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575" windowWidth="20490" xWindow="0" yWindow="0"/>
  </bookViews>
  <sheets>
    <sheet name="No White Balance" sheetId="1" state="visible" r:id="rId1"/>
    <sheet name="White Balance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6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4" fillId="4" fontId="0" numFmtId="0" pivotButton="0" quotePrefix="0" xfId="0">
      <alignment vertical="center"/>
    </xf>
    <xf applyAlignment="1" borderId="5" fillId="3" fontId="0" numFmtId="0" pivotButton="0" quotePrefix="0" xfId="0">
      <alignment vertical="center"/>
    </xf>
    <xf applyAlignment="1" borderId="6" fillId="3" fontId="0" numFmtId="0" pivotButton="0" quotePrefix="0" xfId="0">
      <alignment vertical="center"/>
    </xf>
    <xf applyAlignment="1" borderId="7" fillId="3" fontId="0" numFmtId="0" pivotButton="0" quotePrefix="0" xfId="0">
      <alignment vertical="center"/>
    </xf>
    <xf applyAlignment="1" borderId="8" fillId="3" fontId="0" numFmtId="0" pivotButton="0" quotePrefix="0" xfId="0">
      <alignment vertical="center"/>
    </xf>
    <xf applyAlignment="1" borderId="9" fillId="3" fontId="0" numFmtId="0" pivotButton="0" quotePrefix="0" xfId="0">
      <alignment vertical="center"/>
    </xf>
    <xf applyAlignment="1" borderId="2" fillId="2" fontId="0" numFmtId="0" pivotButton="0" quotePrefix="0" xfId="0">
      <alignment vertical="center"/>
    </xf>
    <xf borderId="0" fillId="0" fontId="0" numFmtId="0" pivotButton="0" quotePrefix="0" xfId="0"/>
    <xf applyAlignment="1" borderId="1" fillId="0" fontId="0" numFmtId="0" pivotButton="0" quotePrefix="0" xfId="0">
      <alignment vertical="center"/>
    </xf>
    <xf applyAlignment="1" borderId="1" fillId="5" fontId="0" numFmtId="0" pivotButton="0" quotePrefix="0" xfId="0">
      <alignment vertical="center"/>
    </xf>
    <xf applyAlignment="1" borderId="6" fillId="5" fontId="0" numFmtId="0" pivotButton="0" quotePrefix="0" xfId="0">
      <alignment vertical="center"/>
    </xf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C17" sqref="C17"/>
    </sheetView>
  </sheetViews>
  <sheetFormatPr baseColWidth="8" defaultRowHeight="16.5" outlineLevelCol="0"/>
  <cols>
    <col customWidth="1" max="2" min="2" style="12" width="23.5"/>
    <col customWidth="1" max="7" min="3" style="12" width="6.5"/>
    <col customWidth="1" max="9" min="9" style="12" width="23.5"/>
    <col customWidth="1" max="14" min="10" style="12" width="7.5"/>
    <col bestFit="1" customWidth="1" max="16" min="16" style="12" width="23.5"/>
    <col customWidth="1" max="21" min="17" style="12" width="7.5"/>
  </cols>
  <sheetData>
    <row customHeight="1" ht="16.5" r="1" s="12" thickBot="1">
      <c r="B1" s="1" t="inlineStr">
        <is>
          <t xml:space="preserve"> </t>
        </is>
      </c>
    </row>
    <row r="2">
      <c r="B2" s="3" t="inlineStr">
        <is>
          <t>N1</t>
        </is>
      </c>
      <c r="C2" s="4" t="inlineStr">
        <is>
          <t>FluA</t>
        </is>
      </c>
      <c r="D2" s="4" t="inlineStr">
        <is>
          <t>FluB</t>
        </is>
      </c>
      <c r="E2" s="4" t="inlineStr">
        <is>
          <t>RSV</t>
        </is>
      </c>
      <c r="F2" s="4" t="inlineStr">
        <is>
          <t>hMPV</t>
        </is>
      </c>
      <c r="G2" s="5" t="inlineStr">
        <is>
          <t>StrepA</t>
        </is>
      </c>
      <c r="H2" s="1" t="n"/>
      <c r="I2" s="11" t="inlineStr">
        <is>
          <t>P1</t>
        </is>
      </c>
      <c r="J2" s="4" t="inlineStr">
        <is>
          <t>FluA</t>
        </is>
      </c>
      <c r="K2" s="4" t="inlineStr">
        <is>
          <t>FluB</t>
        </is>
      </c>
      <c r="L2" s="4" t="inlineStr">
        <is>
          <t>RSV</t>
        </is>
      </c>
      <c r="M2" s="4" t="inlineStr">
        <is>
          <t>hMPV</t>
        </is>
      </c>
      <c r="N2" s="5" t="inlineStr">
        <is>
          <t>StrepA</t>
        </is>
      </c>
      <c r="O2" s="1" t="n"/>
      <c r="P2" s="11" t="inlineStr">
        <is>
          <t>PW1</t>
        </is>
      </c>
      <c r="Q2" s="4" t="inlineStr">
        <is>
          <t>FluA</t>
        </is>
      </c>
      <c r="R2" s="4" t="inlineStr">
        <is>
          <t>FluB</t>
        </is>
      </c>
      <c r="S2" s="4" t="inlineStr">
        <is>
          <t>RSV</t>
        </is>
      </c>
      <c r="T2" s="4" t="inlineStr">
        <is>
          <t>hMPV</t>
        </is>
      </c>
      <c r="U2" s="5" t="inlineStr">
        <is>
          <t>StrepA</t>
        </is>
      </c>
    </row>
    <row r="3">
      <c r="B3" s="6" t="inlineStr">
        <is>
          <t>B3 N1</t>
        </is>
      </c>
      <c r="C3" s="2" t="n">
        <v>3.839999914169312</v>
      </c>
      <c r="D3" s="2" t="n">
        <v>4.210000038146973</v>
      </c>
      <c r="E3" s="2" t="n">
        <v>2.904999971389771</v>
      </c>
      <c r="F3" s="2" t="n">
        <v>6.340000152587891</v>
      </c>
      <c r="G3" s="7" t="n">
        <v>3.474999904632568</v>
      </c>
      <c r="H3" s="1" t="n"/>
      <c r="I3" s="6" t="inlineStr">
        <is>
          <t>B3 P1</t>
        </is>
      </c>
      <c r="J3" s="2" t="n">
        <v>74.31999969482422</v>
      </c>
      <c r="K3" s="2" t="n">
        <v>66.57499694824219</v>
      </c>
      <c r="L3" s="2" t="n">
        <v>80.68000030517578</v>
      </c>
      <c r="M3" s="2" t="n">
        <v>70.75499725341797</v>
      </c>
      <c r="N3" s="7" t="n">
        <v>81.73000335693359</v>
      </c>
      <c r="O3" s="1" t="n"/>
      <c r="P3" s="6" t="inlineStr">
        <is>
          <t>B3 PW1</t>
        </is>
      </c>
      <c r="Q3" s="2" t="n">
        <v>12.13500022888184</v>
      </c>
      <c r="R3" s="2" t="n">
        <v>12.88000011444092</v>
      </c>
      <c r="S3" s="2" t="n">
        <v>16.77499961853027</v>
      </c>
      <c r="T3" s="2" t="n">
        <v>17.36000061035156</v>
      </c>
      <c r="U3" s="7" t="n">
        <v>14.25</v>
      </c>
    </row>
    <row r="4">
      <c r="B4" s="6" t="inlineStr">
        <is>
          <t>B3 N2</t>
        </is>
      </c>
      <c r="C4" s="2" t="n">
        <v>3.865000009536743</v>
      </c>
      <c r="D4" s="2" t="n">
        <v>4.965000152587891</v>
      </c>
      <c r="E4" s="2" t="n">
        <v>3.934999942779541</v>
      </c>
      <c r="F4" s="2" t="n">
        <v>6.40500020980835</v>
      </c>
      <c r="G4" s="7" t="n">
        <v>3.529999971389771</v>
      </c>
      <c r="H4" s="1" t="n"/>
      <c r="I4" s="6" t="inlineStr">
        <is>
          <t>B3 P2</t>
        </is>
      </c>
      <c r="J4" s="2" t="n">
        <v>74.31999969482422</v>
      </c>
      <c r="K4" s="2" t="n">
        <v>66.55000305175781</v>
      </c>
      <c r="L4" s="2" t="n">
        <v>80.97499847412109</v>
      </c>
      <c r="M4" s="2" t="n">
        <v>69.79000091552734</v>
      </c>
      <c r="N4" s="7" t="n">
        <v>82.42500305175781</v>
      </c>
      <c r="O4" s="1" t="n"/>
      <c r="P4" s="6" t="inlineStr">
        <is>
          <t>B3 PW2</t>
        </is>
      </c>
      <c r="Q4" s="2" t="n">
        <v>11.35499954223633</v>
      </c>
      <c r="R4" s="2" t="n">
        <v>12.66499996185303</v>
      </c>
      <c r="S4" s="2" t="n">
        <v>16.92499923706055</v>
      </c>
      <c r="T4" s="2" t="n">
        <v>18.66500091552734</v>
      </c>
      <c r="U4" s="7" t="n">
        <v>15.04500007629395</v>
      </c>
    </row>
    <row r="5">
      <c r="B5" s="6" t="inlineStr">
        <is>
          <t>B3 N3</t>
        </is>
      </c>
      <c r="C5" s="2" t="n">
        <v>3.720000028610229</v>
      </c>
      <c r="D5" s="2" t="n">
        <v>4.389999866485596</v>
      </c>
      <c r="E5" s="2" t="n">
        <v>2.769999980926514</v>
      </c>
      <c r="F5" s="2" t="n">
        <v>8.295000076293945</v>
      </c>
      <c r="G5" s="7" t="n">
        <v>3.174999952316284</v>
      </c>
      <c r="H5" s="1" t="n"/>
      <c r="I5" s="6" t="inlineStr">
        <is>
          <t>B3 P3</t>
        </is>
      </c>
      <c r="J5" s="2" t="n">
        <v>74.31999969482422</v>
      </c>
      <c r="K5" s="2" t="n">
        <v>66.05999755859375</v>
      </c>
      <c r="L5" s="2" t="n">
        <v>81.52999877929688</v>
      </c>
      <c r="M5" s="2" t="n">
        <v>70.09999847412109</v>
      </c>
      <c r="N5" s="7" t="n">
        <v>82.41500091552734</v>
      </c>
      <c r="O5" s="1" t="n"/>
      <c r="P5" s="6" t="inlineStr">
        <is>
          <t>B3 PW3</t>
        </is>
      </c>
      <c r="Q5" s="2" t="n">
        <v>11.52999973297119</v>
      </c>
      <c r="R5" s="2" t="n">
        <v>12.84500026702881</v>
      </c>
      <c r="S5" s="2" t="n">
        <v>16.8799991607666</v>
      </c>
      <c r="T5" s="2" t="n">
        <v>19.20499992370605</v>
      </c>
      <c r="U5" s="7" t="n">
        <v>14.31999969482422</v>
      </c>
    </row>
    <row r="6">
      <c r="B6" s="6" t="inlineStr">
        <is>
          <t>B4 N1</t>
        </is>
      </c>
      <c r="C6" s="2" t="n">
        <v>3.275000095367432</v>
      </c>
      <c r="D6" s="2" t="n">
        <v>4.800000190734863</v>
      </c>
      <c r="E6" s="2" t="n">
        <v>3.190000057220459</v>
      </c>
      <c r="F6" s="2" t="n">
        <v>5.309999942779541</v>
      </c>
      <c r="G6" s="7" t="n">
        <v>2.960000038146973</v>
      </c>
      <c r="H6" s="1" t="n"/>
      <c r="I6" s="6" t="inlineStr">
        <is>
          <t>B4 P1</t>
        </is>
      </c>
      <c r="J6" s="2" t="n">
        <v>73.22499847412109</v>
      </c>
      <c r="K6" s="2" t="n">
        <v>69.15499877929688</v>
      </c>
      <c r="L6" s="2" t="n">
        <v>81.93000030517578</v>
      </c>
      <c r="M6" s="2" t="n">
        <v>56.56000137329102</v>
      </c>
      <c r="N6" s="7" t="n">
        <v>84.95999908447266</v>
      </c>
      <c r="O6" s="1" t="n"/>
      <c r="P6" s="6" t="inlineStr">
        <is>
          <t>B4 PW1</t>
        </is>
      </c>
      <c r="Q6" s="2" t="n">
        <v>12.54500007629395</v>
      </c>
      <c r="R6" s="2" t="n">
        <v>14.54500007629395</v>
      </c>
      <c r="S6" s="2" t="n">
        <v>16.60499954223633</v>
      </c>
      <c r="T6" s="2" t="n">
        <v>12.38000011444092</v>
      </c>
      <c r="U6" s="7" t="n">
        <v>14.84000015258789</v>
      </c>
    </row>
    <row r="7">
      <c r="B7" s="6" t="inlineStr">
        <is>
          <t>B4 N2</t>
        </is>
      </c>
      <c r="C7" s="2" t="n">
        <v>3.275000095367432</v>
      </c>
      <c r="D7" s="2" t="n">
        <v>4.644999980926514</v>
      </c>
      <c r="E7" s="2" t="n">
        <v>4.195000171661377</v>
      </c>
      <c r="F7" s="2" t="n">
        <v>5.204999923706055</v>
      </c>
      <c r="G7" s="7" t="n">
        <v>3.680000066757202</v>
      </c>
      <c r="H7" s="1" t="n"/>
      <c r="I7" s="6" t="inlineStr">
        <is>
          <t>B4 P2</t>
        </is>
      </c>
      <c r="J7" s="2" t="n">
        <v>74.75499725341797</v>
      </c>
      <c r="K7" s="2" t="n">
        <v>68.66000366210938</v>
      </c>
      <c r="L7" s="2" t="n">
        <v>80.79000091552734</v>
      </c>
      <c r="M7" s="2" t="n">
        <v>56.74499893188477</v>
      </c>
      <c r="N7" s="7" t="n">
        <v>82.31999969482422</v>
      </c>
      <c r="O7" s="1" t="n"/>
      <c r="P7" s="6" t="inlineStr">
        <is>
          <t>B4 PW2</t>
        </is>
      </c>
      <c r="Q7" s="2" t="n">
        <v>13.07999992370605</v>
      </c>
      <c r="R7" s="2" t="n">
        <v>15.40499973297119</v>
      </c>
      <c r="S7" s="2" t="n">
        <v>15.72000026702881</v>
      </c>
      <c r="T7" s="2" t="n">
        <v>13.99499988555908</v>
      </c>
      <c r="U7" s="7" t="n">
        <v>13.89000034332275</v>
      </c>
    </row>
    <row r="8">
      <c r="B8" s="6" t="inlineStr">
        <is>
          <t>B4 N3</t>
        </is>
      </c>
      <c r="C8" s="2" t="n">
        <v>3.275000095367432</v>
      </c>
      <c r="D8" s="2" t="n">
        <v>4.809999942779541</v>
      </c>
      <c r="E8" s="2" t="n">
        <v>3.190000057220459</v>
      </c>
      <c r="F8" s="2" t="n">
        <v>6.054999828338623</v>
      </c>
      <c r="G8" s="7" t="n">
        <v>3.690000057220459</v>
      </c>
      <c r="H8" s="1" t="n"/>
      <c r="I8" s="6" t="inlineStr">
        <is>
          <t>B4 P3</t>
        </is>
      </c>
      <c r="J8" s="2" t="n">
        <v>73.33000183105469</v>
      </c>
      <c r="K8" s="2" t="n">
        <v>68.37999725341797</v>
      </c>
      <c r="L8" s="2" t="n">
        <v>80.68499755859375</v>
      </c>
      <c r="M8" s="2" t="n">
        <v>56.41999816894531</v>
      </c>
      <c r="N8" s="7" t="n">
        <v>82.31999969482422</v>
      </c>
      <c r="O8" s="1" t="n"/>
      <c r="P8" s="6" t="inlineStr">
        <is>
          <t>B4 PW3</t>
        </is>
      </c>
      <c r="Q8" s="2" t="n">
        <v>14.3100004196167</v>
      </c>
      <c r="R8" s="2" t="n">
        <v>14.57999992370605</v>
      </c>
      <c r="S8" s="2" t="n">
        <v>15.22000026702881</v>
      </c>
      <c r="T8" s="2" t="n">
        <v>14.46000003814697</v>
      </c>
      <c r="U8" s="7" t="n">
        <v>16.07500076293945</v>
      </c>
    </row>
    <row customFormat="1" r="9" s="1">
      <c r="B9" s="6" t="inlineStr">
        <is>
          <t>B5 N1</t>
        </is>
      </c>
      <c r="C9" s="2" t="n">
        <v>3.650000095367432</v>
      </c>
      <c r="D9" s="2" t="n">
        <v>3.724999904632568</v>
      </c>
      <c r="E9" s="2" t="n">
        <v>3.220000028610229</v>
      </c>
      <c r="F9" s="2" t="n">
        <v>6.105000019073486</v>
      </c>
      <c r="G9" s="7" t="n">
        <v>3.414999961853027</v>
      </c>
      <c r="I9" s="6" t="inlineStr">
        <is>
          <t>B5 P1</t>
        </is>
      </c>
      <c r="J9" s="2" t="n">
        <v>73.83999633789062</v>
      </c>
      <c r="K9" s="2" t="n">
        <v>66.36499786376953</v>
      </c>
      <c r="L9" s="2" t="n">
        <v>79.43499755859375</v>
      </c>
      <c r="M9" s="2" t="n">
        <v>60.52500152587891</v>
      </c>
      <c r="N9" s="7" t="n">
        <v>81.66000366210938</v>
      </c>
      <c r="P9" s="6" t="inlineStr">
        <is>
          <t>B5 PW1</t>
        </is>
      </c>
      <c r="Q9" s="2" t="n">
        <v>12.85499954223633</v>
      </c>
      <c r="R9" s="2" t="n">
        <v>13.72000026702881</v>
      </c>
      <c r="S9" s="2" t="n">
        <v>15.0600004196167</v>
      </c>
      <c r="T9" s="2" t="n">
        <v>17.43499946594238</v>
      </c>
      <c r="U9" s="7" t="n">
        <v>14.15999984741211</v>
      </c>
    </row>
    <row customFormat="1" r="10" s="1">
      <c r="B10" s="6" t="inlineStr">
        <is>
          <t>B5 N2</t>
        </is>
      </c>
      <c r="C10" s="2" t="n">
        <v>5.815000057220459</v>
      </c>
      <c r="D10" s="2" t="n">
        <v>4.860000133514404</v>
      </c>
      <c r="E10" s="2" t="n">
        <v>2.755000114440918</v>
      </c>
      <c r="F10" s="2" t="n">
        <v>7.889999866485596</v>
      </c>
      <c r="G10" s="7" t="n">
        <v>4.074999809265137</v>
      </c>
      <c r="I10" s="6" t="inlineStr">
        <is>
          <t>B5 P2</t>
        </is>
      </c>
      <c r="J10" s="2" t="n">
        <v>71.94999694824219</v>
      </c>
      <c r="K10" s="2" t="n">
        <v>65.125</v>
      </c>
      <c r="L10" s="2" t="n">
        <v>77.87999725341797</v>
      </c>
      <c r="M10" s="2" t="n">
        <v>60.40499877929688</v>
      </c>
      <c r="N10" s="7" t="n">
        <v>81.91000366210938</v>
      </c>
      <c r="P10" s="6" t="inlineStr">
        <is>
          <t>B5 PW2</t>
        </is>
      </c>
      <c r="Q10" s="2" t="n">
        <v>12.44999980926514</v>
      </c>
      <c r="R10" s="2" t="n">
        <v>14.69999980926514</v>
      </c>
      <c r="S10" s="2" t="n">
        <v>14.89000034332275</v>
      </c>
      <c r="T10" s="2" t="n">
        <v>17.41500091552734</v>
      </c>
      <c r="U10" s="7" t="n">
        <v>14.58500003814697</v>
      </c>
    </row>
    <row customFormat="1" r="11" s="1">
      <c r="B11" s="6" t="inlineStr">
        <is>
          <t>B5 N3</t>
        </is>
      </c>
      <c r="C11" s="2" t="n">
        <v>4.039999961853027</v>
      </c>
      <c r="D11" s="2" t="n">
        <v>4.239999771118164</v>
      </c>
      <c r="E11" s="2" t="n">
        <v>3.730000019073486</v>
      </c>
      <c r="F11" s="2" t="n">
        <v>5.565000057220459</v>
      </c>
      <c r="G11" s="7" t="n">
        <v>3.244999885559082</v>
      </c>
      <c r="I11" s="6" t="inlineStr">
        <is>
          <t>B5 P3</t>
        </is>
      </c>
      <c r="J11" s="2" t="n">
        <v>72.43000030517578</v>
      </c>
      <c r="K11" s="2" t="n">
        <v>66.49500274658203</v>
      </c>
      <c r="L11" s="2" t="n">
        <v>79.63500213623047</v>
      </c>
      <c r="M11" s="2" t="n">
        <v>58.59500122070312</v>
      </c>
      <c r="N11" s="7" t="n">
        <v>81.60500335693359</v>
      </c>
      <c r="P11" s="6" t="inlineStr">
        <is>
          <t>B5 PW3</t>
        </is>
      </c>
      <c r="Q11" s="2" t="n">
        <v>12.57499980926514</v>
      </c>
      <c r="R11" s="2" t="n">
        <v>13.23999977111816</v>
      </c>
      <c r="S11" s="2" t="n">
        <v>15.19999980926514</v>
      </c>
      <c r="T11" s="2" t="n">
        <v>17.48500061035156</v>
      </c>
      <c r="U11" s="7" t="n">
        <v>15.64000034332275</v>
      </c>
    </row>
    <row r="12">
      <c r="B12" s="6" t="inlineStr">
        <is>
          <t>B6 N1</t>
        </is>
      </c>
      <c r="C12" s="2" t="n">
        <v>3.684999942779541</v>
      </c>
      <c r="D12" s="2" t="n">
        <v>5.070000171661377</v>
      </c>
      <c r="E12" s="2" t="n">
        <v>3.740000009536743</v>
      </c>
      <c r="F12" s="2" t="n">
        <v>5.360000133514404</v>
      </c>
      <c r="G12" s="7" t="n">
        <v>3.684999942779541</v>
      </c>
      <c r="H12" s="1" t="n"/>
      <c r="I12" s="6" t="inlineStr">
        <is>
          <t>B6 P1</t>
        </is>
      </c>
      <c r="J12" s="2" t="n">
        <v>77.40000152587891</v>
      </c>
      <c r="K12" s="2" t="n">
        <v>69.92500305175781</v>
      </c>
      <c r="L12" s="2" t="n">
        <v>85.12999725341797</v>
      </c>
      <c r="M12" s="2" t="n">
        <v>53.27999877929688</v>
      </c>
      <c r="N12" s="7" t="n">
        <v>86.86000061035156</v>
      </c>
      <c r="O12" s="1" t="n"/>
      <c r="P12" s="6" t="inlineStr">
        <is>
          <t>B6 PW1</t>
        </is>
      </c>
      <c r="Q12" s="2" t="n">
        <v>12.28999996185303</v>
      </c>
      <c r="R12" s="2" t="n">
        <v>14.09000015258789</v>
      </c>
      <c r="S12" s="2" t="n">
        <v>16.40500068664551</v>
      </c>
      <c r="T12" s="2" t="n">
        <v>13.07499980926514</v>
      </c>
      <c r="U12" s="7" t="n">
        <v>15.14500045776367</v>
      </c>
    </row>
    <row r="13">
      <c r="B13" s="6" t="inlineStr">
        <is>
          <t>B6 N2</t>
        </is>
      </c>
      <c r="C13" s="2" t="n">
        <v>4.25</v>
      </c>
      <c r="D13" s="2" t="n">
        <v>4.025000095367432</v>
      </c>
      <c r="E13" s="2" t="n">
        <v>3.525000095367432</v>
      </c>
      <c r="F13" s="2" t="n">
        <v>5.079999923706055</v>
      </c>
      <c r="G13" s="7" t="n">
        <v>3.464999914169312</v>
      </c>
      <c r="H13" s="1" t="n"/>
      <c r="I13" s="6" t="inlineStr">
        <is>
          <t>B6 P2</t>
        </is>
      </c>
      <c r="J13" s="2" t="n">
        <v>77.04000091552734</v>
      </c>
      <c r="K13" s="2" t="n">
        <v>69.31999969482422</v>
      </c>
      <c r="L13" s="2" t="n">
        <v>86.38500213623047</v>
      </c>
      <c r="M13" s="2" t="n">
        <v>53.3650016784668</v>
      </c>
      <c r="N13" s="7" t="n">
        <v>83.625</v>
      </c>
      <c r="O13" s="1" t="n"/>
      <c r="P13" s="6" t="inlineStr">
        <is>
          <t>B6 PW2</t>
        </is>
      </c>
      <c r="Q13" s="2" t="n">
        <v>13.23499965667725</v>
      </c>
      <c r="R13" s="2" t="n">
        <v>14.47500038146973</v>
      </c>
      <c r="S13" s="2" t="n">
        <v>17.77499961853027</v>
      </c>
      <c r="T13" s="2" t="n">
        <v>14.82999992370605</v>
      </c>
      <c r="U13" s="7" t="n">
        <v>16.03499984741211</v>
      </c>
    </row>
    <row r="14">
      <c r="B14" s="6" t="inlineStr">
        <is>
          <t>B6 N3</t>
        </is>
      </c>
      <c r="C14" s="2" t="n">
        <v>4.260000228881836</v>
      </c>
      <c r="D14" s="2" t="n">
        <v>4.40500020980835</v>
      </c>
      <c r="E14" s="2" t="n">
        <v>3.589999914169312</v>
      </c>
      <c r="F14" s="2" t="n">
        <v>4.414999961853027</v>
      </c>
      <c r="G14" s="7" t="n">
        <v>3.684999942779541</v>
      </c>
      <c r="H14" s="1" t="n"/>
      <c r="I14" s="6" t="inlineStr">
        <is>
          <t>B6 P3</t>
        </is>
      </c>
      <c r="J14" s="2" t="n">
        <v>78.65000152587891</v>
      </c>
      <c r="K14" s="2" t="n">
        <v>70.25</v>
      </c>
      <c r="L14" s="2" t="n">
        <v>86.82499694824219</v>
      </c>
      <c r="M14" s="2" t="n">
        <v>53.95999908447266</v>
      </c>
      <c r="N14" s="7" t="n">
        <v>83.40499877929688</v>
      </c>
      <c r="O14" s="1" t="n"/>
      <c r="P14" s="6" t="inlineStr">
        <is>
          <t>B6 PW3</t>
        </is>
      </c>
      <c r="Q14" s="2" t="n">
        <v>14.29500007629395</v>
      </c>
      <c r="R14" s="2" t="n">
        <v>14.85000038146973</v>
      </c>
      <c r="S14" s="2" t="n">
        <v>18.17000007629395</v>
      </c>
      <c r="T14" s="2" t="n">
        <v>16.36499977111816</v>
      </c>
      <c r="U14" s="7" t="n">
        <v>16.4950008392334</v>
      </c>
    </row>
    <row r="15">
      <c r="B15" s="6" t="inlineStr">
        <is>
          <t>avg</t>
        </is>
      </c>
      <c r="C15" s="2">
        <f>ROUND(AVERAGE(C3:C14),3)</f>
        <v/>
      </c>
      <c r="D15" s="2">
        <f>ROUND(AVERAGE(D3:D14),3)</f>
        <v/>
      </c>
      <c r="E15" s="2">
        <f>ROUND(AVERAGE(E3:E14),3)</f>
        <v/>
      </c>
      <c r="F15" s="2">
        <f>ROUND(AVERAGE(F3:F14),3)</f>
        <v/>
      </c>
      <c r="G15" s="7">
        <f>ROUND(AVERAGE(G3:G14),3)</f>
        <v/>
      </c>
      <c r="H15" s="1" t="n"/>
      <c r="I15" s="6" t="inlineStr">
        <is>
          <t>avg</t>
        </is>
      </c>
      <c r="J15" s="2">
        <f>ROUND(AVERAGE(J3:J14),3)</f>
        <v/>
      </c>
      <c r="K15" s="2">
        <f>ROUND(AVERAGE(K3:K14),3)</f>
        <v/>
      </c>
      <c r="L15" s="2">
        <f>ROUND(AVERAGE(L3:L14),3)</f>
        <v/>
      </c>
      <c r="M15" s="2">
        <f>ROUND(AVERAGE(M3:M14),3)</f>
        <v/>
      </c>
      <c r="N15" s="7">
        <f>ROUND(AVERAGE(N3:N14),3)</f>
        <v/>
      </c>
      <c r="O15" s="1" t="n"/>
      <c r="P15" s="6" t="inlineStr">
        <is>
          <t>avg</t>
        </is>
      </c>
      <c r="Q15" s="2">
        <f>ROUND(AVERAGE(Q3:Q14),3)</f>
        <v/>
      </c>
      <c r="R15" s="2">
        <f>ROUND(AVERAGE(R3:R14),3)</f>
        <v/>
      </c>
      <c r="S15" s="2">
        <f>ROUND(AVERAGE(S3:S14),3)</f>
        <v/>
      </c>
      <c r="T15" s="2">
        <f>ROUND(AVERAGE(T3:T14),3)</f>
        <v/>
      </c>
      <c r="U15" s="7">
        <f>ROUND(AVERAGE(U3:U14),3)</f>
        <v/>
      </c>
    </row>
    <row r="16">
      <c r="B16" s="6" t="inlineStr">
        <is>
          <t>std</t>
        </is>
      </c>
      <c r="C16" s="2">
        <f>ROUND(_xlfn.STDEV.P(C3:C14),3)</f>
        <v/>
      </c>
      <c r="D16" s="2">
        <f>ROUND(_xlfn.STDEV.P(D3:D14),3)</f>
        <v/>
      </c>
      <c r="E16" s="2">
        <f>ROUND(_xlfn.STDEV.P(E3:E14),3)</f>
        <v/>
      </c>
      <c r="F16" s="2">
        <f>ROUND(_xlfn.STDEV.P(F3:F14),3)</f>
        <v/>
      </c>
      <c r="G16" s="7">
        <f>ROUND(_xlfn.STDEV.P(G3:G14),3)</f>
        <v/>
      </c>
      <c r="H16" s="1" t="n"/>
      <c r="I16" s="6" t="inlineStr">
        <is>
          <t>std</t>
        </is>
      </c>
      <c r="J16" s="2">
        <f>ROUND(_xlfn.STDEV.P(J3:J14),3)</f>
        <v/>
      </c>
      <c r="K16" s="2">
        <f>ROUND(_xlfn.STDEV.P(K3:K14),3)</f>
        <v/>
      </c>
      <c r="L16" s="2">
        <f>ROUND(_xlfn.STDEV.P(L3:L14),3)</f>
        <v/>
      </c>
      <c r="M16" s="2">
        <f>ROUND(_xlfn.STDEV.P(M3:M14),3)</f>
        <v/>
      </c>
      <c r="N16" s="7">
        <f>ROUND(_xlfn.STDEV.P(N3:N14),3)</f>
        <v/>
      </c>
      <c r="O16" s="1" t="n"/>
      <c r="P16" s="6" t="inlineStr">
        <is>
          <t>std</t>
        </is>
      </c>
      <c r="Q16" s="2">
        <f>ROUND(_xlfn.STDEV.P(Q3:Q14),3)</f>
        <v/>
      </c>
      <c r="R16" s="2">
        <f>ROUND(_xlfn.STDEV.P(R3:R14),3)</f>
        <v/>
      </c>
      <c r="S16" s="2">
        <f>ROUND(_xlfn.STDEV.P(S3:S14),3)</f>
        <v/>
      </c>
      <c r="T16" s="2">
        <f>ROUND(_xlfn.STDEV.P(T3:T14),3)</f>
        <v/>
      </c>
      <c r="U16" s="7">
        <f>ROUND(_xlfn.STDEV.P(U3:U14),3)</f>
        <v/>
      </c>
    </row>
    <row customHeight="1" ht="17.25" r="17" s="12" thickBot="1">
      <c r="B17" s="8" t="inlineStr">
        <is>
          <t>coefficient of variation(%)</t>
        </is>
      </c>
      <c r="C17" s="9">
        <f>ROUND(C16/C15*100,3)</f>
        <v/>
      </c>
      <c r="D17" s="9">
        <f>ROUND(D16/D15*100,3)</f>
        <v/>
      </c>
      <c r="E17" s="9">
        <f>ROUND(E16/E15*100,3)</f>
        <v/>
      </c>
      <c r="F17" s="9">
        <f>ROUND(F16/F15*100,3)</f>
        <v/>
      </c>
      <c r="G17" s="10">
        <f>ROUND(G16/G15*100,3)</f>
        <v/>
      </c>
      <c r="H17" s="1" t="n"/>
      <c r="I17" s="8" t="inlineStr">
        <is>
          <t>coefficient of variation(%)</t>
        </is>
      </c>
      <c r="J17" s="9">
        <f>ROUND(J16/J15*100,3)</f>
        <v/>
      </c>
      <c r="K17" s="9">
        <f>ROUND(K16/K15*100,3)</f>
        <v/>
      </c>
      <c r="L17" s="9">
        <f>ROUND(L16/L15*100,3)</f>
        <v/>
      </c>
      <c r="M17" s="9">
        <f>ROUND(M16/M15*100,3)</f>
        <v/>
      </c>
      <c r="N17" s="10">
        <f>ROUND(N16/N15*100,3)</f>
        <v/>
      </c>
      <c r="O17" s="1" t="n"/>
      <c r="P17" s="8" t="inlineStr">
        <is>
          <t>coefficient of variation(%)</t>
        </is>
      </c>
      <c r="Q17" s="9">
        <f>ROUND(Q16/Q15*100,3)</f>
        <v/>
      </c>
      <c r="R17" s="9">
        <f>ROUND(R16/R15*100,3)</f>
        <v/>
      </c>
      <c r="S17" s="9">
        <f>ROUND(S16/S15*100,3)</f>
        <v/>
      </c>
      <c r="T17" s="9">
        <f>ROUND(T16/T15*100,3)</f>
        <v/>
      </c>
      <c r="U17" s="10">
        <f>ROUND(U16/U15*100,3)</f>
        <v/>
      </c>
    </row>
    <row r="18">
      <c r="C18" s="1" t="inlineStr">
        <is>
          <t xml:space="preserve"> </t>
        </is>
      </c>
    </row>
    <row r="24">
      <c r="B24" s="1" t="inlineStr">
        <is>
          <t>Avg CoV(%)</t>
        </is>
      </c>
      <c r="C24" s="1">
        <f>AVERAGE(C17:G17)</f>
        <v/>
      </c>
      <c r="H24" s="1" t="n"/>
      <c r="I24" s="1" t="inlineStr">
        <is>
          <t>Avg CoV(%)</t>
        </is>
      </c>
      <c r="J24" s="1">
        <f>AVERAGE(J17:N17)</f>
        <v/>
      </c>
      <c r="O24" s="1" t="n"/>
      <c r="P24" s="1" t="inlineStr">
        <is>
          <t>Avg CoV(%)</t>
        </is>
      </c>
      <c r="Q24" s="1">
        <f>AVERAGE(Q17:U17)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I30" sqref="I30"/>
    </sheetView>
  </sheetViews>
  <sheetFormatPr baseColWidth="8" defaultRowHeight="16.5" outlineLevelCol="0"/>
  <cols>
    <col customWidth="1" max="2" min="2" style="12" width="23.5"/>
    <col customWidth="1" max="7" min="3" style="12" width="6.5"/>
    <col customWidth="1" max="9" min="9" style="12" width="23.5"/>
    <col customWidth="1" max="14" min="10" style="12" width="7.5"/>
    <col bestFit="1" customWidth="1" max="16" min="16" style="12" width="23.5"/>
    <col customWidth="1" max="21" min="17" style="12" width="7.5"/>
  </cols>
  <sheetData>
    <row customHeight="1" ht="16.5" r="1" s="12" thickBot="1">
      <c r="B1" s="1" t="inlineStr">
        <is>
          <t xml:space="preserve"> </t>
        </is>
      </c>
    </row>
    <row r="2">
      <c r="B2" s="3" t="inlineStr">
        <is>
          <t>N1</t>
        </is>
      </c>
      <c r="C2" s="4" t="inlineStr">
        <is>
          <t>FluA</t>
        </is>
      </c>
      <c r="D2" s="4" t="inlineStr">
        <is>
          <t>FluB</t>
        </is>
      </c>
      <c r="E2" s="4" t="inlineStr">
        <is>
          <t>RSV</t>
        </is>
      </c>
      <c r="F2" s="4" t="inlineStr">
        <is>
          <t>hMPV</t>
        </is>
      </c>
      <c r="G2" s="5" t="inlineStr">
        <is>
          <t>StrepA</t>
        </is>
      </c>
      <c r="H2" s="1" t="n"/>
      <c r="I2" s="11" t="inlineStr">
        <is>
          <t>P1</t>
        </is>
      </c>
      <c r="J2" s="4" t="inlineStr">
        <is>
          <t>FluA</t>
        </is>
      </c>
      <c r="K2" s="4" t="inlineStr">
        <is>
          <t>FluB</t>
        </is>
      </c>
      <c r="L2" s="4" t="inlineStr">
        <is>
          <t>RSV</t>
        </is>
      </c>
      <c r="M2" s="4" t="inlineStr">
        <is>
          <t>hMPV</t>
        </is>
      </c>
      <c r="N2" s="5" t="inlineStr">
        <is>
          <t>StrepA</t>
        </is>
      </c>
      <c r="O2" s="1" t="n"/>
      <c r="P2" s="11" t="inlineStr">
        <is>
          <t>PW1</t>
        </is>
      </c>
      <c r="Q2" s="4" t="inlineStr">
        <is>
          <t>FluA</t>
        </is>
      </c>
      <c r="R2" s="4" t="inlineStr">
        <is>
          <t>FluB</t>
        </is>
      </c>
      <c r="S2" s="4" t="inlineStr">
        <is>
          <t>RSV</t>
        </is>
      </c>
      <c r="T2" s="4" t="inlineStr">
        <is>
          <t>hMPV</t>
        </is>
      </c>
      <c r="U2" s="5" t="inlineStr">
        <is>
          <t>StrepA</t>
        </is>
      </c>
    </row>
    <row r="3">
      <c r="B3" s="6" t="inlineStr">
        <is>
          <t>B3 N1</t>
        </is>
      </c>
      <c r="C3" s="2" t="n">
        <v>3.130000114440918</v>
      </c>
      <c r="D3" s="2" t="n">
        <v>4.532000064849854</v>
      </c>
      <c r="E3" s="2" t="n">
        <v>3.657999992370605</v>
      </c>
      <c r="F3" s="2" t="n">
        <v>3.663000106811523</v>
      </c>
      <c r="G3" s="7" t="n">
        <v>3.211999893188477</v>
      </c>
      <c r="H3" s="1" t="n"/>
      <c r="I3" s="6" t="inlineStr">
        <is>
          <t>B3 P1</t>
        </is>
      </c>
      <c r="J3" s="2" t="n">
        <v>55.5369987487793</v>
      </c>
      <c r="K3" s="2" t="n">
        <v>52.8650016784668</v>
      </c>
      <c r="L3" s="2" t="n">
        <v>65.30999755859375</v>
      </c>
      <c r="M3" s="2" t="n">
        <v>51.36299896240234</v>
      </c>
      <c r="N3" s="7" t="n">
        <v>66.08699798583984</v>
      </c>
      <c r="O3" s="1" t="n"/>
      <c r="P3" s="6" t="inlineStr">
        <is>
          <t>B3 PW1</t>
        </is>
      </c>
      <c r="Q3" s="2" t="n">
        <v>10.1269998550415</v>
      </c>
      <c r="R3" s="2" t="n">
        <v>11.65999984741211</v>
      </c>
      <c r="S3" s="2" t="n">
        <v>14.1569995880127</v>
      </c>
      <c r="T3" s="2" t="n">
        <v>9.864999771118164</v>
      </c>
      <c r="U3" s="7" t="n">
        <v>11.76200008392334</v>
      </c>
    </row>
    <row r="4">
      <c r="B4" s="6" t="inlineStr">
        <is>
          <t>B3 N2</t>
        </is>
      </c>
      <c r="C4" s="2" t="n">
        <v>2.76200008392334</v>
      </c>
      <c r="D4" s="2" t="n">
        <v>4.447000026702881</v>
      </c>
      <c r="E4" s="2" t="n">
        <v>3.733000040054321</v>
      </c>
      <c r="F4" s="2" t="n">
        <v>4.239999771118164</v>
      </c>
      <c r="G4" s="7" t="n">
        <v>3.627000093460083</v>
      </c>
      <c r="H4" s="1" t="n"/>
      <c r="I4" s="6" t="inlineStr">
        <is>
          <t>B3 P2</t>
        </is>
      </c>
      <c r="J4" s="2" t="n">
        <v>55.5369987487793</v>
      </c>
      <c r="K4" s="2" t="n">
        <v>53.00699996948242</v>
      </c>
      <c r="L4" s="2" t="n">
        <v>64.83699798583984</v>
      </c>
      <c r="M4" s="2" t="n">
        <v>52.03300094604492</v>
      </c>
      <c r="N4" s="7" t="n">
        <v>64.80300140380859</v>
      </c>
      <c r="O4" s="1" t="n"/>
      <c r="P4" s="6" t="inlineStr">
        <is>
          <t>B3 PW2</t>
        </is>
      </c>
      <c r="Q4" s="2" t="n">
        <v>9.73799991607666</v>
      </c>
      <c r="R4" s="2" t="n">
        <v>11.96500015258789</v>
      </c>
      <c r="S4" s="2" t="n">
        <v>13.5</v>
      </c>
      <c r="T4" s="2" t="n">
        <v>9.210000038146973</v>
      </c>
      <c r="U4" s="7" t="n">
        <v>10.94200038909912</v>
      </c>
    </row>
    <row r="5">
      <c r="B5" s="6" t="inlineStr">
        <is>
          <t>B3 N3</t>
        </is>
      </c>
      <c r="C5" s="2" t="n">
        <v>2.846999883651733</v>
      </c>
      <c r="D5" s="2" t="n">
        <v>3.345000028610229</v>
      </c>
      <c r="E5" s="2" t="n">
        <v>4.300000190734863</v>
      </c>
      <c r="F5" s="2" t="n">
        <v>3.589999914169312</v>
      </c>
      <c r="G5" s="7" t="n">
        <v>3.447000026702881</v>
      </c>
      <c r="H5" s="1" t="n"/>
      <c r="I5" s="6" t="inlineStr">
        <is>
          <t>B3 P3</t>
        </is>
      </c>
      <c r="J5" s="2" t="n">
        <v>55.5369987487793</v>
      </c>
      <c r="K5" s="2" t="n">
        <v>52.63299942016602</v>
      </c>
      <c r="L5" s="2" t="n">
        <v>64.76200103759766</v>
      </c>
      <c r="M5" s="2" t="n">
        <v>52.3129997253418</v>
      </c>
      <c r="N5" s="7" t="n">
        <v>64.90499877929688</v>
      </c>
      <c r="O5" s="1" t="n"/>
      <c r="P5" s="6" t="inlineStr">
        <is>
          <t>B3 PW3</t>
        </is>
      </c>
      <c r="Q5" s="2" t="n">
        <v>9.925000190734863</v>
      </c>
      <c r="R5" s="2" t="n">
        <v>11.24300003051758</v>
      </c>
      <c r="S5" s="2" t="n">
        <v>12.17000007629395</v>
      </c>
      <c r="T5" s="2" t="n">
        <v>10.09500026702881</v>
      </c>
      <c r="U5" s="7" t="n">
        <v>11.23700046539307</v>
      </c>
    </row>
    <row r="6">
      <c r="B6" s="6" t="inlineStr">
        <is>
          <t>B4 N1</t>
        </is>
      </c>
      <c r="C6" s="2" t="n">
        <v>3.5</v>
      </c>
      <c r="D6" s="2" t="n">
        <v>3.5</v>
      </c>
      <c r="E6" s="2" t="n">
        <v>3.263000011444092</v>
      </c>
      <c r="F6" s="2" t="n">
        <v>4.210000038146973</v>
      </c>
      <c r="G6" s="7" t="n">
        <v>3.078000068664551</v>
      </c>
      <c r="H6" s="1" t="n"/>
      <c r="I6" s="6" t="inlineStr">
        <is>
          <t>B4 P1</t>
        </is>
      </c>
      <c r="J6" s="2" t="n">
        <v>52.31499862670898</v>
      </c>
      <c r="K6" s="2" t="n">
        <v>48.83000183105469</v>
      </c>
      <c r="L6" s="2" t="n">
        <v>58.90000152587891</v>
      </c>
      <c r="M6" s="2" t="n">
        <v>47.72499847412109</v>
      </c>
      <c r="N6" s="7" t="n">
        <v>62.49800109863281</v>
      </c>
      <c r="O6" s="1" t="n"/>
      <c r="P6" s="6" t="inlineStr">
        <is>
          <t>B4 PW1</t>
        </is>
      </c>
      <c r="Q6" s="2" t="n">
        <v>9.38700008392334</v>
      </c>
      <c r="R6" s="2" t="n">
        <v>11.9980001449585</v>
      </c>
      <c r="S6" s="2" t="n">
        <v>11.37199974060059</v>
      </c>
      <c r="T6" s="2" t="n">
        <v>8.392999649047852</v>
      </c>
      <c r="U6" s="7" t="n">
        <v>10.47700023651123</v>
      </c>
    </row>
    <row r="7">
      <c r="B7" s="6" t="inlineStr">
        <is>
          <t>B4 N2</t>
        </is>
      </c>
      <c r="C7" s="2" t="n">
        <v>3.5</v>
      </c>
      <c r="D7" s="2" t="n">
        <v>4.164999961853027</v>
      </c>
      <c r="E7" s="2" t="n">
        <v>3.640000104904175</v>
      </c>
      <c r="F7" s="2" t="n">
        <v>3.596999883651733</v>
      </c>
      <c r="G7" s="7" t="n">
        <v>3.657999992370605</v>
      </c>
      <c r="H7" s="1" t="n"/>
      <c r="I7" s="6" t="inlineStr">
        <is>
          <t>B4 P2</t>
        </is>
      </c>
      <c r="J7" s="2" t="n">
        <v>52.2400016784668</v>
      </c>
      <c r="K7" s="2" t="n">
        <v>48.1619987487793</v>
      </c>
      <c r="L7" s="2" t="n">
        <v>57.75799942016602</v>
      </c>
      <c r="M7" s="2" t="n">
        <v>48.10300064086914</v>
      </c>
      <c r="N7" s="7" t="n">
        <v>60.56700134277344</v>
      </c>
      <c r="O7" s="1" t="n"/>
      <c r="P7" s="6" t="inlineStr">
        <is>
          <t>B4 PW2</t>
        </is>
      </c>
      <c r="Q7" s="2" t="n">
        <v>9.449999809265137</v>
      </c>
      <c r="R7" s="2" t="n">
        <v>11.56700038909912</v>
      </c>
      <c r="S7" s="2" t="n">
        <v>10.77999973297119</v>
      </c>
      <c r="T7" s="2" t="n">
        <v>9.10200023651123</v>
      </c>
      <c r="U7" s="7" t="n">
        <v>10.54800033569336</v>
      </c>
    </row>
    <row r="8">
      <c r="B8" s="6" t="inlineStr">
        <is>
          <t>B4 N3</t>
        </is>
      </c>
      <c r="C8" s="2" t="n">
        <v>3.5</v>
      </c>
      <c r="D8" s="2" t="n">
        <v>4.097000122070312</v>
      </c>
      <c r="E8" s="2" t="n">
        <v>2.930000066757202</v>
      </c>
      <c r="F8" s="2" t="n">
        <v>3.690000057220459</v>
      </c>
      <c r="G8" s="7" t="n">
        <v>3.723000049591064</v>
      </c>
      <c r="H8" s="1" t="n"/>
      <c r="I8" s="6" t="inlineStr">
        <is>
          <t>B4 P3</t>
        </is>
      </c>
      <c r="J8" s="2" t="n">
        <v>51.97200012207031</v>
      </c>
      <c r="K8" s="2" t="n">
        <v>47.88199996948242</v>
      </c>
      <c r="L8" s="2" t="n">
        <v>58.35699844360352</v>
      </c>
      <c r="M8" s="2" t="n">
        <v>47.34700012207031</v>
      </c>
      <c r="N8" s="7" t="n">
        <v>60.56700134277344</v>
      </c>
      <c r="O8" s="1" t="n"/>
      <c r="P8" s="6" t="inlineStr">
        <is>
          <t>B4 PW3</t>
        </is>
      </c>
      <c r="Q8" s="2" t="n">
        <v>9.562000274658203</v>
      </c>
      <c r="R8" s="2" t="n">
        <v>10.53999996185303</v>
      </c>
      <c r="S8" s="2" t="n">
        <v>11.26700019836426</v>
      </c>
      <c r="T8" s="2" t="n">
        <v>8.767000198364258</v>
      </c>
      <c r="U8" s="7" t="n">
        <v>11.15299987792969</v>
      </c>
    </row>
    <row customFormat="1" r="9" s="1">
      <c r="B9" s="6" t="inlineStr">
        <is>
          <t>B5 N1</t>
        </is>
      </c>
      <c r="C9" s="2" t="n">
        <v>4.519999980926514</v>
      </c>
      <c r="D9" s="2" t="n">
        <v>3.937000036239624</v>
      </c>
      <c r="E9" s="2" t="n">
        <v>3.621999979019165</v>
      </c>
      <c r="F9" s="2" t="n">
        <v>4.382999897003174</v>
      </c>
      <c r="G9" s="7" t="n">
        <v>3.480000019073486</v>
      </c>
      <c r="I9" s="6" t="inlineStr">
        <is>
          <t>B5 P1</t>
        </is>
      </c>
      <c r="J9" s="2" t="n">
        <v>55.62699890136719</v>
      </c>
      <c r="K9" s="2" t="n">
        <v>50.67300033569336</v>
      </c>
      <c r="L9" s="2" t="n">
        <v>60.82500076293945</v>
      </c>
      <c r="M9" s="2" t="n">
        <v>48.70199966430664</v>
      </c>
      <c r="N9" s="7" t="n">
        <v>63.24700164794922</v>
      </c>
      <c r="P9" s="6" t="inlineStr">
        <is>
          <t>B5 PW1</t>
        </is>
      </c>
      <c r="Q9" s="2" t="n">
        <v>10.16699981689453</v>
      </c>
      <c r="R9" s="2" t="n">
        <v>11.84500026702881</v>
      </c>
      <c r="S9" s="2" t="n">
        <v>10.76299953460693</v>
      </c>
      <c r="T9" s="2" t="n">
        <v>9.625</v>
      </c>
      <c r="U9" s="7" t="n">
        <v>11.19799995422363</v>
      </c>
    </row>
    <row customFormat="1" r="10" s="1">
      <c r="B10" s="6" t="inlineStr">
        <is>
          <t>B5 N2</t>
        </is>
      </c>
      <c r="C10" s="2" t="n">
        <v>5.514999866485596</v>
      </c>
      <c r="D10" s="2" t="n">
        <v>3.607000112533569</v>
      </c>
      <c r="E10" s="2" t="n">
        <v>3.799999952316284</v>
      </c>
      <c r="F10" s="2" t="n">
        <v>3.782000064849854</v>
      </c>
      <c r="G10" s="7" t="n">
        <v>3.332000017166138</v>
      </c>
      <c r="I10" s="6" t="inlineStr">
        <is>
          <t>B5 P2</t>
        </is>
      </c>
      <c r="J10" s="2" t="n">
        <v>55.48799896240234</v>
      </c>
      <c r="K10" s="2" t="n">
        <v>49.87799835205078</v>
      </c>
      <c r="L10" s="2" t="n">
        <v>60.2599983215332</v>
      </c>
      <c r="M10" s="2" t="n">
        <v>49.2400016784668</v>
      </c>
      <c r="N10" s="7" t="n">
        <v>62.88299942016602</v>
      </c>
      <c r="P10" s="6" t="inlineStr">
        <is>
          <t>B5 PW2</t>
        </is>
      </c>
      <c r="Q10" s="2" t="n">
        <v>9.657999992370605</v>
      </c>
      <c r="R10" s="2" t="n">
        <v>11.77000045776367</v>
      </c>
      <c r="S10" s="2" t="n">
        <v>12.0319995880127</v>
      </c>
      <c r="T10" s="2" t="n">
        <v>10.44499969482422</v>
      </c>
      <c r="U10" s="7" t="n">
        <v>12.21300029754639</v>
      </c>
    </row>
    <row customFormat="1" r="11" s="1">
      <c r="B11" s="6" t="inlineStr">
        <is>
          <t>B5 N3</t>
        </is>
      </c>
      <c r="C11" s="2" t="n">
        <v>4.367000102996826</v>
      </c>
      <c r="D11" s="2" t="n">
        <v>3.556999921798706</v>
      </c>
      <c r="E11" s="2" t="n">
        <v>3.82699990272522</v>
      </c>
      <c r="F11" s="2" t="n">
        <v>4.217999935150146</v>
      </c>
      <c r="G11" s="7" t="n">
        <v>2.894999980926514</v>
      </c>
      <c r="I11" s="6" t="inlineStr">
        <is>
          <t>B5 P3</t>
        </is>
      </c>
      <c r="J11" s="2" t="n">
        <v>56.10300064086914</v>
      </c>
      <c r="K11" s="2" t="n">
        <v>49.89199829101562</v>
      </c>
      <c r="L11" s="2" t="n">
        <v>59.88000106811523</v>
      </c>
      <c r="M11" s="2" t="n">
        <v>49.11199951171875</v>
      </c>
      <c r="N11" s="7" t="n">
        <v>63.1870002746582</v>
      </c>
      <c r="P11" s="6" t="inlineStr">
        <is>
          <t>B5 PW3</t>
        </is>
      </c>
      <c r="Q11" s="2" t="n">
        <v>11.27299976348877</v>
      </c>
      <c r="R11" s="2" t="n">
        <v>11.88000011444092</v>
      </c>
      <c r="S11" s="2" t="n">
        <v>12.02700042724609</v>
      </c>
      <c r="T11" s="2" t="n">
        <v>9.958000183105469</v>
      </c>
      <c r="U11" s="7" t="n">
        <v>11.40499973297119</v>
      </c>
    </row>
    <row r="12">
      <c r="B12" s="6" t="inlineStr">
        <is>
          <t>B6 N1</t>
        </is>
      </c>
      <c r="C12" s="2" t="n">
        <v>3.062999963760376</v>
      </c>
      <c r="D12" s="2" t="n">
        <v>3.621999979019165</v>
      </c>
      <c r="E12" s="2" t="n">
        <v>3.394999980926514</v>
      </c>
      <c r="F12" s="2" t="n">
        <v>4.289999961853027</v>
      </c>
      <c r="G12" s="7" t="n">
        <v>3.174999952316284</v>
      </c>
      <c r="H12" s="1" t="n"/>
      <c r="I12" s="6" t="inlineStr">
        <is>
          <t>B6 P1</t>
        </is>
      </c>
      <c r="J12" s="2" t="n">
        <v>54.42200088500977</v>
      </c>
      <c r="K12" s="2" t="n">
        <v>49.45500183105469</v>
      </c>
      <c r="L12" s="2" t="n">
        <v>59.56700134277344</v>
      </c>
      <c r="M12" s="2" t="n">
        <v>49.10300064086914</v>
      </c>
      <c r="N12" s="7" t="n">
        <v>60.71699905395508</v>
      </c>
      <c r="O12" s="1" t="n"/>
      <c r="P12" s="6" t="inlineStr">
        <is>
          <t>B6 PW1</t>
        </is>
      </c>
      <c r="Q12" s="2" t="n">
        <v>10.33300018310547</v>
      </c>
      <c r="R12" s="2" t="n">
        <v>11.53299999237061</v>
      </c>
      <c r="S12" s="2" t="n">
        <v>11.44200038909912</v>
      </c>
      <c r="T12" s="2" t="n">
        <v>8.876999855041504</v>
      </c>
      <c r="U12" s="7" t="n">
        <v>11.56700038909912</v>
      </c>
    </row>
    <row r="13">
      <c r="B13" s="6" t="inlineStr">
        <is>
          <t>B6 N2</t>
        </is>
      </c>
      <c r="C13" s="2" t="n">
        <v>3.661999940872192</v>
      </c>
      <c r="D13" s="2" t="n">
        <v>3.25</v>
      </c>
      <c r="E13" s="2" t="n">
        <v>3.375</v>
      </c>
      <c r="F13" s="2" t="n">
        <v>3.832000017166138</v>
      </c>
      <c r="G13" s="7" t="n">
        <v>3.467999935150146</v>
      </c>
      <c r="H13" s="1" t="n"/>
      <c r="I13" s="6" t="inlineStr">
        <is>
          <t>B6 P2</t>
        </is>
      </c>
      <c r="J13" s="2" t="n">
        <v>53.77999877929688</v>
      </c>
      <c r="K13" s="2" t="n">
        <v>49.12200164794922</v>
      </c>
      <c r="L13" s="2" t="n">
        <v>60.41500091552734</v>
      </c>
      <c r="M13" s="2" t="n">
        <v>50.17499923706055</v>
      </c>
      <c r="N13" s="7" t="n">
        <v>59.38299942016602</v>
      </c>
      <c r="O13" s="1" t="n"/>
      <c r="P13" s="6" t="inlineStr">
        <is>
          <t>B6 PW2</t>
        </is>
      </c>
      <c r="Q13" s="2" t="n">
        <v>9.298000335693359</v>
      </c>
      <c r="R13" s="2" t="n">
        <v>11.3430004119873</v>
      </c>
      <c r="S13" s="2" t="n">
        <v>12.41300010681152</v>
      </c>
      <c r="T13" s="2" t="n">
        <v>9.904999732971191</v>
      </c>
      <c r="U13" s="7" t="n">
        <v>11.5629997253418</v>
      </c>
    </row>
    <row r="14">
      <c r="B14" s="6" t="inlineStr">
        <is>
          <t>B6 N3</t>
        </is>
      </c>
      <c r="C14" s="2" t="n">
        <v>3.522000074386597</v>
      </c>
      <c r="D14" s="2" t="n">
        <v>3.490000009536743</v>
      </c>
      <c r="E14" s="2" t="n">
        <v>3.224999904632568</v>
      </c>
      <c r="F14" s="2" t="n">
        <v>3.653000116348267</v>
      </c>
      <c r="G14" s="7" t="n">
        <v>2.851999998092651</v>
      </c>
      <c r="H14" s="1" t="n"/>
      <c r="I14" s="6" t="inlineStr">
        <is>
          <t>B6 P3</t>
        </is>
      </c>
      <c r="J14" s="2" t="n">
        <v>54.92800140380859</v>
      </c>
      <c r="K14" s="2" t="n">
        <v>49.54000091552734</v>
      </c>
      <c r="L14" s="2" t="n">
        <v>60.48199844360352</v>
      </c>
      <c r="M14" s="2" t="n">
        <v>49.98799896240234</v>
      </c>
      <c r="N14" s="7" t="n">
        <v>59.22800064086914</v>
      </c>
      <c r="O14" s="1" t="n"/>
      <c r="P14" s="6" t="inlineStr">
        <is>
          <t>B6 PW3</t>
        </is>
      </c>
      <c r="Q14" s="2" t="n">
        <v>9.350000381469727</v>
      </c>
      <c r="R14" s="2" t="n">
        <v>10.90799999237061</v>
      </c>
      <c r="S14" s="2" t="n">
        <v>13.18299961090088</v>
      </c>
      <c r="T14" s="2" t="n">
        <v>9.942999839782715</v>
      </c>
      <c r="U14" s="7" t="n">
        <v>11.19499969482422</v>
      </c>
    </row>
    <row r="15">
      <c r="B15" s="6" t="inlineStr">
        <is>
          <t>avg</t>
        </is>
      </c>
      <c r="C15" s="2">
        <f>ROUND(AVERAGE(C3:C14),3)</f>
        <v/>
      </c>
      <c r="D15" s="2">
        <f>ROUND(AVERAGE(D3:D14),3)</f>
        <v/>
      </c>
      <c r="E15" s="2">
        <f>ROUND(AVERAGE(E3:E14),3)</f>
        <v/>
      </c>
      <c r="F15" s="2">
        <f>ROUND(AVERAGE(F3:F14),3)</f>
        <v/>
      </c>
      <c r="G15" s="7">
        <f>ROUND(AVERAGE(G3:G14),3)</f>
        <v/>
      </c>
      <c r="H15" s="1" t="n"/>
      <c r="I15" s="6" t="inlineStr">
        <is>
          <t>avg</t>
        </is>
      </c>
      <c r="J15" s="2">
        <f>ROUND(AVERAGE(J3:J14),3)</f>
        <v/>
      </c>
      <c r="K15" s="2">
        <f>ROUND(AVERAGE(K3:K14),3)</f>
        <v/>
      </c>
      <c r="L15" s="2">
        <f>ROUND(AVERAGE(L3:L14),3)</f>
        <v/>
      </c>
      <c r="M15" s="2">
        <f>ROUND(AVERAGE(M3:M14),3)</f>
        <v/>
      </c>
      <c r="N15" s="7">
        <f>ROUND(AVERAGE(N3:N14),3)</f>
        <v/>
      </c>
      <c r="O15" s="1" t="n"/>
      <c r="P15" s="6" t="inlineStr">
        <is>
          <t>avg</t>
        </is>
      </c>
      <c r="Q15" s="2">
        <f>ROUND(AVERAGE(Q3:Q14),3)</f>
        <v/>
      </c>
      <c r="R15" s="2">
        <f>ROUND(AVERAGE(R3:R14),3)</f>
        <v/>
      </c>
      <c r="S15" s="2">
        <f>ROUND(AVERAGE(S3:S14),3)</f>
        <v/>
      </c>
      <c r="T15" s="2">
        <f>ROUND(AVERAGE(T3:T14),3)</f>
        <v/>
      </c>
      <c r="U15" s="7">
        <f>ROUND(AVERAGE(U3:U14),3)</f>
        <v/>
      </c>
    </row>
    <row r="16">
      <c r="B16" s="6" t="inlineStr">
        <is>
          <t>std</t>
        </is>
      </c>
      <c r="C16" s="13">
        <f>ROUND(_xlfn.STDEV.P(C3:C14),3)</f>
        <v/>
      </c>
      <c r="D16" s="13">
        <f>ROUND(_xlfn.STDEV.P(D3:D14),3)</f>
        <v/>
      </c>
      <c r="E16" s="14">
        <f>ROUND(_xlfn.STDEV.P(E3:E14),3)</f>
        <v/>
      </c>
      <c r="F16" s="14">
        <f>ROUND(_xlfn.STDEV.P(F3:F14),3)</f>
        <v/>
      </c>
      <c r="G16" s="15">
        <f>ROUND(_xlfn.STDEV.P(G3:G14),3)</f>
        <v/>
      </c>
      <c r="H16" s="1" t="n"/>
      <c r="I16" s="6" t="inlineStr">
        <is>
          <t>std</t>
        </is>
      </c>
      <c r="J16" s="14">
        <f>ROUND(_xlfn.STDEV.P(J3:J14),3)</f>
        <v/>
      </c>
      <c r="K16" s="14">
        <f>ROUND(_xlfn.STDEV.P(K3:K14),3)</f>
        <v/>
      </c>
      <c r="L16" s="14">
        <f>ROUND(_xlfn.STDEV.P(L3:L14),3)</f>
        <v/>
      </c>
      <c r="M16" s="14">
        <f>ROUND(_xlfn.STDEV.P(M3:M14),3)</f>
        <v/>
      </c>
      <c r="N16" s="15">
        <f>ROUND(_xlfn.STDEV.P(N3:N14),3)</f>
        <v/>
      </c>
      <c r="O16" s="1" t="n"/>
      <c r="P16" s="6" t="inlineStr">
        <is>
          <t>std</t>
        </is>
      </c>
      <c r="Q16" s="14">
        <f>ROUND(_xlfn.STDEV.P(Q3:Q14),3)</f>
        <v/>
      </c>
      <c r="R16" s="14">
        <f>ROUND(_xlfn.STDEV.P(R3:R14),3)</f>
        <v/>
      </c>
      <c r="S16" s="14">
        <f>ROUND(_xlfn.STDEV.P(S3:S14),3)</f>
        <v/>
      </c>
      <c r="T16" s="14">
        <f>ROUND(_xlfn.STDEV.P(T3:T14),3)</f>
        <v/>
      </c>
      <c r="U16" s="15">
        <f>ROUND(_xlfn.STDEV.P(U3:U14),3)</f>
        <v/>
      </c>
    </row>
    <row customHeight="1" ht="17.25" r="17" s="12" thickBot="1">
      <c r="B17" s="8" t="inlineStr">
        <is>
          <t>coefficient of variation(%)</t>
        </is>
      </c>
      <c r="C17" s="9">
        <f>ROUND(C16/C15*100,3)</f>
        <v/>
      </c>
      <c r="D17" s="9">
        <f>ROUND(D16/D15*100,3)</f>
        <v/>
      </c>
      <c r="E17" s="9">
        <f>ROUND(E16/E15*100,3)</f>
        <v/>
      </c>
      <c r="F17" s="9">
        <f>ROUND(F16/F15*100,3)</f>
        <v/>
      </c>
      <c r="G17" s="10">
        <f>ROUND(G16/G15*100,3)</f>
        <v/>
      </c>
      <c r="H17" s="1" t="n"/>
      <c r="I17" s="8" t="inlineStr">
        <is>
          <t>coefficient of variation(%)</t>
        </is>
      </c>
      <c r="J17" s="9">
        <f>ROUND(J16/J15*100,3)</f>
        <v/>
      </c>
      <c r="K17" s="9">
        <f>ROUND(K16/K15*100,3)</f>
        <v/>
      </c>
      <c r="L17" s="9">
        <f>ROUND(L16/L15*100,3)</f>
        <v/>
      </c>
      <c r="M17" s="9">
        <f>ROUND(M16/M15*100,3)</f>
        <v/>
      </c>
      <c r="N17" s="10">
        <f>ROUND(N16/N15*100,3)</f>
        <v/>
      </c>
      <c r="O17" s="1" t="n"/>
      <c r="P17" s="8" t="inlineStr">
        <is>
          <t>coefficient of variation(%)</t>
        </is>
      </c>
      <c r="Q17" s="9">
        <f>ROUND(Q16/Q15*100,3)</f>
        <v/>
      </c>
      <c r="R17" s="9">
        <f>ROUND(R16/R15*100,3)</f>
        <v/>
      </c>
      <c r="S17" s="9">
        <f>ROUND(S16/S15*100,3)</f>
        <v/>
      </c>
      <c r="T17" s="9">
        <f>ROUND(T16/T15*100,3)</f>
        <v/>
      </c>
      <c r="U17" s="10">
        <f>ROUND(U16/U15*100,3)</f>
        <v/>
      </c>
    </row>
    <row r="24">
      <c r="B24" s="1" t="inlineStr">
        <is>
          <t>Avg CoV(%)</t>
        </is>
      </c>
      <c r="C24" s="1">
        <f>AVERAGE(C17:G17)</f>
        <v/>
      </c>
      <c r="H24" s="1" t="n"/>
      <c r="I24" s="1" t="inlineStr">
        <is>
          <t>Avg CoV(%)</t>
        </is>
      </c>
      <c r="J24" s="1">
        <f>AVERAGE(J17:N17)</f>
        <v/>
      </c>
      <c r="O24" s="1" t="n"/>
      <c r="P24" s="1" t="inlineStr">
        <is>
          <t>Avg CoV(%)</t>
        </is>
      </c>
      <c r="Q24" s="1">
        <f>AVERAGE(Q17:U17)</f>
        <v/>
      </c>
    </row>
    <row r="25">
      <c r="B25" s="1" t="inlineStr">
        <is>
          <t>Improvement(%)</t>
        </is>
      </c>
      <c r="C25" s="1">
        <f>(1-C24/'No White Balance'!C24) *100</f>
        <v/>
      </c>
      <c r="I25" s="1" t="inlineStr">
        <is>
          <t>Improvement(%)</t>
        </is>
      </c>
      <c r="J25" s="1">
        <f>(1-J24/'No White Balance'!J24) *100</f>
        <v/>
      </c>
      <c r="P25" s="1" t="inlineStr">
        <is>
          <t>Improvement(%)</t>
        </is>
      </c>
      <c r="Q25" s="1">
        <f>(1-Q24/'No White Balance'!Q24) *100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ZY Lin/WHQ/Wistron</dc:creator>
  <dcterms:created xsi:type="dcterms:W3CDTF">2019-10-18T06:09:51Z</dcterms:created>
  <dcterms:modified xsi:type="dcterms:W3CDTF">2019-11-01T10:32:25Z</dcterms:modified>
  <cp:lastModifiedBy>Leo ZY Lin/WHQ/Wistron</cp:lastModifiedBy>
</cp:coreProperties>
</file>