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8250"/>
  </bookViews>
  <sheets>
    <sheet name="Credit Balance (系統用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3" i="1" s="1"/>
  <c r="H25" i="1" s="1"/>
  <c r="H21" i="1"/>
  <c r="H11" i="1"/>
  <c r="H12" i="1" s="1"/>
  <c r="H13" i="1" s="1"/>
  <c r="H14" i="1" s="1"/>
  <c r="H15" i="1" s="1"/>
  <c r="H17" i="1" s="1"/>
  <c r="H10" i="1"/>
  <c r="G3" i="1"/>
  <c r="H3" i="1" s="1"/>
  <c r="H4" i="1" s="1"/>
  <c r="H5" i="1" s="1"/>
  <c r="H6" i="1" s="1"/>
  <c r="H28" i="1" l="1"/>
</calcChain>
</file>

<file path=xl/comments1.xml><?xml version="1.0" encoding="utf-8"?>
<comments xmlns="http://schemas.openxmlformats.org/spreadsheetml/2006/main">
  <authors>
    <author>Windows 使用者</author>
  </authors>
  <commentList>
    <comment ref="G3" authorId="0" shapeId="0">
      <text>
        <r>
          <rPr>
            <sz val="9"/>
            <color indexed="81"/>
            <rFont val="Tahoma"/>
            <family val="2"/>
          </rPr>
          <t>$60,776.55-$5.41(Bank Charges For BM2)=$60,771.14</t>
        </r>
      </text>
    </comment>
  </commentList>
</comments>
</file>

<file path=xl/sharedStrings.xml><?xml version="1.0" encoding="utf-8"?>
<sst xmlns="http://schemas.openxmlformats.org/spreadsheetml/2006/main" count="88" uniqueCount="43">
  <si>
    <r>
      <t>TPE Upgrade_Credit Balance_</t>
    </r>
    <r>
      <rPr>
        <b/>
        <sz val="16"/>
        <color rgb="FF0000FF"/>
        <rFont val="Arial"/>
        <family val="2"/>
      </rPr>
      <t>KT</t>
    </r>
    <phoneticPr fontId="6" type="noConversion"/>
  </si>
  <si>
    <t>Currency: USD</t>
    <phoneticPr fontId="6" type="noConversion"/>
  </si>
  <si>
    <t>海纜名稱</t>
    <phoneticPr fontId="5" type="noConversion"/>
  </si>
  <si>
    <t>海纜作業</t>
    <phoneticPr fontId="5" type="noConversion"/>
  </si>
  <si>
    <t>Ref. No.</t>
    <phoneticPr fontId="6" type="noConversion"/>
  </si>
  <si>
    <t>Description</t>
  </si>
  <si>
    <t>Debit</t>
    <phoneticPr fontId="5" type="noConversion"/>
  </si>
  <si>
    <t>Credit</t>
    <phoneticPr fontId="6" type="noConversion"/>
  </si>
  <si>
    <t>Balance</t>
    <phoneticPr fontId="6" type="noConversion"/>
  </si>
  <si>
    <t>TPE</t>
    <phoneticPr fontId="5" type="noConversion"/>
  </si>
  <si>
    <t>Upgrade</t>
    <phoneticPr fontId="5" type="noConversion"/>
  </si>
  <si>
    <t>10_BM3</t>
    <phoneticPr fontId="6" type="noConversion"/>
  </si>
  <si>
    <t>TPE-UPG10-CBP-KT-05A</t>
    <phoneticPr fontId="5" type="noConversion"/>
  </si>
  <si>
    <t>Prepaid amount for BM3</t>
    <phoneticPr fontId="6" type="noConversion"/>
  </si>
  <si>
    <t>10_Taxes</t>
    <phoneticPr fontId="6" type="noConversion"/>
  </si>
  <si>
    <t>TPE-UPG10-CBP-KT-06r</t>
    <phoneticPr fontId="5" type="noConversion"/>
  </si>
  <si>
    <t>Reimbursement of taxes for Japan/Taiwan/China</t>
    <phoneticPr fontId="6" type="noConversion"/>
  </si>
  <si>
    <t>10_BM3</t>
    <phoneticPr fontId="5" type="noConversion"/>
  </si>
  <si>
    <t>TPEUPG10-KT-BM3</t>
  </si>
  <si>
    <t>BM3 - Deficiency Closure</t>
  </si>
  <si>
    <t>11_BM1~3</t>
    <phoneticPr fontId="6" type="noConversion"/>
  </si>
  <si>
    <t>TPE-UPG11-KT-02A</t>
    <phoneticPr fontId="5" type="noConversion"/>
  </si>
  <si>
    <t>Prepaid amount</t>
    <phoneticPr fontId="6" type="noConversion"/>
  </si>
  <si>
    <t>TPE-UPG11-KT-02A</t>
  </si>
  <si>
    <t>Bank Charge for BM0</t>
  </si>
  <si>
    <t>Bank Charge for Prepayment (BM1~3)</t>
    <phoneticPr fontId="5" type="noConversion"/>
  </si>
  <si>
    <t>11_BM1</t>
    <phoneticPr fontId="6" type="noConversion"/>
  </si>
  <si>
    <t>TPE-UPG11-KT-20220701</t>
  </si>
  <si>
    <t>BM1: TSEs Factory Release</t>
  </si>
  <si>
    <t>v</t>
    <phoneticPr fontId="5" type="noConversion"/>
  </si>
  <si>
    <t>11_BM2</t>
    <phoneticPr fontId="6" type="noConversion"/>
  </si>
  <si>
    <t>BM2: Provisional Network Acceptance</t>
  </si>
  <si>
    <t>11_D&amp;T</t>
    <phoneticPr fontId="5" type="noConversion"/>
  </si>
  <si>
    <t>Actual Duties and Taxes paid in Japan</t>
    <phoneticPr fontId="5" type="noConversion"/>
  </si>
  <si>
    <t>12_BM1A</t>
    <phoneticPr fontId="5" type="noConversion"/>
  </si>
  <si>
    <t>TPEUPG12-KT-01A1205</t>
    <phoneticPr fontId="5" type="noConversion"/>
  </si>
  <si>
    <t>Prepaid amount for BM1A</t>
    <phoneticPr fontId="6" type="noConversion"/>
  </si>
  <si>
    <t>TPEUPG12-KT-01A1205</t>
  </si>
  <si>
    <t>Bank Charge for Prepayment (BM1A)</t>
    <phoneticPr fontId="5" type="noConversion"/>
  </si>
  <si>
    <t>12_BM3</t>
    <phoneticPr fontId="5" type="noConversion"/>
  </si>
  <si>
    <t>TPEUPG10-KT-BM3</t>
    <phoneticPr fontId="5" type="noConversion"/>
  </si>
  <si>
    <t xml:space="preserve">Total Balance </t>
    <phoneticPr fontId="6" type="noConversion"/>
  </si>
  <si>
    <t>記帳段號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</si>
</sst>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.00_);[Red]\(#,##0.00\)"/>
  </numFmts>
  <fonts count="18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6"/>
      <color theme="1"/>
      <name val="Arial"/>
      <family val="2"/>
    </font>
    <font>
      <b/>
      <sz val="16"/>
      <color rgb="FF0000FF"/>
      <name val="Arial"/>
      <family val="2"/>
    </font>
    <font>
      <sz val="9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1"/>
      <color theme="1"/>
      <name val="新細明體"/>
      <family val="2"/>
      <scheme val="minor"/>
    </font>
    <font>
      <b/>
      <sz val="12"/>
      <color rgb="FF000000"/>
      <name val="微軟正黑體"/>
      <family val="2"/>
      <charset val="136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rgb="FF0000FF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/>
    </xf>
    <xf numFmtId="0" fontId="9" fillId="0" borderId="1" xfId="3" applyFont="1" applyBorder="1" applyAlignment="1">
      <alignment horizontal="center" vertical="center" wrapText="1"/>
    </xf>
    <xf numFmtId="0" fontId="10" fillId="0" borderId="1" xfId="3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43" fontId="11" fillId="0" borderId="1" xfId="1" applyFont="1" applyBorder="1" applyAlignment="1">
      <alignment horizontal="center" vertical="center" wrapText="1"/>
    </xf>
    <xf numFmtId="176" fontId="10" fillId="0" borderId="1" xfId="4" applyNumberFormat="1" applyFont="1" applyBorder="1" applyAlignment="1">
      <alignment horizontal="right" vertical="center" wrapText="1"/>
    </xf>
    <xf numFmtId="4" fontId="7" fillId="0" borderId="0" xfId="0" applyNumberFormat="1" applyFont="1">
      <alignment vertical="center"/>
    </xf>
    <xf numFmtId="43" fontId="7" fillId="0" borderId="0" xfId="0" applyNumberFormat="1" applyFont="1">
      <alignment vertical="center"/>
    </xf>
    <xf numFmtId="0" fontId="7" fillId="0" borderId="1" xfId="0" applyFont="1" applyBorder="1" applyAlignment="1">
      <alignment horizontal="left" vertical="center"/>
    </xf>
    <xf numFmtId="43" fontId="10" fillId="0" borderId="1" xfId="4" applyFont="1" applyBorder="1" applyAlignment="1">
      <alignment horizontal="right" vertical="center" wrapText="1"/>
    </xf>
    <xf numFmtId="0" fontId="7" fillId="0" borderId="1" xfId="3" applyFont="1" applyBorder="1">
      <alignment vertical="center"/>
    </xf>
    <xf numFmtId="176" fontId="12" fillId="0" borderId="2" xfId="3" applyNumberFormat="1" applyFont="1" applyBorder="1" applyAlignment="1">
      <alignment horizontal="right" vertical="center" wrapText="1"/>
    </xf>
    <xf numFmtId="0" fontId="12" fillId="0" borderId="0" xfId="3" applyFont="1" applyBorder="1" applyAlignment="1">
      <alignment horizontal="right" vertical="center" wrapText="1"/>
    </xf>
    <xf numFmtId="176" fontId="12" fillId="0" borderId="0" xfId="3" applyNumberFormat="1" applyFont="1" applyBorder="1" applyAlignment="1">
      <alignment horizontal="right" vertical="center" wrapText="1"/>
    </xf>
    <xf numFmtId="49" fontId="13" fillId="0" borderId="1" xfId="0" applyNumberFormat="1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 wrapText="1"/>
    </xf>
    <xf numFmtId="43" fontId="13" fillId="0" borderId="1" xfId="1" applyFont="1" applyBorder="1" applyAlignment="1">
      <alignment horizontal="center" vertical="center" wrapText="1"/>
    </xf>
    <xf numFmtId="176" fontId="14" fillId="0" borderId="1" xfId="4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horizontal="left" vertical="center"/>
    </xf>
    <xf numFmtId="43" fontId="14" fillId="0" borderId="1" xfId="4" applyFont="1" applyBorder="1" applyAlignment="1">
      <alignment horizontal="right" vertical="center" wrapText="1"/>
    </xf>
    <xf numFmtId="4" fontId="12" fillId="0" borderId="2" xfId="3" applyNumberFormat="1" applyFont="1" applyBorder="1" applyAlignment="1">
      <alignment horizontal="right" vertical="center" wrapText="1"/>
    </xf>
    <xf numFmtId="4" fontId="12" fillId="0" borderId="0" xfId="3" applyNumberFormat="1" applyFont="1" applyBorder="1" applyAlignment="1">
      <alignment horizontal="right" vertical="center" wrapText="1"/>
    </xf>
    <xf numFmtId="0" fontId="15" fillId="0" borderId="0" xfId="0" applyFo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top" wrapText="1"/>
    </xf>
    <xf numFmtId="43" fontId="16" fillId="0" borderId="1" xfId="1" applyFont="1" applyBorder="1" applyAlignment="1">
      <alignment horizontal="center" vertical="center" wrapText="1"/>
    </xf>
    <xf numFmtId="44" fontId="4" fillId="2" borderId="5" xfId="2" applyFont="1" applyFill="1" applyBorder="1" applyAlignment="1">
      <alignment horizontal="center" vertical="center" wrapText="1"/>
    </xf>
    <xf numFmtId="0" fontId="12" fillId="0" borderId="2" xfId="3" applyFont="1" applyBorder="1" applyAlignment="1">
      <alignment horizontal="right" vertical="center" wrapText="1"/>
    </xf>
    <xf numFmtId="0" fontId="4" fillId="2" borderId="3" xfId="3" applyFont="1" applyFill="1" applyBorder="1" applyAlignment="1">
      <alignment horizontal="center" vertical="center"/>
    </xf>
    <xf numFmtId="0" fontId="4" fillId="2" borderId="4" xfId="3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</cellXfs>
  <cellStyles count="5">
    <cellStyle name="一般" xfId="0" builtinId="0"/>
    <cellStyle name="一般 2" xfId="3"/>
    <cellStyle name="千分位" xfId="1" builtinId="3"/>
    <cellStyle name="千分位 2" xfId="4"/>
    <cellStyle name="貨幣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K29"/>
  <sheetViews>
    <sheetView showGridLines="0" tabSelected="1" zoomScale="80" zoomScaleNormal="80" workbookViewId="0">
      <selection activeCell="C20" sqref="C20"/>
    </sheetView>
  </sheetViews>
  <sheetFormatPr defaultRowHeight="15.5" x14ac:dyDescent="0.4"/>
  <cols>
    <col min="1" max="1" width="11.54296875" style="2" customWidth="1"/>
    <col min="2" max="2" width="11.81640625" style="2" customWidth="1"/>
    <col min="3" max="3" width="12.1796875" style="2" bestFit="1" customWidth="1"/>
    <col min="4" max="4" width="29.36328125" style="2" bestFit="1" customWidth="1"/>
    <col min="5" max="5" width="49.6328125" style="2" customWidth="1"/>
    <col min="6" max="6" width="16" style="2" customWidth="1"/>
    <col min="7" max="7" width="15.81640625" style="2" bestFit="1" customWidth="1"/>
    <col min="8" max="8" width="23" style="2" bestFit="1" customWidth="1"/>
    <col min="9" max="9" width="8.7265625" style="2"/>
    <col min="10" max="10" width="11.26953125" style="2" bestFit="1" customWidth="1"/>
    <col min="11" max="16384" width="8.7265625" style="2"/>
  </cols>
  <sheetData>
    <row r="1" spans="1:11" ht="36.5" customHeight="1" x14ac:dyDescent="0.35">
      <c r="A1" s="1" t="s">
        <v>0</v>
      </c>
      <c r="H1" s="3" t="s">
        <v>1</v>
      </c>
    </row>
    <row r="2" spans="1:11" ht="16" x14ac:dyDescent="0.4">
      <c r="A2" s="4" t="s">
        <v>2</v>
      </c>
      <c r="B2" s="4" t="s">
        <v>3</v>
      </c>
      <c r="C2" s="4" t="s">
        <v>42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11" x14ac:dyDescent="0.4">
      <c r="A3" s="6" t="s">
        <v>9</v>
      </c>
      <c r="B3" s="6" t="s">
        <v>10</v>
      </c>
      <c r="C3" s="7" t="s">
        <v>11</v>
      </c>
      <c r="D3" s="7" t="s">
        <v>12</v>
      </c>
      <c r="E3" s="8" t="s">
        <v>13</v>
      </c>
      <c r="F3" s="9"/>
      <c r="G3" s="9">
        <f>60776.55-5.41</f>
        <v>60771.14</v>
      </c>
      <c r="H3" s="10">
        <f>G3</f>
        <v>60771.14</v>
      </c>
      <c r="J3" s="11"/>
      <c r="K3" s="12"/>
    </row>
    <row r="4" spans="1:11" x14ac:dyDescent="0.4">
      <c r="A4" s="6" t="s">
        <v>9</v>
      </c>
      <c r="B4" s="6" t="s">
        <v>10</v>
      </c>
      <c r="C4" s="7" t="s">
        <v>14</v>
      </c>
      <c r="D4" s="13" t="s">
        <v>15</v>
      </c>
      <c r="E4" s="8" t="s">
        <v>16</v>
      </c>
      <c r="F4" s="9">
        <v>27618.22</v>
      </c>
      <c r="G4" s="9"/>
      <c r="H4" s="14">
        <f>H3-F4+G4</f>
        <v>33152.92</v>
      </c>
    </row>
    <row r="5" spans="1:11" x14ac:dyDescent="0.4">
      <c r="A5" s="6" t="s">
        <v>9</v>
      </c>
      <c r="B5" s="6" t="s">
        <v>10</v>
      </c>
      <c r="C5" s="13" t="s">
        <v>17</v>
      </c>
      <c r="D5" s="15" t="s">
        <v>18</v>
      </c>
      <c r="E5" s="8" t="s">
        <v>19</v>
      </c>
      <c r="F5" s="9">
        <v>33152.93</v>
      </c>
      <c r="G5" s="9"/>
      <c r="H5" s="10">
        <f>H4-F5+G5</f>
        <v>-1.0000000002037268E-2</v>
      </c>
    </row>
    <row r="6" spans="1:11" x14ac:dyDescent="0.4">
      <c r="C6" s="32"/>
      <c r="D6" s="32"/>
      <c r="E6" s="32"/>
      <c r="F6" s="32"/>
      <c r="G6" s="32"/>
      <c r="H6" s="16">
        <f>H5</f>
        <v>-1.0000000002037268E-2</v>
      </c>
    </row>
    <row r="7" spans="1:11" x14ac:dyDescent="0.4">
      <c r="C7" s="17"/>
      <c r="D7" s="17"/>
      <c r="E7" s="17"/>
      <c r="F7" s="17"/>
      <c r="G7" s="17"/>
      <c r="H7" s="18"/>
    </row>
    <row r="9" spans="1:11" ht="16" x14ac:dyDescent="0.4">
      <c r="A9" s="4" t="s">
        <v>2</v>
      </c>
      <c r="B9" s="4" t="s">
        <v>3</v>
      </c>
      <c r="C9" s="4" t="s">
        <v>42</v>
      </c>
      <c r="D9" s="5" t="s">
        <v>4</v>
      </c>
      <c r="E9" s="5" t="s">
        <v>5</v>
      </c>
      <c r="F9" s="5" t="s">
        <v>6</v>
      </c>
      <c r="G9" s="5" t="s">
        <v>7</v>
      </c>
      <c r="H9" s="5" t="s">
        <v>8</v>
      </c>
    </row>
    <row r="10" spans="1:11" x14ac:dyDescent="0.4">
      <c r="A10" s="6" t="s">
        <v>9</v>
      </c>
      <c r="B10" s="6" t="s">
        <v>10</v>
      </c>
      <c r="C10" s="35" t="s">
        <v>20</v>
      </c>
      <c r="D10" s="19" t="s">
        <v>21</v>
      </c>
      <c r="E10" s="20" t="s">
        <v>22</v>
      </c>
      <c r="F10" s="21"/>
      <c r="G10" s="21">
        <v>90568.04</v>
      </c>
      <c r="H10" s="22">
        <f>G10</f>
        <v>90568.04</v>
      </c>
    </row>
    <row r="11" spans="1:11" x14ac:dyDescent="0.4">
      <c r="A11" s="6" t="s">
        <v>9</v>
      </c>
      <c r="B11" s="6" t="s">
        <v>10</v>
      </c>
      <c r="C11" s="35" t="s">
        <v>20</v>
      </c>
      <c r="D11" s="23" t="s">
        <v>23</v>
      </c>
      <c r="E11" s="20" t="s">
        <v>24</v>
      </c>
      <c r="F11" s="21">
        <v>5.17</v>
      </c>
      <c r="G11" s="21"/>
      <c r="H11" s="24">
        <f>H10-F11+G11</f>
        <v>90562.87</v>
      </c>
    </row>
    <row r="12" spans="1:11" x14ac:dyDescent="0.4">
      <c r="A12" s="6" t="s">
        <v>9</v>
      </c>
      <c r="B12" s="6" t="s">
        <v>10</v>
      </c>
      <c r="C12" s="35" t="s">
        <v>20</v>
      </c>
      <c r="D12" s="23" t="s">
        <v>23</v>
      </c>
      <c r="E12" s="20" t="s">
        <v>25</v>
      </c>
      <c r="F12" s="21">
        <v>5.0199999999999996</v>
      </c>
      <c r="G12" s="21"/>
      <c r="H12" s="24">
        <f t="shared" ref="H12:H15" si="0">H11-F12+G12</f>
        <v>90557.849999999991</v>
      </c>
    </row>
    <row r="13" spans="1:11" x14ac:dyDescent="0.4">
      <c r="A13" s="6" t="s">
        <v>9</v>
      </c>
      <c r="B13" s="6" t="s">
        <v>10</v>
      </c>
      <c r="C13" s="35" t="s">
        <v>26</v>
      </c>
      <c r="D13" s="23" t="s">
        <v>27</v>
      </c>
      <c r="E13" s="20" t="s">
        <v>28</v>
      </c>
      <c r="F13" s="21">
        <v>36747</v>
      </c>
      <c r="G13" s="21"/>
      <c r="H13" s="24">
        <f t="shared" si="0"/>
        <v>53810.849999999991</v>
      </c>
      <c r="K13" s="2" t="s">
        <v>29</v>
      </c>
    </row>
    <row r="14" spans="1:11" x14ac:dyDescent="0.4">
      <c r="A14" s="6" t="s">
        <v>9</v>
      </c>
      <c r="B14" s="6" t="s">
        <v>10</v>
      </c>
      <c r="C14" s="35" t="s">
        <v>30</v>
      </c>
      <c r="D14" s="23" t="s">
        <v>27</v>
      </c>
      <c r="E14" s="20" t="s">
        <v>31</v>
      </c>
      <c r="F14" s="21">
        <v>36747</v>
      </c>
      <c r="G14" s="21"/>
      <c r="H14" s="24">
        <f t="shared" si="0"/>
        <v>17063.849999999991</v>
      </c>
    </row>
    <row r="15" spans="1:11" x14ac:dyDescent="0.4">
      <c r="A15" s="6" t="s">
        <v>9</v>
      </c>
      <c r="B15" s="6" t="s">
        <v>10</v>
      </c>
      <c r="C15" s="23" t="s">
        <v>32</v>
      </c>
      <c r="D15" s="23" t="s">
        <v>27</v>
      </c>
      <c r="E15" s="20" t="s">
        <v>33</v>
      </c>
      <c r="F15" s="21">
        <v>4496.8599999999997</v>
      </c>
      <c r="G15" s="21"/>
      <c r="H15" s="24">
        <f t="shared" si="0"/>
        <v>12566.989999999991</v>
      </c>
    </row>
    <row r="16" spans="1:11" x14ac:dyDescent="0.4">
      <c r="A16" s="6"/>
      <c r="B16" s="6"/>
      <c r="C16" s="6"/>
      <c r="D16" s="13"/>
      <c r="E16" s="8"/>
      <c r="F16" s="9"/>
      <c r="G16" s="9"/>
      <c r="H16" s="14"/>
    </row>
    <row r="17" spans="1:9" x14ac:dyDescent="0.4">
      <c r="C17" s="32"/>
      <c r="D17" s="32"/>
      <c r="E17" s="32"/>
      <c r="F17" s="32"/>
      <c r="G17" s="32"/>
      <c r="H17" s="25">
        <f>H15</f>
        <v>12566.989999999991</v>
      </c>
    </row>
    <row r="18" spans="1:9" x14ac:dyDescent="0.4">
      <c r="C18" s="17"/>
      <c r="D18" s="17"/>
      <c r="E18" s="17"/>
      <c r="F18" s="17"/>
      <c r="G18" s="17"/>
      <c r="H18" s="26"/>
    </row>
    <row r="20" spans="1:9" ht="16" x14ac:dyDescent="0.4">
      <c r="A20" s="4" t="s">
        <v>2</v>
      </c>
      <c r="B20" s="4" t="s">
        <v>3</v>
      </c>
      <c r="C20" s="4" t="s">
        <v>42</v>
      </c>
      <c r="D20" s="5" t="s">
        <v>4</v>
      </c>
      <c r="E20" s="5" t="s">
        <v>5</v>
      </c>
      <c r="F20" s="5" t="s">
        <v>6</v>
      </c>
      <c r="G20" s="5" t="s">
        <v>7</v>
      </c>
      <c r="H20" s="5" t="s">
        <v>8</v>
      </c>
    </row>
    <row r="21" spans="1:9" x14ac:dyDescent="0.4">
      <c r="A21" s="6" t="s">
        <v>9</v>
      </c>
      <c r="B21" s="6" t="s">
        <v>10</v>
      </c>
      <c r="C21" s="7" t="s">
        <v>34</v>
      </c>
      <c r="D21" s="7" t="s">
        <v>35</v>
      </c>
      <c r="E21" s="8" t="s">
        <v>36</v>
      </c>
      <c r="F21" s="9"/>
      <c r="G21" s="9">
        <v>1048388.77</v>
      </c>
      <c r="H21" s="10">
        <f>G21</f>
        <v>1048388.77</v>
      </c>
      <c r="I21" s="27"/>
    </row>
    <row r="22" spans="1:9" x14ac:dyDescent="0.4">
      <c r="A22" s="6" t="s">
        <v>9</v>
      </c>
      <c r="B22" s="6" t="s">
        <v>10</v>
      </c>
      <c r="C22" s="7" t="s">
        <v>34</v>
      </c>
      <c r="D22" s="13" t="s">
        <v>37</v>
      </c>
      <c r="E22" s="20" t="s">
        <v>38</v>
      </c>
      <c r="F22" s="21">
        <v>4.8899999999999997</v>
      </c>
      <c r="G22" s="21"/>
      <c r="H22" s="24">
        <f>H21-F22+G22</f>
        <v>1048383.88</v>
      </c>
    </row>
    <row r="23" spans="1:9" x14ac:dyDescent="0.4">
      <c r="A23" s="6" t="s">
        <v>9</v>
      </c>
      <c r="B23" s="6" t="s">
        <v>10</v>
      </c>
      <c r="C23" s="36" t="s">
        <v>39</v>
      </c>
      <c r="D23" s="28" t="s">
        <v>40</v>
      </c>
      <c r="E23" s="29" t="s">
        <v>19</v>
      </c>
      <c r="F23" s="30">
        <v>27612.84</v>
      </c>
      <c r="G23" s="9"/>
      <c r="H23" s="24">
        <f>H22-F23+G23</f>
        <v>1020771.04</v>
      </c>
    </row>
    <row r="24" spans="1:9" x14ac:dyDescent="0.4">
      <c r="A24" s="6"/>
      <c r="B24" s="6"/>
      <c r="C24" s="6"/>
      <c r="D24" s="15"/>
      <c r="E24" s="8"/>
      <c r="F24" s="9"/>
      <c r="G24" s="9"/>
      <c r="H24" s="14"/>
    </row>
    <row r="25" spans="1:9" x14ac:dyDescent="0.4">
      <c r="C25" s="32"/>
      <c r="D25" s="32"/>
      <c r="E25" s="32"/>
      <c r="F25" s="32"/>
      <c r="G25" s="32"/>
      <c r="H25" s="25">
        <f>H23</f>
        <v>1020771.04</v>
      </c>
    </row>
    <row r="26" spans="1:9" x14ac:dyDescent="0.4">
      <c r="C26" s="17"/>
      <c r="D26" s="17"/>
      <c r="E26" s="17"/>
      <c r="F26" s="17"/>
      <c r="G26" s="17"/>
      <c r="H26" s="26"/>
    </row>
    <row r="27" spans="1:9" ht="16" thickBot="1" x14ac:dyDescent="0.45"/>
    <row r="28" spans="1:9" ht="34" customHeight="1" thickTop="1" thickBot="1" x14ac:dyDescent="0.45">
      <c r="F28" s="33" t="s">
        <v>41</v>
      </c>
      <c r="G28" s="34"/>
      <c r="H28" s="31">
        <f>SUM(H6,H17,H25)</f>
        <v>1033338.02</v>
      </c>
    </row>
    <row r="29" spans="1:9" ht="16" thickTop="1" x14ac:dyDescent="0.4"/>
  </sheetData>
  <mergeCells count="4">
    <mergeCell ref="C6:G6"/>
    <mergeCell ref="C17:G17"/>
    <mergeCell ref="C25:G25"/>
    <mergeCell ref="F28:G28"/>
  </mergeCells>
  <phoneticPr fontId="5" type="noConversion"/>
  <pageMargins left="0.7" right="0.7" top="0.75" bottom="0.75" header="0.3" footer="0.3"/>
  <pageSetup paperSize="9" scale="8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Credit Balance (系統用)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2023-04-16T04:28:52Z</dcterms:created>
  <dcterms:modified xsi:type="dcterms:W3CDTF">2023-04-16T04:31:33Z</dcterms:modified>
</cp:coreProperties>
</file>