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Desktop\工作\2020.07.25_员工管理项目数据读写脚本\项目数据插入脚本\project_member\"/>
    </mc:Choice>
  </mc:AlternateContent>
  <xr:revisionPtr revIDLastSave="0" documentId="13_ncr:1_{E5FA94B7-2A85-4594-833E-BF6401892746}" xr6:coauthVersionLast="45" xr6:coauthVersionMax="45" xr10:uidLastSave="{00000000-0000-0000-0000-000000000000}"/>
  <bookViews>
    <workbookView xWindow="-108" yWindow="-108" windowWidth="23256" windowHeight="12720" tabRatio="947" firstSheet="10" activeTab="15" xr2:uid="{00000000-000D-0000-FFFF-FFFF00000000}"/>
  </bookViews>
  <sheets>
    <sheet name="智慧云二期-张旭坤" sheetId="10" r:id="rId1"/>
    <sheet name="智慧云运维项目-张旭坤" sheetId="8" r:id="rId2"/>
    <sheet name="国网客服中2019年营配贯通项目-张旭坤" sheetId="23" r:id="rId3"/>
    <sheet name="2020数据中台标签库-张旭坤" sheetId="18" r:id="rId4"/>
    <sheet name="客户域数据中台-程飞飞" sheetId="12" r:id="rId5"/>
    <sheet name="2020营销2.0开发-钱峰" sheetId="17" r:id="rId6"/>
    <sheet name="2019营销2.0设计-钱峰" sheetId="13" r:id="rId7"/>
    <sheet name="网上国网数据共享-夏明贵" sheetId="15" r:id="rId8"/>
    <sheet name="网上国网二期-夏明贵" sheetId="19" r:id="rId9"/>
    <sheet name="天津“网上国网”数据共享应用平台实施-夏明贵" sheetId="24" r:id="rId10"/>
    <sheet name="“网上国网”服务提升工程-王玮" sheetId="2" r:id="rId11"/>
    <sheet name="Sheet2" sheetId="28" r:id="rId12"/>
    <sheet name="国网客服中心2020年数据增值服务建设项目（一期）-王玮" sheetId="25" r:id="rId13"/>
    <sheet name="全网客户标签库-王想" sheetId="22" r:id="rId14"/>
    <sheet name="浙江成熟度评估-夏心锋" sheetId="20" r:id="rId15"/>
    <sheet name="大数据中心成熟度评估-夏心锋" sheetId="21" r:id="rId16"/>
    <sheet name="业务联动共享的服务监测项目-夏心锋" sheetId="11" r:id="rId17"/>
    <sheet name="智能工作台-袁广宇" sheetId="5" r:id="rId18"/>
    <sheet name="新疆线损-袁广宇" sheetId="6" r:id="rId19"/>
    <sheet name="企业智能决策分析工具-袁广宇" sheetId="26" r:id="rId20"/>
    <sheet name="2019网络架构优化-袁广宇" sheetId="7" r:id="rId21"/>
    <sheet name="名称对照表" sheetId="3" r:id="rId22"/>
    <sheet name="供应商清单" sheetId="14" r:id="rId23"/>
    <sheet name="外包人员信息表" sheetId="16" r:id="rId24"/>
    <sheet name="Sheet1" sheetId="27" r:id="rId25"/>
  </sheets>
  <externalReferences>
    <externalReference r:id="rId26"/>
    <externalReference r:id="rId27"/>
    <externalReference r:id="rId28"/>
  </externalReferences>
  <definedNames>
    <definedName name="_xlnm._FilterDatabase" localSheetId="10" hidden="1">'“网上国网”服务提升工程-王玮'!$B$4:$M$16</definedName>
    <definedName name="_xlnm._FilterDatabase" localSheetId="20" hidden="1">'2019网络架构优化-袁广宇'!$B$4:$N$7</definedName>
    <definedName name="_xlnm._FilterDatabase" localSheetId="6" hidden="1">'2019营销2.0设计-钱峰'!$B$4:$V$40</definedName>
    <definedName name="_xlnm._FilterDatabase" localSheetId="3" hidden="1">'2020数据中台标签库-张旭坤'!$B$4:$O$16</definedName>
    <definedName name="_xlnm._FilterDatabase" localSheetId="5" hidden="1">'2020营销2.0开发-钱峰'!$B$4:$V$60</definedName>
    <definedName name="_xlnm._FilterDatabase" localSheetId="15" hidden="1">'大数据中心成熟度评估-夏心锋'!$B$4:$N$8</definedName>
    <definedName name="_xlnm._FilterDatabase" localSheetId="2" hidden="1">'国网客服中2019年营配贯通项目-张旭坤'!$A$4:$W$11</definedName>
    <definedName name="_xlnm._FilterDatabase" localSheetId="4" hidden="1">'客户域数据中台-程飞飞'!$B$4:$U$33</definedName>
    <definedName name="_xlnm._FilterDatabase" localSheetId="21" hidden="1">名称对照表!$B$2:$D$38</definedName>
    <definedName name="_xlnm._FilterDatabase" localSheetId="13" hidden="1">'全网客户标签库-王想'!$B$4:$V$20</definedName>
    <definedName name="_xlnm._FilterDatabase" localSheetId="23" hidden="1">外包人员信息表!$A$1:$O$126</definedName>
    <definedName name="_xlnm._FilterDatabase" localSheetId="8" hidden="1">'网上国网二期-夏明贵'!$B$4:$W$21</definedName>
    <definedName name="_xlnm._FilterDatabase" localSheetId="7" hidden="1">'网上国网数据共享-夏明贵'!$B$4:$W$21</definedName>
    <definedName name="_xlnm._FilterDatabase" localSheetId="16" hidden="1">'业务联动共享的服务监测项目-夏心锋'!$B$4:$O$5</definedName>
    <definedName name="_xlnm._FilterDatabase" localSheetId="14" hidden="1">'浙江成熟度评估-夏心锋'!$B$4:$N$5</definedName>
    <definedName name="_xlnm._FilterDatabase" localSheetId="0" hidden="1">'智慧云二期-张旭坤'!$B$4:$V$21</definedName>
    <definedName name="_xlnm._FilterDatabase" localSheetId="1" hidden="1">'智慧云运维项目-张旭坤'!$B$4:$Z$14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6" i="28" l="1"/>
  <c r="U15" i="28"/>
  <c r="U14" i="28"/>
  <c r="U13" i="28"/>
  <c r="U12" i="28"/>
  <c r="U11" i="28"/>
  <c r="U10" i="28"/>
  <c r="U9" i="28"/>
  <c r="U8" i="28"/>
  <c r="U7" i="28"/>
  <c r="U6" i="28"/>
  <c r="U5" i="28"/>
  <c r="R5" i="28"/>
  <c r="P5" i="28"/>
  <c r="O5" i="28"/>
  <c r="I5" i="28"/>
  <c r="H5" i="28"/>
  <c r="B5" i="28"/>
  <c r="S7" i="7"/>
  <c r="Q7" i="7"/>
  <c r="J7" i="7"/>
  <c r="I7" i="7"/>
  <c r="S6" i="7"/>
  <c r="Q6" i="7"/>
  <c r="J6" i="7"/>
  <c r="I6" i="7"/>
  <c r="S5" i="7"/>
  <c r="Q5" i="7"/>
  <c r="J5" i="7"/>
  <c r="I5" i="7"/>
  <c r="S10" i="26"/>
  <c r="Q10" i="26"/>
  <c r="J10" i="26"/>
  <c r="I10" i="26"/>
  <c r="S9" i="26"/>
  <c r="Q9" i="26"/>
  <c r="J9" i="26"/>
  <c r="I9" i="26"/>
  <c r="S8" i="26"/>
  <c r="Q8" i="26"/>
  <c r="J8" i="26"/>
  <c r="I8" i="26"/>
  <c r="S7" i="26"/>
  <c r="Q7" i="26"/>
  <c r="J7" i="26"/>
  <c r="I7" i="26"/>
  <c r="S6" i="26"/>
  <c r="Q6" i="26"/>
  <c r="J6" i="26"/>
  <c r="I6" i="26"/>
  <c r="S5" i="26"/>
  <c r="Q5" i="26"/>
  <c r="J5" i="26"/>
  <c r="I5" i="26"/>
  <c r="S9" i="6"/>
  <c r="Q9" i="6"/>
  <c r="J9" i="6"/>
  <c r="I9" i="6"/>
  <c r="S8" i="6"/>
  <c r="Q8" i="6"/>
  <c r="J8" i="6"/>
  <c r="I8" i="6"/>
  <c r="S7" i="6"/>
  <c r="Q7" i="6"/>
  <c r="J7" i="6"/>
  <c r="I7" i="6"/>
  <c r="S6" i="6"/>
  <c r="Q6" i="6"/>
  <c r="J6" i="6"/>
  <c r="I6" i="6"/>
  <c r="S5" i="6"/>
  <c r="Q5" i="6"/>
  <c r="J5" i="6"/>
  <c r="I5" i="6"/>
  <c r="S8" i="5"/>
  <c r="Q8" i="5"/>
  <c r="J8" i="5"/>
  <c r="I8" i="5"/>
  <c r="S7" i="5"/>
  <c r="Q7" i="5"/>
  <c r="J7" i="5"/>
  <c r="I7" i="5"/>
  <c r="S6" i="5"/>
  <c r="Q6" i="5"/>
  <c r="J6" i="5"/>
  <c r="I6" i="5"/>
  <c r="S5" i="5"/>
  <c r="Q5" i="5"/>
  <c r="J5" i="5"/>
  <c r="I5" i="5"/>
  <c r="W5" i="11"/>
  <c r="T5" i="11"/>
  <c r="R5" i="11"/>
  <c r="Q5" i="11"/>
  <c r="J5" i="11"/>
  <c r="I5" i="11"/>
  <c r="B5" i="11"/>
  <c r="S7" i="21"/>
  <c r="Q7" i="21"/>
  <c r="P7" i="21"/>
  <c r="J7" i="21"/>
  <c r="I7" i="21"/>
  <c r="B7" i="21"/>
  <c r="S6" i="21"/>
  <c r="Q6" i="21"/>
  <c r="P6" i="21"/>
  <c r="J6" i="21"/>
  <c r="B6" i="21"/>
  <c r="S5" i="21"/>
  <c r="Q5" i="21"/>
  <c r="J5" i="21"/>
  <c r="I5" i="21"/>
  <c r="B5" i="21"/>
  <c r="S5" i="20"/>
  <c r="Q5" i="20"/>
  <c r="J5" i="20"/>
  <c r="I5" i="20"/>
  <c r="B5" i="20"/>
  <c r="B12" i="22"/>
  <c r="B11" i="22"/>
  <c r="B10" i="22"/>
  <c r="B9" i="22"/>
  <c r="B8" i="22"/>
  <c r="B7" i="22"/>
  <c r="B6" i="22"/>
  <c r="B5" i="22"/>
  <c r="S6" i="25"/>
  <c r="Q6" i="25"/>
  <c r="P6" i="25"/>
  <c r="J6" i="25"/>
  <c r="I6" i="25"/>
  <c r="S5" i="25"/>
  <c r="Q5" i="25"/>
  <c r="P5" i="25"/>
  <c r="J5" i="25"/>
  <c r="I5" i="25"/>
  <c r="B5" i="25"/>
  <c r="U16" i="2"/>
  <c r="U15" i="2"/>
  <c r="U14" i="2"/>
  <c r="U13" i="2"/>
  <c r="U12" i="2"/>
  <c r="U11" i="2"/>
  <c r="U10" i="2"/>
  <c r="U9" i="2"/>
  <c r="U8" i="2"/>
  <c r="U7" i="2"/>
  <c r="U6" i="2"/>
  <c r="U5" i="2"/>
  <c r="R5" i="2"/>
  <c r="P5" i="2"/>
  <c r="O5" i="2"/>
  <c r="I5" i="2"/>
  <c r="H5" i="2"/>
  <c r="B5" i="2"/>
  <c r="V6" i="24"/>
  <c r="B6" i="24"/>
  <c r="V5" i="24"/>
  <c r="S5" i="24"/>
  <c r="Q5" i="24"/>
  <c r="P5" i="24"/>
  <c r="J5" i="24"/>
  <c r="I5" i="24"/>
  <c r="B5" i="24"/>
  <c r="B21" i="19"/>
  <c r="T20" i="19"/>
  <c r="R20" i="19"/>
  <c r="Q20" i="19"/>
  <c r="J20" i="19"/>
  <c r="I20" i="19"/>
  <c r="B20" i="19"/>
  <c r="T19" i="19"/>
  <c r="R19" i="19"/>
  <c r="J19" i="19"/>
  <c r="I19" i="19"/>
  <c r="B19" i="19"/>
  <c r="T18" i="19"/>
  <c r="R18" i="19"/>
  <c r="J18" i="19"/>
  <c r="I18" i="19"/>
  <c r="B18" i="19"/>
  <c r="T17" i="19"/>
  <c r="R17" i="19"/>
  <c r="Q17" i="19"/>
  <c r="J17" i="19"/>
  <c r="I17" i="19"/>
  <c r="B17" i="19"/>
  <c r="T16" i="19"/>
  <c r="R16" i="19"/>
  <c r="Q16" i="19"/>
  <c r="J16" i="19"/>
  <c r="I16" i="19"/>
  <c r="B16" i="19"/>
  <c r="T15" i="19"/>
  <c r="R15" i="19"/>
  <c r="J15" i="19"/>
  <c r="I15" i="19"/>
  <c r="B15" i="19"/>
  <c r="T14" i="19"/>
  <c r="R14" i="19"/>
  <c r="Q14" i="19"/>
  <c r="J14" i="19"/>
  <c r="I14" i="19"/>
  <c r="B14" i="19"/>
  <c r="T13" i="19"/>
  <c r="R13" i="19"/>
  <c r="Q13" i="19"/>
  <c r="J13" i="19"/>
  <c r="I13" i="19"/>
  <c r="B13" i="19"/>
  <c r="W12" i="19"/>
  <c r="T12" i="19"/>
  <c r="R12" i="19"/>
  <c r="J12" i="19"/>
  <c r="I12" i="19"/>
  <c r="B12" i="19"/>
  <c r="T11" i="19"/>
  <c r="R11" i="19"/>
  <c r="Q11" i="19"/>
  <c r="J11" i="19"/>
  <c r="I11" i="19"/>
  <c r="B11" i="19"/>
  <c r="W10" i="19"/>
  <c r="T10" i="19"/>
  <c r="R10" i="19"/>
  <c r="J10" i="19"/>
  <c r="I10" i="19"/>
  <c r="B10" i="19"/>
  <c r="W9" i="19"/>
  <c r="T9" i="19"/>
  <c r="R9" i="19"/>
  <c r="Q9" i="19"/>
  <c r="J9" i="19"/>
  <c r="I9" i="19"/>
  <c r="B9" i="19"/>
  <c r="W8" i="19"/>
  <c r="T8" i="19"/>
  <c r="R8" i="19"/>
  <c r="Q8" i="19"/>
  <c r="J8" i="19"/>
  <c r="I8" i="19"/>
  <c r="B8" i="19"/>
  <c r="W7" i="19"/>
  <c r="T7" i="19"/>
  <c r="R7" i="19"/>
  <c r="Q7" i="19"/>
  <c r="J7" i="19"/>
  <c r="I7" i="19"/>
  <c r="B7" i="19"/>
  <c r="W6" i="19"/>
  <c r="T6" i="19"/>
  <c r="R6" i="19"/>
  <c r="Q6" i="19"/>
  <c r="J6" i="19"/>
  <c r="I6" i="19"/>
  <c r="B6" i="19"/>
  <c r="W5" i="19"/>
  <c r="T5" i="19"/>
  <c r="R5" i="19"/>
  <c r="Q5" i="19"/>
  <c r="J5" i="19"/>
  <c r="I5" i="19"/>
  <c r="B5" i="19"/>
  <c r="T21" i="15"/>
  <c r="R21" i="15"/>
  <c r="J21" i="15"/>
  <c r="I21" i="15"/>
  <c r="B21" i="15"/>
  <c r="T20" i="15"/>
  <c r="R20" i="15"/>
  <c r="J20" i="15"/>
  <c r="I20" i="15"/>
  <c r="B20" i="15"/>
  <c r="T19" i="15"/>
  <c r="R19" i="15"/>
  <c r="Q19" i="15"/>
  <c r="J19" i="15"/>
  <c r="I19" i="15"/>
  <c r="B19" i="15"/>
  <c r="T18" i="15"/>
  <c r="R18" i="15"/>
  <c r="J18" i="15"/>
  <c r="I18" i="15"/>
  <c r="B18" i="15"/>
  <c r="W17" i="15"/>
  <c r="T17" i="15"/>
  <c r="R17" i="15"/>
  <c r="Q17" i="15"/>
  <c r="J17" i="15"/>
  <c r="I17" i="15"/>
  <c r="B17" i="15"/>
  <c r="T16" i="15"/>
  <c r="R16" i="15"/>
  <c r="J16" i="15"/>
  <c r="I16" i="15"/>
  <c r="B16" i="15"/>
  <c r="W15" i="15"/>
  <c r="T15" i="15"/>
  <c r="R15" i="15"/>
  <c r="J15" i="15"/>
  <c r="I15" i="15"/>
  <c r="B15" i="15"/>
  <c r="W14" i="15"/>
  <c r="T14" i="15"/>
  <c r="R14" i="15"/>
  <c r="J14" i="15"/>
  <c r="I14" i="15"/>
  <c r="B14" i="15"/>
  <c r="W13" i="15"/>
  <c r="T13" i="15"/>
  <c r="R13" i="15"/>
  <c r="J13" i="15"/>
  <c r="I13" i="15"/>
  <c r="B13" i="15"/>
  <c r="W12" i="15"/>
  <c r="T12" i="15"/>
  <c r="R12" i="15"/>
  <c r="Q12" i="15"/>
  <c r="J12" i="15"/>
  <c r="I12" i="15"/>
  <c r="B12" i="15"/>
  <c r="W11" i="15"/>
  <c r="T11" i="15"/>
  <c r="R11" i="15"/>
  <c r="J11" i="15"/>
  <c r="I11" i="15"/>
  <c r="B11" i="15"/>
  <c r="W10" i="15"/>
  <c r="T10" i="15"/>
  <c r="R10" i="15"/>
  <c r="Q10" i="15"/>
  <c r="J10" i="15"/>
  <c r="I10" i="15"/>
  <c r="B10" i="15"/>
  <c r="W9" i="15"/>
  <c r="T9" i="15"/>
  <c r="R9" i="15"/>
  <c r="Q9" i="15"/>
  <c r="J9" i="15"/>
  <c r="I9" i="15"/>
  <c r="B9" i="15"/>
  <c r="T8" i="15"/>
  <c r="R8" i="15"/>
  <c r="Q8" i="15"/>
  <c r="J8" i="15"/>
  <c r="I8" i="15"/>
  <c r="B8" i="15"/>
  <c r="W7" i="15"/>
  <c r="T7" i="15"/>
  <c r="R7" i="15"/>
  <c r="Q7" i="15"/>
  <c r="J7" i="15"/>
  <c r="I7" i="15"/>
  <c r="B7" i="15"/>
  <c r="W6" i="15"/>
  <c r="T6" i="15"/>
  <c r="R6" i="15"/>
  <c r="Q6" i="15"/>
  <c r="J6" i="15"/>
  <c r="I6" i="15"/>
  <c r="B6" i="15"/>
  <c r="W5" i="15"/>
  <c r="T5" i="15"/>
  <c r="R5" i="15"/>
  <c r="Q5" i="15"/>
  <c r="J5" i="15"/>
  <c r="I5" i="15"/>
  <c r="B5" i="15"/>
  <c r="Q40" i="13"/>
  <c r="P40" i="13"/>
  <c r="J40" i="13"/>
  <c r="I40" i="13"/>
  <c r="Q39" i="13"/>
  <c r="P39" i="13"/>
  <c r="J39" i="13"/>
  <c r="I39" i="13"/>
  <c r="V38" i="13"/>
  <c r="Q38" i="13"/>
  <c r="P38" i="13"/>
  <c r="J38" i="13"/>
  <c r="I38" i="13"/>
  <c r="V37" i="13"/>
  <c r="Q37" i="13"/>
  <c r="P37" i="13"/>
  <c r="J37" i="13"/>
  <c r="I37" i="13"/>
  <c r="V36" i="13"/>
  <c r="Q36" i="13"/>
  <c r="P36" i="13"/>
  <c r="J36" i="13"/>
  <c r="I36" i="13"/>
  <c r="V35" i="13"/>
  <c r="Q35" i="13"/>
  <c r="P35" i="13"/>
  <c r="J35" i="13"/>
  <c r="I35" i="13"/>
  <c r="V34" i="13"/>
  <c r="Q34" i="13"/>
  <c r="J34" i="13"/>
  <c r="I34" i="13"/>
  <c r="V33" i="13"/>
  <c r="Q33" i="13"/>
  <c r="J33" i="13"/>
  <c r="I33" i="13"/>
  <c r="V32" i="13"/>
  <c r="Q32" i="13"/>
  <c r="J32" i="13"/>
  <c r="I32" i="13"/>
  <c r="V31" i="13"/>
  <c r="Q31" i="13"/>
  <c r="J31" i="13"/>
  <c r="I31" i="13"/>
  <c r="V30" i="13"/>
  <c r="Q30" i="13"/>
  <c r="P30" i="13"/>
  <c r="J30" i="13"/>
  <c r="I30" i="13"/>
  <c r="V29" i="13"/>
  <c r="Q29" i="13"/>
  <c r="P29" i="13"/>
  <c r="J29" i="13"/>
  <c r="I29" i="13"/>
  <c r="V28" i="13"/>
  <c r="Q28" i="13"/>
  <c r="P28" i="13"/>
  <c r="J28" i="13"/>
  <c r="I28" i="13"/>
  <c r="V27" i="13"/>
  <c r="Q27" i="13"/>
  <c r="P27" i="13"/>
  <c r="J27" i="13"/>
  <c r="I27" i="13"/>
  <c r="V26" i="13"/>
  <c r="Q26" i="13"/>
  <c r="P26" i="13"/>
  <c r="J26" i="13"/>
  <c r="I26" i="13"/>
  <c r="V25" i="13"/>
  <c r="Q25" i="13"/>
  <c r="P25" i="13"/>
  <c r="J25" i="13"/>
  <c r="I25" i="13"/>
  <c r="V24" i="13"/>
  <c r="Q24" i="13"/>
  <c r="P24" i="13"/>
  <c r="J24" i="13"/>
  <c r="I24" i="13"/>
  <c r="V23" i="13"/>
  <c r="Q23" i="13"/>
  <c r="P23" i="13"/>
  <c r="J23" i="13"/>
  <c r="I23" i="13"/>
  <c r="V22" i="13"/>
  <c r="Q22" i="13"/>
  <c r="P22" i="13"/>
  <c r="J22" i="13"/>
  <c r="I22" i="13"/>
  <c r="V21" i="13"/>
  <c r="Q21" i="13"/>
  <c r="P21" i="13"/>
  <c r="J21" i="13"/>
  <c r="I21" i="13"/>
  <c r="V20" i="13"/>
  <c r="Q20" i="13"/>
  <c r="P20" i="13"/>
  <c r="J20" i="13"/>
  <c r="I20" i="13"/>
  <c r="V19" i="13"/>
  <c r="Q19" i="13"/>
  <c r="P19" i="13"/>
  <c r="J19" i="13"/>
  <c r="I19" i="13"/>
  <c r="V18" i="13"/>
  <c r="Q18" i="13"/>
  <c r="P18" i="13"/>
  <c r="J18" i="13"/>
  <c r="I18" i="13"/>
  <c r="V17" i="13"/>
  <c r="Q17" i="13"/>
  <c r="P17" i="13"/>
  <c r="J17" i="13"/>
  <c r="I17" i="13"/>
  <c r="V16" i="13"/>
  <c r="Q16" i="13"/>
  <c r="P16" i="13"/>
  <c r="J16" i="13"/>
  <c r="I16" i="13"/>
  <c r="V15" i="13"/>
  <c r="Q15" i="13"/>
  <c r="P15" i="13"/>
  <c r="J15" i="13"/>
  <c r="I15" i="13"/>
  <c r="V14" i="13"/>
  <c r="Q14" i="13"/>
  <c r="P14" i="13"/>
  <c r="J14" i="13"/>
  <c r="I14" i="13"/>
  <c r="V13" i="13"/>
  <c r="Q13" i="13"/>
  <c r="P13" i="13"/>
  <c r="J13" i="13"/>
  <c r="I13" i="13"/>
  <c r="V12" i="13"/>
  <c r="Q12" i="13"/>
  <c r="P12" i="13"/>
  <c r="J12" i="13"/>
  <c r="I12" i="13"/>
  <c r="V11" i="13"/>
  <c r="Q11" i="13"/>
  <c r="P11" i="13"/>
  <c r="J11" i="13"/>
  <c r="I11" i="13"/>
  <c r="V10" i="13"/>
  <c r="S10" i="13"/>
  <c r="Q10" i="13"/>
  <c r="P10" i="13"/>
  <c r="J10" i="13"/>
  <c r="I10" i="13"/>
  <c r="V9" i="13"/>
  <c r="S9" i="13"/>
  <c r="Q9" i="13"/>
  <c r="P9" i="13"/>
  <c r="J9" i="13"/>
  <c r="I9" i="13"/>
  <c r="V8" i="13"/>
  <c r="S8" i="13"/>
  <c r="Q8" i="13"/>
  <c r="P8" i="13"/>
  <c r="J8" i="13"/>
  <c r="I8" i="13"/>
  <c r="V7" i="13"/>
  <c r="S7" i="13"/>
  <c r="Q7" i="13"/>
  <c r="P7" i="13"/>
  <c r="J7" i="13"/>
  <c r="I7" i="13"/>
  <c r="V6" i="13"/>
  <c r="S6" i="13"/>
  <c r="Q6" i="13"/>
  <c r="P6" i="13"/>
  <c r="J6" i="13"/>
  <c r="I6" i="13"/>
  <c r="V5" i="13"/>
  <c r="S5" i="13"/>
  <c r="Q5" i="13"/>
  <c r="P5" i="13"/>
  <c r="J5" i="13"/>
  <c r="I5" i="13"/>
  <c r="V60" i="17"/>
  <c r="B60" i="17"/>
  <c r="V59" i="17"/>
  <c r="B59" i="17"/>
  <c r="V58" i="17"/>
  <c r="B58" i="17"/>
  <c r="V57" i="17"/>
  <c r="B57" i="17"/>
  <c r="V56" i="17"/>
  <c r="B56" i="17"/>
  <c r="V55" i="17"/>
  <c r="B55" i="17"/>
  <c r="V54" i="17"/>
  <c r="B54" i="17"/>
  <c r="V53" i="17"/>
  <c r="B53" i="17"/>
  <c r="V52" i="17"/>
  <c r="B52" i="17"/>
  <c r="V51" i="17"/>
  <c r="B51" i="17"/>
  <c r="V50" i="17"/>
  <c r="B50" i="17"/>
  <c r="V49" i="17"/>
  <c r="B49" i="17"/>
  <c r="V48" i="17"/>
  <c r="B48" i="17"/>
  <c r="V47" i="17"/>
  <c r="B47" i="17"/>
  <c r="V46" i="17"/>
  <c r="B46" i="17"/>
  <c r="V45" i="17"/>
  <c r="B45" i="17"/>
  <c r="V44" i="17"/>
  <c r="B44" i="17"/>
  <c r="V43" i="17"/>
  <c r="B43" i="17"/>
  <c r="V42" i="17"/>
  <c r="B42" i="17"/>
  <c r="V41" i="17"/>
  <c r="J41" i="17"/>
  <c r="I41" i="17"/>
  <c r="B41" i="17"/>
  <c r="V40" i="17"/>
  <c r="S40" i="17"/>
  <c r="J40" i="17"/>
  <c r="I40" i="17"/>
  <c r="B40" i="17"/>
  <c r="V39" i="17"/>
  <c r="S39" i="17"/>
  <c r="J39" i="17"/>
  <c r="I39" i="17"/>
  <c r="B39" i="17"/>
  <c r="V38" i="17"/>
  <c r="S38" i="17"/>
  <c r="J38" i="17"/>
  <c r="I38" i="17"/>
  <c r="B38" i="17"/>
  <c r="V37" i="17"/>
  <c r="S37" i="17"/>
  <c r="J37" i="17"/>
  <c r="I37" i="17"/>
  <c r="B37" i="17"/>
  <c r="V36" i="17"/>
  <c r="S36" i="17"/>
  <c r="J36" i="17"/>
  <c r="I36" i="17"/>
  <c r="B36" i="17"/>
  <c r="V35" i="17"/>
  <c r="S35" i="17"/>
  <c r="J35" i="17"/>
  <c r="I35" i="17"/>
  <c r="B35" i="17"/>
  <c r="V34" i="17"/>
  <c r="S34" i="17"/>
  <c r="J34" i="17"/>
  <c r="I34" i="17"/>
  <c r="B34" i="17"/>
  <c r="V33" i="17"/>
  <c r="S33" i="17"/>
  <c r="J33" i="17"/>
  <c r="I33" i="17"/>
  <c r="B33" i="17"/>
  <c r="V32" i="17"/>
  <c r="S32" i="17"/>
  <c r="J32" i="17"/>
  <c r="I32" i="17"/>
  <c r="B32" i="17"/>
  <c r="V31" i="17"/>
  <c r="S31" i="17"/>
  <c r="J31" i="17"/>
  <c r="I31" i="17"/>
  <c r="B31" i="17"/>
  <c r="V30" i="17"/>
  <c r="S30" i="17"/>
  <c r="J30" i="17"/>
  <c r="I30" i="17"/>
  <c r="B30" i="17"/>
  <c r="V29" i="17"/>
  <c r="S29" i="17"/>
  <c r="J29" i="17"/>
  <c r="I29" i="17"/>
  <c r="B29" i="17"/>
  <c r="V28" i="17"/>
  <c r="S28" i="17"/>
  <c r="J28" i="17"/>
  <c r="I28" i="17"/>
  <c r="B28" i="17"/>
  <c r="V27" i="17"/>
  <c r="S27" i="17"/>
  <c r="J27" i="17"/>
  <c r="I27" i="17"/>
  <c r="B27" i="17"/>
  <c r="V26" i="17"/>
  <c r="S26" i="17"/>
  <c r="J26" i="17"/>
  <c r="I26" i="17"/>
  <c r="B26" i="17"/>
  <c r="V25" i="17"/>
  <c r="S25" i="17"/>
  <c r="J25" i="17"/>
  <c r="I25" i="17"/>
  <c r="B25" i="17"/>
  <c r="V24" i="17"/>
  <c r="S24" i="17"/>
  <c r="J24" i="17"/>
  <c r="I24" i="17"/>
  <c r="B24" i="17"/>
  <c r="V23" i="17"/>
  <c r="S23" i="17"/>
  <c r="J23" i="17"/>
  <c r="I23" i="17"/>
  <c r="B23" i="17"/>
  <c r="V22" i="17"/>
  <c r="S22" i="17"/>
  <c r="J22" i="17"/>
  <c r="I22" i="17"/>
  <c r="B22" i="17"/>
  <c r="V21" i="17"/>
  <c r="S21" i="17"/>
  <c r="J21" i="17"/>
  <c r="I21" i="17"/>
  <c r="B21" i="17"/>
  <c r="V20" i="17"/>
  <c r="S20" i="17"/>
  <c r="J20" i="17"/>
  <c r="I20" i="17"/>
  <c r="B20" i="17"/>
  <c r="V19" i="17"/>
  <c r="S19" i="17"/>
  <c r="J19" i="17"/>
  <c r="I19" i="17"/>
  <c r="B19" i="17"/>
  <c r="V18" i="17"/>
  <c r="S18" i="17"/>
  <c r="J18" i="17"/>
  <c r="I18" i="17"/>
  <c r="B18" i="17"/>
  <c r="V17" i="17"/>
  <c r="S17" i="17"/>
  <c r="J17" i="17"/>
  <c r="I17" i="17"/>
  <c r="B17" i="17"/>
  <c r="V16" i="17"/>
  <c r="S16" i="17"/>
  <c r="J16" i="17"/>
  <c r="I16" i="17"/>
  <c r="B16" i="17"/>
  <c r="V15" i="17"/>
  <c r="S15" i="17"/>
  <c r="J15" i="17"/>
  <c r="I15" i="17"/>
  <c r="B15" i="17"/>
  <c r="V14" i="17"/>
  <c r="S14" i="17"/>
  <c r="J14" i="17"/>
  <c r="I14" i="17"/>
  <c r="B14" i="17"/>
  <c r="V13" i="17"/>
  <c r="S13" i="17"/>
  <c r="J13" i="17"/>
  <c r="I13" i="17"/>
  <c r="B13" i="17"/>
  <c r="V12" i="17"/>
  <c r="S12" i="17"/>
  <c r="J12" i="17"/>
  <c r="I12" i="17"/>
  <c r="B12" i="17"/>
  <c r="V11" i="17"/>
  <c r="S11" i="17"/>
  <c r="J11" i="17"/>
  <c r="I11" i="17"/>
  <c r="B11" i="17"/>
  <c r="V10" i="17"/>
  <c r="S10" i="17"/>
  <c r="Q10" i="17"/>
  <c r="J10" i="17"/>
  <c r="I10" i="17"/>
  <c r="B10" i="17"/>
  <c r="V9" i="17"/>
  <c r="S9" i="17"/>
  <c r="Q9" i="17"/>
  <c r="J9" i="17"/>
  <c r="I9" i="17"/>
  <c r="B9" i="17"/>
  <c r="V8" i="17"/>
  <c r="S8" i="17"/>
  <c r="Q8" i="17"/>
  <c r="J8" i="17"/>
  <c r="I8" i="17"/>
  <c r="B8" i="17"/>
  <c r="V7" i="17"/>
  <c r="S7" i="17"/>
  <c r="Q7" i="17"/>
  <c r="J7" i="17"/>
  <c r="I7" i="17"/>
  <c r="B7" i="17"/>
  <c r="V6" i="17"/>
  <c r="S6" i="17"/>
  <c r="Q6" i="17"/>
  <c r="P6" i="17"/>
  <c r="J6" i="17"/>
  <c r="I6" i="17"/>
  <c r="B6" i="17"/>
  <c r="V5" i="17"/>
  <c r="S5" i="17"/>
  <c r="Q5" i="17"/>
  <c r="P5" i="17"/>
  <c r="J5" i="17"/>
  <c r="I5" i="17"/>
  <c r="B5" i="17"/>
  <c r="V30" i="12"/>
  <c r="B30" i="12"/>
  <c r="V29" i="12"/>
  <c r="S29" i="12"/>
  <c r="Q29" i="12"/>
  <c r="P29" i="12"/>
  <c r="J29" i="12"/>
  <c r="I29" i="12"/>
  <c r="B29" i="12"/>
  <c r="V28" i="12"/>
  <c r="S28" i="12"/>
  <c r="Q28" i="12"/>
  <c r="P28" i="12"/>
  <c r="J28" i="12"/>
  <c r="I28" i="12"/>
  <c r="B28" i="12"/>
  <c r="V27" i="12"/>
  <c r="S27" i="12"/>
  <c r="Q27" i="12"/>
  <c r="P27" i="12"/>
  <c r="J27" i="12"/>
  <c r="I27" i="12"/>
  <c r="B27" i="12"/>
  <c r="V26" i="12"/>
  <c r="S26" i="12"/>
  <c r="Q26" i="12"/>
  <c r="P26" i="12"/>
  <c r="J26" i="12"/>
  <c r="I26" i="12"/>
  <c r="B26" i="12"/>
  <c r="V25" i="12"/>
  <c r="S25" i="12"/>
  <c r="Q25" i="12"/>
  <c r="P25" i="12"/>
  <c r="J25" i="12"/>
  <c r="I25" i="12"/>
  <c r="B25" i="12"/>
  <c r="V24" i="12"/>
  <c r="S24" i="12"/>
  <c r="Q24" i="12"/>
  <c r="P24" i="12"/>
  <c r="J24" i="12"/>
  <c r="I24" i="12"/>
  <c r="B24" i="12"/>
  <c r="V23" i="12"/>
  <c r="S23" i="12"/>
  <c r="Q23" i="12"/>
  <c r="P23" i="12"/>
  <c r="J23" i="12"/>
  <c r="I23" i="12"/>
  <c r="B23" i="12"/>
  <c r="V22" i="12"/>
  <c r="S22" i="12"/>
  <c r="Q22" i="12"/>
  <c r="P22" i="12"/>
  <c r="J22" i="12"/>
  <c r="I22" i="12"/>
  <c r="B22" i="12"/>
  <c r="V21" i="12"/>
  <c r="S21" i="12"/>
  <c r="Q21" i="12"/>
  <c r="P21" i="12"/>
  <c r="J21" i="12"/>
  <c r="I21" i="12"/>
  <c r="B21" i="12"/>
  <c r="V20" i="12"/>
  <c r="S20" i="12"/>
  <c r="Q20" i="12"/>
  <c r="P20" i="12"/>
  <c r="J20" i="12"/>
  <c r="I20" i="12"/>
  <c r="B20" i="12"/>
  <c r="V19" i="12"/>
  <c r="S19" i="12"/>
  <c r="Q19" i="12"/>
  <c r="P19" i="12"/>
  <c r="J19" i="12"/>
  <c r="I19" i="12"/>
  <c r="B19" i="12"/>
  <c r="V18" i="12"/>
  <c r="S18" i="12"/>
  <c r="Q18" i="12"/>
  <c r="P18" i="12"/>
  <c r="J18" i="12"/>
  <c r="I18" i="12"/>
  <c r="B18" i="12"/>
  <c r="V17" i="12"/>
  <c r="S17" i="12"/>
  <c r="Q17" i="12"/>
  <c r="P17" i="12"/>
  <c r="J17" i="12"/>
  <c r="I17" i="12"/>
  <c r="B17" i="12"/>
  <c r="V16" i="12"/>
  <c r="S16" i="12"/>
  <c r="Q16" i="12"/>
  <c r="P16" i="12"/>
  <c r="J16" i="12"/>
  <c r="I16" i="12"/>
  <c r="B16" i="12"/>
  <c r="V15" i="12"/>
  <c r="S15" i="12"/>
  <c r="Q15" i="12"/>
  <c r="P15" i="12"/>
  <c r="J15" i="12"/>
  <c r="I15" i="12"/>
  <c r="B15" i="12"/>
  <c r="V14" i="12"/>
  <c r="S14" i="12"/>
  <c r="Q14" i="12"/>
  <c r="P14" i="12"/>
  <c r="J14" i="12"/>
  <c r="I14" i="12"/>
  <c r="B14" i="12"/>
  <c r="V13" i="12"/>
  <c r="S13" i="12"/>
  <c r="Q13" i="12"/>
  <c r="P13" i="12"/>
  <c r="J13" i="12"/>
  <c r="I13" i="12"/>
  <c r="B13" i="12"/>
  <c r="V12" i="12"/>
  <c r="S12" i="12"/>
  <c r="Q12" i="12"/>
  <c r="P12" i="12"/>
  <c r="J12" i="12"/>
  <c r="I12" i="12"/>
  <c r="B12" i="12"/>
  <c r="V11" i="12"/>
  <c r="S11" i="12"/>
  <c r="Q11" i="12"/>
  <c r="P11" i="12"/>
  <c r="J11" i="12"/>
  <c r="I11" i="12"/>
  <c r="B11" i="12"/>
  <c r="V10" i="12"/>
  <c r="S10" i="12"/>
  <c r="Q10" i="12"/>
  <c r="P10" i="12"/>
  <c r="J10" i="12"/>
  <c r="I10" i="12"/>
  <c r="B10" i="12"/>
  <c r="V9" i="12"/>
  <c r="S9" i="12"/>
  <c r="Q9" i="12"/>
  <c r="P9" i="12"/>
  <c r="J9" i="12"/>
  <c r="I9" i="12"/>
  <c r="B9" i="12"/>
  <c r="V8" i="12"/>
  <c r="S8" i="12"/>
  <c r="Q8" i="12"/>
  <c r="P8" i="12"/>
  <c r="J8" i="12"/>
  <c r="I8" i="12"/>
  <c r="B8" i="12"/>
  <c r="V7" i="12"/>
  <c r="S7" i="12"/>
  <c r="Q7" i="12"/>
  <c r="P7" i="12"/>
  <c r="J7" i="12"/>
  <c r="I7" i="12"/>
  <c r="B7" i="12"/>
  <c r="V6" i="12"/>
  <c r="S6" i="12"/>
  <c r="Q6" i="12"/>
  <c r="P6" i="12"/>
  <c r="J6" i="12"/>
  <c r="I6" i="12"/>
  <c r="B6" i="12"/>
  <c r="V5" i="12"/>
  <c r="S5" i="12"/>
  <c r="Q5" i="12"/>
  <c r="P5" i="12"/>
  <c r="J5" i="12"/>
  <c r="I5" i="12"/>
  <c r="B5" i="12"/>
  <c r="W16" i="18"/>
  <c r="W15" i="18"/>
  <c r="W14" i="18"/>
  <c r="W13" i="18"/>
  <c r="T13" i="18"/>
  <c r="R13" i="18"/>
  <c r="Q13" i="18"/>
  <c r="J13" i="18"/>
  <c r="I13" i="18"/>
  <c r="W12" i="18"/>
  <c r="T12" i="18"/>
  <c r="R12" i="18"/>
  <c r="Q12" i="18"/>
  <c r="J12" i="18"/>
  <c r="I12" i="18"/>
  <c r="W11" i="18"/>
  <c r="T11" i="18"/>
  <c r="R11" i="18"/>
  <c r="Q11" i="18"/>
  <c r="J11" i="18"/>
  <c r="I11" i="18"/>
  <c r="W10" i="18"/>
  <c r="T10" i="18"/>
  <c r="R10" i="18"/>
  <c r="Q10" i="18"/>
  <c r="J10" i="18"/>
  <c r="I10" i="18"/>
  <c r="W9" i="18"/>
  <c r="T9" i="18"/>
  <c r="R9" i="18"/>
  <c r="Q9" i="18"/>
  <c r="J9" i="18"/>
  <c r="I9" i="18"/>
  <c r="W8" i="18"/>
  <c r="T8" i="18"/>
  <c r="R8" i="18"/>
  <c r="Q8" i="18"/>
  <c r="J8" i="18"/>
  <c r="I8" i="18"/>
  <c r="W7" i="18"/>
  <c r="T7" i="18"/>
  <c r="R7" i="18"/>
  <c r="Q7" i="18"/>
  <c r="J7" i="18"/>
  <c r="I7" i="18"/>
  <c r="W6" i="18"/>
  <c r="T6" i="18"/>
  <c r="R6" i="18"/>
  <c r="Q6" i="18"/>
  <c r="J6" i="18"/>
  <c r="I6" i="18"/>
  <c r="B6" i="18"/>
  <c r="W5" i="18"/>
  <c r="T5" i="18"/>
  <c r="R5" i="18"/>
  <c r="Q5" i="18"/>
  <c r="J5" i="18"/>
  <c r="I5" i="18"/>
  <c r="B5" i="18"/>
  <c r="V10" i="23"/>
  <c r="S10" i="23"/>
  <c r="Q10" i="23"/>
  <c r="J10" i="23"/>
  <c r="I10" i="23"/>
  <c r="V9" i="23"/>
  <c r="S9" i="23"/>
  <c r="Q9" i="23"/>
  <c r="J9" i="23"/>
  <c r="I9" i="23"/>
  <c r="V8" i="23"/>
  <c r="S8" i="23"/>
  <c r="Q8" i="23"/>
  <c r="J8" i="23"/>
  <c r="I8" i="23"/>
  <c r="V7" i="23"/>
  <c r="S7" i="23"/>
  <c r="Q7" i="23"/>
  <c r="J7" i="23"/>
  <c r="I7" i="23"/>
  <c r="B7" i="23"/>
  <c r="V6" i="23"/>
  <c r="Q6" i="23"/>
  <c r="J6" i="23"/>
  <c r="I6" i="23"/>
  <c r="B6" i="23"/>
  <c r="V5" i="23"/>
  <c r="S5" i="23"/>
  <c r="Q5" i="23"/>
  <c r="J5" i="23"/>
  <c r="I5" i="23"/>
  <c r="B5" i="23"/>
  <c r="V14" i="8"/>
  <c r="B14" i="8"/>
  <c r="V13" i="8"/>
  <c r="B13" i="8"/>
  <c r="V12" i="8"/>
  <c r="B12" i="8"/>
  <c r="V11" i="8"/>
  <c r="S11" i="8"/>
  <c r="Q11" i="8"/>
  <c r="P11" i="8"/>
  <c r="J11" i="8"/>
  <c r="I11" i="8"/>
  <c r="B11" i="8"/>
  <c r="V10" i="8"/>
  <c r="S10" i="8"/>
  <c r="Q10" i="8"/>
  <c r="P10" i="8"/>
  <c r="J10" i="8"/>
  <c r="I10" i="8"/>
  <c r="B10" i="8"/>
  <c r="V9" i="8"/>
  <c r="S9" i="8"/>
  <c r="Q9" i="8"/>
  <c r="P9" i="8"/>
  <c r="J9" i="8"/>
  <c r="I9" i="8"/>
  <c r="B9" i="8"/>
  <c r="V8" i="8"/>
  <c r="S8" i="8"/>
  <c r="Q8" i="8"/>
  <c r="P8" i="8"/>
  <c r="J8" i="8"/>
  <c r="I8" i="8"/>
  <c r="B8" i="8"/>
  <c r="V7" i="8"/>
  <c r="S7" i="8"/>
  <c r="Q7" i="8"/>
  <c r="P7" i="8"/>
  <c r="J7" i="8"/>
  <c r="I7" i="8"/>
  <c r="B7" i="8"/>
  <c r="V6" i="8"/>
  <c r="S6" i="8"/>
  <c r="Q6" i="8"/>
  <c r="J6" i="8"/>
  <c r="I6" i="8"/>
  <c r="B6" i="8"/>
  <c r="V5" i="8"/>
  <c r="S5" i="8"/>
  <c r="Q5" i="8"/>
  <c r="J5" i="8"/>
  <c r="I5" i="8"/>
  <c r="B5" i="8"/>
  <c r="U21" i="10"/>
  <c r="R21" i="10"/>
  <c r="P21" i="10"/>
  <c r="O21" i="10"/>
  <c r="I21" i="10"/>
  <c r="H21" i="10"/>
  <c r="B21" i="10"/>
  <c r="U20" i="10"/>
  <c r="R20" i="10"/>
  <c r="P20" i="10"/>
  <c r="O20" i="10"/>
  <c r="I20" i="10"/>
  <c r="H20" i="10"/>
  <c r="B20" i="10"/>
  <c r="U19" i="10"/>
  <c r="R19" i="10"/>
  <c r="P19" i="10"/>
  <c r="O19" i="10"/>
  <c r="I19" i="10"/>
  <c r="H19" i="10"/>
  <c r="B19" i="10"/>
  <c r="U18" i="10"/>
  <c r="R18" i="10"/>
  <c r="P18" i="10"/>
  <c r="O18" i="10"/>
  <c r="I18" i="10"/>
  <c r="H18" i="10"/>
  <c r="B18" i="10"/>
  <c r="U17" i="10"/>
  <c r="R17" i="10"/>
  <c r="P17" i="10"/>
  <c r="O17" i="10"/>
  <c r="I17" i="10"/>
  <c r="H17" i="10"/>
  <c r="B17" i="10"/>
  <c r="U16" i="10"/>
  <c r="R16" i="10"/>
  <c r="P16" i="10"/>
  <c r="O16" i="10"/>
  <c r="I16" i="10"/>
  <c r="H16" i="10"/>
  <c r="B16" i="10"/>
  <c r="U15" i="10"/>
  <c r="R15" i="10"/>
  <c r="P15" i="10"/>
  <c r="O15" i="10"/>
  <c r="I15" i="10"/>
  <c r="H15" i="10"/>
  <c r="B15" i="10"/>
  <c r="U14" i="10"/>
  <c r="R14" i="10"/>
  <c r="P14" i="10"/>
  <c r="O14" i="10"/>
  <c r="I14" i="10"/>
  <c r="H14" i="10"/>
  <c r="B14" i="10"/>
  <c r="U13" i="10"/>
  <c r="R13" i="10"/>
  <c r="P13" i="10"/>
  <c r="O13" i="10"/>
  <c r="I13" i="10"/>
  <c r="H13" i="10"/>
  <c r="B13" i="10"/>
  <c r="U12" i="10"/>
  <c r="R12" i="10"/>
  <c r="P12" i="10"/>
  <c r="O12" i="10"/>
  <c r="I12" i="10"/>
  <c r="H12" i="10"/>
  <c r="B12" i="10"/>
  <c r="U11" i="10"/>
  <c r="R11" i="10"/>
  <c r="P11" i="10"/>
  <c r="O11" i="10"/>
  <c r="I11" i="10"/>
  <c r="H11" i="10"/>
  <c r="B11" i="10"/>
  <c r="U10" i="10"/>
  <c r="R10" i="10"/>
  <c r="P10" i="10"/>
  <c r="O10" i="10"/>
  <c r="I10" i="10"/>
  <c r="H10" i="10"/>
  <c r="B10" i="10"/>
  <c r="U9" i="10"/>
  <c r="R9" i="10"/>
  <c r="P9" i="10"/>
  <c r="O9" i="10"/>
  <c r="I9" i="10"/>
  <c r="H9" i="10"/>
  <c r="B9" i="10"/>
  <c r="U8" i="10"/>
  <c r="R8" i="10"/>
  <c r="P8" i="10"/>
  <c r="O8" i="10"/>
  <c r="I8" i="10"/>
  <c r="H8" i="10"/>
  <c r="B8" i="10"/>
  <c r="U7" i="10"/>
  <c r="R7" i="10"/>
  <c r="P7" i="10"/>
  <c r="O7" i="10"/>
  <c r="I7" i="10"/>
  <c r="H7" i="10"/>
  <c r="B7" i="10"/>
  <c r="U6" i="10"/>
  <c r="R6" i="10"/>
  <c r="P6" i="10"/>
  <c r="O6" i="10"/>
  <c r="I6" i="10"/>
  <c r="H6" i="10"/>
  <c r="B6" i="10"/>
  <c r="U5" i="10"/>
  <c r="R5" i="10"/>
  <c r="P5" i="10"/>
  <c r="O5" i="10"/>
  <c r="I5" i="10"/>
  <c r="H5" i="10"/>
  <c r="B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卜芸</author>
  </authors>
  <commentList>
    <comment ref="B38" authorId="0" shapeId="0" xr:uid="{00000000-0006-0000-1400-000001000000}">
      <text>
        <r>
          <rPr>
            <b/>
            <sz val="9"/>
            <rFont val="宋体"/>
            <charset val="134"/>
          </rPr>
          <t>卜芸:</t>
        </r>
        <r>
          <rPr>
            <sz val="9"/>
            <rFont val="宋体"/>
            <charset val="134"/>
          </rPr>
          <t xml:space="preserve">
同B24623200021是一个项目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4" authorId="0" shapeId="0" xr:uid="{00000000-0006-0000-16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无采购申请</t>
        </r>
      </text>
    </comment>
    <comment ref="A32" authorId="0" shapeId="0" xr:uid="{00000000-0006-0000-16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无采购申请</t>
        </r>
      </text>
    </comment>
    <comment ref="A36" authorId="0" shapeId="0" xr:uid="{00000000-0006-0000-16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无采购申请</t>
        </r>
      </text>
    </comment>
    <comment ref="A44" authorId="0" shapeId="0" xr:uid="{00000000-0006-0000-16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无采购申请</t>
        </r>
      </text>
    </comment>
    <comment ref="A72" authorId="0" shapeId="0" xr:uid="{00000000-0006-0000-1600-000005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无采购申请</t>
        </r>
      </text>
    </comment>
    <comment ref="A80" authorId="0" shapeId="0" xr:uid="{00000000-0006-0000-16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无采购申请</t>
        </r>
      </text>
    </comment>
    <comment ref="A106" authorId="0" shapeId="0" xr:uid="{00000000-0006-0000-1600-00000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无采购申请</t>
        </r>
      </text>
    </comment>
    <comment ref="A123" authorId="0" shapeId="0" xr:uid="{00000000-0006-0000-1600-00000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无采购申请</t>
        </r>
      </text>
    </comment>
  </commentList>
</comments>
</file>

<file path=xl/sharedStrings.xml><?xml version="1.0" encoding="utf-8"?>
<sst xmlns="http://schemas.openxmlformats.org/spreadsheetml/2006/main" count="4946" uniqueCount="875">
  <si>
    <t>项目成员信息表</t>
  </si>
  <si>
    <t>WBS：B24623170114</t>
  </si>
  <si>
    <t>项目名称：国网客服中心电力营销业务-95598管理子系统（智慧云（二期））-设计开发实施</t>
  </si>
  <si>
    <t>序号</t>
  </si>
  <si>
    <t>姓名</t>
  </si>
  <si>
    <t>性别</t>
  </si>
  <si>
    <t>出生年月</t>
  </si>
  <si>
    <t>工龄
（年）</t>
  </si>
  <si>
    <t>学历</t>
  </si>
  <si>
    <t>级别</t>
  </si>
  <si>
    <t>单价
（元）</t>
  </si>
  <si>
    <t>人员状态</t>
  </si>
  <si>
    <t>岗位类型</t>
  </si>
  <si>
    <t>考勤
状态</t>
  </si>
  <si>
    <t>本项目工作职责</t>
  </si>
  <si>
    <t>成员来源</t>
  </si>
  <si>
    <t>所属外包公司</t>
  </si>
  <si>
    <t>计划开
始时间</t>
  </si>
  <si>
    <t>进入项目时间</t>
  </si>
  <si>
    <t>计划结
束时间</t>
  </si>
  <si>
    <r>
      <rPr>
        <b/>
        <sz val="9"/>
        <rFont val="微软雅黑"/>
        <charset val="134"/>
      </rPr>
      <t xml:space="preserve">离开项目时间
</t>
    </r>
    <r>
      <rPr>
        <sz val="9"/>
        <color rgb="FFFF0000"/>
        <rFont val="微软雅黑"/>
        <charset val="134"/>
      </rPr>
      <t>（在岗人员不填，离岗人员由项目经理填写）</t>
    </r>
  </si>
  <si>
    <t>离开
原因</t>
  </si>
  <si>
    <t>在岗时长约
（月）</t>
  </si>
  <si>
    <t>张旭坤</t>
  </si>
  <si>
    <t>男</t>
  </si>
  <si>
    <t>本科</t>
  </si>
  <si>
    <t>在岗</t>
  </si>
  <si>
    <t>复用</t>
  </si>
  <si>
    <t>负责项目总体进度管控及工作管控</t>
  </si>
  <si>
    <t>瑞中数据</t>
  </si>
  <si>
    <t>王玮</t>
  </si>
  <si>
    <t>离岗</t>
  </si>
  <si>
    <t>负责项目三方测试、实施推进</t>
  </si>
  <si>
    <t>调走</t>
  </si>
  <si>
    <t>徐雨申</t>
  </si>
  <si>
    <t>专职</t>
  </si>
  <si>
    <t>负责项目数据相关开发</t>
  </si>
  <si>
    <t>陈泽</t>
  </si>
  <si>
    <t>负责项目分析挖掘工具、微服务前台开发</t>
  </si>
  <si>
    <t>王清源</t>
  </si>
  <si>
    <t>负责容器云开发、微服务后端开发</t>
  </si>
  <si>
    <t>张云志</t>
  </si>
  <si>
    <t>负责大数据平台建设、数据开发</t>
  </si>
  <si>
    <t>孙晋龙</t>
  </si>
  <si>
    <t>离职</t>
  </si>
  <si>
    <t>刘顺</t>
  </si>
  <si>
    <t>负责甲方产品线管理</t>
  </si>
  <si>
    <t>李伟东</t>
  </si>
  <si>
    <t>负责容器云平台开发、微服务开发</t>
  </si>
  <si>
    <t>王子良</t>
  </si>
  <si>
    <t>专科</t>
  </si>
  <si>
    <t>负责大数据平台hadoop建设</t>
  </si>
  <si>
    <t>外包公司</t>
  </si>
  <si>
    <t>张翔</t>
  </si>
  <si>
    <t>负责大数据平台贴源区、数据集市建设</t>
  </si>
  <si>
    <t>张博</t>
  </si>
  <si>
    <t>古兆明</t>
  </si>
  <si>
    <t>负责大数据平台gbase建设及数据开发</t>
  </si>
  <si>
    <t>常金敏</t>
  </si>
  <si>
    <t>女</t>
  </si>
  <si>
    <t>负责现场项目资料管理、版本管理、计划管理</t>
  </si>
  <si>
    <t>徐凤凤</t>
  </si>
  <si>
    <t>刘巍</t>
  </si>
  <si>
    <t>杨爽</t>
  </si>
  <si>
    <t>负责云平台建设及上云应用支撑</t>
  </si>
  <si>
    <t>WBS：B24623200006</t>
  </si>
  <si>
    <t>项目名称：国网客服中心2020年95598智慧云平台运维服务</t>
  </si>
  <si>
    <t>岗位名称</t>
  </si>
  <si>
    <t>人员
状态</t>
  </si>
  <si>
    <t>岗位
类型</t>
  </si>
  <si>
    <t>地点</t>
  </si>
  <si>
    <t>备注</t>
  </si>
  <si>
    <t>说明</t>
  </si>
  <si>
    <t>姜佳成</t>
  </si>
  <si>
    <t>实施运维工程师</t>
  </si>
  <si>
    <t>本项目</t>
  </si>
  <si>
    <t>网上国网运维、账单用采数据接入</t>
  </si>
  <si>
    <t>揽智</t>
  </si>
  <si>
    <t>天津</t>
  </si>
  <si>
    <t>智慧云运维与网上国网共用</t>
  </si>
  <si>
    <t>揽智，无采购申请、岗位评级表</t>
  </si>
  <si>
    <t>陈雨龙</t>
  </si>
  <si>
    <t>王飞</t>
  </si>
  <si>
    <t>网上国网运维、日常巡检、ogg运维</t>
  </si>
  <si>
    <t>大数据平台Oracle、Gbase运维</t>
  </si>
  <si>
    <t>大数据平台hadoop运维</t>
  </si>
  <si>
    <t>朱红林</t>
  </si>
  <si>
    <t>大数据平台gbase、hadoop运维</t>
  </si>
  <si>
    <t>宣荣欢</t>
  </si>
  <si>
    <t>云平台运维</t>
  </si>
  <si>
    <t>白家宝</t>
  </si>
  <si>
    <t>L11级</t>
  </si>
  <si>
    <t>网上国网运维</t>
  </si>
  <si>
    <t>南京华苏</t>
  </si>
  <si>
    <t>安帅</t>
  </si>
  <si>
    <t>L4级</t>
  </si>
  <si>
    <t>大数据运维</t>
  </si>
  <si>
    <t>赛特斯</t>
  </si>
  <si>
    <t>赵京伟</t>
  </si>
  <si>
    <t>需求分析</t>
  </si>
  <si>
    <t>营销需求分析</t>
  </si>
  <si>
    <t>WBS：B24623200097</t>
  </si>
  <si>
    <t>项目名称：国网客服中心2019年营配贯通项目</t>
  </si>
  <si>
    <t>出身年月</t>
  </si>
  <si>
    <t>王东方</t>
  </si>
  <si>
    <t>项目总体协调，需求分析，进度管理</t>
  </si>
  <si>
    <t>天津万贸</t>
  </si>
  <si>
    <t>张宇</t>
  </si>
  <si>
    <t>徐纪豪</t>
  </si>
  <si>
    <t>开发工程师（大数据、人工智能、物联网、GO语言、PYTHON）</t>
  </si>
  <si>
    <t>数据开发，负责项目数开发</t>
  </si>
  <si>
    <t>陈浩</t>
  </si>
  <si>
    <t>黄强</t>
  </si>
  <si>
    <t>曹景锋</t>
  </si>
  <si>
    <t>考勤项目</t>
  </si>
  <si>
    <t>其他</t>
  </si>
  <si>
    <t>北京</t>
  </si>
  <si>
    <t>薛永仲</t>
  </si>
  <si>
    <t>负责标签的总体架构设计、产品设计</t>
  </si>
  <si>
    <t>董凯超</t>
  </si>
  <si>
    <t>标签算法模型开发</t>
  </si>
  <si>
    <t>张博2</t>
  </si>
  <si>
    <t>其他项目</t>
  </si>
  <si>
    <t>营销2.0</t>
  </si>
  <si>
    <t>负责客户场景标签库总体的标签体系设计、标签数据溯源、属性标签开发</t>
  </si>
  <si>
    <t>李丽婷</t>
  </si>
  <si>
    <t>负责财务场景标签设计、数据溯源、标签开发，</t>
  </si>
  <si>
    <t>庞聪</t>
  </si>
  <si>
    <t>负责与统计处对接，开展五个统计以及两个项目场景标签设计，标签模型开饭，数据溯源等。</t>
  </si>
  <si>
    <t>陈毅</t>
  </si>
  <si>
    <t>负责dataq典型场景样板间建立，配合数据中台组完成标签数据全流程贯通，微服务接口梳理，以及数据中台标签指标，接口规则沟通，数模设计规范沟通工作。</t>
  </si>
  <si>
    <t>数据中台标签库与营销2.0共用</t>
  </si>
  <si>
    <t>张启祥</t>
  </si>
  <si>
    <t>标签数据开发，负责梳理客户域场景标签数据溯源以及数据模型设计开发工作。</t>
  </si>
  <si>
    <t>申兴健</t>
  </si>
  <si>
    <t>负责Dataworks/DataQ相关组件功能验证和实现，标签分册、标签属性设计清单填写，标签数模设计，微服务接口梳理，中台数据接入情况以及相关指标所用的数据。</t>
  </si>
  <si>
    <t>姬策</t>
  </si>
  <si>
    <t>L9级</t>
  </si>
  <si>
    <t>上海辰仕</t>
  </si>
  <si>
    <t>毕伟燕</t>
  </si>
  <si>
    <t>JAVA开发、.NET开发</t>
  </si>
  <si>
    <t>福建福讯</t>
  </si>
  <si>
    <t>王会</t>
  </si>
  <si>
    <t>标签库产品经理</t>
  </si>
  <si>
    <t>天易数聚</t>
  </si>
  <si>
    <t>WBS：B24623190070</t>
  </si>
  <si>
    <t>项目名称：电力营销业务-数据中台客户域试点建设设计开发实施</t>
  </si>
  <si>
    <t>程飞飞</t>
  </si>
  <si>
    <t>190年8月</t>
  </si>
  <si>
    <t>负责产品整体需求把控</t>
  </si>
  <si>
    <t>夏心锋</t>
  </si>
  <si>
    <t>研究生</t>
  </si>
  <si>
    <t>负责i数享产品总体进度跟踪，组织协调等</t>
  </si>
  <si>
    <t>基于模型的数据分析与开发</t>
  </si>
  <si>
    <t>负责i数享产品设计、实施</t>
  </si>
  <si>
    <t>周于超</t>
  </si>
  <si>
    <t>负责大数据智慧用能工具产品总体进度跟踪，组织协调等</t>
  </si>
  <si>
    <t>南京</t>
  </si>
  <si>
    <t>陈勇</t>
  </si>
  <si>
    <t>标签数据开发</t>
  </si>
  <si>
    <t>李硕</t>
  </si>
  <si>
    <t>JAVA开发工程师</t>
  </si>
  <si>
    <t>开发工程师，负责标签工具开发</t>
  </si>
  <si>
    <t>张博1</t>
  </si>
  <si>
    <t>Java开发</t>
  </si>
  <si>
    <t>数据开发、负责产品数据模型设计开发</t>
  </si>
  <si>
    <t>1+</t>
  </si>
  <si>
    <t>综合管理</t>
  </si>
  <si>
    <t>沈德富</t>
  </si>
  <si>
    <t>负责i数享产品的后端架构设计、java后端开发</t>
  </si>
  <si>
    <t>李志楠</t>
  </si>
  <si>
    <t>负责i数享产品的java后端开发</t>
  </si>
  <si>
    <t>林俏</t>
  </si>
  <si>
    <t>Java开发工程师</t>
  </si>
  <si>
    <t>UI设计</t>
  </si>
  <si>
    <t>陈哲浚</t>
  </si>
  <si>
    <t>JAVA研发</t>
  </si>
  <si>
    <t>欧佳俊</t>
  </si>
  <si>
    <t>负责需求分析、原型设计、运营</t>
  </si>
  <si>
    <t>陈杰</t>
  </si>
  <si>
    <t>2+</t>
  </si>
  <si>
    <t>软件开发工程师</t>
  </si>
  <si>
    <t>前端开发</t>
  </si>
  <si>
    <t>汪芸芳</t>
  </si>
  <si>
    <t>10+</t>
  </si>
  <si>
    <t>负责数据应用与同步共享</t>
  </si>
  <si>
    <t>王元帅</t>
  </si>
  <si>
    <t>前端开发工程师</t>
  </si>
  <si>
    <t>标签前端开发</t>
  </si>
  <si>
    <t>朱秀萍</t>
  </si>
  <si>
    <t>测试工程师</t>
  </si>
  <si>
    <t>进行测试工作</t>
  </si>
  <si>
    <t>解中阳</t>
  </si>
  <si>
    <t>用能后端开发</t>
  </si>
  <si>
    <t>纪鹏</t>
  </si>
  <si>
    <t>标签Java开发</t>
  </si>
  <si>
    <t>石学政</t>
  </si>
  <si>
    <t>i数享Java开发</t>
  </si>
  <si>
    <t>候博</t>
  </si>
  <si>
    <t>i数享开发</t>
  </si>
  <si>
    <t>邓阳博</t>
  </si>
  <si>
    <t>数据开发</t>
  </si>
  <si>
    <t>张帅奇</t>
  </si>
  <si>
    <t>王青宇</t>
  </si>
  <si>
    <t>钱峰</t>
  </si>
  <si>
    <t>项目管理</t>
  </si>
  <si>
    <t>徐文长</t>
  </si>
  <si>
    <t>刘信坤</t>
  </si>
  <si>
    <t>研发工程师</t>
  </si>
  <si>
    <t>轩保龙</t>
  </si>
  <si>
    <t>开发工程师</t>
  </si>
  <si>
    <t>赵裕啸</t>
  </si>
  <si>
    <t>硕士</t>
  </si>
  <si>
    <t>严娇娇</t>
  </si>
  <si>
    <t>吴哲</t>
  </si>
  <si>
    <t>江苏集瑞</t>
  </si>
  <si>
    <t>王后防</t>
  </si>
  <si>
    <t>数据中台设计师</t>
  </si>
  <si>
    <t>揽智科技</t>
  </si>
  <si>
    <t>迟庆帮</t>
  </si>
  <si>
    <t>大数据开发工程师</t>
  </si>
  <si>
    <t>李昀恺</t>
  </si>
  <si>
    <t>王世杰</t>
  </si>
  <si>
    <t>周海涛</t>
  </si>
  <si>
    <t>谢守用</t>
  </si>
  <si>
    <t>文思海辉</t>
  </si>
  <si>
    <t>刘建功</t>
  </si>
  <si>
    <t>杜冰媛</t>
  </si>
  <si>
    <t>行政助理</t>
  </si>
  <si>
    <t>支撑</t>
  </si>
  <si>
    <t>王耀</t>
  </si>
  <si>
    <t>开发本地化服务</t>
  </si>
  <si>
    <t>南京艮众</t>
  </si>
  <si>
    <t>李强</t>
  </si>
  <si>
    <t>姜逢录</t>
  </si>
  <si>
    <t>数据工程师</t>
  </si>
  <si>
    <t>国瑞能源</t>
  </si>
  <si>
    <t>宋嘉伟</t>
  </si>
  <si>
    <t>仇鑫鑫</t>
  </si>
  <si>
    <t>英诺森</t>
  </si>
  <si>
    <t>赵继如</t>
  </si>
  <si>
    <t>马傲</t>
  </si>
  <si>
    <t>陈仲</t>
  </si>
  <si>
    <t>芦明德</t>
  </si>
  <si>
    <t>数据分析师</t>
  </si>
  <si>
    <t>佰聆数据股份有限公司杭州分公司</t>
  </si>
  <si>
    <t>潘盛达</t>
  </si>
  <si>
    <t>蒋文军</t>
  </si>
  <si>
    <t>刘倩</t>
  </si>
  <si>
    <t>满勇</t>
  </si>
  <si>
    <t>杨露</t>
  </si>
  <si>
    <t>报表开发</t>
  </si>
  <si>
    <t>郑剑</t>
  </si>
  <si>
    <t>郭清华</t>
  </si>
  <si>
    <t>大专</t>
  </si>
  <si>
    <t>刘奥吉</t>
  </si>
  <si>
    <t>大数据开发</t>
  </si>
  <si>
    <t>赵明晨</t>
  </si>
  <si>
    <t>L5级</t>
  </si>
  <si>
    <t>刘驰</t>
  </si>
  <si>
    <t>L3级</t>
  </si>
  <si>
    <t>java开发</t>
  </si>
  <si>
    <t>薛凤帅</t>
  </si>
  <si>
    <t>曾睿</t>
  </si>
  <si>
    <t>L1级</t>
  </si>
  <si>
    <t>标签java后端开发</t>
  </si>
  <si>
    <t>郑博贤</t>
  </si>
  <si>
    <t>北中心网上国网运营分析</t>
  </si>
  <si>
    <t>韩天鹏</t>
  </si>
  <si>
    <t>网上国网运营分析</t>
  </si>
  <si>
    <t>天易数据</t>
  </si>
  <si>
    <t>赵文旭</t>
  </si>
  <si>
    <t>软件开发</t>
  </si>
  <si>
    <t>曾晓博</t>
  </si>
  <si>
    <t>微服务开发</t>
  </si>
  <si>
    <t>王慎涛</t>
  </si>
  <si>
    <t>报表Java开发</t>
  </si>
  <si>
    <t>朱冬冬</t>
  </si>
  <si>
    <t>标签应用开发</t>
  </si>
  <si>
    <t>营庆</t>
  </si>
  <si>
    <t>数据中台微服务开发</t>
  </si>
  <si>
    <t>佰聆数据</t>
  </si>
  <si>
    <t>王帅</t>
  </si>
  <si>
    <t>北京腾信</t>
  </si>
  <si>
    <t>杨靖</t>
  </si>
  <si>
    <t>L10级</t>
  </si>
  <si>
    <t>胡晶豆</t>
  </si>
  <si>
    <t>贺康乐</t>
  </si>
  <si>
    <t>蒲明乐</t>
  </si>
  <si>
    <t>陈锁众</t>
  </si>
  <si>
    <t>张立好</t>
  </si>
  <si>
    <t>数仓数据开发</t>
  </si>
  <si>
    <t>WBS：B24623190061</t>
  </si>
  <si>
    <t>项目名称：2019年江苏电力营销2.0建设项目</t>
  </si>
  <si>
    <t>项目名称：网上国网APP设计开发实施项目</t>
  </si>
  <si>
    <r>
      <rPr>
        <b/>
        <sz val="9"/>
        <rFont val="微软雅黑"/>
        <charset val="134"/>
      </rPr>
      <t xml:space="preserve">级别
</t>
    </r>
    <r>
      <rPr>
        <sz val="9"/>
        <color rgb="FFFF0000"/>
        <rFont val="微软雅黑"/>
        <charset val="134"/>
      </rPr>
      <t>（瑞中不填）</t>
    </r>
  </si>
  <si>
    <t>胡升升</t>
  </si>
  <si>
    <t>网上国网数据共享应用平台现场运维</t>
  </si>
  <si>
    <t>林志明</t>
  </si>
  <si>
    <t>网上国网数据共享应用平台系统设计</t>
  </si>
  <si>
    <t>杨照辉</t>
  </si>
  <si>
    <t>网上国网数据共享应用平台研发、实施</t>
  </si>
  <si>
    <t>郑鹏林</t>
  </si>
  <si>
    <t>网上国网数据共享应用平台现场运维、实施</t>
  </si>
  <si>
    <t>夏明贵</t>
  </si>
  <si>
    <t>网上国网数据共享应用平台系统开发、管理</t>
  </si>
  <si>
    <t>刘雨轩</t>
  </si>
  <si>
    <t>网上国网数据共享应用平台两级传输研发、实施</t>
  </si>
  <si>
    <t>网上国网APP设计开发实施和网上国网二期共用</t>
  </si>
  <si>
    <t>杨力</t>
  </si>
  <si>
    <t>数据开发工程师（数仓）</t>
  </si>
  <si>
    <t>网上国网江苏数据共享应用平台研发、实施</t>
  </si>
  <si>
    <t>伍波涛</t>
  </si>
  <si>
    <t>项目经理</t>
  </si>
  <si>
    <t>网上国网数据共享应用平台研发管理</t>
  </si>
  <si>
    <t>国网客服中心2020年95598智慧云平台运维服务</t>
  </si>
  <si>
    <t>张智翔</t>
  </si>
  <si>
    <t>徐宇航</t>
  </si>
  <si>
    <t>网上国网数据共享应用平台北京现场实施</t>
  </si>
  <si>
    <t>宋磊</t>
  </si>
  <si>
    <t>网上国网数据共享应用平台现场运维ETL相关工作，两级传输</t>
  </si>
  <si>
    <t>赵世明</t>
  </si>
  <si>
    <t>网上国网数据共享应用平台现场实施、指标运维</t>
  </si>
  <si>
    <t>陈伦强</t>
  </si>
  <si>
    <t>吴宇效</t>
  </si>
  <si>
    <t>java开发工程师</t>
  </si>
  <si>
    <t>网上国网数据共享应用平台运营监测研发</t>
  </si>
  <si>
    <t>东软，技术分包</t>
  </si>
  <si>
    <t>马少坤</t>
  </si>
  <si>
    <t>需求分析师</t>
  </si>
  <si>
    <t>网上国网数据共享应用平台运营监测需求梳理、设计</t>
  </si>
  <si>
    <t>网上国网APP设计开发实施项目</t>
  </si>
  <si>
    <t>舒艳</t>
  </si>
  <si>
    <t>网上国网数据共享应用平台系统开发</t>
  </si>
  <si>
    <t>沈会山</t>
  </si>
  <si>
    <t>靳福安</t>
  </si>
  <si>
    <t>网上国网产品测试</t>
  </si>
  <si>
    <t>蒋龙涛</t>
  </si>
  <si>
    <t>WBS：B24623190075</t>
  </si>
  <si>
    <t>项目名称：天津“网上国网”数据共享应用平台实施</t>
  </si>
  <si>
    <t>项目管理、协调</t>
  </si>
  <si>
    <t>郭振</t>
  </si>
  <si>
    <t>L8级</t>
  </si>
  <si>
    <t>负责项目实施</t>
  </si>
  <si>
    <t>项目名称：国网商用大数据有限公司2019年“网上国网”服务提升工程（基于征信数据的客户信用评价与风控管理体系项目）管理系统设计开发实施</t>
  </si>
  <si>
    <t>总体负责项目工作，管控项目进度、质量，控制项目风险，协调项目资源</t>
  </si>
  <si>
    <t>徐海</t>
  </si>
  <si>
    <t>项目管控</t>
  </si>
  <si>
    <t>天易数聚，人力外包</t>
  </si>
  <si>
    <t>肖旭</t>
  </si>
  <si>
    <t>负责系统需求，设计</t>
  </si>
  <si>
    <t>赵微微</t>
  </si>
  <si>
    <t>技术开发负责人</t>
  </si>
  <si>
    <t>索薇</t>
  </si>
  <si>
    <t>负责产品</t>
  </si>
  <si>
    <t>代媛媛</t>
  </si>
  <si>
    <t>前端开发负责人</t>
  </si>
  <si>
    <t>马杨</t>
  </si>
  <si>
    <t>前端开发人员</t>
  </si>
  <si>
    <t>张义辉</t>
  </si>
  <si>
    <t>王志文</t>
  </si>
  <si>
    <t>后端开发</t>
  </si>
  <si>
    <t>朝日门</t>
  </si>
  <si>
    <t>鲍晨科</t>
  </si>
  <si>
    <t>马磊</t>
  </si>
  <si>
    <t>测试人员</t>
  </si>
  <si>
    <t>WBS：B24623190022</t>
  </si>
  <si>
    <t>项目名称：国网客服中心-2020年数据增值服务建设项目（一期）</t>
  </si>
  <si>
    <t>主要负责项目研发管控、技术路线制定</t>
  </si>
  <si>
    <t>王永峰</t>
  </si>
  <si>
    <t>研发项目经理</t>
  </si>
  <si>
    <t>L5</t>
  </si>
  <si>
    <t>　</t>
  </si>
  <si>
    <t>负责项目管控</t>
  </si>
  <si>
    <t>宋善凯</t>
  </si>
  <si>
    <t>L9</t>
  </si>
  <si>
    <t>负责后台开发</t>
  </si>
  <si>
    <t>李玉琪</t>
  </si>
  <si>
    <t>L3</t>
  </si>
  <si>
    <t>王晨晨</t>
  </si>
  <si>
    <t>办公文员、商务助理、质量管理、单据办理业务员等</t>
  </si>
  <si>
    <t>L4</t>
  </si>
  <si>
    <t>负责项目综合管理</t>
  </si>
  <si>
    <t>李彬</t>
  </si>
  <si>
    <t>祁继</t>
  </si>
  <si>
    <t>何睦</t>
  </si>
  <si>
    <t>负责前端开发</t>
  </si>
  <si>
    <r>
      <rPr>
        <b/>
        <sz val="9"/>
        <color rgb="FF000000"/>
        <rFont val="微软雅黑"/>
        <charset val="134"/>
      </rPr>
      <t>工龄</t>
    </r>
    <r>
      <rPr>
        <b/>
        <sz val="9"/>
        <color rgb="FF000000"/>
        <rFont val="微软雅黑"/>
        <charset val="134"/>
      </rPr>
      <t xml:space="preserve">
</t>
    </r>
    <r>
      <rPr>
        <b/>
        <sz val="9"/>
        <color rgb="FF000000"/>
        <rFont val="微软雅黑"/>
        <charset val="134"/>
      </rPr>
      <t>（年）</t>
    </r>
  </si>
  <si>
    <r>
      <rPr>
        <b/>
        <sz val="9"/>
        <color rgb="FF000000"/>
        <rFont val="微软雅黑"/>
        <charset val="134"/>
      </rPr>
      <t xml:space="preserve"> </t>
    </r>
    <r>
      <rPr>
        <b/>
        <sz val="9"/>
        <color rgb="FF000000"/>
        <rFont val="微软雅黑"/>
        <charset val="134"/>
      </rPr>
      <t>单价</t>
    </r>
    <r>
      <rPr>
        <b/>
        <sz val="9"/>
        <color rgb="FF000000"/>
        <rFont val="微软雅黑"/>
        <charset val="134"/>
      </rPr>
      <t xml:space="preserve">
</t>
    </r>
    <r>
      <rPr>
        <b/>
        <sz val="9"/>
        <color rgb="FF000000"/>
        <rFont val="微软雅黑"/>
        <charset val="134"/>
      </rPr>
      <t>（元）</t>
    </r>
    <r>
      <rPr>
        <b/>
        <sz val="9"/>
        <color rgb="FF000000"/>
        <rFont val="微软雅黑"/>
        <charset val="134"/>
      </rPr>
      <t xml:space="preserve"> </t>
    </r>
  </si>
  <si>
    <r>
      <rPr>
        <b/>
        <sz val="9"/>
        <color rgb="FF000000"/>
        <rFont val="微软雅黑"/>
        <charset val="134"/>
      </rPr>
      <t>考勤</t>
    </r>
    <r>
      <rPr>
        <b/>
        <sz val="9"/>
        <color rgb="FF000000"/>
        <rFont val="微软雅黑"/>
        <charset val="134"/>
      </rPr>
      <t xml:space="preserve">
</t>
    </r>
    <r>
      <rPr>
        <b/>
        <sz val="9"/>
        <color rgb="FF000000"/>
        <rFont val="微软雅黑"/>
        <charset val="134"/>
      </rPr>
      <t>状态</t>
    </r>
  </si>
  <si>
    <r>
      <rPr>
        <b/>
        <sz val="9"/>
        <color rgb="FF000000"/>
        <rFont val="微软雅黑"/>
        <charset val="134"/>
      </rPr>
      <t>计划开</t>
    </r>
    <r>
      <rPr>
        <b/>
        <sz val="9"/>
        <color rgb="FF000000"/>
        <rFont val="微软雅黑"/>
        <charset val="134"/>
      </rPr>
      <t xml:space="preserve">
</t>
    </r>
    <r>
      <rPr>
        <b/>
        <sz val="9"/>
        <color rgb="FF000000"/>
        <rFont val="微软雅黑"/>
        <charset val="134"/>
      </rPr>
      <t>始时间</t>
    </r>
  </si>
  <si>
    <r>
      <rPr>
        <b/>
        <sz val="9"/>
        <color rgb="FF000000"/>
        <rFont val="微软雅黑"/>
        <charset val="134"/>
      </rPr>
      <t>计划结</t>
    </r>
    <r>
      <rPr>
        <b/>
        <sz val="9"/>
        <color rgb="FF000000"/>
        <rFont val="微软雅黑"/>
        <charset val="134"/>
      </rPr>
      <t xml:space="preserve">
</t>
    </r>
    <r>
      <rPr>
        <b/>
        <sz val="9"/>
        <color rgb="FF000000"/>
        <rFont val="微软雅黑"/>
        <charset val="134"/>
      </rPr>
      <t>束时间</t>
    </r>
  </si>
  <si>
    <r>
      <rPr>
        <b/>
        <sz val="9"/>
        <color rgb="FF000000"/>
        <rFont val="微软雅黑"/>
        <charset val="134"/>
      </rPr>
      <t>离开项目时间</t>
    </r>
    <r>
      <rPr>
        <b/>
        <sz val="9"/>
        <color rgb="FF000000"/>
        <rFont val="微软雅黑"/>
        <charset val="134"/>
      </rPr>
      <t xml:space="preserve">
</t>
    </r>
    <r>
      <rPr>
        <sz val="9"/>
        <color rgb="FFFF0000"/>
        <rFont val="微软雅黑"/>
        <charset val="134"/>
      </rPr>
      <t>（在岗人员不填，离岗人员由项目经理填写）</t>
    </r>
  </si>
  <si>
    <r>
      <rPr>
        <b/>
        <sz val="9"/>
        <color rgb="FF000000"/>
        <rFont val="微软雅黑"/>
        <charset val="134"/>
      </rPr>
      <t>离开</t>
    </r>
    <r>
      <rPr>
        <b/>
        <sz val="9"/>
        <color rgb="FF000000"/>
        <rFont val="微软雅黑"/>
        <charset val="134"/>
      </rPr>
      <t xml:space="preserve">
</t>
    </r>
    <r>
      <rPr>
        <b/>
        <sz val="9"/>
        <color rgb="FF000000"/>
        <rFont val="微软雅黑"/>
        <charset val="134"/>
      </rPr>
      <t>原因</t>
    </r>
  </si>
  <si>
    <r>
      <rPr>
        <b/>
        <sz val="9"/>
        <color rgb="FF000000"/>
        <rFont val="微软雅黑"/>
        <charset val="134"/>
      </rPr>
      <t>在岗时长约</t>
    </r>
    <r>
      <rPr>
        <b/>
        <sz val="9"/>
        <color rgb="FF000000"/>
        <rFont val="微软雅黑"/>
        <charset val="134"/>
      </rPr>
      <t xml:space="preserve">
</t>
    </r>
    <r>
      <rPr>
        <b/>
        <sz val="9"/>
        <color rgb="FF000000"/>
        <rFont val="微软雅黑"/>
        <charset val="134"/>
      </rPr>
      <t>（月）</t>
    </r>
  </si>
  <si>
    <t>冯啸</t>
  </si>
  <si>
    <t>产品经理</t>
  </si>
  <si>
    <t>徐苏妍</t>
  </si>
  <si>
    <t>项目助理</t>
  </si>
  <si>
    <t>福州福讯</t>
  </si>
  <si>
    <t>谈立</t>
  </si>
  <si>
    <t>王风帆</t>
  </si>
  <si>
    <t>运营推广</t>
  </si>
  <si>
    <t>张丽霞</t>
  </si>
  <si>
    <t>产品运营</t>
  </si>
  <si>
    <t>正瑞</t>
  </si>
  <si>
    <t>胡雅文</t>
  </si>
  <si>
    <t>柯露</t>
  </si>
  <si>
    <t>1993.8.2</t>
  </si>
  <si>
    <t>负责浙江公司数据管理能力成熟度评估标准编制</t>
  </si>
  <si>
    <t>唐旺</t>
  </si>
  <si>
    <t>1991.10.20</t>
  </si>
  <si>
    <t>负责项目研发</t>
  </si>
  <si>
    <t>崔建</t>
  </si>
  <si>
    <t>1993.02.02</t>
  </si>
  <si>
    <t>java后段开发</t>
  </si>
  <si>
    <t>郑曼</t>
  </si>
  <si>
    <t>1996.07.20</t>
  </si>
  <si>
    <t>软件开发工程师（前端开发Flex\HTML）</t>
  </si>
  <si>
    <t>web前端开发</t>
  </si>
  <si>
    <t>张新震</t>
  </si>
  <si>
    <t>1996.03.06</t>
  </si>
  <si>
    <t>WBS：B24623170115</t>
  </si>
  <si>
    <t>项目名称：95598业务联动共享基于客服关联数据视图</t>
  </si>
  <si>
    <t>张永存</t>
  </si>
  <si>
    <t>客户域数据中台</t>
  </si>
  <si>
    <t>1、与业务部门确认业务联动共享的服务监测功能需求，完成相应概设、详设、软需、业需等相关评审材料；
2、统筹协调开展业务联动共享的服务监测功能的设计、开发、测试工作；
3、完成业务联动共享的服务监测功能的实施部署，配合业务联动共享完成上线试运行和验收工作。</t>
  </si>
  <si>
    <t>WBS：B24623190081</t>
  </si>
  <si>
    <t>项目名称：智能业务应用工作台</t>
  </si>
  <si>
    <t>胡梦迪</t>
  </si>
  <si>
    <t>调研和开发</t>
  </si>
  <si>
    <t>南京上古</t>
  </si>
  <si>
    <t>陶言辉</t>
  </si>
  <si>
    <t>任务结束</t>
  </si>
  <si>
    <t>王晗蒙</t>
  </si>
  <si>
    <t>刘立坤</t>
  </si>
  <si>
    <t>WBS：B24623190079</t>
  </si>
  <si>
    <t>项目名称：国网新疆电力有限公司-线损监控辅助分析-实施项目</t>
  </si>
  <si>
    <t>江南</t>
  </si>
  <si>
    <t>现场实施</t>
  </si>
  <si>
    <t>北京中恒博瑞</t>
  </si>
  <si>
    <t>黎小青</t>
  </si>
  <si>
    <t>宋万里</t>
  </si>
  <si>
    <t>姚楚娥</t>
  </si>
  <si>
    <t>赵彦文</t>
  </si>
  <si>
    <t>WBS：B24623190050</t>
  </si>
  <si>
    <t>项目名称：新疆2019年企业智能决策分析工具部署项目</t>
  </si>
  <si>
    <t>曹猛</t>
  </si>
  <si>
    <t>百思奥</t>
  </si>
  <si>
    <t>单卫方</t>
  </si>
  <si>
    <t>李越宁</t>
  </si>
  <si>
    <t>钱雁</t>
  </si>
  <si>
    <t>鲁涛</t>
  </si>
  <si>
    <t>施皓文</t>
  </si>
  <si>
    <t>WBS：B24623190128</t>
  </si>
  <si>
    <t>项目名称：新疆2019年网络架构优化服务</t>
  </si>
  <si>
    <t>方怀道</t>
  </si>
  <si>
    <t>功能开发</t>
  </si>
  <si>
    <t>何仁杰</t>
  </si>
  <si>
    <t>伍卫东</t>
  </si>
  <si>
    <t>项目名称对照表</t>
  </si>
  <si>
    <t>项目WBS号</t>
  </si>
  <si>
    <t>项目名称</t>
  </si>
  <si>
    <t>B24623190061</t>
  </si>
  <si>
    <t>2019年江苏电力营销2.0建设项目</t>
  </si>
  <si>
    <t>B24623190070</t>
  </si>
  <si>
    <t>电力营销业务-数据中台客户域试点建设设计开发实施</t>
  </si>
  <si>
    <t>B24623170114</t>
  </si>
  <si>
    <t>国网客服中心电力营销业务-95598管理子系统（智慧云（二期））-设计开发实施</t>
  </si>
  <si>
    <t>B24623180194</t>
  </si>
  <si>
    <t>网上国网数据共享应用平台研发-总部、上海、杭州</t>
  </si>
  <si>
    <t>B24623170115</t>
  </si>
  <si>
    <t>国网客服中心电力营销业务-云上数据发布服务-技术开发</t>
  </si>
  <si>
    <t>B24623190063</t>
  </si>
  <si>
    <t>“网上国网”APP设计开发实施项目</t>
  </si>
  <si>
    <t>B24623190064</t>
  </si>
  <si>
    <t>“网上国网”服务后台设计开发及实施项目</t>
  </si>
  <si>
    <t>B24623180219</t>
  </si>
  <si>
    <t>RZSJ216-18-LS西二线、西三线、涩宁兰管道及二级调控管道集中监视</t>
  </si>
  <si>
    <t>卜芸</t>
  </si>
  <si>
    <t>B24623190022</t>
  </si>
  <si>
    <t>RZSJ032-19-LS国网客服中心-营销数据社会化共享-设计开发实</t>
  </si>
  <si>
    <t>B24623180202</t>
  </si>
  <si>
    <t>RZSJ156-18-11新疆2018年电力营销客户标签库建设项目</t>
  </si>
  <si>
    <t>袁广宇</t>
  </si>
  <si>
    <t>B14623190013</t>
  </si>
  <si>
    <t>RZSJ140-19-11国网客服中心-2019年网上国网可靠性提升-软硬件采购</t>
  </si>
  <si>
    <t>客户标签库二期</t>
  </si>
  <si>
    <t>B24623190050</t>
  </si>
  <si>
    <t>RZSJ053-19-11新疆2019年企业智能决策分析工具部署项目</t>
  </si>
  <si>
    <t>B24623190081</t>
  </si>
  <si>
    <t>智能业务应用工作台</t>
  </si>
  <si>
    <t>西部管道数据分析</t>
  </si>
  <si>
    <t>B24623170052</t>
  </si>
  <si>
    <r>
      <rPr>
        <sz val="9"/>
        <rFont val="微软雅黑"/>
        <charset val="134"/>
      </rPr>
      <t>顶层设计-2018年全业务统一数据中心深化设计项目</t>
    </r>
    <r>
      <rPr>
        <sz val="9"/>
        <color rgb="FF0070C0"/>
        <rFont val="微软雅黑"/>
        <charset val="134"/>
      </rPr>
      <t>（原采集量测数据模型设计项目）</t>
    </r>
  </si>
  <si>
    <t>B24623190079</t>
  </si>
  <si>
    <t>国网新疆电力有限公司线损监控辅助分析实施</t>
  </si>
  <si>
    <t>泛在电力物联网的边缘数据存储关键技术研究</t>
  </si>
  <si>
    <t>B24623170053</t>
  </si>
  <si>
    <t>甘肃全业务数据中心调度用采数据接入</t>
  </si>
  <si>
    <t>陈</t>
  </si>
  <si>
    <t>设备状态大数据分析</t>
  </si>
  <si>
    <t>B24623190024</t>
  </si>
  <si>
    <t>北京网上国网数据共享应用平台</t>
  </si>
  <si>
    <t>B24623190025</t>
  </si>
  <si>
    <t>湖南网上国网数据共享应用平台</t>
  </si>
  <si>
    <t>营销客户缴费风险分析</t>
  </si>
  <si>
    <t>B24623190128</t>
  </si>
  <si>
    <t>新疆2019年网络架构优化服务</t>
  </si>
  <si>
    <t>B24623190120</t>
  </si>
  <si>
    <t>南瑞集团2019年教育培训系统运行维护和技术支持</t>
  </si>
  <si>
    <t>唐双红</t>
  </si>
  <si>
    <t>B24623200021</t>
  </si>
  <si>
    <t>2019年“网上国网”服务提升工程（基于征信数据的客户信用评价与风控管理体系项目）管理系统实施</t>
  </si>
  <si>
    <t>B24623200006</t>
  </si>
  <si>
    <t>国网客服中心2020年95598智慧云平台</t>
  </si>
  <si>
    <t>B24623190021</t>
  </si>
  <si>
    <t>南瑞2019客户服务信息支撑平台运维</t>
  </si>
  <si>
    <t>B24623180200</t>
  </si>
  <si>
    <t>平高集团开关故障运程应急处置合同</t>
  </si>
  <si>
    <t>B24623190037</t>
  </si>
  <si>
    <t>电力电子化特征电网控制系统-光纤跳线设备</t>
  </si>
  <si>
    <t>B24623190036</t>
  </si>
  <si>
    <t>电力电子化特征电网控制系统-配接设备</t>
  </si>
  <si>
    <t>B24623190048</t>
  </si>
  <si>
    <t>江苏2019年集团流程管理平台运维服务</t>
  </si>
  <si>
    <t>B24623190031</t>
  </si>
  <si>
    <t>网上国网服务提升工程-数据共享应用平台建设</t>
  </si>
  <si>
    <t>B24623190075</t>
  </si>
  <si>
    <t>天津“网上国网”数据共享应用平台实施</t>
  </si>
  <si>
    <t>B24623190131</t>
  </si>
  <si>
    <t>南瑞集团语义分类软件研发</t>
  </si>
  <si>
    <t>B24623200022</t>
  </si>
  <si>
    <t>国网商用大数据有限公司2019年“网上国网”服务提升工程（基于征信数据的客户信用评价与风控管理体系项目）管理系统设计开发实施</t>
  </si>
  <si>
    <t>云南包尔科技有限公司</t>
  </si>
  <si>
    <t>江苏苏源高科技有限公司</t>
  </si>
  <si>
    <t>深圳市法本信息技术股份有限公司</t>
  </si>
  <si>
    <t>北京爱朗格瑞科技有限公司</t>
  </si>
  <si>
    <t>北京恒信启华信息技术股份有限公司</t>
  </si>
  <si>
    <t>北京志诚泰和信息技术有限公司</t>
  </si>
  <si>
    <t>南京百思奥信息技术有限公司</t>
  </si>
  <si>
    <t>烟台海颐软件股份有限公司</t>
  </si>
  <si>
    <t>南京绛门信息科技股份有限公司</t>
  </si>
  <si>
    <t>南京文思海辉信息技术有限公司</t>
  </si>
  <si>
    <t>北京合众伟奇科技有限公司</t>
  </si>
  <si>
    <t>南京思优普信息科技有限公司</t>
  </si>
  <si>
    <t>南京亚兴为信息技术有限公司</t>
  </si>
  <si>
    <t>恒安嘉新（北京）科技股份公司</t>
  </si>
  <si>
    <t>重庆昌欧科技有限公司</t>
  </si>
  <si>
    <t>沈阳飞斯特科技有限公司</t>
  </si>
  <si>
    <t>亚信科技（中国）有限公司</t>
  </si>
  <si>
    <t>上海科旭网络科技股份有限公司</t>
  </si>
  <si>
    <t>普华讯光（北京）科技有限公司</t>
  </si>
  <si>
    <t>江苏开博信息科技有限公司</t>
  </si>
  <si>
    <t>北京启元信息技术有限公司</t>
  </si>
  <si>
    <t>科大国创软件股份有限公司</t>
  </si>
  <si>
    <t>南京数脉动力信息技术有限公司</t>
  </si>
  <si>
    <t>南京汇荣电气系统有限公司</t>
  </si>
  <si>
    <t>沈阳傲立信息技术有限公司</t>
  </si>
  <si>
    <t>北京闽鄂吉科技发展有限公司</t>
  </si>
  <si>
    <t>南京慧明软件技术有限公司</t>
  </si>
  <si>
    <t>南京嘉环科技有限公司</t>
  </si>
  <si>
    <t>越亮传奇科技股份有限公司</t>
  </si>
  <si>
    <t>南京哲上信息科技有限公司</t>
  </si>
  <si>
    <t>西安汇能网络信息科技有限公司</t>
  </si>
  <si>
    <t>杭州齐慧科技有限公司</t>
  </si>
  <si>
    <t>北京普惠职道科技发展有限责任公司</t>
  </si>
  <si>
    <t>福建省亿鑫海信息科技有限公司</t>
  </si>
  <si>
    <t>神州锐达（北京）科技股份公司</t>
  </si>
  <si>
    <t>赛特斯信息科技股份有限公司</t>
  </si>
  <si>
    <t>北京银信长远科技股份有限公司</t>
  </si>
  <si>
    <t>深圳市易思博酷客科技有限公司</t>
  </si>
  <si>
    <t>沈阳京华博瑞科技有限公司</t>
  </si>
  <si>
    <t>中电伟恒（北京）科技发展有限公司</t>
  </si>
  <si>
    <t>北京中芯标准科技有限公司</t>
  </si>
  <si>
    <t>南京济拓信息系统有限公司</t>
  </si>
  <si>
    <t>北京兴竹同智信息技术股份有限公司</t>
  </si>
  <si>
    <t>北京人和创建信息技术有限公司</t>
  </si>
  <si>
    <t>山东赛瑞思信息科技有限公司</t>
  </si>
  <si>
    <t>上海欧麒瑞信息技术有限公司</t>
  </si>
  <si>
    <t>北京思普艾斯科技有限公司</t>
  </si>
  <si>
    <t>北京国金源富科技有限公司</t>
  </si>
  <si>
    <t>天津市万贸科技有限公司</t>
  </si>
  <si>
    <t>北京尚博信科技有限公司</t>
  </si>
  <si>
    <t>武汉珞珈德毅科技股份有限公司</t>
  </si>
  <si>
    <t>广州普瑞特电子技术有限公司</t>
  </si>
  <si>
    <t>江苏集瑞信息科技有限公司</t>
  </si>
  <si>
    <t>北京中恒博瑞数字电力科技有限公司</t>
  </si>
  <si>
    <t>江苏润和软件股份有限公司</t>
  </si>
  <si>
    <t>北京泽佳科益科技有限公司</t>
  </si>
  <si>
    <t>上海爱可生信息技术股份有限公司</t>
  </si>
  <si>
    <t>湖北瑞华科技工程管理有限公司</t>
  </si>
  <si>
    <t>南京能新电力高科实业有限公司</t>
  </si>
  <si>
    <t>江苏克力普鼎鑫信息科技有限公司</t>
  </si>
  <si>
    <t>浙江希优信息科技有限公司</t>
  </si>
  <si>
    <t>成都思晗科技股份有限公司</t>
  </si>
  <si>
    <t>北京宇电科技集团有限公司</t>
  </si>
  <si>
    <t>烟台易点软件科技有限公司</t>
  </si>
  <si>
    <t>哈尔滨华强电力自动化工程有限公司</t>
  </si>
  <si>
    <t>中科软科技股份有限公司</t>
  </si>
  <si>
    <t>金现代信息产业股份有限公司</t>
  </si>
  <si>
    <t>江苏南大尚诚高科技实业有限公司</t>
  </si>
  <si>
    <t>合肥瑞智电力电子有限公司</t>
  </si>
  <si>
    <t>太极计算机股份有限公司</t>
  </si>
  <si>
    <t>南京汀米智能科技有限公司</t>
  </si>
  <si>
    <t>武汉佰钧成技术有限责任公司</t>
  </si>
  <si>
    <t>南京浦和数据有限公司</t>
  </si>
  <si>
    <t>中软国际科技服务有限公司</t>
  </si>
  <si>
    <t>深圳市华云中盛科技有限公司</t>
  </si>
  <si>
    <t>北京中科金财科技股份有限公司</t>
  </si>
  <si>
    <t>上海思芮信息科技有限公司</t>
  </si>
  <si>
    <t>南京千智电气科技有限公司</t>
  </si>
  <si>
    <t>南京奥途信息技术有限公司</t>
  </si>
  <si>
    <t>云南远信科技有限公司</t>
  </si>
  <si>
    <t>南京圣唯思科技有限公司</t>
  </si>
  <si>
    <t>南京格睿信息技术有限公司</t>
  </si>
  <si>
    <t>沈阳嘉越电力科技有限公司</t>
  </si>
  <si>
    <t>深圳键桥华能通讯技术有限公司</t>
  </si>
  <si>
    <t>深圳市网新新思软件有限公司</t>
  </si>
  <si>
    <t>杭州昊美科技有限公司</t>
  </si>
  <si>
    <t>南京沙里香信息科技有限公司</t>
  </si>
  <si>
    <t>合肥西格玛电力运检技术有限公司</t>
  </si>
  <si>
    <t>南京丰千瑞智能科技有限公司</t>
  </si>
  <si>
    <t>北京玉丰泰科技发展有限公司</t>
  </si>
  <si>
    <t>北京联合永道软件股份有限公司</t>
  </si>
  <si>
    <t>北京信普达系统工程有限公司</t>
  </si>
  <si>
    <t>北京宝亮网智电子信息技术有限公司</t>
  </si>
  <si>
    <t>江苏政采数据科技有限公司</t>
  </si>
  <si>
    <t>中国国际人才开发中心</t>
  </si>
  <si>
    <t>湖南科创信息技术股份有限公司</t>
  </si>
  <si>
    <t>北京联和利泰科技股份有限公司</t>
  </si>
  <si>
    <t>能拓能源股份有限公司</t>
  </si>
  <si>
    <t>上海博辕信息技术服务有限公司</t>
  </si>
  <si>
    <t>安徽华泓信息技术有限公司</t>
  </si>
  <si>
    <t>南京恒智信息技术有限责任公司</t>
  </si>
  <si>
    <t>北京国电软通科技有限公司</t>
  </si>
  <si>
    <t>南京日冲软件股份有限公司</t>
  </si>
  <si>
    <t>北京志行正科技有限公司</t>
  </si>
  <si>
    <t>北京恒泰实达科技股份有限公司</t>
  </si>
  <si>
    <t>柯莱特信息技术有限公司</t>
  </si>
  <si>
    <t>湖北融汇信息科技有限公司</t>
  </si>
  <si>
    <t>上海艾舜杰信息科技有限公司</t>
  </si>
  <si>
    <t>北京数介科技有限公司</t>
  </si>
  <si>
    <t>山东天辉科技有限公司</t>
  </si>
  <si>
    <t>北京华路时代信息技术股份有限公司</t>
  </si>
  <si>
    <t>南京载元自动化科技有限公司</t>
  </si>
  <si>
    <t>北京中电广通技术服务有限公司</t>
  </si>
  <si>
    <t>长春舜宇新能科技有限公司</t>
  </si>
  <si>
    <t>北京睿至大数据有限公司</t>
  </si>
  <si>
    <t>上海络杰软件有限公司</t>
  </si>
  <si>
    <t>南京江琛科技有限公司</t>
  </si>
  <si>
    <t>北京中科瑞智科技发展有限公司</t>
  </si>
  <si>
    <t>武汉华信数据系统有限公司</t>
  </si>
  <si>
    <t>上海宏力达信息技术股份有限公司</t>
  </si>
  <si>
    <t>扬州欧峰智能股份有限公司</t>
  </si>
  <si>
    <t>上海海万信息科技股份有限公司</t>
  </si>
  <si>
    <t>天津市科远系统工程有限公司</t>
  </si>
  <si>
    <t>杭州互智科技有限公司</t>
  </si>
  <si>
    <t>厦门至恒融兴信息技术有限公司</t>
  </si>
  <si>
    <t>湖南砺石科技有限公司</t>
  </si>
  <si>
    <t>北京天易数聚科技有限公司</t>
  </si>
  <si>
    <t>江西双源电力高新技术有限责任公司</t>
  </si>
  <si>
    <t>南京大国科技有限公司</t>
  </si>
  <si>
    <t>南京百恩特自动化科技有限公司</t>
  </si>
  <si>
    <t>北京腾信软创科技股份有限公司</t>
  </si>
  <si>
    <t>南京君度科技有限公司</t>
  </si>
  <si>
    <t>上海新致软件股份有限公司</t>
  </si>
  <si>
    <t>黑龙江电力调度实业有限公司</t>
  </si>
  <si>
    <t>中国科学院沈阳计算技术研究所有限公司</t>
  </si>
  <si>
    <t>北京天机数测数据科技有限公司</t>
  </si>
  <si>
    <t>湖南力光信息技术有限公司</t>
  </si>
  <si>
    <t>神州通誉软件（上海）股份有限公司</t>
  </si>
  <si>
    <t>北京智盟信通科技有限公司</t>
  </si>
  <si>
    <t>南京普建维思信息技术有限公司</t>
  </si>
  <si>
    <t>陕西利元电力设备有限责任公司</t>
  </si>
  <si>
    <t>江苏秉信科技有限公司</t>
  </si>
  <si>
    <t>湖北科能电力电子有限公司</t>
  </si>
  <si>
    <t>中能瑞通（北京）科技有限公司</t>
  </si>
  <si>
    <t>美林数据技术股份有限公司</t>
  </si>
  <si>
    <t>西安沈飞信息智能工程有限公司</t>
  </si>
  <si>
    <t>北京今日东方人力资源服务有限公司</t>
  </si>
  <si>
    <t>太原市灵图科技开发有限公司</t>
  </si>
  <si>
    <t>厦门亿力天龙科技有限公司</t>
  </si>
  <si>
    <t>南京启征信息技术有限公司</t>
  </si>
  <si>
    <t>沈阳华灏信息技术有限公司</t>
  </si>
  <si>
    <t>山东信通电子股份有限公司</t>
  </si>
  <si>
    <t>北京英贝思科技有限公司</t>
  </si>
  <si>
    <t>上海舟恩信息技术有限公司</t>
  </si>
  <si>
    <t>亿维数字技术股份有限公司</t>
  </si>
  <si>
    <t>宇祐通讯科技（上海）股份有限公司</t>
  </si>
  <si>
    <t>南京卓越能源技术有限公司</t>
  </si>
  <si>
    <t>重庆中科云丛科技有限公司</t>
  </si>
  <si>
    <t>荣科科技股份有限公司</t>
  </si>
  <si>
    <t>中邮建技术有限公司</t>
  </si>
  <si>
    <t>南京盛佳建业科技有限责任公司</t>
  </si>
  <si>
    <t>山东恒道信息技术有限公司</t>
  </si>
  <si>
    <t>华电高科（北京）科技有限公司</t>
  </si>
  <si>
    <t>宁波路易斯软件科技有限公司</t>
  </si>
  <si>
    <t>苏州市软件评测中心有限公司</t>
  </si>
  <si>
    <t>南京上古网络科技有限公司</t>
  </si>
  <si>
    <t>杭州荃润信息技术有限公司</t>
  </si>
  <si>
    <t>杭州默安科技有限公司</t>
  </si>
  <si>
    <t>北京经世万方信息技术有限公司</t>
  </si>
  <si>
    <t>亨达科技集团股份有限公司</t>
  </si>
  <si>
    <t>成都聚信杰科技有限责任公司</t>
  </si>
  <si>
    <t>武汉华诚远途科技有限公司</t>
  </si>
  <si>
    <t>辽宁航天信息有限公司</t>
  </si>
  <si>
    <t>南京黎旸自动化系统有限公司</t>
  </si>
  <si>
    <t>西安众诚精益信息控制有限公司</t>
  </si>
  <si>
    <t>天津天保人力资源股份有限公司</t>
  </si>
  <si>
    <t>江苏辉海信息科技有限公司</t>
  </si>
  <si>
    <t>北京海量数据技术股份有限公司</t>
  </si>
  <si>
    <t>江西博微新技术有限公司</t>
  </si>
  <si>
    <t>北京鑫世电力科技有限公司</t>
  </si>
  <si>
    <t>北京应天海乐科技发展有限公司</t>
  </si>
  <si>
    <t>宁夏欣光泰电力技术有限公司</t>
  </si>
  <si>
    <t>南京华苏有限公司</t>
  </si>
  <si>
    <t>苏州恒隆通信技术有限公司</t>
  </si>
  <si>
    <t>金税信息技术服务股份有限公司</t>
  </si>
  <si>
    <t>北京煜邦电力技术股份有限公司</t>
  </si>
  <si>
    <t>南京易司拓电力科技股份有限公司</t>
  </si>
  <si>
    <t>河南合桥通讯技术有限公司</t>
  </si>
  <si>
    <t>宁夏辰卓科贸有限公司</t>
  </si>
  <si>
    <t>山西合邦电力科技有限公司</t>
  </si>
  <si>
    <t>四川华雁信息产业股份有限公司</t>
  </si>
  <si>
    <t>南京仕华信息科技有限公司</t>
  </si>
  <si>
    <t>北明软件有限公司</t>
  </si>
  <si>
    <t>北京中电盈港科技有限公司</t>
  </si>
  <si>
    <t>希浦（北京）信息技术服务有限公司</t>
  </si>
  <si>
    <t>北京比林通信科技发展中心</t>
  </si>
  <si>
    <t>上海格蒂电力科技有限公司</t>
  </si>
  <si>
    <t>中电国华（北京）科学技术研究院有限公司</t>
  </si>
  <si>
    <t>宁夏安广恒信息科技有限公司</t>
  </si>
  <si>
    <t>南京杰度信息技术有限公司</t>
  </si>
  <si>
    <t>长春华信电力成套设备有限公司</t>
  </si>
  <si>
    <t>贵安新区徽源科技服务有限公司</t>
  </si>
  <si>
    <t>北京创安恒宇科技有限公司</t>
  </si>
  <si>
    <t>新疆明达电力科技有限公司</t>
  </si>
  <si>
    <t>北京市天元网络技术股份有限公司</t>
  </si>
  <si>
    <t>长春市蓝牙数码工程有限公司</t>
  </si>
  <si>
    <t>沈阳图灵科技有限公司</t>
  </si>
  <si>
    <t>武汉中科智控技术有限公司</t>
  </si>
  <si>
    <t>北京华电祥云软件系统有限公司</t>
  </si>
  <si>
    <t>中博信息技术研究院有限公司</t>
  </si>
  <si>
    <t>安徽祺盛智能科技有限公司</t>
  </si>
  <si>
    <t>青岛方天科技股份有限公司</t>
  </si>
  <si>
    <t>上海昱通信息科技有限公司</t>
  </si>
  <si>
    <t>北京四方腾达科技有限公司</t>
  </si>
  <si>
    <t>南京佳强科技有限公司</t>
  </si>
  <si>
    <t>福建明点信息技术有限公司</t>
  </si>
  <si>
    <t>南京鹏德科技有限公司</t>
  </si>
  <si>
    <t>辽宁汉华信息工程有限公司</t>
  </si>
  <si>
    <t>上海杰航软件开发有限公司</t>
  </si>
  <si>
    <t>南京揽智信息科技有限公司</t>
  </si>
  <si>
    <t>北京路遥科技有限公司</t>
  </si>
  <si>
    <t>北京数洋智慧科技有限公司</t>
  </si>
  <si>
    <t>杭州企加云计算技术有限公司</t>
  </si>
  <si>
    <t>杭州玳数科技有限公司</t>
  </si>
  <si>
    <t>佰聆数据股份有限公司</t>
  </si>
  <si>
    <t>福建福讯人才服务有限公司</t>
  </si>
  <si>
    <t>杭州原数科技有限公司</t>
  </si>
  <si>
    <t>杭州远传新业科技有限公司</t>
  </si>
  <si>
    <t>南京通衡信息科技有限公司</t>
  </si>
  <si>
    <t>南京英诺森软件科技有限公司</t>
  </si>
  <si>
    <t>普元信息技术股份有限公司</t>
  </si>
  <si>
    <t>上海辰仕科技发展有限公司</t>
  </si>
  <si>
    <t>WBS号</t>
  </si>
  <si>
    <t>外包部门</t>
  </si>
  <si>
    <t>外包人员</t>
  </si>
  <si>
    <t>开始时间</t>
  </si>
  <si>
    <t>结束时间</t>
  </si>
  <si>
    <t>人员类别</t>
  </si>
  <si>
    <t>人员级别</t>
  </si>
  <si>
    <t>人员单价</t>
  </si>
  <si>
    <t>外包供应商</t>
  </si>
  <si>
    <t>是否本地化</t>
  </si>
  <si>
    <t>工作地</t>
  </si>
  <si>
    <t>省份</t>
  </si>
  <si>
    <t>状态</t>
  </si>
  <si>
    <t>电力营销业务-数据中台-设计开发实施项目</t>
  </si>
  <si>
    <t>营销数据部</t>
  </si>
  <si>
    <t>是</t>
  </si>
  <si>
    <t>进行中</t>
  </si>
  <si>
    <t>L2级</t>
  </si>
  <si>
    <t>陈大帅</t>
  </si>
  <si>
    <t>江苏润和</t>
  </si>
  <si>
    <t>江苏南京</t>
  </si>
  <si>
    <t>江苏</t>
  </si>
  <si>
    <t>结束</t>
  </si>
  <si>
    <t>2019年网上国网数据共享应用平台总部开发实施</t>
  </si>
  <si>
    <t>否</t>
  </si>
  <si>
    <t>上海</t>
  </si>
  <si>
    <t>2019年网上国网数据共享应用平台省侧实施</t>
  </si>
  <si>
    <t>陈强</t>
  </si>
  <si>
    <t>L6级</t>
  </si>
  <si>
    <t>陈文昊</t>
  </si>
  <si>
    <t>浙江希优</t>
  </si>
  <si>
    <t>新疆2019年网络架构优化服务项目</t>
  </si>
  <si>
    <t>赵康</t>
  </si>
  <si>
    <t>新疆乌鲁木齐</t>
  </si>
  <si>
    <t>新疆</t>
  </si>
  <si>
    <t>高楚</t>
  </si>
  <si>
    <t>胡士良</t>
  </si>
  <si>
    <t>B24623200038</t>
  </si>
  <si>
    <t>国网客服中心2019年营配贯通优化提升项目</t>
  </si>
  <si>
    <t>姜勃行</t>
  </si>
  <si>
    <t>蒋杰</t>
  </si>
  <si>
    <t>国网大数据中心数据管理能力成熟度评估工具建设项目</t>
  </si>
  <si>
    <t>李波</t>
  </si>
  <si>
    <t>毛辉强</t>
  </si>
  <si>
    <t>西二线、西三线、涩宁兰管道及二级调控管道集中</t>
  </si>
  <si>
    <t>程彬</t>
  </si>
  <si>
    <t>方剑</t>
  </si>
  <si>
    <t>钱荣辉</t>
  </si>
  <si>
    <t>王兆亮</t>
  </si>
  <si>
    <t>伊普提哈尔·迪力木拉提</t>
  </si>
  <si>
    <t>尹利珲</t>
  </si>
  <si>
    <t>2019年企业智能决策分析工具部署项目</t>
  </si>
  <si>
    <t>电力营销业务-2018年95598管理子系统（95598智慧云（二期））-设计开发实施</t>
  </si>
  <si>
    <t>江苏盐城</t>
  </si>
  <si>
    <t>L0级</t>
  </si>
  <si>
    <t>L7级</t>
  </si>
  <si>
    <t>B24623180001</t>
  </si>
  <si>
    <t>国网浙江电力-2017年度企业数据管理成熟度评价及数据融通提升运维服务项目</t>
  </si>
  <si>
    <t>井洋</t>
  </si>
  <si>
    <t>国网客服中心2020年95598智慧云平台运维项目</t>
  </si>
  <si>
    <t>网上国网二期研发及实施项目</t>
  </si>
  <si>
    <t>南京英诺森</t>
  </si>
  <si>
    <t>网上国网</t>
  </si>
  <si>
    <t>张余林</t>
  </si>
  <si>
    <t>赵晨阳</t>
  </si>
  <si>
    <t>浙江杭州</t>
  </si>
  <si>
    <t>浙江</t>
  </si>
  <si>
    <t>范婷婷</t>
  </si>
  <si>
    <t>赵明阳</t>
  </si>
  <si>
    <t>国网客服中心-2020年数据增值服务建设项目（一期）</t>
  </si>
  <si>
    <t>刘勇</t>
  </si>
  <si>
    <t>刘涛</t>
  </si>
  <si>
    <t>全网客户标签库</t>
  </si>
  <si>
    <t>崔洪敏</t>
  </si>
  <si>
    <t>孙傲</t>
  </si>
  <si>
    <t>数据中台运营师</t>
  </si>
  <si>
    <t>C/C++开发</t>
  </si>
  <si>
    <t>开发工程师（云技术）</t>
  </si>
  <si>
    <t>开发工程师（网络安全攻防）</t>
  </si>
  <si>
    <t>软件开发工程师（移动开发）</t>
  </si>
  <si>
    <t>开发工程师（电气、结构）</t>
  </si>
  <si>
    <t>硬件开发（FPGA、VERILOG、CADENCE、嵌入式研发等）</t>
  </si>
  <si>
    <t>UI、UE设计工程师</t>
  </si>
  <si>
    <t>主机、存储工程师</t>
  </si>
  <si>
    <t>网络、信息安全工程师</t>
  </si>
  <si>
    <t>中间件工程师</t>
  </si>
  <si>
    <t>ERP咨询服务工程师</t>
  </si>
  <si>
    <t>数据库（DBA等）</t>
  </si>
  <si>
    <t>仿真实施工程师</t>
  </si>
  <si>
    <t>电力交易实施工程师</t>
  </si>
  <si>
    <t>商务支持工程师、售前工程师、项目支持工程师、美工等</t>
  </si>
  <si>
    <r>
      <t>WBS：</t>
    </r>
    <r>
      <rPr>
        <b/>
        <sz val="12"/>
        <rFont val="微软雅黑"/>
        <charset val="134"/>
      </rPr>
      <t>B24623200022</t>
    </r>
    <phoneticPr fontId="28" type="noConversion"/>
  </si>
  <si>
    <r>
      <t>WBS：</t>
    </r>
    <r>
      <rPr>
        <b/>
        <sz val="12"/>
        <rFont val="微软雅黑"/>
        <charset val="134"/>
      </rPr>
      <t>B24623200021</t>
    </r>
    <phoneticPr fontId="28" type="noConversion"/>
  </si>
  <si>
    <t>张旭坤</t>
    <phoneticPr fontId="28" type="noConversion"/>
  </si>
  <si>
    <t>WBS：B24623200110</t>
    <phoneticPr fontId="28" type="noConversion"/>
  </si>
  <si>
    <t>项目名称：数据资源-2020年基于数据中台的标签库建设及应用场景建设</t>
    <phoneticPr fontId="28" type="noConversion"/>
  </si>
  <si>
    <t>WBS：B24623200109</t>
    <phoneticPr fontId="28" type="noConversion"/>
  </si>
  <si>
    <t>项目名称：2020年江苏电力营销2.0开发实施项目</t>
    <phoneticPr fontId="28" type="noConversion"/>
  </si>
  <si>
    <t>WBS：B24623190063</t>
    <phoneticPr fontId="28" type="noConversion"/>
  </si>
  <si>
    <t>胡升升</t>
    <phoneticPr fontId="28" type="noConversion"/>
  </si>
  <si>
    <r>
      <t>WBS：</t>
    </r>
    <r>
      <rPr>
        <b/>
        <sz val="12"/>
        <color rgb="FFFF0000"/>
        <rFont val="微软雅黑"/>
        <family val="2"/>
        <charset val="134"/>
      </rPr>
      <t>temp1</t>
    </r>
    <phoneticPr fontId="28" type="noConversion"/>
  </si>
  <si>
    <t>项目名称：网上国网二期研发及推广实施</t>
    <phoneticPr fontId="28" type="noConversion"/>
  </si>
  <si>
    <t>WBS：B24623200108</t>
    <phoneticPr fontId="28" type="noConversion"/>
  </si>
  <si>
    <t>项目名称：国网客服中心-2020年全网客户标签库建设项目</t>
    <phoneticPr fontId="28" type="noConversion"/>
  </si>
  <si>
    <r>
      <t>WBS：</t>
    </r>
    <r>
      <rPr>
        <b/>
        <sz val="12"/>
        <color rgb="FFFF0000"/>
        <rFont val="微软雅黑"/>
        <family val="2"/>
        <charset val="134"/>
      </rPr>
      <t>temp2</t>
    </r>
    <phoneticPr fontId="28" type="noConversion"/>
  </si>
  <si>
    <t>项目名称：浙江公司-数据管理能力成熟度评估标准编制</t>
    <phoneticPr fontId="28" type="noConversion"/>
  </si>
  <si>
    <t>唐旺</t>
    <phoneticPr fontId="28" type="noConversion"/>
  </si>
  <si>
    <t>项目名称：大数据中心-数据管理能力成熟度评估标准编制</t>
    <phoneticPr fontId="28" type="noConversion"/>
  </si>
  <si>
    <r>
      <t>WBS：</t>
    </r>
    <r>
      <rPr>
        <b/>
        <sz val="12"/>
        <color rgb="FFFF0000"/>
        <rFont val="微软雅黑"/>
        <family val="2"/>
        <charset val="134"/>
      </rPr>
      <t>temp3</t>
    </r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</si>
</sst>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yyyy&quot;年&quot;m&quot;月&quot;d&quot;日&quot;;@"/>
    <numFmt numFmtId="178" formatCode="\¥#,##0.00_);[Red]\(\¥#,##0.00\)"/>
    <numFmt numFmtId="179" formatCode="[$-F800]dddd\,\ mmmm\ dd\,\ yyyy"/>
    <numFmt numFmtId="180" formatCode="yyyy&quot;年&quot;m&quot;月&quot;;@"/>
    <numFmt numFmtId="181" formatCode="&quot;￥&quot;#,##0;&quot;￥&quot;\-#,##0"/>
    <numFmt numFmtId="182" formatCode="yyyy/m/d;@"/>
    <numFmt numFmtId="183" formatCode="0_ "/>
    <numFmt numFmtId="184" formatCode="&quot;￥&quot;#,##0;[Red]&quot;￥&quot;\-#,##0"/>
  </numFmts>
  <fonts count="35">
    <font>
      <sz val="11"/>
      <color theme="1"/>
      <name val="等线"/>
      <charset val="134"/>
      <scheme val="minor"/>
    </font>
    <font>
      <sz val="10.5"/>
      <color rgb="FF000000"/>
      <name val="等线"/>
      <charset val="134"/>
      <scheme val="minor"/>
    </font>
    <font>
      <b/>
      <sz val="10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9"/>
      <name val="微软雅黑"/>
      <charset val="134"/>
    </font>
    <font>
      <b/>
      <sz val="14"/>
      <color theme="1"/>
      <name val="微软雅黑"/>
      <charset val="134"/>
    </font>
    <font>
      <b/>
      <sz val="10"/>
      <name val="微软雅黑"/>
      <charset val="134"/>
    </font>
    <font>
      <sz val="11"/>
      <name val="微软雅黑"/>
      <charset val="134"/>
    </font>
    <font>
      <b/>
      <sz val="9"/>
      <name val="微软雅黑"/>
      <charset val="134"/>
    </font>
    <font>
      <b/>
      <sz val="18"/>
      <name val="微软雅黑"/>
      <charset val="134"/>
    </font>
    <font>
      <b/>
      <sz val="12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9"/>
      <color theme="0" tint="-0.34998626667073579"/>
      <name val="微软雅黑"/>
      <charset val="134"/>
    </font>
    <font>
      <sz val="11"/>
      <color rgb="FF000000"/>
      <name val="微软雅黑"/>
      <charset val="134"/>
    </font>
    <font>
      <b/>
      <sz val="18"/>
      <color rgb="FF000000"/>
      <name val="微软雅黑"/>
      <charset val="134"/>
    </font>
    <font>
      <b/>
      <sz val="12"/>
      <color rgb="FF000000"/>
      <name val="微软雅黑"/>
      <charset val="134"/>
    </font>
    <font>
      <b/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9"/>
      <color rgb="FF0070C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b/>
      <sz val="12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</cellStyleXfs>
  <cellXfs count="308">
    <xf numFmtId="0" fontId="0" fillId="0" borderId="0" xfId="0">
      <alignment vertical="center"/>
    </xf>
    <xf numFmtId="0" fontId="0" fillId="0" borderId="0" xfId="0" applyFont="1" applyFill="1" applyAlignment="1">
      <alignment horizontal="left" vertical="top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Alignment="1"/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31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77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/>
    </xf>
    <xf numFmtId="179" fontId="0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 vertical="center"/>
    </xf>
    <xf numFmtId="178" fontId="5" fillId="0" borderId="2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177" fontId="0" fillId="0" borderId="3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9" fontId="5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 applyProtection="1">
      <alignment horizontal="left" vertical="center" wrapText="1"/>
      <protection locked="0"/>
    </xf>
    <xf numFmtId="0" fontId="7" fillId="0" borderId="1" xfId="3" applyFont="1" applyFill="1" applyBorder="1" applyAlignment="1" applyProtection="1">
      <alignment horizontal="center" vertical="center" wrapText="1"/>
      <protection locked="0"/>
    </xf>
    <xf numFmtId="0" fontId="7" fillId="0" borderId="1" xfId="3" applyFont="1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>
      <alignment vertical="center" wrapText="1"/>
    </xf>
    <xf numFmtId="0" fontId="7" fillId="0" borderId="1" xfId="3" applyFont="1" applyFill="1" applyBorder="1" applyAlignment="1">
      <alignment horizontal="left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Alignment="1">
      <alignment horizontal="left" vertical="center"/>
    </xf>
    <xf numFmtId="0" fontId="10" fillId="0" borderId="0" xfId="0" applyFont="1" applyFill="1" applyBorder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vertical="center" wrapText="1"/>
      <protection locked="0"/>
    </xf>
    <xf numFmtId="0" fontId="7" fillId="0" borderId="0" xfId="3" applyFont="1" applyFill="1" applyBorder="1" applyAlignment="1">
      <alignment vertical="center" wrapText="1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176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0" fontId="7" fillId="6" borderId="1" xfId="0" applyFont="1" applyFill="1" applyBorder="1" applyAlignment="1" applyProtection="1">
      <alignment horizontal="center" vertical="center" wrapText="1"/>
      <protection locked="0"/>
    </xf>
    <xf numFmtId="180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176" fontId="12" fillId="0" borderId="0" xfId="0" applyNumberFormat="1" applyFont="1" applyFill="1" applyAlignment="1" applyProtection="1">
      <alignment horizontal="left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176" fontId="1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/>
    </xf>
    <xf numFmtId="0" fontId="14" fillId="6" borderId="1" xfId="0" applyFont="1" applyFill="1" applyBorder="1" applyAlignment="1" applyProtection="1">
      <alignment horizontal="center" vertical="center" wrapText="1"/>
      <protection locked="0"/>
    </xf>
    <xf numFmtId="181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6" borderId="1" xfId="0" applyFont="1" applyFill="1" applyBorder="1" applyAlignment="1" applyProtection="1">
      <alignment vertical="center" wrapText="1"/>
      <protection locked="0"/>
    </xf>
    <xf numFmtId="0" fontId="7" fillId="6" borderId="1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0" fontId="11" fillId="10" borderId="1" xfId="0" applyFont="1" applyFill="1" applyBorder="1" applyAlignment="1" applyProtection="1">
      <alignment horizontal="center" vertical="center" wrapText="1"/>
      <protection locked="0"/>
    </xf>
    <xf numFmtId="182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183" fontId="7" fillId="6" borderId="1" xfId="0" applyNumberFormat="1" applyFont="1" applyFill="1" applyBorder="1" applyAlignment="1" applyProtection="1">
      <alignment horizontal="center" vertical="center" wrapText="1"/>
    </xf>
    <xf numFmtId="0" fontId="7" fillId="0" borderId="0" xfId="3" applyFont="1" applyFill="1" applyBorder="1" applyAlignment="1" applyProtection="1">
      <alignment vertical="center" wrapText="1"/>
      <protection locked="0"/>
    </xf>
    <xf numFmtId="18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81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82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83" fontId="7" fillId="0" borderId="1" xfId="0" applyNumberFormat="1" applyFont="1" applyFill="1" applyBorder="1" applyAlignment="1" applyProtection="1">
      <alignment horizontal="center" vertical="center" wrapText="1"/>
    </xf>
    <xf numFmtId="0" fontId="11" fillId="11" borderId="1" xfId="0" applyFont="1" applyFill="1" applyBorder="1" applyAlignment="1" applyProtection="1">
      <alignment horizontal="center" vertical="center" wrapText="1"/>
      <protection locked="0"/>
    </xf>
    <xf numFmtId="182" fontId="7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1" fillId="12" borderId="1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>
      <alignment horizontal="center" vertical="center" wrapText="1"/>
    </xf>
    <xf numFmtId="180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180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0" fontId="15" fillId="0" borderId="1" xfId="0" applyFont="1" applyFill="1" applyBorder="1" applyAlignment="1" applyProtection="1">
      <alignment horizontal="left" vertical="center" wrapText="1"/>
      <protection locked="0"/>
    </xf>
    <xf numFmtId="0" fontId="15" fillId="0" borderId="1" xfId="0" applyFont="1" applyFill="1" applyBorder="1" applyAlignment="1" applyProtection="1">
      <alignment vertical="center" wrapText="1"/>
      <protection locked="0"/>
    </xf>
    <xf numFmtId="176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13" borderId="1" xfId="0" applyFont="1" applyFill="1" applyBorder="1" applyAlignment="1" applyProtection="1">
      <alignment horizontal="center" vertical="center" wrapText="1"/>
      <protection locked="0"/>
    </xf>
    <xf numFmtId="182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182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182" fontId="7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Fill="1" applyAlignment="1">
      <alignment horizontal="center" vertical="center"/>
    </xf>
    <xf numFmtId="0" fontId="17" fillId="0" borderId="0" xfId="0" applyNumberFormat="1" applyFont="1" applyProtection="1">
      <alignment vertical="center"/>
      <protection locked="0"/>
    </xf>
    <xf numFmtId="0" fontId="18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vertical="center" wrapText="1"/>
      <protection locked="0"/>
    </xf>
    <xf numFmtId="0" fontId="20" fillId="0" borderId="5" xfId="0" applyNumberFormat="1" applyFont="1" applyBorder="1" applyAlignment="1" applyProtection="1">
      <alignment horizontal="center" vertical="center" wrapText="1"/>
      <protection locked="0"/>
    </xf>
    <xf numFmtId="0" fontId="20" fillId="14" borderId="5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NumberFormat="1" applyFont="1" applyAlignment="1" applyProtection="1">
      <alignment vertical="center" wrapText="1"/>
      <protection locked="0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5" xfId="0" applyNumberFormat="1" applyFont="1" applyBorder="1" applyAlignment="1">
      <alignment horizontal="center" vertical="center"/>
    </xf>
    <xf numFmtId="18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5" xfId="0" applyNumberFormat="1" applyFont="1" applyFill="1" applyBorder="1" applyAlignment="1">
      <alignment horizontal="left" vertical="center" wrapText="1"/>
    </xf>
    <xf numFmtId="0" fontId="15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15" fillId="6" borderId="5" xfId="0" applyNumberFormat="1" applyFont="1" applyFill="1" applyBorder="1" applyAlignment="1">
      <alignment horizontal="center" vertical="center"/>
    </xf>
    <xf numFmtId="180" fontId="15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15" fillId="6" borderId="5" xfId="0" applyNumberFormat="1" applyFont="1" applyFill="1" applyBorder="1" applyAlignment="1">
      <alignment horizontal="left" vertical="center" wrapText="1"/>
    </xf>
    <xf numFmtId="0" fontId="15" fillId="6" borderId="6" xfId="0" applyNumberFormat="1" applyFont="1" applyFill="1" applyBorder="1" applyAlignment="1" applyProtection="1">
      <alignment horizontal="center" vertical="center" wrapText="1"/>
      <protection locked="0"/>
    </xf>
    <xf numFmtId="57" fontId="15" fillId="6" borderId="6" xfId="0" applyNumberFormat="1" applyFont="1" applyFill="1" applyBorder="1" applyAlignment="1" applyProtection="1">
      <alignment horizontal="center" vertical="center" wrapText="1"/>
      <protection locked="0"/>
    </xf>
    <xf numFmtId="0" fontId="15" fillId="6" borderId="6" xfId="0" applyNumberFormat="1" applyFont="1" applyFill="1" applyBorder="1" applyAlignment="1" applyProtection="1">
      <alignment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57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1" xfId="0" applyNumberFormat="1" applyFont="1" applyFill="1" applyBorder="1" applyAlignment="1">
      <alignment horizontal="left" vertical="center" wrapText="1"/>
    </xf>
    <xf numFmtId="176" fontId="20" fillId="14" borderId="5" xfId="0" applyNumberFormat="1" applyFont="1" applyFill="1" applyBorder="1" applyAlignment="1" applyProtection="1">
      <alignment horizontal="center" vertical="center" wrapText="1"/>
      <protection locked="0"/>
    </xf>
    <xf numFmtId="0" fontId="20" fillId="15" borderId="5" xfId="0" applyNumberFormat="1" applyFont="1" applyFill="1" applyBorder="1" applyAlignment="1" applyProtection="1">
      <alignment horizontal="center" vertical="center" wrapText="1"/>
      <protection locked="0"/>
    </xf>
    <xf numFmtId="0" fontId="20" fillId="16" borderId="5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5" xfId="0" applyNumberFormat="1" applyFont="1" applyBorder="1" applyAlignment="1">
      <alignment horizontal="left" vertical="center" wrapText="1"/>
    </xf>
    <xf numFmtId="0" fontId="21" fillId="6" borderId="5" xfId="0" applyFont="1" applyFill="1" applyBorder="1" applyAlignment="1" applyProtection="1">
      <alignment horizontal="center" vertical="center" wrapText="1"/>
      <protection locked="0"/>
    </xf>
    <xf numFmtId="0" fontId="21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4" xfId="0" applyFont="1" applyFill="1" applyBorder="1" applyAlignment="1" applyProtection="1">
      <alignment horizontal="center" vertical="center" wrapText="1"/>
      <protection locked="0"/>
    </xf>
    <xf numFmtId="181" fontId="7" fillId="6" borderId="4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vertical="center" wrapText="1"/>
      <protection locked="0"/>
    </xf>
    <xf numFmtId="0" fontId="15" fillId="0" borderId="1" xfId="0" applyNumberFormat="1" applyFont="1" applyBorder="1" applyAlignment="1">
      <alignment horizontal="left" vertical="center" wrapText="1"/>
    </xf>
    <xf numFmtId="182" fontId="18" fillId="0" borderId="0" xfId="0" applyNumberFormat="1" applyFont="1" applyAlignment="1" applyProtection="1">
      <alignment horizontal="left" vertical="center"/>
      <protection locked="0"/>
    </xf>
    <xf numFmtId="0" fontId="18" fillId="0" borderId="0" xfId="0" applyNumberFormat="1" applyFo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20" fillId="17" borderId="5" xfId="0" applyNumberFormat="1" applyFont="1" applyFill="1" applyBorder="1" applyAlignment="1" applyProtection="1">
      <alignment horizontal="center" vertical="center" wrapText="1"/>
      <protection locked="0"/>
    </xf>
    <xf numFmtId="182" fontId="20" fillId="17" borderId="5" xfId="0" applyNumberFormat="1" applyFont="1" applyFill="1" applyBorder="1" applyAlignment="1" applyProtection="1">
      <alignment horizontal="center" vertical="center" wrapText="1"/>
      <protection locked="0"/>
    </xf>
    <xf numFmtId="0" fontId="20" fillId="17" borderId="7" xfId="0" applyNumberFormat="1" applyFont="1" applyFill="1" applyBorder="1" applyAlignment="1" applyProtection="1">
      <alignment horizontal="center" vertical="center" wrapText="1"/>
      <protection locked="0"/>
    </xf>
    <xf numFmtId="0" fontId="20" fillId="17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5" xfId="0" applyNumberFormat="1" applyFont="1" applyBorder="1" applyAlignment="1" applyProtection="1">
      <alignment horizontal="left" vertical="center" wrapText="1"/>
      <protection locked="0"/>
    </xf>
    <xf numFmtId="182" fontId="15" fillId="0" borderId="5" xfId="0" applyNumberFormat="1" applyFont="1" applyBorder="1" applyAlignment="1" applyProtection="1">
      <alignment horizontal="center" vertical="center" wrapText="1"/>
      <protection locked="0"/>
    </xf>
    <xf numFmtId="182" fontId="15" fillId="0" borderId="5" xfId="0" applyNumberFormat="1" applyFont="1" applyBorder="1" applyAlignment="1">
      <alignment horizontal="center" vertical="center" wrapText="1"/>
    </xf>
    <xf numFmtId="182" fontId="7" fillId="0" borderId="8" xfId="0" applyNumberFormat="1" applyFont="1" applyFill="1" applyBorder="1" applyAlignment="1" applyProtection="1">
      <alignment horizontal="center" vertical="center" wrapText="1"/>
      <protection locked="0"/>
    </xf>
    <xf numFmtId="183" fontId="15" fillId="0" borderId="1" xfId="0" applyNumberFormat="1" applyFont="1" applyBorder="1" applyAlignment="1">
      <alignment horizontal="center" vertical="center" wrapText="1"/>
    </xf>
    <xf numFmtId="0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6" borderId="5" xfId="0" applyNumberFormat="1" applyFont="1" applyFill="1" applyBorder="1" applyAlignment="1" applyProtection="1">
      <alignment horizontal="left" vertical="center" wrapText="1"/>
      <protection locked="0"/>
    </xf>
    <xf numFmtId="182" fontId="15" fillId="6" borderId="5" xfId="0" applyNumberFormat="1" applyFont="1" applyFill="1" applyBorder="1" applyAlignment="1" applyProtection="1">
      <alignment horizontal="center" vertical="center" wrapText="1"/>
      <protection locked="0"/>
    </xf>
    <xf numFmtId="182" fontId="15" fillId="6" borderId="5" xfId="0" applyNumberFormat="1" applyFont="1" applyFill="1" applyBorder="1" applyAlignment="1">
      <alignment horizontal="center" vertical="center" wrapText="1"/>
    </xf>
    <xf numFmtId="182" fontId="7" fillId="6" borderId="8" xfId="0" applyNumberFormat="1" applyFont="1" applyFill="1" applyBorder="1" applyAlignment="1" applyProtection="1">
      <alignment horizontal="center" vertical="center" wrapText="1"/>
      <protection locked="0"/>
    </xf>
    <xf numFmtId="183" fontId="15" fillId="6" borderId="1" xfId="0" applyNumberFormat="1" applyFont="1" applyFill="1" applyBorder="1" applyAlignment="1">
      <alignment horizontal="center" vertical="center" wrapText="1"/>
    </xf>
    <xf numFmtId="0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6" borderId="5" xfId="0" applyNumberFormat="1" applyFont="1" applyFill="1" applyBorder="1" applyAlignment="1" applyProtection="1">
      <alignment vertical="center" wrapText="1"/>
      <protection locked="0"/>
    </xf>
    <xf numFmtId="182" fontId="15" fillId="6" borderId="6" xfId="0" applyNumberFormat="1" applyFont="1" applyFill="1" applyBorder="1" applyAlignment="1" applyProtection="1">
      <alignment vertical="center" wrapText="1"/>
      <protection locked="0"/>
    </xf>
    <xf numFmtId="14" fontId="15" fillId="6" borderId="6" xfId="0" applyNumberFormat="1" applyFont="1" applyFill="1" applyBorder="1" applyAlignment="1" applyProtection="1">
      <alignment vertical="center" wrapText="1"/>
      <protection locked="0"/>
    </xf>
    <xf numFmtId="0" fontId="22" fillId="6" borderId="1" xfId="0" applyNumberFormat="1" applyFont="1" applyFill="1" applyBorder="1">
      <alignment vertical="center"/>
    </xf>
    <xf numFmtId="182" fontId="15" fillId="0" borderId="1" xfId="0" applyNumberFormat="1" applyFont="1" applyBorder="1" applyAlignment="1">
      <alignment horizontal="center" vertical="center" wrapText="1"/>
    </xf>
    <xf numFmtId="0" fontId="22" fillId="0" borderId="1" xfId="0" applyNumberFormat="1" applyFont="1" applyBorder="1">
      <alignment vertical="center"/>
    </xf>
    <xf numFmtId="14" fontId="15" fillId="0" borderId="1" xfId="0" applyNumberFormat="1" applyFont="1" applyBorder="1" applyAlignment="1" applyProtection="1">
      <alignment vertical="center" wrapText="1"/>
      <protection locked="0"/>
    </xf>
    <xf numFmtId="0" fontId="15" fillId="0" borderId="1" xfId="0" applyNumberFormat="1" applyFont="1" applyBorder="1" applyAlignment="1" applyProtection="1">
      <alignment horizontal="left" vertical="center" wrapText="1"/>
      <protection locked="0"/>
    </xf>
    <xf numFmtId="14" fontId="7" fillId="0" borderId="1" xfId="0" applyNumberFormat="1" applyFont="1" applyFill="1" applyBorder="1" applyAlignment="1" applyProtection="1">
      <alignment vertical="center" wrapText="1"/>
      <protection locked="0"/>
    </xf>
    <xf numFmtId="182" fontId="7" fillId="0" borderId="1" xfId="0" applyNumberFormat="1" applyFont="1" applyFill="1" applyBorder="1" applyAlignment="1" applyProtection="1">
      <alignment vertical="center" wrapText="1"/>
      <protection locked="0"/>
    </xf>
    <xf numFmtId="0" fontId="0" fillId="0" borderId="1" xfId="0" applyFill="1" applyBorder="1" applyAlignment="1">
      <alignment vertical="center"/>
    </xf>
    <xf numFmtId="182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4" xfId="0" applyFont="1" applyFill="1" applyBorder="1" applyAlignment="1" applyProtection="1">
      <alignment horizontal="center" vertical="center" wrapText="1"/>
      <protection locked="0"/>
    </xf>
    <xf numFmtId="0" fontId="11" fillId="5" borderId="4" xfId="0" applyFont="1" applyFill="1" applyBorder="1" applyAlignment="1" applyProtection="1">
      <alignment horizontal="center" vertical="center" wrapText="1"/>
      <protection locked="0"/>
    </xf>
    <xf numFmtId="0" fontId="11" fillId="12" borderId="4" xfId="0" applyFont="1" applyFill="1" applyBorder="1" applyAlignment="1" applyProtection="1">
      <alignment horizontal="center" vertical="center" wrapText="1"/>
      <protection locked="0"/>
    </xf>
    <xf numFmtId="0" fontId="20" fillId="5" borderId="4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180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57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5" xfId="0" applyNumberFormat="1" applyFont="1" applyBorder="1" applyAlignment="1" applyProtection="1">
      <alignment horizontal="center" vertical="center" wrapText="1"/>
      <protection locked="0"/>
    </xf>
    <xf numFmtId="57" fontId="7" fillId="0" borderId="5" xfId="0" applyNumberFormat="1" applyFont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6" xfId="0" applyNumberFormat="1" applyFont="1" applyBorder="1" applyAlignment="1" applyProtection="1">
      <alignment horizontal="center" vertical="center" wrapText="1"/>
      <protection locked="0"/>
    </xf>
    <xf numFmtId="57" fontId="7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Fill="1" applyBorder="1" applyAlignment="1" applyProtection="1">
      <alignment vertical="center" wrapText="1"/>
      <protection locked="0"/>
    </xf>
    <xf numFmtId="176" fontId="11" fillId="12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center" wrapText="1"/>
      <protection locked="0"/>
    </xf>
    <xf numFmtId="0" fontId="11" fillId="11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181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5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vertical="center" wrapText="1"/>
      <protection locked="0"/>
    </xf>
    <xf numFmtId="0" fontId="7" fillId="0" borderId="5" xfId="0" applyFont="1" applyFill="1" applyBorder="1" applyAlignment="1" applyProtection="1">
      <alignment horizontal="left" vertical="center" wrapText="1"/>
      <protection locked="0"/>
    </xf>
    <xf numFmtId="176" fontId="7" fillId="0" borderId="5" xfId="0" applyNumberFormat="1" applyFont="1" applyBorder="1" applyAlignment="1" applyProtection="1">
      <alignment horizontal="center" vertical="center" wrapText="1"/>
      <protection locked="0"/>
    </xf>
    <xf numFmtId="176" fontId="7" fillId="0" borderId="6" xfId="0" applyNumberFormat="1" applyFont="1" applyBorder="1" applyAlignment="1" applyProtection="1">
      <alignment horizontal="center" vertical="center" wrapText="1"/>
      <protection locked="0"/>
    </xf>
    <xf numFmtId="0" fontId="7" fillId="0" borderId="1" xfId="0" applyNumberFormat="1" applyFont="1" applyBorder="1" applyAlignment="1" applyProtection="1">
      <alignment horizontal="center" vertical="center" wrapText="1"/>
      <protection locked="0"/>
    </xf>
    <xf numFmtId="182" fontId="12" fillId="0" borderId="0" xfId="0" applyNumberFormat="1" applyFont="1" applyFill="1" applyAlignment="1" applyProtection="1">
      <alignment horizontal="left" vertical="center"/>
      <protection locked="0"/>
    </xf>
    <xf numFmtId="0" fontId="11" fillId="13" borderId="4" xfId="0" applyFont="1" applyFill="1" applyBorder="1" applyAlignment="1" applyProtection="1">
      <alignment horizontal="center" vertical="center" wrapText="1"/>
      <protection locked="0"/>
    </xf>
    <xf numFmtId="182" fontId="11" fillId="13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9" borderId="4" xfId="0" applyFont="1" applyFill="1" applyBorder="1" applyAlignment="1" applyProtection="1">
      <alignment horizontal="center" vertical="center" wrapText="1"/>
      <protection locked="0"/>
    </xf>
    <xf numFmtId="182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183" fontId="7" fillId="0" borderId="5" xfId="0" applyNumberFormat="1" applyFont="1" applyFill="1" applyBorder="1" applyAlignment="1" applyProtection="1">
      <alignment horizontal="center" vertical="center" wrapText="1"/>
    </xf>
    <xf numFmtId="182" fontId="7" fillId="0" borderId="5" xfId="0" applyNumberFormat="1" applyFont="1" applyBorder="1" applyAlignment="1" applyProtection="1">
      <alignment horizontal="center" vertical="center" wrapText="1"/>
      <protection locked="0"/>
    </xf>
    <xf numFmtId="182" fontId="7" fillId="0" borderId="6" xfId="0" applyNumberFormat="1" applyFont="1" applyFill="1" applyBorder="1" applyAlignment="1" applyProtection="1">
      <alignment horizontal="center" vertical="center" wrapText="1"/>
      <protection locked="0"/>
    </xf>
    <xf numFmtId="183" fontId="7" fillId="0" borderId="4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Alignment="1" applyProtection="1">
      <alignment vertical="center" wrapText="1"/>
      <protection locked="0"/>
    </xf>
    <xf numFmtId="57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1" fillId="12" borderId="1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5" xfId="0" applyNumberFormat="1" applyFont="1" applyBorder="1" applyAlignment="1" applyProtection="1">
      <alignment horizontal="left" vertical="center" wrapText="1"/>
      <protection locked="0"/>
    </xf>
    <xf numFmtId="0" fontId="11" fillId="9" borderId="8" xfId="0" applyFont="1" applyFill="1" applyBorder="1" applyAlignment="1" applyProtection="1">
      <alignment horizontal="center" vertical="center" wrapText="1"/>
      <protection locked="0"/>
    </xf>
    <xf numFmtId="182" fontId="7" fillId="0" borderId="3" xfId="0" applyNumberFormat="1" applyFont="1" applyFill="1" applyBorder="1" applyAlignment="1" applyProtection="1">
      <alignment horizontal="center" vertical="center" wrapText="1"/>
      <protection locked="0"/>
    </xf>
    <xf numFmtId="183" fontId="7" fillId="0" borderId="8" xfId="0" applyNumberFormat="1" applyFont="1" applyFill="1" applyBorder="1" applyAlignment="1" applyProtection="1">
      <alignment horizontal="center" vertical="center" wrapText="1"/>
    </xf>
    <xf numFmtId="183" fontId="7" fillId="0" borderId="0" xfId="0" applyNumberFormat="1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horizontal="center" vertical="center" wrapText="1"/>
      <protection locked="0"/>
    </xf>
    <xf numFmtId="0" fontId="15" fillId="6" borderId="1" xfId="0" applyFont="1" applyFill="1" applyBorder="1" applyAlignment="1" applyProtection="1">
      <alignment horizontal="left" vertical="center" wrapText="1"/>
      <protection locked="0"/>
    </xf>
    <xf numFmtId="176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182" fontId="11" fillId="9" borderId="1" xfId="0" applyNumberFormat="1" applyFont="1" applyFill="1" applyBorder="1" applyAlignment="1" applyProtection="1">
      <alignment horizontal="center" vertical="center" wrapText="1"/>
      <protection locked="0"/>
    </xf>
    <xf numFmtId="14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18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3" applyFont="1" applyFill="1" applyBorder="1" applyAlignment="1">
      <alignment vertical="center" wrapText="1"/>
    </xf>
    <xf numFmtId="0" fontId="7" fillId="6" borderId="1" xfId="3" applyFont="1" applyFill="1" applyBorder="1" applyAlignment="1">
      <alignment vertical="center" wrapText="1"/>
    </xf>
    <xf numFmtId="0" fontId="11" fillId="18" borderId="1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 applyProtection="1">
      <alignment horizontal="center" vertical="center" wrapText="1"/>
      <protection locked="0"/>
    </xf>
    <xf numFmtId="180" fontId="14" fillId="19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19" borderId="1" xfId="0" applyFont="1" applyFill="1" applyBorder="1" applyAlignment="1" applyProtection="1">
      <alignment horizontal="center" vertical="center" wrapText="1"/>
      <protection locked="0"/>
    </xf>
    <xf numFmtId="0" fontId="14" fillId="6" borderId="1" xfId="0" applyFont="1" applyFill="1" applyBorder="1" applyAlignment="1">
      <alignment horizontal="center" vertical="center" wrapText="1"/>
    </xf>
    <xf numFmtId="180" fontId="14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1" xfId="0" applyFont="1" applyFill="1" applyBorder="1" applyAlignment="1">
      <alignment horizontal="center" vertical="center"/>
    </xf>
    <xf numFmtId="181" fontId="14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0" borderId="1" xfId="0" applyFont="1" applyFill="1" applyBorder="1" applyAlignment="1" applyProtection="1">
      <alignment horizontal="center" vertical="center" wrapText="1"/>
      <protection locked="0"/>
    </xf>
    <xf numFmtId="182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7" fillId="19" borderId="1" xfId="0" applyNumberFormat="1" applyFont="1" applyFill="1" applyBorder="1" applyAlignment="1" applyProtection="1">
      <alignment horizontal="center" vertical="center" wrapText="1"/>
      <protection locked="0"/>
    </xf>
    <xf numFmtId="183" fontId="7" fillId="19" borderId="1" xfId="0" applyNumberFormat="1" applyFont="1" applyFill="1" applyBorder="1" applyAlignment="1" applyProtection="1">
      <alignment horizontal="center" vertical="center" wrapText="1"/>
    </xf>
    <xf numFmtId="182" fontId="14" fillId="6" borderId="1" xfId="0" applyNumberFormat="1" applyFont="1" applyFill="1" applyBorder="1" applyAlignment="1" applyProtection="1">
      <alignment horizontal="center" vertical="center" wrapText="1"/>
      <protection locked="0"/>
    </xf>
    <xf numFmtId="14" fontId="14" fillId="6" borderId="1" xfId="0" applyNumberFormat="1" applyFont="1" applyFill="1" applyBorder="1" applyAlignment="1" applyProtection="1">
      <alignment horizontal="center" vertical="center" wrapText="1"/>
      <protection locked="0"/>
    </xf>
    <xf numFmtId="183" fontId="14" fillId="6" borderId="1" xfId="0" applyNumberFormat="1" applyFont="1" applyFill="1" applyBorder="1" applyAlignment="1" applyProtection="1">
      <alignment horizontal="center" vertical="center" wrapText="1"/>
    </xf>
    <xf numFmtId="0" fontId="14" fillId="6" borderId="1" xfId="0" applyFont="1" applyFill="1" applyBorder="1" applyAlignment="1" applyProtection="1">
      <alignment vertical="center" wrapText="1"/>
      <protection locked="0"/>
    </xf>
    <xf numFmtId="0" fontId="7" fillId="19" borderId="0" xfId="0" applyFont="1" applyFill="1" applyBorder="1" applyAlignment="1" applyProtection="1">
      <alignment vertical="center" wrapText="1"/>
      <protection locked="0"/>
    </xf>
    <xf numFmtId="0" fontId="7" fillId="21" borderId="0" xfId="0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>
      <alignment horizontal="center" vertical="center"/>
    </xf>
    <xf numFmtId="57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6" borderId="1" xfId="0" applyFont="1" applyFill="1" applyBorder="1" applyAlignment="1">
      <alignment horizontal="center"/>
    </xf>
    <xf numFmtId="0" fontId="7" fillId="21" borderId="1" xfId="0" applyFont="1" applyFill="1" applyBorder="1" applyAlignment="1" applyProtection="1">
      <alignment horizontal="center" vertical="center" wrapText="1"/>
      <protection locked="0"/>
    </xf>
    <xf numFmtId="0" fontId="15" fillId="21" borderId="1" xfId="0" applyFont="1" applyFill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>
      <alignment horizontal="center" vertical="center"/>
    </xf>
    <xf numFmtId="180" fontId="15" fillId="0" borderId="1" xfId="0" applyNumberFormat="1" applyFont="1" applyBorder="1" applyAlignment="1" applyProtection="1">
      <alignment horizontal="center" vertical="center" wrapText="1"/>
      <protection locked="0"/>
    </xf>
    <xf numFmtId="181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7" fillId="21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21" borderId="1" xfId="0" applyFont="1" applyFill="1" applyBorder="1" applyAlignment="1" applyProtection="1">
      <alignment horizontal="center" vertical="center" wrapText="1"/>
      <protection locked="0"/>
    </xf>
    <xf numFmtId="0" fontId="14" fillId="21" borderId="1" xfId="0" applyFont="1" applyFill="1" applyBorder="1" applyAlignment="1">
      <alignment horizontal="center" vertical="center"/>
    </xf>
    <xf numFmtId="18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82" fontId="7" fillId="21" borderId="1" xfId="0" applyNumberFormat="1" applyFont="1" applyFill="1" applyBorder="1" applyAlignment="1" applyProtection="1">
      <alignment horizontal="center" vertical="center" wrapText="1"/>
      <protection locked="0"/>
    </xf>
    <xf numFmtId="14" fontId="7" fillId="21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>
      <alignment horizontal="left" vertical="center" wrapText="1"/>
    </xf>
    <xf numFmtId="182" fontId="7" fillId="0" borderId="1" xfId="0" applyNumberFormat="1" applyFont="1" applyFill="1" applyBorder="1" applyAlignment="1">
      <alignment horizontal="center" vertical="center" wrapText="1"/>
    </xf>
    <xf numFmtId="57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184" fontId="14" fillId="6" borderId="1" xfId="0" applyNumberFormat="1" applyFont="1" applyFill="1" applyBorder="1" applyAlignment="1" applyProtection="1">
      <alignment vertical="center" wrapText="1"/>
      <protection locked="0"/>
    </xf>
    <xf numFmtId="184" fontId="7" fillId="0" borderId="1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>
      <alignment vertical="center"/>
    </xf>
    <xf numFmtId="0" fontId="14" fillId="0" borderId="0" xfId="0" applyFont="1" applyFill="1" applyBorder="1" applyAlignment="1">
      <alignment horizontal="center" vertical="center" wrapText="1"/>
    </xf>
    <xf numFmtId="180" fontId="1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>
      <alignment vertical="center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181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11" fillId="22" borderId="1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76" fontId="12" fillId="0" borderId="0" xfId="0" applyNumberFormat="1" applyFont="1" applyFill="1" applyAlignment="1" applyProtection="1">
      <alignment horizontal="left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left" vertical="center"/>
      <protection locked="0"/>
    </xf>
    <xf numFmtId="0" fontId="12" fillId="0" borderId="4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Alignment="1" applyProtection="1">
      <alignment horizontal="left" vertical="center"/>
      <protection locked="0"/>
    </xf>
    <xf numFmtId="182" fontId="12" fillId="0" borderId="0" xfId="0" applyNumberFormat="1" applyFont="1" applyFill="1" applyAlignment="1" applyProtection="1">
      <alignment horizontal="left" vertical="center"/>
      <protection locked="0"/>
    </xf>
    <xf numFmtId="0" fontId="29" fillId="0" borderId="0" xfId="0" applyFont="1" applyFill="1" applyAlignment="1" applyProtection="1">
      <alignment horizontal="left" vertical="center"/>
      <protection locked="0"/>
    </xf>
    <xf numFmtId="0" fontId="18" fillId="0" borderId="0" xfId="0" applyNumberFormat="1" applyFont="1" applyAlignment="1" applyProtection="1">
      <alignment horizontal="left" vertical="center"/>
      <protection locked="0"/>
    </xf>
    <xf numFmtId="182" fontId="18" fillId="0" borderId="0" xfId="0" applyNumberFormat="1" applyFont="1" applyAlignment="1" applyProtection="1">
      <alignment horizontal="left" vertical="center"/>
      <protection locked="0"/>
    </xf>
    <xf numFmtId="0" fontId="19" fillId="0" borderId="0" xfId="0" applyNumberFormat="1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center" vertical="center"/>
    </xf>
    <xf numFmtId="0" fontId="30" fillId="0" borderId="1" xfId="0" applyFont="1" applyFill="1" applyBorder="1" applyAlignment="1" applyProtection="1">
      <alignment horizontal="center" vertical="center" wrapText="1"/>
      <protection locked="0"/>
    </xf>
    <xf numFmtId="0" fontId="31" fillId="0" borderId="0" xfId="0" applyFont="1" applyFill="1" applyAlignment="1" applyProtection="1">
      <alignment horizontal="left" vertical="center"/>
      <protection locked="0"/>
    </xf>
    <xf numFmtId="0" fontId="32" fillId="0" borderId="1" xfId="0" applyFont="1" applyFill="1" applyBorder="1" applyAlignment="1" applyProtection="1">
      <alignment horizontal="center" vertical="center" wrapText="1"/>
      <protection locked="0"/>
    </xf>
    <xf numFmtId="0" fontId="31" fillId="0" borderId="0" xfId="0" applyNumberFormat="1" applyFont="1" applyAlignment="1" applyProtection="1">
      <alignment horizontal="left" vertical="center"/>
      <protection locked="0"/>
    </xf>
    <xf numFmtId="0" fontId="34" fillId="0" borderId="1" xfId="0" applyFont="1" applyBorder="1" applyAlignment="1">
      <alignment horizontal="center" vertical="center" wrapText="1"/>
    </xf>
  </cellXfs>
  <cellStyles count="6">
    <cellStyle name="百分比 2" xfId="1" xr:uid="{00000000-0005-0000-0000-00000D000000}"/>
    <cellStyle name="常规" xfId="0" builtinId="0"/>
    <cellStyle name="常规 2" xfId="3" xr:uid="{00000000-0005-0000-0000-000033000000}"/>
    <cellStyle name="常规 2 2 2" xfId="2" xr:uid="{00000000-0005-0000-0000-000024000000}"/>
    <cellStyle name="常规 3" xfId="5" xr:uid="{00000000-0005-0000-0000-000035000000}"/>
    <cellStyle name="千位分隔 2" xfId="4" xr:uid="{00000000-0005-0000-0000-000034000000}"/>
  </cellStyles>
  <dxfs count="38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EBEAD0"/>
      <color rgb="FF91E4FF"/>
      <color rgb="FFC8A4E4"/>
      <color rgb="FFE8DA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apple\Desktop\Volumes\KINGSTON\NARI\&#33829;&#38144;&#25968;&#25454;&#37096;\C:\Users\PC\AppData\Roaming\kingsoft\office6\backup\00%20&#39033;&#30446;&#25104;&#21592;&#20449;&#24687;&#34920;.2020070316193977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apple\Desktop\Volumes\KINGSTON\NARI\&#33829;&#38144;&#25968;&#25454;&#37096;\Volumes\KINGSTON\NARI\&#33829;&#38144;&#25968;&#25454;&#37096;\&#39033;&#30446;&#31649;&#29702;\&#20154;&#21147;&#36164;&#28304;&#31649;&#29702;\Volumes\KINGSTON\NARI\&#33829;&#38144;&#25968;&#25454;&#37096;\&#39033;&#30446;&#31649;&#29702;\&#20154;&#21147;&#36164;&#28304;&#31649;&#29702;\E:\00%20&#33829;&#38144;&#25968;&#25454;&#37096;\01%20&#39033;&#30446;&#31649;&#29702;\03%20&#20154;&#21147;&#36164;&#28304;&#31649;&#29702;\00%20&#39033;&#30446;&#25104;&#21592;&#20449;&#24687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apple\Desktop\Volumes\KINGSTON\NARI\&#33829;&#38144;&#25968;&#25454;&#37096;\Volumes\KINGSTON\NARI\&#33829;&#38144;&#25968;&#25454;&#37096;\&#39033;&#30446;&#31649;&#29702;\&#20154;&#21147;&#36164;&#28304;&#31649;&#29702;\C:\Users\PC\Desktop\&#39033;&#30446;&#25104;&#21592;&#20449;&#2468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智慧云二期-张旭坤"/>
      <sheetName val="智慧云运维项目-张旭坤"/>
      <sheetName val="国网客服中2019年营配贯通项目-张旭坤"/>
      <sheetName val="2020数据中台标签库-张旭坤"/>
      <sheetName val="客户域数据中台-程飞飞"/>
      <sheetName val="2020营销2.0开发-钱峰"/>
      <sheetName val="2019营销2.0设计-钱峰"/>
      <sheetName val="网上国网数据共享-夏明贵"/>
      <sheetName val="网上国网二期-夏明贵"/>
      <sheetName val="天津“网上国网”数据共享应用平台实施-夏明贵"/>
      <sheetName val="“网上国网”服务提升工程-王玮"/>
      <sheetName val="国网客服中心2020年数据增值服务建设项目（一期）-王玮"/>
      <sheetName val="全网客户标签库-王想"/>
      <sheetName val="浙江成熟度评估-夏心锋"/>
      <sheetName val="大数据中心成熟度评估-夏心锋"/>
      <sheetName val="业务联动共享的服务监测项目-夏心锋"/>
      <sheetName val="智能工作台-袁广宇"/>
      <sheetName val="新疆线损-袁广宇"/>
      <sheetName val="企业智能决策分析工具-袁广宇"/>
      <sheetName val="2019网络架构优化-袁广宇"/>
      <sheetName val="名称对照表"/>
      <sheetName val="供应商清单"/>
      <sheetName val="外包人员信息表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E1" t="str">
            <v>外包人员</v>
          </cell>
          <cell r="F1" t="str">
            <v>开始时间</v>
          </cell>
          <cell r="G1" t="str">
            <v>结束时间</v>
          </cell>
          <cell r="H1" t="str">
            <v>人员类别</v>
          </cell>
          <cell r="I1" t="str">
            <v>人员级别</v>
          </cell>
          <cell r="J1" t="str">
            <v>人员单价</v>
          </cell>
          <cell r="K1" t="str">
            <v>外包供应商</v>
          </cell>
        </row>
        <row r="2">
          <cell r="E2" t="str">
            <v>沈德富</v>
          </cell>
          <cell r="F2">
            <v>43862</v>
          </cell>
          <cell r="H2" t="str">
            <v>JAVA开发工程师</v>
          </cell>
          <cell r="I2" t="str">
            <v>L4级</v>
          </cell>
          <cell r="J2">
            <v>950</v>
          </cell>
          <cell r="K2" t="str">
            <v>赛特斯</v>
          </cell>
        </row>
        <row r="3">
          <cell r="E3" t="str">
            <v>张永存</v>
          </cell>
          <cell r="F3">
            <v>43862</v>
          </cell>
          <cell r="H3" t="str">
            <v>JAVA开发工程师</v>
          </cell>
          <cell r="I3" t="str">
            <v>L2级</v>
          </cell>
          <cell r="J3">
            <v>800</v>
          </cell>
          <cell r="K3" t="str">
            <v>天津万贸</v>
          </cell>
        </row>
        <row r="4">
          <cell r="E4" t="str">
            <v>陈大帅</v>
          </cell>
          <cell r="F4">
            <v>43902</v>
          </cell>
          <cell r="G4">
            <v>43976</v>
          </cell>
          <cell r="H4" t="str">
            <v>JAVA开发工程师</v>
          </cell>
          <cell r="I4" t="str">
            <v>L3级</v>
          </cell>
          <cell r="J4">
            <v>920</v>
          </cell>
          <cell r="K4" t="str">
            <v>江苏润和</v>
          </cell>
        </row>
        <row r="5">
          <cell r="E5" t="str">
            <v>陈杰</v>
          </cell>
          <cell r="F5">
            <v>43783</v>
          </cell>
          <cell r="G5">
            <v>43830</v>
          </cell>
          <cell r="H5" t="str">
            <v>软件开发工程师</v>
          </cell>
          <cell r="I5" t="str">
            <v>L3级</v>
          </cell>
          <cell r="J5">
            <v>855</v>
          </cell>
          <cell r="K5" t="str">
            <v>赛特斯</v>
          </cell>
        </row>
        <row r="6">
          <cell r="E6" t="str">
            <v>陈伦强</v>
          </cell>
          <cell r="F6">
            <v>43466</v>
          </cell>
          <cell r="G6">
            <v>43830</v>
          </cell>
          <cell r="H6" t="str">
            <v>实施运维工程师</v>
          </cell>
          <cell r="I6" t="str">
            <v>L9级</v>
          </cell>
          <cell r="J6">
            <v>1241</v>
          </cell>
          <cell r="K6" t="str">
            <v>揽智</v>
          </cell>
        </row>
        <row r="7">
          <cell r="E7" t="str">
            <v>陈强</v>
          </cell>
          <cell r="F7">
            <v>43466</v>
          </cell>
          <cell r="G7">
            <v>43830</v>
          </cell>
          <cell r="H7" t="str">
            <v>实施运维工程师</v>
          </cell>
          <cell r="I7" t="str">
            <v>L6级</v>
          </cell>
          <cell r="J7">
            <v>1065</v>
          </cell>
          <cell r="K7" t="str">
            <v>揽智</v>
          </cell>
        </row>
        <row r="8">
          <cell r="E8" t="str">
            <v>陈文昊</v>
          </cell>
          <cell r="F8">
            <v>43466</v>
          </cell>
          <cell r="G8">
            <v>43830</v>
          </cell>
          <cell r="H8" t="str">
            <v>JAVA开发工程师</v>
          </cell>
          <cell r="I8" t="str">
            <v>L4级</v>
          </cell>
          <cell r="J8">
            <v>1033</v>
          </cell>
          <cell r="K8" t="str">
            <v>浙江希优</v>
          </cell>
        </row>
        <row r="9">
          <cell r="E9" t="str">
            <v>陈哲浚</v>
          </cell>
          <cell r="F9">
            <v>43780</v>
          </cell>
          <cell r="G9">
            <v>43830</v>
          </cell>
          <cell r="H9" t="str">
            <v>Java开发工程师</v>
          </cell>
          <cell r="I9" t="str">
            <v>L3级</v>
          </cell>
          <cell r="J9">
            <v>860</v>
          </cell>
          <cell r="K9" t="str">
            <v>江苏润和</v>
          </cell>
        </row>
        <row r="10">
          <cell r="E10" t="str">
            <v>方怀道</v>
          </cell>
          <cell r="F10">
            <v>43800</v>
          </cell>
          <cell r="G10">
            <v>43921</v>
          </cell>
          <cell r="H10" t="str">
            <v>软件开发工程师</v>
          </cell>
          <cell r="I10" t="str">
            <v>L4级</v>
          </cell>
          <cell r="J10">
            <v>1000</v>
          </cell>
          <cell r="K10" t="str">
            <v>南京上古</v>
          </cell>
        </row>
        <row r="11">
          <cell r="E11" t="str">
            <v>高楚</v>
          </cell>
          <cell r="F11">
            <v>43466</v>
          </cell>
          <cell r="G11">
            <v>43830</v>
          </cell>
          <cell r="H11" t="str">
            <v>JAVA开发工程师</v>
          </cell>
          <cell r="I11" t="str">
            <v>L3级</v>
          </cell>
          <cell r="J11">
            <v>924</v>
          </cell>
          <cell r="K11" t="str">
            <v>浙江希优</v>
          </cell>
        </row>
        <row r="12">
          <cell r="E12" t="str">
            <v>何仁杰</v>
          </cell>
          <cell r="F12">
            <v>43800</v>
          </cell>
          <cell r="G12">
            <v>43921</v>
          </cell>
          <cell r="H12" t="str">
            <v>软件开发工程师</v>
          </cell>
          <cell r="I12" t="str">
            <v>L4级</v>
          </cell>
          <cell r="J12">
            <v>1000</v>
          </cell>
          <cell r="K12" t="str">
            <v>南京上古</v>
          </cell>
        </row>
        <row r="13">
          <cell r="E13" t="str">
            <v>胡士良</v>
          </cell>
          <cell r="F13">
            <v>43466</v>
          </cell>
          <cell r="G13">
            <v>43830</v>
          </cell>
          <cell r="H13" t="str">
            <v>实施运维工程师</v>
          </cell>
          <cell r="I13" t="str">
            <v>L6级</v>
          </cell>
          <cell r="J13">
            <v>1065</v>
          </cell>
          <cell r="K13" t="str">
            <v>揽智</v>
          </cell>
        </row>
        <row r="14">
          <cell r="E14" t="str">
            <v>姜勃行</v>
          </cell>
          <cell r="F14">
            <v>43913</v>
          </cell>
          <cell r="G14">
            <v>43970</v>
          </cell>
          <cell r="H14" t="str">
            <v>实施运维工程师</v>
          </cell>
          <cell r="I14" t="str">
            <v>L4级</v>
          </cell>
          <cell r="J14">
            <v>950</v>
          </cell>
          <cell r="K14" t="str">
            <v>天津万贸</v>
          </cell>
        </row>
        <row r="15">
          <cell r="E15" t="str">
            <v>蒋杰</v>
          </cell>
          <cell r="F15">
            <v>43466</v>
          </cell>
          <cell r="G15">
            <v>43830</v>
          </cell>
          <cell r="H15" t="str">
            <v>JAVA开发工程师</v>
          </cell>
          <cell r="I15" t="str">
            <v>L6级</v>
          </cell>
          <cell r="J15">
            <v>1241</v>
          </cell>
          <cell r="K15" t="str">
            <v>揽智</v>
          </cell>
        </row>
        <row r="16">
          <cell r="E16" t="str">
            <v>李波</v>
          </cell>
          <cell r="F16">
            <v>43945</v>
          </cell>
          <cell r="G16">
            <v>43966</v>
          </cell>
          <cell r="H16" t="str">
            <v>软件开发工程师</v>
          </cell>
          <cell r="I16" t="str">
            <v>L6级</v>
          </cell>
          <cell r="J16">
            <v>1130</v>
          </cell>
          <cell r="K16" t="str">
            <v>天津万贸</v>
          </cell>
        </row>
        <row r="17">
          <cell r="E17" t="str">
            <v>李硕</v>
          </cell>
          <cell r="F17">
            <v>43829</v>
          </cell>
          <cell r="G17">
            <v>43830</v>
          </cell>
          <cell r="H17" t="str">
            <v>JAVA开发工程师</v>
          </cell>
          <cell r="I17" t="str">
            <v>L5级</v>
          </cell>
          <cell r="J17">
            <v>910</v>
          </cell>
          <cell r="K17" t="str">
            <v>天易数聚</v>
          </cell>
        </row>
        <row r="18">
          <cell r="E18" t="str">
            <v>李志楠</v>
          </cell>
          <cell r="F18">
            <v>43739</v>
          </cell>
          <cell r="G18">
            <v>43830</v>
          </cell>
          <cell r="H18" t="str">
            <v>JAVA开发工程师</v>
          </cell>
          <cell r="I18" t="str">
            <v>L2级</v>
          </cell>
          <cell r="J18">
            <v>680</v>
          </cell>
          <cell r="K18" t="str">
            <v>赛特斯</v>
          </cell>
        </row>
        <row r="19">
          <cell r="E19" t="str">
            <v>林俏</v>
          </cell>
          <cell r="F19">
            <v>43782</v>
          </cell>
          <cell r="G19">
            <v>43830</v>
          </cell>
          <cell r="H19" t="str">
            <v>Java开发工程师</v>
          </cell>
          <cell r="I19" t="str">
            <v>L5级</v>
          </cell>
          <cell r="J19">
            <v>1090</v>
          </cell>
          <cell r="K19" t="str">
            <v>天易数聚</v>
          </cell>
        </row>
        <row r="20">
          <cell r="E20" t="str">
            <v>刘雨轩</v>
          </cell>
          <cell r="F20">
            <v>43466</v>
          </cell>
          <cell r="G20">
            <v>43830</v>
          </cell>
          <cell r="H20" t="str">
            <v>实施运维工程师</v>
          </cell>
          <cell r="I20" t="str">
            <v>L6级</v>
          </cell>
          <cell r="J20">
            <v>1065</v>
          </cell>
          <cell r="K20" t="str">
            <v>揽智</v>
          </cell>
        </row>
        <row r="21">
          <cell r="E21" t="str">
            <v>毛辉强</v>
          </cell>
          <cell r="F21">
            <v>43466</v>
          </cell>
          <cell r="G21">
            <v>43830</v>
          </cell>
          <cell r="H21" t="str">
            <v>JAVA开发工程师</v>
          </cell>
          <cell r="I21" t="str">
            <v>L6级</v>
          </cell>
          <cell r="J21">
            <v>1241</v>
          </cell>
          <cell r="K21" t="str">
            <v>揽智</v>
          </cell>
        </row>
        <row r="22">
          <cell r="E22" t="str">
            <v>欧佳俊</v>
          </cell>
          <cell r="F22">
            <v>43789</v>
          </cell>
          <cell r="G22">
            <v>43830</v>
          </cell>
          <cell r="H22" t="str">
            <v>Java开发工程师</v>
          </cell>
          <cell r="I22" t="str">
            <v>L5级</v>
          </cell>
          <cell r="J22">
            <v>910</v>
          </cell>
          <cell r="K22" t="str">
            <v>天易数聚</v>
          </cell>
        </row>
        <row r="23">
          <cell r="E23" t="str">
            <v>宋磊</v>
          </cell>
          <cell r="F23">
            <v>43556</v>
          </cell>
          <cell r="G23">
            <v>43830</v>
          </cell>
          <cell r="H23" t="str">
            <v>实施运维工程师</v>
          </cell>
          <cell r="I23" t="str">
            <v>L5级</v>
          </cell>
          <cell r="J23">
            <v>884</v>
          </cell>
          <cell r="K23" t="str">
            <v>百思奥</v>
          </cell>
        </row>
        <row r="24">
          <cell r="E24" t="str">
            <v>汪芸芳</v>
          </cell>
          <cell r="F24">
            <v>43787</v>
          </cell>
          <cell r="G24">
            <v>43830</v>
          </cell>
          <cell r="H24" t="str">
            <v>实施运维工程师</v>
          </cell>
          <cell r="I24" t="str">
            <v>L4级</v>
          </cell>
          <cell r="J24">
            <v>750</v>
          </cell>
          <cell r="K24" t="str">
            <v>赛特斯</v>
          </cell>
        </row>
        <row r="25">
          <cell r="E25" t="str">
            <v>王飞</v>
          </cell>
          <cell r="F25">
            <v>43466</v>
          </cell>
          <cell r="G25">
            <v>43830</v>
          </cell>
          <cell r="H25" t="str">
            <v>实施运维工程师</v>
          </cell>
          <cell r="I25" t="str">
            <v>L3级</v>
          </cell>
          <cell r="J25">
            <v>660</v>
          </cell>
          <cell r="K25" t="str">
            <v>百思奥</v>
          </cell>
        </row>
        <row r="26">
          <cell r="E26" t="str">
            <v>程彬</v>
          </cell>
          <cell r="F26">
            <v>43521</v>
          </cell>
          <cell r="G26">
            <v>44043</v>
          </cell>
          <cell r="H26" t="str">
            <v>软件开发工程师</v>
          </cell>
          <cell r="I26" t="str">
            <v>L3级</v>
          </cell>
          <cell r="J26">
            <v>690</v>
          </cell>
          <cell r="K26" t="str">
            <v>江苏集瑞</v>
          </cell>
        </row>
        <row r="27">
          <cell r="E27" t="str">
            <v>方剑</v>
          </cell>
          <cell r="F27">
            <v>43521</v>
          </cell>
          <cell r="G27">
            <v>44043</v>
          </cell>
          <cell r="H27" t="str">
            <v>软件开发工程师</v>
          </cell>
          <cell r="I27" t="str">
            <v>L5级</v>
          </cell>
          <cell r="J27">
            <v>874</v>
          </cell>
          <cell r="K27" t="str">
            <v>江苏集瑞</v>
          </cell>
        </row>
        <row r="28">
          <cell r="E28" t="str">
            <v>钱荣辉</v>
          </cell>
          <cell r="F28">
            <v>43641</v>
          </cell>
          <cell r="G28">
            <v>44043</v>
          </cell>
          <cell r="H28" t="str">
            <v>软件开发工程师</v>
          </cell>
          <cell r="I28" t="str">
            <v>L4级</v>
          </cell>
          <cell r="J28">
            <v>780</v>
          </cell>
          <cell r="K28" t="str">
            <v>江苏集瑞</v>
          </cell>
        </row>
        <row r="29">
          <cell r="E29" t="str">
            <v>王兆亮</v>
          </cell>
          <cell r="F29">
            <v>43521</v>
          </cell>
          <cell r="G29">
            <v>44043</v>
          </cell>
          <cell r="H29" t="str">
            <v>软件开发工程师</v>
          </cell>
          <cell r="I29" t="str">
            <v>L5级</v>
          </cell>
          <cell r="J29">
            <v>874</v>
          </cell>
          <cell r="K29" t="str">
            <v>江苏集瑞</v>
          </cell>
        </row>
        <row r="30">
          <cell r="E30" t="str">
            <v>伊普提哈尔·迪力木拉提</v>
          </cell>
          <cell r="F30">
            <v>43508</v>
          </cell>
          <cell r="G30">
            <v>44043</v>
          </cell>
          <cell r="H30" t="str">
            <v>软件开发工程师</v>
          </cell>
          <cell r="I30" t="str">
            <v>L5级</v>
          </cell>
          <cell r="J30">
            <v>874</v>
          </cell>
          <cell r="K30" t="str">
            <v>江苏集瑞</v>
          </cell>
        </row>
        <row r="31">
          <cell r="E31" t="str">
            <v>尹利珲</v>
          </cell>
          <cell r="F31">
            <v>43521</v>
          </cell>
          <cell r="G31">
            <v>44043</v>
          </cell>
          <cell r="H31" t="str">
            <v>软件开发工程师</v>
          </cell>
          <cell r="I31" t="str">
            <v>L3级</v>
          </cell>
          <cell r="J31">
            <v>690</v>
          </cell>
          <cell r="K31" t="str">
            <v>江苏集瑞</v>
          </cell>
        </row>
        <row r="32">
          <cell r="E32" t="str">
            <v>曹景锋</v>
          </cell>
          <cell r="F32">
            <v>43892</v>
          </cell>
          <cell r="H32" t="str">
            <v>软件开发工程师</v>
          </cell>
          <cell r="I32" t="str">
            <v>L3级</v>
          </cell>
          <cell r="J32">
            <v>670</v>
          </cell>
          <cell r="K32" t="str">
            <v>赛特斯</v>
          </cell>
        </row>
        <row r="33">
          <cell r="E33" t="str">
            <v>曹猛</v>
          </cell>
          <cell r="F33">
            <v>43641</v>
          </cell>
          <cell r="G33">
            <v>43861</v>
          </cell>
          <cell r="H33" t="str">
            <v>研发工程师</v>
          </cell>
          <cell r="I33" t="str">
            <v>L4级</v>
          </cell>
          <cell r="J33">
            <v>942</v>
          </cell>
          <cell r="K33" t="str">
            <v>百思奥</v>
          </cell>
        </row>
        <row r="34">
          <cell r="E34" t="str">
            <v>常金敏</v>
          </cell>
          <cell r="F34">
            <v>43800</v>
          </cell>
          <cell r="G34">
            <v>43890</v>
          </cell>
          <cell r="H34" t="str">
            <v>JAVA开发工程师</v>
          </cell>
          <cell r="I34" t="str">
            <v>L1级</v>
          </cell>
          <cell r="J34">
            <v>465</v>
          </cell>
          <cell r="K34" t="str">
            <v>赛特斯</v>
          </cell>
        </row>
        <row r="35">
          <cell r="E35" t="str">
            <v>常金敏</v>
          </cell>
          <cell r="F35">
            <v>43891</v>
          </cell>
          <cell r="H35" t="str">
            <v>JAVA开发工程师</v>
          </cell>
          <cell r="I35" t="str">
            <v>L1级</v>
          </cell>
          <cell r="J35">
            <v>465</v>
          </cell>
          <cell r="K35" t="str">
            <v>赛特斯</v>
          </cell>
        </row>
        <row r="36">
          <cell r="E36" t="str">
            <v>陈浩</v>
          </cell>
          <cell r="F36">
            <v>43899</v>
          </cell>
          <cell r="H36" t="str">
            <v>软件开发工程师</v>
          </cell>
          <cell r="I36" t="str">
            <v>L3级</v>
          </cell>
          <cell r="J36">
            <v>560</v>
          </cell>
          <cell r="K36" t="str">
            <v>赛特斯</v>
          </cell>
        </row>
        <row r="37">
          <cell r="E37" t="str">
            <v>陈毅</v>
          </cell>
          <cell r="F37">
            <v>43928</v>
          </cell>
          <cell r="H37" t="str">
            <v>软件开发工程师</v>
          </cell>
          <cell r="I37" t="str">
            <v>L4级</v>
          </cell>
          <cell r="J37">
            <v>1050</v>
          </cell>
          <cell r="K37" t="str">
            <v>赛特斯</v>
          </cell>
        </row>
        <row r="38">
          <cell r="E38" t="str">
            <v>单卫方</v>
          </cell>
          <cell r="F38">
            <v>43641</v>
          </cell>
          <cell r="G38">
            <v>43861</v>
          </cell>
          <cell r="H38" t="str">
            <v>研发工程师</v>
          </cell>
          <cell r="I38" t="str">
            <v>L4级</v>
          </cell>
          <cell r="J38">
            <v>942</v>
          </cell>
          <cell r="K38" t="str">
            <v>百思奥</v>
          </cell>
        </row>
        <row r="39">
          <cell r="E39" t="str">
            <v>杜冰媛</v>
          </cell>
          <cell r="F39">
            <v>43929</v>
          </cell>
          <cell r="H39" t="str">
            <v>行政助理</v>
          </cell>
          <cell r="I39" t="str">
            <v>L5级</v>
          </cell>
          <cell r="J39">
            <v>700</v>
          </cell>
          <cell r="K39" t="str">
            <v>文思海辉</v>
          </cell>
        </row>
        <row r="40">
          <cell r="E40" t="str">
            <v>古兆明</v>
          </cell>
          <cell r="F40">
            <v>43497</v>
          </cell>
          <cell r="G40">
            <v>43890</v>
          </cell>
          <cell r="H40" t="str">
            <v>JAVA开发工程师</v>
          </cell>
          <cell r="I40" t="str">
            <v>L0级</v>
          </cell>
          <cell r="J40">
            <v>650</v>
          </cell>
          <cell r="K40" t="str">
            <v>天津万贸</v>
          </cell>
        </row>
        <row r="41">
          <cell r="E41" t="str">
            <v>古兆明</v>
          </cell>
          <cell r="F41">
            <v>43891</v>
          </cell>
          <cell r="H41" t="str">
            <v>JAVA开发工程师</v>
          </cell>
          <cell r="I41" t="str">
            <v>L0级</v>
          </cell>
          <cell r="J41">
            <v>650</v>
          </cell>
          <cell r="K41" t="str">
            <v>天津万贸</v>
          </cell>
        </row>
        <row r="42">
          <cell r="E42" t="str">
            <v>候博</v>
          </cell>
          <cell r="F42">
            <v>43913</v>
          </cell>
          <cell r="H42" t="str">
            <v>软件开发工程师</v>
          </cell>
          <cell r="I42" t="str">
            <v>L3级</v>
          </cell>
          <cell r="J42">
            <v>830</v>
          </cell>
          <cell r="K42" t="str">
            <v>文思海辉</v>
          </cell>
        </row>
        <row r="43">
          <cell r="E43" t="str">
            <v>胡梦迪</v>
          </cell>
          <cell r="F43">
            <v>43746</v>
          </cell>
          <cell r="G43">
            <v>44196</v>
          </cell>
          <cell r="H43" t="str">
            <v>研发工程师</v>
          </cell>
          <cell r="I43" t="str">
            <v>L4级</v>
          </cell>
          <cell r="J43">
            <v>1000</v>
          </cell>
          <cell r="K43" t="str">
            <v>南京上古</v>
          </cell>
        </row>
        <row r="44">
          <cell r="E44" t="str">
            <v>黄强</v>
          </cell>
          <cell r="F44">
            <v>43896</v>
          </cell>
          <cell r="H44" t="str">
            <v>软件开发工程师</v>
          </cell>
          <cell r="I44" t="str">
            <v>L3级</v>
          </cell>
          <cell r="J44">
            <v>600</v>
          </cell>
          <cell r="K44" t="str">
            <v>赛特斯</v>
          </cell>
        </row>
        <row r="45">
          <cell r="E45" t="str">
            <v>纪鹏</v>
          </cell>
          <cell r="F45">
            <v>43899</v>
          </cell>
          <cell r="H45" t="str">
            <v>JAVA开发工程师</v>
          </cell>
          <cell r="I45" t="str">
            <v>L7级</v>
          </cell>
          <cell r="J45">
            <v>1050</v>
          </cell>
          <cell r="K45" t="str">
            <v>南京华苏</v>
          </cell>
        </row>
        <row r="46">
          <cell r="E46" t="str">
            <v>江南</v>
          </cell>
          <cell r="F46">
            <v>43746</v>
          </cell>
          <cell r="G46">
            <v>44196</v>
          </cell>
          <cell r="H46" t="str">
            <v>实施运维工程师</v>
          </cell>
          <cell r="I46" t="str">
            <v>L4级</v>
          </cell>
          <cell r="J46">
            <v>800</v>
          </cell>
          <cell r="K46" t="str">
            <v>北京中恒博瑞</v>
          </cell>
        </row>
        <row r="47">
          <cell r="E47" t="str">
            <v>解中阳</v>
          </cell>
          <cell r="F47">
            <v>43899</v>
          </cell>
          <cell r="H47" t="str">
            <v>软件开发工程师</v>
          </cell>
          <cell r="I47" t="str">
            <v>L4级</v>
          </cell>
          <cell r="J47">
            <v>990</v>
          </cell>
          <cell r="K47" t="str">
            <v>文思海辉</v>
          </cell>
        </row>
        <row r="48">
          <cell r="E48" t="str">
            <v>靳福安</v>
          </cell>
          <cell r="F48">
            <v>43899</v>
          </cell>
          <cell r="H48" t="str">
            <v>测试工程师</v>
          </cell>
          <cell r="I48" t="str">
            <v>L3级</v>
          </cell>
          <cell r="J48">
            <v>600</v>
          </cell>
          <cell r="K48" t="str">
            <v>百思奥</v>
          </cell>
        </row>
        <row r="49">
          <cell r="E49" t="str">
            <v>井洋</v>
          </cell>
          <cell r="F49">
            <v>43633</v>
          </cell>
          <cell r="G49">
            <v>43889</v>
          </cell>
          <cell r="H49" t="str">
            <v>实施运维工程师</v>
          </cell>
          <cell r="I49" t="str">
            <v>L4级</v>
          </cell>
          <cell r="J49">
            <v>791</v>
          </cell>
          <cell r="K49" t="str">
            <v>南京上古</v>
          </cell>
        </row>
        <row r="50">
          <cell r="E50" t="str">
            <v>黎小青</v>
          </cell>
          <cell r="F50">
            <v>43746</v>
          </cell>
          <cell r="G50">
            <v>44196</v>
          </cell>
          <cell r="H50" t="str">
            <v>实施运维工程师</v>
          </cell>
          <cell r="I50" t="str">
            <v>L4级</v>
          </cell>
          <cell r="J50">
            <v>800</v>
          </cell>
          <cell r="K50" t="str">
            <v>北京中恒博瑞</v>
          </cell>
        </row>
        <row r="51">
          <cell r="E51" t="str">
            <v>李越宁</v>
          </cell>
          <cell r="F51">
            <v>43641</v>
          </cell>
          <cell r="G51">
            <v>43861</v>
          </cell>
          <cell r="H51" t="str">
            <v>研发工程师</v>
          </cell>
          <cell r="I51" t="str">
            <v>L4级</v>
          </cell>
          <cell r="J51">
            <v>942</v>
          </cell>
          <cell r="K51" t="str">
            <v>百思奥</v>
          </cell>
        </row>
        <row r="52">
          <cell r="E52" t="str">
            <v>吴哲</v>
          </cell>
          <cell r="F52">
            <v>43891</v>
          </cell>
          <cell r="H52" t="str">
            <v>软件开发工程师</v>
          </cell>
          <cell r="I52" t="str">
            <v>L5级</v>
          </cell>
          <cell r="J52">
            <v>900</v>
          </cell>
          <cell r="K52" t="str">
            <v>江苏集瑞</v>
          </cell>
        </row>
        <row r="53">
          <cell r="E53" t="str">
            <v>伍波涛</v>
          </cell>
          <cell r="F53">
            <v>43466</v>
          </cell>
          <cell r="G53">
            <v>43830</v>
          </cell>
          <cell r="H53" t="str">
            <v>JAVA开发工程师</v>
          </cell>
          <cell r="I53" t="str">
            <v>L10级</v>
          </cell>
          <cell r="J53">
            <v>1417</v>
          </cell>
          <cell r="K53" t="str">
            <v>揽智</v>
          </cell>
        </row>
        <row r="54">
          <cell r="E54" t="str">
            <v>刘建功</v>
          </cell>
          <cell r="F54">
            <v>43920</v>
          </cell>
          <cell r="H54" t="str">
            <v>软件开发工程师</v>
          </cell>
          <cell r="I54" t="str">
            <v>L5级</v>
          </cell>
          <cell r="J54">
            <v>977</v>
          </cell>
          <cell r="K54" t="str">
            <v>南京华苏</v>
          </cell>
        </row>
        <row r="55">
          <cell r="E55" t="str">
            <v>刘立坤</v>
          </cell>
          <cell r="F55">
            <v>43746</v>
          </cell>
          <cell r="G55">
            <v>44196</v>
          </cell>
          <cell r="H55" t="str">
            <v>研发工程师</v>
          </cell>
          <cell r="I55" t="str">
            <v>L4级</v>
          </cell>
          <cell r="J55">
            <v>1000</v>
          </cell>
          <cell r="K55" t="str">
            <v>南京上古</v>
          </cell>
        </row>
        <row r="56">
          <cell r="E56" t="str">
            <v>伍卫东</v>
          </cell>
          <cell r="F56">
            <v>43800</v>
          </cell>
          <cell r="G56">
            <v>43921</v>
          </cell>
          <cell r="H56" t="str">
            <v>软件开发工程师</v>
          </cell>
          <cell r="I56" t="str">
            <v>L4级</v>
          </cell>
          <cell r="J56">
            <v>1000</v>
          </cell>
          <cell r="K56" t="str">
            <v>南京上古</v>
          </cell>
        </row>
        <row r="57">
          <cell r="E57" t="str">
            <v>鲁涛</v>
          </cell>
          <cell r="F57">
            <v>43655</v>
          </cell>
          <cell r="G57">
            <v>43861</v>
          </cell>
          <cell r="H57" t="str">
            <v>研发工程师</v>
          </cell>
          <cell r="I57" t="str">
            <v>L4级</v>
          </cell>
          <cell r="J57">
            <v>942</v>
          </cell>
          <cell r="K57" t="str">
            <v>百思奥</v>
          </cell>
        </row>
        <row r="58">
          <cell r="E58" t="str">
            <v>钱雁</v>
          </cell>
          <cell r="F58">
            <v>43655</v>
          </cell>
          <cell r="G58">
            <v>43861</v>
          </cell>
          <cell r="H58" t="str">
            <v>研发工程师</v>
          </cell>
          <cell r="I58" t="str">
            <v>L4级</v>
          </cell>
          <cell r="J58">
            <v>942</v>
          </cell>
          <cell r="K58" t="str">
            <v>百思奥</v>
          </cell>
        </row>
        <row r="59">
          <cell r="E59" t="str">
            <v>申兴健</v>
          </cell>
          <cell r="F59">
            <v>43910</v>
          </cell>
          <cell r="H59" t="str">
            <v>软件开发工程师</v>
          </cell>
          <cell r="I59" t="str">
            <v>L4级</v>
          </cell>
          <cell r="J59">
            <v>840</v>
          </cell>
          <cell r="K59" t="str">
            <v>南京华苏</v>
          </cell>
        </row>
        <row r="60">
          <cell r="E60" t="str">
            <v>沈德富</v>
          </cell>
          <cell r="F60">
            <v>43709</v>
          </cell>
          <cell r="G60">
            <v>43861</v>
          </cell>
          <cell r="H60" t="str">
            <v>JAVA开发工程师</v>
          </cell>
          <cell r="I60" t="str">
            <v>L3级</v>
          </cell>
          <cell r="J60">
            <v>800</v>
          </cell>
          <cell r="K60" t="str">
            <v>赛特斯</v>
          </cell>
        </row>
        <row r="61">
          <cell r="E61" t="str">
            <v>施皓文</v>
          </cell>
          <cell r="F61">
            <v>43655</v>
          </cell>
          <cell r="G61">
            <v>43861</v>
          </cell>
          <cell r="H61" t="str">
            <v>研发工程师</v>
          </cell>
          <cell r="I61" t="str">
            <v>L4级</v>
          </cell>
          <cell r="J61">
            <v>942</v>
          </cell>
          <cell r="K61" t="str">
            <v>百思奥</v>
          </cell>
        </row>
        <row r="62">
          <cell r="E62" t="str">
            <v>石学政</v>
          </cell>
          <cell r="F62">
            <v>43899</v>
          </cell>
          <cell r="H62" t="str">
            <v>软件开发工程师</v>
          </cell>
          <cell r="I62" t="str">
            <v>L3级</v>
          </cell>
          <cell r="J62">
            <v>830</v>
          </cell>
          <cell r="K62" t="str">
            <v>文思海辉</v>
          </cell>
        </row>
        <row r="63">
          <cell r="E63" t="str">
            <v>宋万里</v>
          </cell>
          <cell r="F63">
            <v>43746</v>
          </cell>
          <cell r="G63">
            <v>44196</v>
          </cell>
          <cell r="H63" t="str">
            <v>实施运维工程师</v>
          </cell>
          <cell r="I63" t="str">
            <v>L4级</v>
          </cell>
          <cell r="J63">
            <v>800</v>
          </cell>
          <cell r="K63" t="str">
            <v>北京中恒博瑞</v>
          </cell>
        </row>
        <row r="64">
          <cell r="E64" t="str">
            <v>陶言辉</v>
          </cell>
          <cell r="F64">
            <v>43746</v>
          </cell>
          <cell r="G64">
            <v>44196</v>
          </cell>
          <cell r="H64" t="str">
            <v>研发工程师</v>
          </cell>
          <cell r="I64" t="str">
            <v>L4级</v>
          </cell>
          <cell r="J64">
            <v>1000</v>
          </cell>
          <cell r="K64" t="str">
            <v>南京上古</v>
          </cell>
        </row>
        <row r="65">
          <cell r="E65" t="str">
            <v>严娇娇</v>
          </cell>
          <cell r="F65">
            <v>43816</v>
          </cell>
          <cell r="G65">
            <v>43891</v>
          </cell>
          <cell r="H65" t="str">
            <v>JAVA开发工程师</v>
          </cell>
          <cell r="I65" t="str">
            <v>L5级</v>
          </cell>
          <cell r="J65">
            <v>1200</v>
          </cell>
          <cell r="K65" t="str">
            <v>江苏润和</v>
          </cell>
        </row>
        <row r="66">
          <cell r="E66" t="str">
            <v>王晗蒙</v>
          </cell>
          <cell r="F66">
            <v>43746</v>
          </cell>
          <cell r="G66">
            <v>44196</v>
          </cell>
          <cell r="H66" t="str">
            <v>JAVA开发工程师</v>
          </cell>
          <cell r="I66" t="str">
            <v>L4级</v>
          </cell>
          <cell r="J66">
            <v>1000</v>
          </cell>
          <cell r="K66" t="str">
            <v>南京上古</v>
          </cell>
        </row>
        <row r="67">
          <cell r="E67" t="str">
            <v>王世杰</v>
          </cell>
          <cell r="F67">
            <v>43899</v>
          </cell>
          <cell r="H67" t="str">
            <v>Java开发工程师</v>
          </cell>
          <cell r="I67" t="str">
            <v>L4级</v>
          </cell>
          <cell r="J67">
            <v>755</v>
          </cell>
          <cell r="K67" t="str">
            <v>南京华苏</v>
          </cell>
        </row>
        <row r="68">
          <cell r="E68" t="str">
            <v>王元帅</v>
          </cell>
          <cell r="F68">
            <v>43885</v>
          </cell>
          <cell r="H68" t="str">
            <v>前端开发工程师</v>
          </cell>
          <cell r="I68" t="str">
            <v>L3级</v>
          </cell>
          <cell r="J68">
            <v>850</v>
          </cell>
          <cell r="K68" t="str">
            <v>赛特斯</v>
          </cell>
        </row>
        <row r="69">
          <cell r="E69" t="str">
            <v>王子良</v>
          </cell>
          <cell r="F69">
            <v>43800</v>
          </cell>
          <cell r="G69">
            <v>43890</v>
          </cell>
          <cell r="H69" t="str">
            <v>JAVA开发工程师</v>
          </cell>
          <cell r="I69" t="str">
            <v>L3级</v>
          </cell>
          <cell r="J69">
            <v>880</v>
          </cell>
          <cell r="K69" t="str">
            <v>赛特斯</v>
          </cell>
        </row>
        <row r="70">
          <cell r="E70" t="str">
            <v>王子良</v>
          </cell>
          <cell r="F70">
            <v>43891</v>
          </cell>
          <cell r="G70">
            <v>44195</v>
          </cell>
          <cell r="H70" t="str">
            <v>JAVA开发工程师</v>
          </cell>
          <cell r="I70" t="str">
            <v>L3级</v>
          </cell>
          <cell r="J70">
            <v>880</v>
          </cell>
          <cell r="K70" t="str">
            <v>赛特斯</v>
          </cell>
        </row>
        <row r="71">
          <cell r="E71" t="str">
            <v>谢守用</v>
          </cell>
          <cell r="F71">
            <v>43922</v>
          </cell>
          <cell r="H71" t="str">
            <v>JAVA开发工程师</v>
          </cell>
          <cell r="I71" t="str">
            <v>L2级</v>
          </cell>
          <cell r="J71">
            <v>750</v>
          </cell>
          <cell r="K71" t="str">
            <v>文思海辉</v>
          </cell>
        </row>
        <row r="72">
          <cell r="E72" t="str">
            <v>徐纪豪</v>
          </cell>
          <cell r="F72">
            <v>43913</v>
          </cell>
          <cell r="H72" t="str">
            <v>实施运维工程师</v>
          </cell>
          <cell r="I72" t="str">
            <v>L2级</v>
          </cell>
          <cell r="J72">
            <v>560</v>
          </cell>
          <cell r="K72" t="str">
            <v>赛特斯</v>
          </cell>
        </row>
        <row r="73">
          <cell r="E73" t="str">
            <v>宣荣欢</v>
          </cell>
          <cell r="F73">
            <v>43892</v>
          </cell>
          <cell r="G73">
            <v>44195</v>
          </cell>
          <cell r="H73" t="str">
            <v>实施运维工程师</v>
          </cell>
          <cell r="I73" t="str">
            <v>L6级</v>
          </cell>
          <cell r="J73">
            <v>590</v>
          </cell>
          <cell r="K73" t="str">
            <v>南京华苏</v>
          </cell>
        </row>
        <row r="74">
          <cell r="E74" t="str">
            <v>严娇娇</v>
          </cell>
          <cell r="F74">
            <v>43892</v>
          </cell>
          <cell r="H74" t="str">
            <v>JAVA开发工程师</v>
          </cell>
          <cell r="I74" t="str">
            <v>L5级</v>
          </cell>
          <cell r="J74">
            <v>1200</v>
          </cell>
          <cell r="K74" t="str">
            <v>江苏润和</v>
          </cell>
        </row>
        <row r="75">
          <cell r="E75" t="str">
            <v>姚楚娥</v>
          </cell>
          <cell r="F75">
            <v>43746</v>
          </cell>
          <cell r="G75">
            <v>44196</v>
          </cell>
          <cell r="H75" t="str">
            <v>实施运维工程师</v>
          </cell>
          <cell r="I75" t="str">
            <v>L4级</v>
          </cell>
          <cell r="J75">
            <v>800</v>
          </cell>
          <cell r="K75" t="str">
            <v>北京中恒博瑞</v>
          </cell>
        </row>
        <row r="76">
          <cell r="E76" t="str">
            <v>张博</v>
          </cell>
          <cell r="F76">
            <v>43497</v>
          </cell>
          <cell r="G76">
            <v>43890</v>
          </cell>
          <cell r="H76" t="str">
            <v>JAVA开发工程师</v>
          </cell>
          <cell r="I76" t="str">
            <v>L4级</v>
          </cell>
          <cell r="J76">
            <v>920</v>
          </cell>
          <cell r="K76" t="str">
            <v>赛特斯</v>
          </cell>
        </row>
        <row r="77">
          <cell r="E77" t="str">
            <v>张翔</v>
          </cell>
          <cell r="F77">
            <v>43497</v>
          </cell>
          <cell r="G77">
            <v>43890</v>
          </cell>
          <cell r="H77" t="str">
            <v>JAVA开发工程师</v>
          </cell>
          <cell r="I77" t="str">
            <v>L3级</v>
          </cell>
          <cell r="J77">
            <v>800</v>
          </cell>
          <cell r="K77" t="str">
            <v>赛特斯</v>
          </cell>
        </row>
        <row r="78">
          <cell r="E78" t="str">
            <v>张翔</v>
          </cell>
          <cell r="F78">
            <v>43525</v>
          </cell>
          <cell r="G78">
            <v>44195</v>
          </cell>
          <cell r="H78" t="str">
            <v>JAVA开发工程师</v>
          </cell>
          <cell r="I78" t="str">
            <v>L3级</v>
          </cell>
          <cell r="J78">
            <v>800</v>
          </cell>
          <cell r="K78" t="str">
            <v>赛特斯</v>
          </cell>
        </row>
        <row r="79">
          <cell r="E79" t="str">
            <v>张永存</v>
          </cell>
          <cell r="F79">
            <v>43739</v>
          </cell>
          <cell r="G79">
            <v>43861</v>
          </cell>
          <cell r="H79" t="str">
            <v>JAVA开发工程师</v>
          </cell>
          <cell r="I79" t="str">
            <v>L0级</v>
          </cell>
          <cell r="J79">
            <v>550</v>
          </cell>
          <cell r="K79" t="str">
            <v>天津万贸</v>
          </cell>
        </row>
        <row r="80">
          <cell r="E80" t="str">
            <v>张宇</v>
          </cell>
          <cell r="F80">
            <v>43913</v>
          </cell>
          <cell r="H80" t="str">
            <v>实施运维工程师</v>
          </cell>
          <cell r="I80" t="str">
            <v>L3级</v>
          </cell>
          <cell r="J80">
            <v>750</v>
          </cell>
          <cell r="K80" t="str">
            <v>天津万贸</v>
          </cell>
        </row>
        <row r="81">
          <cell r="E81" t="str">
            <v>赵彦文</v>
          </cell>
          <cell r="F81">
            <v>43746</v>
          </cell>
          <cell r="G81">
            <v>44196</v>
          </cell>
          <cell r="H81" t="str">
            <v>实施运维工程师</v>
          </cell>
          <cell r="I81" t="str">
            <v>L4级</v>
          </cell>
          <cell r="J81">
            <v>800</v>
          </cell>
          <cell r="K81" t="str">
            <v>北京中恒博瑞</v>
          </cell>
        </row>
        <row r="82">
          <cell r="E82" t="str">
            <v>周海涛</v>
          </cell>
          <cell r="F82">
            <v>43910</v>
          </cell>
          <cell r="H82" t="str">
            <v>测试工程师</v>
          </cell>
          <cell r="I82" t="str">
            <v>L4级</v>
          </cell>
          <cell r="J82">
            <v>780</v>
          </cell>
          <cell r="K82" t="str">
            <v>赛特斯</v>
          </cell>
        </row>
        <row r="83">
          <cell r="E83" t="str">
            <v>朱红林</v>
          </cell>
          <cell r="F83">
            <v>43892</v>
          </cell>
          <cell r="G83">
            <v>44195</v>
          </cell>
          <cell r="H83" t="str">
            <v>软件开发工程师</v>
          </cell>
          <cell r="I83" t="str">
            <v>L3级</v>
          </cell>
          <cell r="J83">
            <v>476</v>
          </cell>
          <cell r="K83" t="str">
            <v>南京华苏</v>
          </cell>
        </row>
        <row r="84">
          <cell r="E84" t="str">
            <v>朱秀萍</v>
          </cell>
          <cell r="F84">
            <v>43899</v>
          </cell>
          <cell r="H84" t="str">
            <v>测试工程师</v>
          </cell>
          <cell r="I84" t="str">
            <v>L3级</v>
          </cell>
          <cell r="J84">
            <v>590</v>
          </cell>
          <cell r="K84" t="str">
            <v>南京华苏</v>
          </cell>
        </row>
        <row r="85">
          <cell r="E85" t="str">
            <v>李强</v>
          </cell>
          <cell r="F85">
            <v>43935</v>
          </cell>
          <cell r="H85" t="str">
            <v>开发本地化服务</v>
          </cell>
          <cell r="I85" t="str">
            <v>L4级</v>
          </cell>
          <cell r="J85">
            <v>830</v>
          </cell>
          <cell r="K85" t="str">
            <v>国瑞能源</v>
          </cell>
        </row>
        <row r="86">
          <cell r="E86" t="str">
            <v>王耀</v>
          </cell>
          <cell r="F86">
            <v>43931</v>
          </cell>
          <cell r="H86" t="str">
            <v>开发本地化服务</v>
          </cell>
          <cell r="I86" t="str">
            <v>L4级</v>
          </cell>
          <cell r="J86">
            <v>830</v>
          </cell>
          <cell r="K86" t="str">
            <v>国瑞能源</v>
          </cell>
        </row>
        <row r="87">
          <cell r="E87" t="str">
            <v>杨露</v>
          </cell>
          <cell r="F87">
            <v>43931</v>
          </cell>
          <cell r="G87">
            <v>43984</v>
          </cell>
          <cell r="H87" t="str">
            <v>开发本地化服务</v>
          </cell>
          <cell r="I87" t="str">
            <v>L3级</v>
          </cell>
          <cell r="J87">
            <v>700</v>
          </cell>
          <cell r="K87" t="str">
            <v>国瑞能源</v>
          </cell>
        </row>
        <row r="88">
          <cell r="E88" t="str">
            <v>张博</v>
          </cell>
          <cell r="F88">
            <v>43891</v>
          </cell>
          <cell r="G88">
            <v>43951</v>
          </cell>
          <cell r="H88" t="str">
            <v>JAVA开发工程师</v>
          </cell>
          <cell r="I88" t="str">
            <v>L4级</v>
          </cell>
          <cell r="J88">
            <v>920</v>
          </cell>
          <cell r="K88" t="str">
            <v>赛特斯</v>
          </cell>
        </row>
        <row r="89">
          <cell r="E89" t="str">
            <v>张帅奇</v>
          </cell>
          <cell r="F89">
            <v>43934</v>
          </cell>
          <cell r="H89" t="str">
            <v>软件开发工程师</v>
          </cell>
          <cell r="I89" t="str">
            <v>L3级</v>
          </cell>
          <cell r="J89">
            <v>880</v>
          </cell>
          <cell r="K89" t="str">
            <v>赛特斯</v>
          </cell>
        </row>
        <row r="90">
          <cell r="E90" t="str">
            <v>邓阳博</v>
          </cell>
          <cell r="F90">
            <v>43934</v>
          </cell>
          <cell r="H90" t="str">
            <v>软件开发工程师</v>
          </cell>
          <cell r="I90" t="str">
            <v>L3级</v>
          </cell>
          <cell r="J90">
            <v>880</v>
          </cell>
          <cell r="K90" t="str">
            <v>赛特斯</v>
          </cell>
        </row>
        <row r="91">
          <cell r="E91" t="str">
            <v>姜逢录</v>
          </cell>
          <cell r="F91">
            <v>43948</v>
          </cell>
          <cell r="H91" t="str">
            <v>开发本地化服务</v>
          </cell>
          <cell r="I91" t="str">
            <v>L4级</v>
          </cell>
          <cell r="J91">
            <v>830</v>
          </cell>
          <cell r="K91" t="str">
            <v>国瑞能源</v>
          </cell>
        </row>
        <row r="92">
          <cell r="E92" t="str">
            <v>庞聪</v>
          </cell>
          <cell r="F92">
            <v>43948</v>
          </cell>
          <cell r="H92" t="str">
            <v>开发本地化服务</v>
          </cell>
          <cell r="I92" t="str">
            <v>L4级</v>
          </cell>
          <cell r="J92">
            <v>860</v>
          </cell>
          <cell r="K92" t="str">
            <v>国瑞能源</v>
          </cell>
        </row>
        <row r="93">
          <cell r="E93" t="str">
            <v>张博2</v>
          </cell>
          <cell r="F93">
            <v>43950</v>
          </cell>
          <cell r="H93" t="str">
            <v>开发本地化服务</v>
          </cell>
          <cell r="I93" t="str">
            <v>L5级</v>
          </cell>
          <cell r="J93">
            <v>900</v>
          </cell>
          <cell r="K93" t="str">
            <v>国瑞能源</v>
          </cell>
        </row>
        <row r="94">
          <cell r="E94" t="str">
            <v>舒艳</v>
          </cell>
          <cell r="F94">
            <v>43944</v>
          </cell>
          <cell r="H94" t="str">
            <v>软件开发工程师</v>
          </cell>
          <cell r="I94" t="str">
            <v>L2级</v>
          </cell>
          <cell r="J94">
            <v>547</v>
          </cell>
          <cell r="K94" t="str">
            <v>南京华苏</v>
          </cell>
        </row>
        <row r="95">
          <cell r="E95" t="str">
            <v>沈会山</v>
          </cell>
          <cell r="F95">
            <v>43944</v>
          </cell>
          <cell r="H95" t="str">
            <v>JAVA开发工程师</v>
          </cell>
          <cell r="I95" t="str">
            <v>L4级</v>
          </cell>
          <cell r="J95">
            <v>803</v>
          </cell>
          <cell r="K95" t="str">
            <v>南京华苏</v>
          </cell>
        </row>
        <row r="96">
          <cell r="E96" t="str">
            <v>仇鑫鑫</v>
          </cell>
          <cell r="F96">
            <v>43957</v>
          </cell>
          <cell r="H96" t="str">
            <v>数据中台设计师</v>
          </cell>
          <cell r="I96" t="str">
            <v>L9级</v>
          </cell>
          <cell r="J96">
            <v>900</v>
          </cell>
          <cell r="K96" t="str">
            <v>南京英诺森</v>
          </cell>
        </row>
        <row r="97">
          <cell r="E97" t="str">
            <v>宋嘉伟</v>
          </cell>
          <cell r="F97">
            <v>43953</v>
          </cell>
          <cell r="H97" t="str">
            <v>软件开发工程师</v>
          </cell>
          <cell r="I97" t="str">
            <v>L3级</v>
          </cell>
          <cell r="J97">
            <v>730</v>
          </cell>
          <cell r="K97" t="str">
            <v>文思海辉</v>
          </cell>
        </row>
        <row r="98">
          <cell r="E98" t="str">
            <v>王东方</v>
          </cell>
          <cell r="F98">
            <v>43957</v>
          </cell>
          <cell r="G98">
            <v>43982</v>
          </cell>
          <cell r="H98" t="str">
            <v>软件开发工程师</v>
          </cell>
          <cell r="I98" t="str">
            <v>L3级</v>
          </cell>
          <cell r="J98">
            <v>880</v>
          </cell>
          <cell r="K98" t="str">
            <v>赛特斯</v>
          </cell>
        </row>
        <row r="99">
          <cell r="E99" t="str">
            <v>张余林</v>
          </cell>
          <cell r="F99">
            <v>43712</v>
          </cell>
          <cell r="G99">
            <v>43900</v>
          </cell>
          <cell r="H99" t="str">
            <v>JAVA开发工程师</v>
          </cell>
          <cell r="I99" t="str">
            <v>L4级</v>
          </cell>
          <cell r="J99">
            <v>950</v>
          </cell>
          <cell r="K99" t="str">
            <v>百思奥</v>
          </cell>
        </row>
        <row r="100">
          <cell r="E100" t="str">
            <v>崔建</v>
          </cell>
          <cell r="F100">
            <v>43958</v>
          </cell>
          <cell r="H100" t="str">
            <v>软件开发工程师</v>
          </cell>
          <cell r="I100" t="str">
            <v>L6级</v>
          </cell>
          <cell r="J100">
            <v>760</v>
          </cell>
          <cell r="K100" t="str">
            <v>文思海辉</v>
          </cell>
        </row>
        <row r="101">
          <cell r="E101" t="str">
            <v>郑曼</v>
          </cell>
          <cell r="F101">
            <v>43957</v>
          </cell>
          <cell r="H101" t="str">
            <v>开发本地化服务</v>
          </cell>
          <cell r="I101" t="str">
            <v>L3级</v>
          </cell>
          <cell r="J101">
            <v>810</v>
          </cell>
          <cell r="K101" t="str">
            <v>国瑞能源</v>
          </cell>
        </row>
        <row r="102">
          <cell r="E102" t="str">
            <v>赵晨阳</v>
          </cell>
          <cell r="F102">
            <v>43556</v>
          </cell>
          <cell r="G102">
            <v>43830</v>
          </cell>
          <cell r="H102" t="str">
            <v>实施运维工程师</v>
          </cell>
          <cell r="I102" t="str">
            <v>L3级</v>
          </cell>
          <cell r="J102">
            <v>650</v>
          </cell>
          <cell r="K102" t="str">
            <v>百思奥</v>
          </cell>
        </row>
        <row r="103">
          <cell r="E103" t="str">
            <v>马傲</v>
          </cell>
          <cell r="F103">
            <v>43957</v>
          </cell>
          <cell r="H103" t="str">
            <v>软件开发工程师</v>
          </cell>
          <cell r="I103" t="str">
            <v>L3级</v>
          </cell>
          <cell r="J103">
            <v>700</v>
          </cell>
          <cell r="K103" t="str">
            <v>文思海辉</v>
          </cell>
        </row>
        <row r="104">
          <cell r="E104" t="str">
            <v>赵继如</v>
          </cell>
          <cell r="F104">
            <v>43957</v>
          </cell>
          <cell r="H104" t="str">
            <v>软件开发工程师</v>
          </cell>
          <cell r="I104" t="str">
            <v>L4级</v>
          </cell>
          <cell r="J104">
            <v>770</v>
          </cell>
          <cell r="K104" t="str">
            <v>江苏集瑞</v>
          </cell>
        </row>
        <row r="105">
          <cell r="E105" t="str">
            <v>李丽婷</v>
          </cell>
          <cell r="F105">
            <v>43948</v>
          </cell>
          <cell r="H105" t="str">
            <v>软件开发工程师</v>
          </cell>
          <cell r="I105" t="str">
            <v>L5级</v>
          </cell>
          <cell r="J105">
            <v>753</v>
          </cell>
          <cell r="K105" t="str">
            <v>南京华苏</v>
          </cell>
        </row>
        <row r="106">
          <cell r="E106" t="str">
            <v>范婷婷</v>
          </cell>
          <cell r="F106">
            <v>43957</v>
          </cell>
          <cell r="H106" t="str">
            <v>软件开发工程师</v>
          </cell>
          <cell r="I106" t="str">
            <v>L3级</v>
          </cell>
          <cell r="J106">
            <v>489</v>
          </cell>
          <cell r="K106" t="str">
            <v>南京华苏</v>
          </cell>
        </row>
        <row r="107">
          <cell r="E107" t="str">
            <v>陈仲</v>
          </cell>
          <cell r="F107">
            <v>43962</v>
          </cell>
          <cell r="H107" t="str">
            <v>数据中台设计师</v>
          </cell>
          <cell r="I107" t="str">
            <v>L9级</v>
          </cell>
          <cell r="J107">
            <v>880</v>
          </cell>
          <cell r="K107" t="str">
            <v>福建福讯</v>
          </cell>
        </row>
        <row r="108">
          <cell r="E108" t="str">
            <v>郑剑</v>
          </cell>
          <cell r="F108">
            <v>43948</v>
          </cell>
          <cell r="G108">
            <v>43979</v>
          </cell>
          <cell r="H108" t="str">
            <v>软件开发工程师</v>
          </cell>
          <cell r="I108" t="str">
            <v>L3级</v>
          </cell>
          <cell r="J108">
            <v>750</v>
          </cell>
          <cell r="K108" t="str">
            <v>文思海辉</v>
          </cell>
        </row>
        <row r="109">
          <cell r="E109" t="str">
            <v>唐旺</v>
          </cell>
          <cell r="F109">
            <v>43964</v>
          </cell>
          <cell r="H109" t="str">
            <v>软件开发工程师</v>
          </cell>
          <cell r="I109" t="str">
            <v>L6级</v>
          </cell>
          <cell r="J109">
            <v>1132</v>
          </cell>
          <cell r="K109" t="str">
            <v>南京华苏</v>
          </cell>
        </row>
        <row r="110">
          <cell r="E110" t="str">
            <v>李昀恺</v>
          </cell>
          <cell r="F110">
            <v>43928</v>
          </cell>
          <cell r="H110" t="str">
            <v>数据中台设计师</v>
          </cell>
          <cell r="I110" t="str">
            <v>L10级</v>
          </cell>
          <cell r="J110">
            <v>1058</v>
          </cell>
          <cell r="K110" t="str">
            <v>揽智</v>
          </cell>
        </row>
        <row r="111">
          <cell r="E111" t="str">
            <v>王后防</v>
          </cell>
          <cell r="F111">
            <v>43928</v>
          </cell>
          <cell r="H111" t="str">
            <v>数据中台设计师</v>
          </cell>
          <cell r="I111" t="str">
            <v>L11级</v>
          </cell>
          <cell r="J111">
            <v>1420</v>
          </cell>
          <cell r="K111" t="str">
            <v>揽智</v>
          </cell>
        </row>
        <row r="112">
          <cell r="E112" t="str">
            <v>迟庆帮</v>
          </cell>
          <cell r="F112">
            <v>43928</v>
          </cell>
          <cell r="H112" t="str">
            <v>数据中台设计师</v>
          </cell>
          <cell r="I112" t="str">
            <v>L10级</v>
          </cell>
          <cell r="J112">
            <v>1033</v>
          </cell>
          <cell r="K112" t="str">
            <v>揽智</v>
          </cell>
        </row>
        <row r="113">
          <cell r="E113" t="str">
            <v>赵文旭</v>
          </cell>
          <cell r="F113">
            <v>43957</v>
          </cell>
          <cell r="H113" t="str">
            <v>软件开发工程师</v>
          </cell>
          <cell r="I113" t="str">
            <v>L4级</v>
          </cell>
          <cell r="J113">
            <v>1000</v>
          </cell>
          <cell r="K113" t="str">
            <v>赛特斯</v>
          </cell>
        </row>
        <row r="114">
          <cell r="E114" t="str">
            <v>张博1</v>
          </cell>
          <cell r="F114">
            <v>43952</v>
          </cell>
          <cell r="H114" t="str">
            <v>JAVA开发工程师</v>
          </cell>
          <cell r="I114" t="str">
            <v>L4级</v>
          </cell>
          <cell r="J114">
            <v>1000</v>
          </cell>
          <cell r="K114" t="str">
            <v>赛特斯</v>
          </cell>
        </row>
        <row r="115">
          <cell r="E115" t="str">
            <v>赵明阳</v>
          </cell>
          <cell r="F115">
            <v>43983</v>
          </cell>
          <cell r="H115" t="str">
            <v>数据中台设计师</v>
          </cell>
          <cell r="I115" t="str">
            <v>L9级</v>
          </cell>
          <cell r="J115">
            <v>900</v>
          </cell>
          <cell r="K115" t="str">
            <v>福建福讯</v>
          </cell>
        </row>
        <row r="116">
          <cell r="E116" t="str">
            <v>张启祥</v>
          </cell>
          <cell r="F116">
            <v>43977</v>
          </cell>
          <cell r="H116" t="str">
            <v>软件开发工程师</v>
          </cell>
          <cell r="I116" t="str">
            <v>L4级</v>
          </cell>
          <cell r="J116">
            <v>839</v>
          </cell>
          <cell r="K116" t="str">
            <v>南京华苏</v>
          </cell>
        </row>
        <row r="117">
          <cell r="E117" t="str">
            <v>柯露</v>
          </cell>
          <cell r="F117">
            <v>43976</v>
          </cell>
          <cell r="H117" t="str">
            <v>软件开发工程师</v>
          </cell>
          <cell r="I117" t="str">
            <v>L3级</v>
          </cell>
          <cell r="J117">
            <v>694</v>
          </cell>
          <cell r="K117" t="str">
            <v>南京华苏</v>
          </cell>
        </row>
        <row r="118">
          <cell r="E118" t="str">
            <v>刘勇</v>
          </cell>
          <cell r="F118">
            <v>43980</v>
          </cell>
          <cell r="H118" t="str">
            <v>数据中台设计师</v>
          </cell>
          <cell r="I118" t="str">
            <v>L10级</v>
          </cell>
          <cell r="J118">
            <v>1200</v>
          </cell>
          <cell r="K118" t="str">
            <v>上海辰仕</v>
          </cell>
        </row>
        <row r="119">
          <cell r="E119" t="str">
            <v>刘涛</v>
          </cell>
          <cell r="F119">
            <v>43983</v>
          </cell>
          <cell r="H119" t="str">
            <v>软件开发工程师</v>
          </cell>
          <cell r="I119" t="str">
            <v>L5级</v>
          </cell>
          <cell r="J119">
            <v>920</v>
          </cell>
          <cell r="K119" t="str">
            <v>江苏集瑞</v>
          </cell>
        </row>
        <row r="120">
          <cell r="E120" t="str">
            <v>冯啸</v>
          </cell>
          <cell r="F120">
            <v>43980</v>
          </cell>
          <cell r="I120" t="str">
            <v>L3级</v>
          </cell>
          <cell r="J120">
            <v>880</v>
          </cell>
          <cell r="K120" t="str">
            <v>赛特斯</v>
          </cell>
        </row>
        <row r="121">
          <cell r="E121" t="str">
            <v>崔洪敏</v>
          </cell>
          <cell r="F121">
            <v>43985</v>
          </cell>
          <cell r="H121" t="str">
            <v>JAVA开发工程师</v>
          </cell>
          <cell r="I121" t="str">
            <v>L4级</v>
          </cell>
          <cell r="J121">
            <v>840</v>
          </cell>
          <cell r="K121" t="str">
            <v>天易数聚</v>
          </cell>
        </row>
        <row r="122">
          <cell r="E122" t="str">
            <v>孙傲</v>
          </cell>
          <cell r="F122">
            <v>43990</v>
          </cell>
          <cell r="H122" t="str">
            <v>数据中台运营师</v>
          </cell>
          <cell r="I122" t="str">
            <v>L9级</v>
          </cell>
          <cell r="J122">
            <v>550</v>
          </cell>
          <cell r="K122" t="str">
            <v>上海辰仕</v>
          </cell>
        </row>
        <row r="123">
          <cell r="E123" t="str">
            <v>王东方</v>
          </cell>
          <cell r="F123">
            <v>43983</v>
          </cell>
          <cell r="H123" t="str">
            <v>软件开发工程师</v>
          </cell>
          <cell r="I123" t="str">
            <v>L3级</v>
          </cell>
          <cell r="J123">
            <v>880</v>
          </cell>
          <cell r="K123" t="str">
            <v>赛特斯</v>
          </cell>
        </row>
        <row r="124">
          <cell r="E124" t="str">
            <v>满勇</v>
          </cell>
          <cell r="F124">
            <v>43990</v>
          </cell>
          <cell r="H124" t="str">
            <v>软件开发工程师</v>
          </cell>
          <cell r="I124" t="str">
            <v>L4级</v>
          </cell>
          <cell r="J124">
            <v>820</v>
          </cell>
          <cell r="K124" t="str">
            <v>江苏集瑞</v>
          </cell>
        </row>
        <row r="125">
          <cell r="E125" t="str">
            <v>刘奥吉</v>
          </cell>
          <cell r="F125">
            <v>43997</v>
          </cell>
          <cell r="H125" t="str">
            <v>软件开发工程师</v>
          </cell>
          <cell r="I125" t="str">
            <v>L4级</v>
          </cell>
          <cell r="J125">
            <v>840</v>
          </cell>
          <cell r="K125" t="str">
            <v>江苏集瑞</v>
          </cell>
        </row>
        <row r="126">
          <cell r="E126" t="str">
            <v>郭清华</v>
          </cell>
          <cell r="F126">
            <v>43993</v>
          </cell>
          <cell r="H126" t="str">
            <v>软件开发工程师</v>
          </cell>
          <cell r="I126" t="str">
            <v>L3级</v>
          </cell>
          <cell r="J126">
            <v>680</v>
          </cell>
          <cell r="K126" t="str">
            <v>江苏集瑞</v>
          </cell>
        </row>
      </sheetData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智慧云二期-张旭坤"/>
      <sheetName val="“网上国网”服务提升工程-王玮"/>
      <sheetName val="智能工作台-袁广宇"/>
      <sheetName val="新疆线损-袁广宇"/>
      <sheetName val="2019网络架构优化-袁广宇"/>
      <sheetName val="智慧云运维项目-张旭坤"/>
      <sheetName val="客服中心营配贯通项目"/>
      <sheetName val="业务联动共享的服务监测项目"/>
      <sheetName val="客户域数据中台-程飞飞"/>
      <sheetName val="网上国网数据共享-夏明贵"/>
      <sheetName val="2020营销2.0开发-钱峰"/>
      <sheetName val="2019营销2.0设计-钱峰"/>
      <sheetName val="2020数据中台标签库-张旭坤"/>
      <sheetName val="网上国网二期-夏明贵"/>
      <sheetName val="浙江成熟度评估-夏心锋"/>
      <sheetName val="大数据中心成熟度评估-夏心锋"/>
      <sheetName val="名称对照表"/>
      <sheetName val="供应商清单"/>
      <sheetName val="外包人员信息表"/>
      <sheetName val="全网客户标签库-程飞飞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E1" t="str">
            <v>外包人员</v>
          </cell>
          <cell r="F1" t="str">
            <v>开始时间</v>
          </cell>
          <cell r="G1" t="str">
            <v>结束时间</v>
          </cell>
          <cell r="H1" t="str">
            <v>人员类别</v>
          </cell>
          <cell r="I1" t="str">
            <v>人员级别</v>
          </cell>
          <cell r="J1" t="str">
            <v>人员单价</v>
          </cell>
          <cell r="K1" t="str">
            <v>外包供应商</v>
          </cell>
        </row>
        <row r="2">
          <cell r="E2" t="str">
            <v>沈德富</v>
          </cell>
          <cell r="F2">
            <v>43862</v>
          </cell>
          <cell r="G2">
            <v>44196</v>
          </cell>
          <cell r="H2" t="str">
            <v>JAVA开发工程师</v>
          </cell>
          <cell r="I2" t="str">
            <v>L4级</v>
          </cell>
          <cell r="J2">
            <v>950</v>
          </cell>
          <cell r="K2" t="str">
            <v>赛特斯</v>
          </cell>
        </row>
        <row r="3">
          <cell r="E3" t="str">
            <v>张永存</v>
          </cell>
          <cell r="F3">
            <v>43862</v>
          </cell>
          <cell r="G3">
            <v>44196</v>
          </cell>
          <cell r="H3" t="str">
            <v>JAVA开发工程师</v>
          </cell>
          <cell r="I3" t="str">
            <v>L2级</v>
          </cell>
          <cell r="J3">
            <v>800</v>
          </cell>
          <cell r="K3" t="str">
            <v>天津万贸</v>
          </cell>
        </row>
        <row r="4">
          <cell r="E4" t="str">
            <v>程彬</v>
          </cell>
          <cell r="F4">
            <v>43521</v>
          </cell>
          <cell r="G4">
            <v>44043</v>
          </cell>
          <cell r="H4" t="str">
            <v>软件开发工程师</v>
          </cell>
          <cell r="I4" t="str">
            <v>L3级</v>
          </cell>
          <cell r="J4">
            <v>690</v>
          </cell>
          <cell r="K4" t="str">
            <v>江苏集瑞</v>
          </cell>
        </row>
        <row r="5">
          <cell r="E5" t="str">
            <v>方剑</v>
          </cell>
          <cell r="F5">
            <v>43521</v>
          </cell>
          <cell r="G5">
            <v>44043</v>
          </cell>
          <cell r="H5" t="str">
            <v>软件开发工程师</v>
          </cell>
          <cell r="I5" t="str">
            <v>L5级</v>
          </cell>
          <cell r="J5">
            <v>874</v>
          </cell>
          <cell r="K5" t="str">
            <v>江苏集瑞</v>
          </cell>
        </row>
        <row r="6">
          <cell r="E6" t="str">
            <v>钱荣辉</v>
          </cell>
          <cell r="F6">
            <v>43641</v>
          </cell>
          <cell r="G6">
            <v>44043</v>
          </cell>
          <cell r="H6" t="str">
            <v>软件开发工程师</v>
          </cell>
          <cell r="I6" t="str">
            <v>L4级</v>
          </cell>
          <cell r="J6">
            <v>780</v>
          </cell>
          <cell r="K6" t="str">
            <v>江苏集瑞</v>
          </cell>
        </row>
        <row r="7">
          <cell r="E7" t="str">
            <v>王兆亮</v>
          </cell>
          <cell r="F7">
            <v>43521</v>
          </cell>
          <cell r="G7">
            <v>44043</v>
          </cell>
          <cell r="H7" t="str">
            <v>软件开发工程师</v>
          </cell>
          <cell r="I7" t="str">
            <v>L5级</v>
          </cell>
          <cell r="J7">
            <v>874</v>
          </cell>
          <cell r="K7" t="str">
            <v>江苏集瑞</v>
          </cell>
        </row>
        <row r="8">
          <cell r="E8" t="str">
            <v>伊普提哈尔·迪力木拉提</v>
          </cell>
          <cell r="F8">
            <v>43508</v>
          </cell>
          <cell r="G8">
            <v>44043</v>
          </cell>
          <cell r="H8" t="str">
            <v>软件开发工程师</v>
          </cell>
          <cell r="I8" t="str">
            <v>L5级</v>
          </cell>
          <cell r="J8">
            <v>874</v>
          </cell>
          <cell r="K8" t="str">
            <v>江苏集瑞</v>
          </cell>
        </row>
        <row r="9">
          <cell r="E9" t="str">
            <v>尹利珲</v>
          </cell>
          <cell r="F9">
            <v>43521</v>
          </cell>
          <cell r="G9">
            <v>44043</v>
          </cell>
          <cell r="H9" t="str">
            <v>软件开发工程师</v>
          </cell>
          <cell r="I9" t="str">
            <v>L3级</v>
          </cell>
          <cell r="J9">
            <v>690</v>
          </cell>
          <cell r="K9" t="str">
            <v>江苏集瑞</v>
          </cell>
        </row>
        <row r="10">
          <cell r="E10" t="str">
            <v>曹景锋</v>
          </cell>
          <cell r="F10">
            <v>43892</v>
          </cell>
          <cell r="G10">
            <v>44195</v>
          </cell>
          <cell r="H10" t="str">
            <v>软件开发工程师</v>
          </cell>
          <cell r="I10" t="str">
            <v>L3级</v>
          </cell>
          <cell r="J10">
            <v>670</v>
          </cell>
          <cell r="K10" t="str">
            <v>赛特斯</v>
          </cell>
        </row>
        <row r="11">
          <cell r="E11" t="str">
            <v>曹猛</v>
          </cell>
          <cell r="F11">
            <v>43641</v>
          </cell>
          <cell r="G11">
            <v>43830</v>
          </cell>
          <cell r="H11" t="str">
            <v>研发工程师</v>
          </cell>
          <cell r="I11" t="str">
            <v>L4级</v>
          </cell>
          <cell r="J11">
            <v>942</v>
          </cell>
          <cell r="K11" t="str">
            <v>百思奥</v>
          </cell>
        </row>
        <row r="12">
          <cell r="E12" t="str">
            <v>常金敏</v>
          </cell>
          <cell r="F12">
            <v>43891</v>
          </cell>
          <cell r="G12">
            <v>44196</v>
          </cell>
          <cell r="H12" t="str">
            <v>JAVA开发工程师</v>
          </cell>
          <cell r="I12" t="str">
            <v>L1级</v>
          </cell>
          <cell r="J12">
            <v>465</v>
          </cell>
          <cell r="K12" t="str">
            <v>赛特斯</v>
          </cell>
        </row>
        <row r="13">
          <cell r="E13" t="str">
            <v>陈大帅</v>
          </cell>
          <cell r="F13">
            <v>43902</v>
          </cell>
          <cell r="G13">
            <v>44196</v>
          </cell>
          <cell r="H13" t="str">
            <v>JAVA开发工程师</v>
          </cell>
          <cell r="I13" t="str">
            <v>L3级</v>
          </cell>
          <cell r="J13">
            <v>920</v>
          </cell>
          <cell r="K13" t="str">
            <v>江苏润和</v>
          </cell>
        </row>
        <row r="14">
          <cell r="E14" t="str">
            <v>陈浩</v>
          </cell>
          <cell r="F14">
            <v>43899</v>
          </cell>
          <cell r="G14">
            <v>44195</v>
          </cell>
          <cell r="H14" t="str">
            <v>软件开发工程师</v>
          </cell>
          <cell r="I14" t="str">
            <v>L3级</v>
          </cell>
          <cell r="J14">
            <v>560</v>
          </cell>
          <cell r="K14" t="str">
            <v>赛特斯</v>
          </cell>
        </row>
        <row r="15">
          <cell r="E15" t="str">
            <v>陈杰</v>
          </cell>
          <cell r="F15">
            <v>43783</v>
          </cell>
          <cell r="G15">
            <v>43830</v>
          </cell>
          <cell r="H15" t="str">
            <v>软件开发工程师</v>
          </cell>
          <cell r="I15" t="str">
            <v>L3级</v>
          </cell>
          <cell r="J15">
            <v>855</v>
          </cell>
          <cell r="K15" t="str">
            <v>赛特斯</v>
          </cell>
        </row>
        <row r="16">
          <cell r="E16" t="str">
            <v>陈伦强</v>
          </cell>
          <cell r="F16">
            <v>43466</v>
          </cell>
          <cell r="G16">
            <v>43830</v>
          </cell>
          <cell r="H16" t="str">
            <v>实施运维工程师</v>
          </cell>
          <cell r="I16" t="str">
            <v>L9级</v>
          </cell>
          <cell r="J16">
            <v>1241</v>
          </cell>
          <cell r="K16" t="str">
            <v>揽智</v>
          </cell>
        </row>
        <row r="17">
          <cell r="E17" t="str">
            <v>陈强</v>
          </cell>
          <cell r="F17">
            <v>43466</v>
          </cell>
          <cell r="G17">
            <v>43830</v>
          </cell>
          <cell r="H17" t="str">
            <v>实施运维工程师</v>
          </cell>
          <cell r="I17" t="str">
            <v>L6级</v>
          </cell>
          <cell r="J17">
            <v>1065</v>
          </cell>
          <cell r="K17" t="str">
            <v>揽智</v>
          </cell>
        </row>
        <row r="18">
          <cell r="E18" t="str">
            <v>陈文昊</v>
          </cell>
          <cell r="F18">
            <v>43466</v>
          </cell>
          <cell r="G18">
            <v>43830</v>
          </cell>
          <cell r="H18" t="str">
            <v>JAVA开发工程师</v>
          </cell>
          <cell r="I18" t="str">
            <v>L4级</v>
          </cell>
          <cell r="J18">
            <v>1033</v>
          </cell>
          <cell r="K18" t="str">
            <v>浙江希优</v>
          </cell>
        </row>
        <row r="19">
          <cell r="E19" t="str">
            <v>陈毅</v>
          </cell>
          <cell r="F19">
            <v>43928</v>
          </cell>
          <cell r="G19">
            <v>44168</v>
          </cell>
          <cell r="H19" t="str">
            <v>软件开发工程师</v>
          </cell>
          <cell r="I19" t="str">
            <v>L4级</v>
          </cell>
          <cell r="J19">
            <v>1050</v>
          </cell>
          <cell r="K19" t="str">
            <v>赛特斯</v>
          </cell>
        </row>
        <row r="20">
          <cell r="E20" t="str">
            <v>陈哲浚</v>
          </cell>
          <cell r="F20">
            <v>43780</v>
          </cell>
          <cell r="G20">
            <v>43830</v>
          </cell>
          <cell r="H20" t="str">
            <v>Java开发工程师</v>
          </cell>
          <cell r="I20" t="str">
            <v>L3级</v>
          </cell>
          <cell r="J20">
            <v>860</v>
          </cell>
          <cell r="K20" t="str">
            <v>江苏润和</v>
          </cell>
        </row>
        <row r="21">
          <cell r="E21" t="str">
            <v>单卫方</v>
          </cell>
          <cell r="F21">
            <v>43641</v>
          </cell>
          <cell r="G21">
            <v>43830</v>
          </cell>
          <cell r="H21" t="str">
            <v>研发工程师</v>
          </cell>
          <cell r="I21" t="str">
            <v>L4级</v>
          </cell>
          <cell r="J21">
            <v>942</v>
          </cell>
          <cell r="K21" t="str">
            <v>百思奥</v>
          </cell>
        </row>
        <row r="22">
          <cell r="E22" t="str">
            <v>杜冰媛</v>
          </cell>
          <cell r="F22">
            <v>43929</v>
          </cell>
          <cell r="G22">
            <v>44168</v>
          </cell>
          <cell r="H22" t="str">
            <v>行政助理</v>
          </cell>
          <cell r="I22" t="str">
            <v>L5级</v>
          </cell>
          <cell r="J22">
            <v>700</v>
          </cell>
          <cell r="K22" t="str">
            <v>文思海辉</v>
          </cell>
        </row>
        <row r="23">
          <cell r="E23" t="str">
            <v>方怀道</v>
          </cell>
          <cell r="G23">
            <v>43921</v>
          </cell>
          <cell r="H23" t="str">
            <v>软件开发工程师</v>
          </cell>
          <cell r="I23" t="str">
            <v>L4级</v>
          </cell>
          <cell r="J23">
            <v>1000</v>
          </cell>
          <cell r="K23" t="str">
            <v>南京上古</v>
          </cell>
        </row>
        <row r="24">
          <cell r="E24" t="str">
            <v>高楚</v>
          </cell>
          <cell r="F24">
            <v>43466</v>
          </cell>
          <cell r="G24">
            <v>43830</v>
          </cell>
          <cell r="H24" t="str">
            <v>JAVA开发工程师</v>
          </cell>
          <cell r="I24" t="str">
            <v>L3级</v>
          </cell>
          <cell r="J24">
            <v>924</v>
          </cell>
          <cell r="K24" t="str">
            <v>浙江希优</v>
          </cell>
        </row>
        <row r="25">
          <cell r="E25" t="str">
            <v>古兆明</v>
          </cell>
          <cell r="F25">
            <v>43891</v>
          </cell>
          <cell r="G25">
            <v>44196</v>
          </cell>
          <cell r="H25" t="str">
            <v>JAVA开发工程师</v>
          </cell>
          <cell r="I25" t="str">
            <v>L0级</v>
          </cell>
          <cell r="J25">
            <v>650</v>
          </cell>
          <cell r="K25" t="str">
            <v>天津万贸</v>
          </cell>
        </row>
        <row r="26">
          <cell r="E26" t="str">
            <v>何仁杰</v>
          </cell>
          <cell r="G26">
            <v>43921</v>
          </cell>
          <cell r="H26" t="str">
            <v>软件开发工程师</v>
          </cell>
          <cell r="I26" t="str">
            <v>L4级</v>
          </cell>
          <cell r="J26">
            <v>1000</v>
          </cell>
          <cell r="K26" t="str">
            <v>南京上古</v>
          </cell>
        </row>
        <row r="27">
          <cell r="E27" t="str">
            <v>侯博</v>
          </cell>
          <cell r="F27">
            <v>43913</v>
          </cell>
          <cell r="G27">
            <v>44196</v>
          </cell>
          <cell r="H27" t="str">
            <v>软件开发工程师</v>
          </cell>
          <cell r="I27" t="str">
            <v>L3级</v>
          </cell>
          <cell r="J27">
            <v>830</v>
          </cell>
          <cell r="K27" t="str">
            <v>文思海辉</v>
          </cell>
        </row>
        <row r="28">
          <cell r="E28" t="str">
            <v>胡梦迪</v>
          </cell>
          <cell r="F28">
            <v>43746</v>
          </cell>
          <cell r="G28">
            <v>44196</v>
          </cell>
          <cell r="H28" t="str">
            <v>研发工程师</v>
          </cell>
          <cell r="I28" t="str">
            <v>L4级</v>
          </cell>
          <cell r="J28">
            <v>1000</v>
          </cell>
          <cell r="K28" t="str">
            <v>南京上古</v>
          </cell>
        </row>
        <row r="29">
          <cell r="E29" t="str">
            <v>胡士良</v>
          </cell>
          <cell r="F29">
            <v>43466</v>
          </cell>
          <cell r="G29">
            <v>43830</v>
          </cell>
          <cell r="H29" t="str">
            <v>实施运维工程师</v>
          </cell>
          <cell r="I29" t="str">
            <v>L6级</v>
          </cell>
          <cell r="J29">
            <v>1065</v>
          </cell>
          <cell r="K29" t="str">
            <v>揽智</v>
          </cell>
        </row>
        <row r="30">
          <cell r="E30" t="str">
            <v>黄强</v>
          </cell>
          <cell r="F30">
            <v>43896</v>
          </cell>
          <cell r="G30">
            <v>44195</v>
          </cell>
          <cell r="H30" t="str">
            <v>软件开发工程师</v>
          </cell>
          <cell r="I30" t="str">
            <v>L3级</v>
          </cell>
          <cell r="J30">
            <v>600</v>
          </cell>
          <cell r="K30" t="str">
            <v>赛特斯</v>
          </cell>
        </row>
        <row r="31">
          <cell r="E31" t="str">
            <v>纪鹏</v>
          </cell>
          <cell r="F31">
            <v>43899</v>
          </cell>
          <cell r="G31">
            <v>44196</v>
          </cell>
          <cell r="H31" t="str">
            <v>JAVA开发工程师</v>
          </cell>
          <cell r="I31" t="str">
            <v>L7级</v>
          </cell>
          <cell r="J31">
            <v>1050</v>
          </cell>
          <cell r="K31" t="str">
            <v>南京华苏</v>
          </cell>
        </row>
        <row r="32">
          <cell r="E32" t="str">
            <v>江南</v>
          </cell>
          <cell r="F32">
            <v>43746</v>
          </cell>
          <cell r="G32">
            <v>44196</v>
          </cell>
          <cell r="H32" t="str">
            <v>实施运维工程师</v>
          </cell>
          <cell r="I32" t="str">
            <v>L4级</v>
          </cell>
          <cell r="J32">
            <v>800</v>
          </cell>
          <cell r="K32" t="str">
            <v>北京中恒博瑞</v>
          </cell>
        </row>
        <row r="33">
          <cell r="E33" t="str">
            <v>姜勃行</v>
          </cell>
          <cell r="F33">
            <v>43913</v>
          </cell>
          <cell r="G33">
            <v>44195</v>
          </cell>
          <cell r="H33" t="str">
            <v>实施运维工程师</v>
          </cell>
          <cell r="I33" t="str">
            <v>L4级</v>
          </cell>
          <cell r="J33">
            <v>950</v>
          </cell>
          <cell r="K33" t="str">
            <v>天津万贸</v>
          </cell>
        </row>
        <row r="34">
          <cell r="E34" t="str">
            <v>蒋杰</v>
          </cell>
          <cell r="F34">
            <v>43466</v>
          </cell>
          <cell r="G34">
            <v>43830</v>
          </cell>
          <cell r="H34" t="str">
            <v>JAVA开发工程师</v>
          </cell>
          <cell r="I34" t="str">
            <v>L6级</v>
          </cell>
          <cell r="J34">
            <v>1241</v>
          </cell>
          <cell r="K34" t="str">
            <v>揽智</v>
          </cell>
        </row>
        <row r="35">
          <cell r="E35" t="str">
            <v>解中阳</v>
          </cell>
          <cell r="F35">
            <v>43899</v>
          </cell>
          <cell r="G35">
            <v>44196</v>
          </cell>
          <cell r="H35" t="str">
            <v>软件开发工程师</v>
          </cell>
          <cell r="I35" t="str">
            <v>L4级</v>
          </cell>
          <cell r="J35">
            <v>990</v>
          </cell>
          <cell r="K35" t="str">
            <v>文思海辉</v>
          </cell>
        </row>
        <row r="36">
          <cell r="E36" t="str">
            <v>靳福安</v>
          </cell>
          <cell r="F36">
            <v>43899</v>
          </cell>
          <cell r="G36">
            <v>44196</v>
          </cell>
          <cell r="H36" t="str">
            <v>测试工程师</v>
          </cell>
          <cell r="I36" t="str">
            <v>L3级</v>
          </cell>
          <cell r="J36">
            <v>600</v>
          </cell>
          <cell r="K36" t="str">
            <v>百思奥</v>
          </cell>
        </row>
        <row r="37">
          <cell r="E37" t="str">
            <v>井洋</v>
          </cell>
          <cell r="F37">
            <v>43633</v>
          </cell>
          <cell r="G37">
            <v>43889</v>
          </cell>
          <cell r="H37" t="str">
            <v>实施运维工程师</v>
          </cell>
          <cell r="I37" t="str">
            <v>L4级</v>
          </cell>
          <cell r="J37">
            <v>791</v>
          </cell>
          <cell r="K37" t="str">
            <v>南京上古</v>
          </cell>
        </row>
        <row r="38">
          <cell r="E38" t="str">
            <v>黎小青</v>
          </cell>
          <cell r="F38">
            <v>43746</v>
          </cell>
          <cell r="G38">
            <v>44196</v>
          </cell>
          <cell r="H38" t="str">
            <v>实施运维工程师</v>
          </cell>
          <cell r="I38" t="str">
            <v>L4级</v>
          </cell>
          <cell r="J38">
            <v>800</v>
          </cell>
          <cell r="K38" t="str">
            <v>北京中恒博瑞</v>
          </cell>
        </row>
        <row r="39">
          <cell r="E39" t="str">
            <v>李硕</v>
          </cell>
          <cell r="F39">
            <v>43829</v>
          </cell>
          <cell r="G39">
            <v>43830</v>
          </cell>
          <cell r="H39" t="str">
            <v>JAVA开发工程师</v>
          </cell>
          <cell r="I39" t="str">
            <v>L5级</v>
          </cell>
          <cell r="J39">
            <v>910</v>
          </cell>
          <cell r="K39" t="str">
            <v>天易数聚</v>
          </cell>
        </row>
        <row r="40">
          <cell r="E40" t="str">
            <v>李越宁</v>
          </cell>
          <cell r="F40">
            <v>43641</v>
          </cell>
          <cell r="G40">
            <v>43830</v>
          </cell>
          <cell r="H40" t="str">
            <v>研发工程师</v>
          </cell>
          <cell r="I40" t="str">
            <v>L4级</v>
          </cell>
          <cell r="J40">
            <v>942</v>
          </cell>
          <cell r="K40" t="str">
            <v>百思奥</v>
          </cell>
        </row>
        <row r="41">
          <cell r="E41" t="str">
            <v>李志楠</v>
          </cell>
          <cell r="F41">
            <v>43739</v>
          </cell>
          <cell r="G41">
            <v>43830</v>
          </cell>
          <cell r="H41" t="str">
            <v>JAVA开发工程师</v>
          </cell>
          <cell r="I41" t="str">
            <v>L2级</v>
          </cell>
          <cell r="J41">
            <v>680</v>
          </cell>
          <cell r="K41" t="str">
            <v>赛特斯</v>
          </cell>
        </row>
        <row r="42">
          <cell r="E42" t="str">
            <v>林俏</v>
          </cell>
          <cell r="F42">
            <v>43782</v>
          </cell>
          <cell r="G42">
            <v>43830</v>
          </cell>
          <cell r="H42" t="str">
            <v>Java开发工程师</v>
          </cell>
          <cell r="I42" t="str">
            <v>L5级</v>
          </cell>
          <cell r="J42">
            <v>1090</v>
          </cell>
          <cell r="K42" t="str">
            <v>天易数聚</v>
          </cell>
        </row>
        <row r="43">
          <cell r="E43" t="str">
            <v>刘建功</v>
          </cell>
          <cell r="F43">
            <v>43920</v>
          </cell>
          <cell r="G43">
            <v>44281</v>
          </cell>
          <cell r="H43" t="str">
            <v>软件开发工程师</v>
          </cell>
          <cell r="I43" t="str">
            <v>L5级</v>
          </cell>
          <cell r="J43">
            <v>977</v>
          </cell>
          <cell r="K43" t="str">
            <v>南京华苏</v>
          </cell>
        </row>
        <row r="44">
          <cell r="E44" t="str">
            <v>刘立坤</v>
          </cell>
          <cell r="F44">
            <v>43746</v>
          </cell>
          <cell r="G44">
            <v>44196</v>
          </cell>
          <cell r="H44" t="str">
            <v>研发工程师</v>
          </cell>
          <cell r="I44" t="str">
            <v>L4级</v>
          </cell>
          <cell r="J44">
            <v>1000</v>
          </cell>
          <cell r="K44" t="str">
            <v>南京上古</v>
          </cell>
        </row>
        <row r="45">
          <cell r="E45" t="str">
            <v>刘雨轩</v>
          </cell>
          <cell r="F45">
            <v>43466</v>
          </cell>
          <cell r="G45">
            <v>43830</v>
          </cell>
          <cell r="H45" t="str">
            <v>实施运维工程师</v>
          </cell>
          <cell r="I45" t="str">
            <v>L6级</v>
          </cell>
          <cell r="J45">
            <v>1065</v>
          </cell>
          <cell r="K45" t="str">
            <v>揽智</v>
          </cell>
        </row>
        <row r="46">
          <cell r="E46" t="str">
            <v>鲁涛</v>
          </cell>
          <cell r="F46">
            <v>43655</v>
          </cell>
          <cell r="G46">
            <v>43830</v>
          </cell>
          <cell r="H46" t="str">
            <v>研发工程师</v>
          </cell>
          <cell r="I46" t="str">
            <v>L4级</v>
          </cell>
          <cell r="J46">
            <v>942</v>
          </cell>
          <cell r="K46" t="str">
            <v>百思奥</v>
          </cell>
        </row>
        <row r="47">
          <cell r="E47" t="str">
            <v>毛辉强</v>
          </cell>
          <cell r="F47">
            <v>43466</v>
          </cell>
          <cell r="G47">
            <v>43830</v>
          </cell>
          <cell r="H47" t="str">
            <v>JAVA开发工程师</v>
          </cell>
          <cell r="I47" t="str">
            <v>L6级</v>
          </cell>
          <cell r="J47">
            <v>1241</v>
          </cell>
          <cell r="K47" t="str">
            <v>揽智</v>
          </cell>
        </row>
        <row r="48">
          <cell r="E48" t="str">
            <v>欧佳俊</v>
          </cell>
          <cell r="F48">
            <v>43789</v>
          </cell>
          <cell r="G48">
            <v>43830</v>
          </cell>
          <cell r="H48" t="str">
            <v>Java开发工程师</v>
          </cell>
          <cell r="I48" t="str">
            <v>L5级</v>
          </cell>
          <cell r="J48">
            <v>910</v>
          </cell>
          <cell r="K48" t="str">
            <v>天易数聚</v>
          </cell>
        </row>
        <row r="49">
          <cell r="E49" t="str">
            <v>钱雁</v>
          </cell>
          <cell r="F49">
            <v>43655</v>
          </cell>
          <cell r="G49">
            <v>43830</v>
          </cell>
          <cell r="H49" t="str">
            <v>研发工程师</v>
          </cell>
          <cell r="I49" t="str">
            <v>L4级</v>
          </cell>
          <cell r="J49">
            <v>942</v>
          </cell>
          <cell r="K49" t="str">
            <v>百思奥</v>
          </cell>
        </row>
        <row r="50">
          <cell r="E50" t="str">
            <v>申兴健</v>
          </cell>
          <cell r="F50">
            <v>43910</v>
          </cell>
          <cell r="G50">
            <v>44273</v>
          </cell>
          <cell r="H50" t="str">
            <v>软件开发工程师</v>
          </cell>
          <cell r="I50" t="str">
            <v>L4级</v>
          </cell>
          <cell r="J50">
            <v>840</v>
          </cell>
          <cell r="K50" t="str">
            <v>南京华苏</v>
          </cell>
        </row>
        <row r="51">
          <cell r="E51" t="str">
            <v>施皓文</v>
          </cell>
          <cell r="F51">
            <v>43655</v>
          </cell>
          <cell r="G51">
            <v>43830</v>
          </cell>
          <cell r="H51" t="str">
            <v>研发工程师</v>
          </cell>
          <cell r="I51" t="str">
            <v>L4级</v>
          </cell>
          <cell r="J51">
            <v>942</v>
          </cell>
          <cell r="K51" t="str">
            <v>百思奥</v>
          </cell>
        </row>
        <row r="52">
          <cell r="E52" t="str">
            <v>石学政</v>
          </cell>
          <cell r="F52">
            <v>43899</v>
          </cell>
          <cell r="G52">
            <v>44196</v>
          </cell>
          <cell r="H52" t="str">
            <v>软件开发工程师</v>
          </cell>
          <cell r="I52" t="str">
            <v>L3级</v>
          </cell>
          <cell r="J52">
            <v>830</v>
          </cell>
          <cell r="K52" t="str">
            <v>文思海辉</v>
          </cell>
        </row>
        <row r="53">
          <cell r="E53" t="str">
            <v>宋磊</v>
          </cell>
          <cell r="F53">
            <v>43556</v>
          </cell>
          <cell r="G53">
            <v>43830</v>
          </cell>
          <cell r="H53" t="str">
            <v>实施运维工程师</v>
          </cell>
          <cell r="I53" t="str">
            <v>L5级</v>
          </cell>
          <cell r="J53">
            <v>884</v>
          </cell>
          <cell r="K53" t="str">
            <v>百思奥</v>
          </cell>
        </row>
        <row r="54">
          <cell r="E54" t="str">
            <v>宋万里</v>
          </cell>
          <cell r="F54">
            <v>43746</v>
          </cell>
          <cell r="G54">
            <v>44196</v>
          </cell>
          <cell r="H54" t="str">
            <v>实施运维工程师</v>
          </cell>
          <cell r="I54" t="str">
            <v>L4级</v>
          </cell>
          <cell r="J54">
            <v>800</v>
          </cell>
          <cell r="K54" t="str">
            <v>北京中恒博瑞</v>
          </cell>
        </row>
        <row r="55">
          <cell r="E55" t="str">
            <v>陶言辉</v>
          </cell>
          <cell r="F55">
            <v>43746</v>
          </cell>
          <cell r="G55">
            <v>44196</v>
          </cell>
          <cell r="H55" t="str">
            <v>研发工程师</v>
          </cell>
          <cell r="I55" t="str">
            <v>L4级</v>
          </cell>
          <cell r="J55">
            <v>1000</v>
          </cell>
          <cell r="K55" t="str">
            <v>南京上古</v>
          </cell>
        </row>
        <row r="56">
          <cell r="E56" t="str">
            <v>汪芸芳</v>
          </cell>
          <cell r="F56">
            <v>43787</v>
          </cell>
          <cell r="G56">
            <v>43830</v>
          </cell>
          <cell r="H56" t="str">
            <v>实施运维工程师</v>
          </cell>
          <cell r="I56" t="str">
            <v>L4级</v>
          </cell>
          <cell r="J56">
            <v>750</v>
          </cell>
          <cell r="K56" t="str">
            <v>赛特斯</v>
          </cell>
        </row>
        <row r="57">
          <cell r="E57" t="str">
            <v>王飞</v>
          </cell>
          <cell r="F57">
            <v>43466</v>
          </cell>
          <cell r="G57">
            <v>43830</v>
          </cell>
          <cell r="H57" t="str">
            <v>实施运维工程师</v>
          </cell>
          <cell r="I57" t="str">
            <v>L3级</v>
          </cell>
          <cell r="J57">
            <v>660</v>
          </cell>
          <cell r="K57" t="str">
            <v>百思奥</v>
          </cell>
        </row>
        <row r="58">
          <cell r="E58" t="str">
            <v>王晗蒙</v>
          </cell>
          <cell r="F58">
            <v>43746</v>
          </cell>
          <cell r="G58">
            <v>44196</v>
          </cell>
          <cell r="H58" t="str">
            <v>JAVA开发工程师</v>
          </cell>
          <cell r="I58" t="str">
            <v>L4级</v>
          </cell>
          <cell r="J58">
            <v>1000</v>
          </cell>
          <cell r="K58" t="str">
            <v>南京上古</v>
          </cell>
        </row>
        <row r="59">
          <cell r="E59" t="str">
            <v>王世杰</v>
          </cell>
          <cell r="F59">
            <v>43899</v>
          </cell>
          <cell r="G59">
            <v>44264</v>
          </cell>
          <cell r="H59" t="str">
            <v>Java开发工程师</v>
          </cell>
          <cell r="I59" t="str">
            <v>L4级</v>
          </cell>
          <cell r="J59">
            <v>755</v>
          </cell>
          <cell r="K59" t="str">
            <v>南京华苏</v>
          </cell>
        </row>
        <row r="60">
          <cell r="E60" t="str">
            <v>王元帅</v>
          </cell>
          <cell r="F60">
            <v>43885</v>
          </cell>
          <cell r="G60">
            <v>44196</v>
          </cell>
          <cell r="H60" t="str">
            <v>前端开发工程师</v>
          </cell>
          <cell r="I60" t="str">
            <v>L3级</v>
          </cell>
          <cell r="J60">
            <v>850</v>
          </cell>
          <cell r="K60" t="str">
            <v>赛特斯</v>
          </cell>
        </row>
        <row r="61">
          <cell r="E61" t="str">
            <v>王子良</v>
          </cell>
          <cell r="F61">
            <v>43891</v>
          </cell>
          <cell r="G61">
            <v>44195</v>
          </cell>
          <cell r="H61" t="str">
            <v>JAVA开发工程师</v>
          </cell>
          <cell r="I61" t="str">
            <v>L3级</v>
          </cell>
          <cell r="J61">
            <v>880</v>
          </cell>
          <cell r="K61" t="str">
            <v>赛特斯</v>
          </cell>
        </row>
        <row r="62">
          <cell r="E62" t="str">
            <v>伍波涛</v>
          </cell>
          <cell r="F62">
            <v>43466</v>
          </cell>
          <cell r="G62">
            <v>43830</v>
          </cell>
          <cell r="H62" t="str">
            <v>JAVA开发工程师</v>
          </cell>
          <cell r="I62" t="str">
            <v>L10级</v>
          </cell>
          <cell r="J62">
            <v>1417</v>
          </cell>
          <cell r="K62" t="str">
            <v>揽智</v>
          </cell>
        </row>
        <row r="63">
          <cell r="E63" t="str">
            <v>伍卫东</v>
          </cell>
          <cell r="G63">
            <v>43921</v>
          </cell>
          <cell r="H63" t="str">
            <v>软件开发工程师</v>
          </cell>
          <cell r="I63" t="str">
            <v>L4级</v>
          </cell>
          <cell r="J63">
            <v>1000</v>
          </cell>
          <cell r="K63" t="str">
            <v>南京上古</v>
          </cell>
        </row>
        <row r="64">
          <cell r="E64" t="str">
            <v>谢守用</v>
          </cell>
          <cell r="F64">
            <v>43922</v>
          </cell>
          <cell r="G64">
            <v>44105</v>
          </cell>
          <cell r="H64" t="str">
            <v>JAVA开发工程师</v>
          </cell>
          <cell r="I64" t="str">
            <v>L2级</v>
          </cell>
          <cell r="J64">
            <v>750</v>
          </cell>
          <cell r="K64" t="str">
            <v>文思海辉</v>
          </cell>
        </row>
        <row r="65">
          <cell r="E65" t="str">
            <v>徐纪豪</v>
          </cell>
          <cell r="F65">
            <v>43913</v>
          </cell>
          <cell r="G65">
            <v>44195</v>
          </cell>
          <cell r="H65" t="str">
            <v>实施运维工程师</v>
          </cell>
          <cell r="I65" t="str">
            <v>L2级</v>
          </cell>
          <cell r="J65">
            <v>560</v>
          </cell>
          <cell r="K65" t="str">
            <v>赛特斯</v>
          </cell>
        </row>
        <row r="66">
          <cell r="E66" t="str">
            <v>宣荣欢</v>
          </cell>
          <cell r="F66">
            <v>43892</v>
          </cell>
          <cell r="G66">
            <v>44195</v>
          </cell>
          <cell r="H66" t="str">
            <v>实施运维工程师</v>
          </cell>
          <cell r="I66" t="str">
            <v>L6级</v>
          </cell>
          <cell r="J66">
            <v>590</v>
          </cell>
          <cell r="K66" t="str">
            <v>南京华苏</v>
          </cell>
        </row>
        <row r="67">
          <cell r="E67" t="str">
            <v>严娇娇</v>
          </cell>
          <cell r="F67">
            <v>43892</v>
          </cell>
          <cell r="H67" t="str">
            <v>JAVA开发工程师</v>
          </cell>
          <cell r="I67" t="str">
            <v>L5级</v>
          </cell>
          <cell r="J67">
            <v>1200</v>
          </cell>
          <cell r="K67" t="str">
            <v>江苏润和</v>
          </cell>
        </row>
        <row r="68">
          <cell r="E68" t="str">
            <v>姚楚娥</v>
          </cell>
          <cell r="F68">
            <v>43746</v>
          </cell>
          <cell r="G68">
            <v>44196</v>
          </cell>
          <cell r="H68" t="str">
            <v>实施运维工程师</v>
          </cell>
          <cell r="I68" t="str">
            <v>L4级</v>
          </cell>
          <cell r="J68">
            <v>800</v>
          </cell>
          <cell r="K68" t="str">
            <v>北京中恒博瑞</v>
          </cell>
        </row>
        <row r="69">
          <cell r="E69" t="str">
            <v>张博</v>
          </cell>
          <cell r="F69">
            <v>43891</v>
          </cell>
          <cell r="G69">
            <v>44196</v>
          </cell>
          <cell r="H69" t="str">
            <v>JAVA开发工程师</v>
          </cell>
          <cell r="I69" t="str">
            <v>L4级</v>
          </cell>
          <cell r="J69">
            <v>920</v>
          </cell>
          <cell r="K69" t="str">
            <v>赛特斯</v>
          </cell>
        </row>
        <row r="70">
          <cell r="E70" t="str">
            <v>张翔</v>
          </cell>
          <cell r="F70">
            <v>43525</v>
          </cell>
          <cell r="G70">
            <v>44195</v>
          </cell>
          <cell r="H70" t="str">
            <v>JAVA开发工程师</v>
          </cell>
          <cell r="I70" t="str">
            <v>L3级</v>
          </cell>
          <cell r="J70">
            <v>800</v>
          </cell>
          <cell r="K70" t="str">
            <v>赛特斯</v>
          </cell>
        </row>
        <row r="71">
          <cell r="E71" t="str">
            <v>张余林</v>
          </cell>
          <cell r="F71">
            <v>43712</v>
          </cell>
          <cell r="G71">
            <v>43900</v>
          </cell>
          <cell r="H71" t="str">
            <v>JAVA开发工程师</v>
          </cell>
          <cell r="I71" t="str">
            <v>L4级</v>
          </cell>
          <cell r="J71">
            <v>950</v>
          </cell>
          <cell r="K71" t="str">
            <v>百思奥</v>
          </cell>
        </row>
        <row r="72">
          <cell r="E72" t="str">
            <v>张宇</v>
          </cell>
          <cell r="F72">
            <v>43913</v>
          </cell>
          <cell r="G72">
            <v>44195</v>
          </cell>
          <cell r="H72" t="str">
            <v>实施运维工程师</v>
          </cell>
          <cell r="I72" t="str">
            <v>L3级</v>
          </cell>
          <cell r="J72">
            <v>750</v>
          </cell>
          <cell r="K72" t="str">
            <v>天津万贸</v>
          </cell>
        </row>
        <row r="73">
          <cell r="E73" t="str">
            <v>赵晨阳</v>
          </cell>
          <cell r="F73">
            <v>43556</v>
          </cell>
          <cell r="G73">
            <v>43830</v>
          </cell>
          <cell r="H73" t="str">
            <v>实施运维工程师</v>
          </cell>
          <cell r="I73" t="str">
            <v>L3级</v>
          </cell>
          <cell r="J73">
            <v>650</v>
          </cell>
          <cell r="K73" t="str">
            <v>百思奥</v>
          </cell>
        </row>
        <row r="74">
          <cell r="E74" t="str">
            <v>赵彦文</v>
          </cell>
          <cell r="F74">
            <v>43746</v>
          </cell>
          <cell r="G74">
            <v>44196</v>
          </cell>
          <cell r="H74" t="str">
            <v>实施运维工程师</v>
          </cell>
          <cell r="I74" t="str">
            <v>L4级</v>
          </cell>
          <cell r="J74">
            <v>800</v>
          </cell>
          <cell r="K74" t="str">
            <v>北京中恒博瑞</v>
          </cell>
        </row>
        <row r="75">
          <cell r="E75" t="str">
            <v>周海涛</v>
          </cell>
          <cell r="F75">
            <v>43910</v>
          </cell>
          <cell r="G75">
            <v>44273</v>
          </cell>
          <cell r="H75" t="str">
            <v>测试工程师</v>
          </cell>
          <cell r="I75" t="str">
            <v>L4级</v>
          </cell>
          <cell r="J75">
            <v>780</v>
          </cell>
          <cell r="K75" t="str">
            <v>赛特斯</v>
          </cell>
        </row>
        <row r="76">
          <cell r="E76" t="str">
            <v>朱红林</v>
          </cell>
          <cell r="F76">
            <v>43892</v>
          </cell>
          <cell r="G76">
            <v>44195</v>
          </cell>
          <cell r="H76" t="str">
            <v>软件开发工程师</v>
          </cell>
          <cell r="I76" t="str">
            <v>L3级</v>
          </cell>
          <cell r="J76">
            <v>476</v>
          </cell>
          <cell r="K76" t="str">
            <v>南京华苏</v>
          </cell>
        </row>
        <row r="77">
          <cell r="E77" t="str">
            <v>朱秀萍</v>
          </cell>
          <cell r="F77">
            <v>43899</v>
          </cell>
          <cell r="G77">
            <v>44196</v>
          </cell>
          <cell r="H77" t="str">
            <v>测试工程师</v>
          </cell>
          <cell r="I77" t="str">
            <v>L3级</v>
          </cell>
          <cell r="J77">
            <v>590</v>
          </cell>
          <cell r="K77" t="str">
            <v>南京华苏</v>
          </cell>
        </row>
        <row r="78">
          <cell r="E78" t="str">
            <v>李强</v>
          </cell>
          <cell r="F78">
            <v>43935</v>
          </cell>
          <cell r="G78">
            <v>44294</v>
          </cell>
          <cell r="H78" t="str">
            <v>开发本地化服务</v>
          </cell>
          <cell r="I78" t="str">
            <v>L4级</v>
          </cell>
          <cell r="J78">
            <v>830</v>
          </cell>
          <cell r="K78" t="str">
            <v>国瑞能源</v>
          </cell>
        </row>
        <row r="79">
          <cell r="E79" t="str">
            <v>王耀</v>
          </cell>
          <cell r="F79">
            <v>43931</v>
          </cell>
          <cell r="G79">
            <v>44295</v>
          </cell>
          <cell r="H79" t="str">
            <v>开发本地化服务</v>
          </cell>
          <cell r="I79" t="str">
            <v>L4级</v>
          </cell>
          <cell r="J79">
            <v>830</v>
          </cell>
          <cell r="K79" t="str">
            <v>国瑞能源</v>
          </cell>
        </row>
        <row r="80">
          <cell r="E80" t="str">
            <v>杨露</v>
          </cell>
          <cell r="F80">
            <v>43931</v>
          </cell>
          <cell r="G80">
            <v>44295</v>
          </cell>
          <cell r="H80" t="str">
            <v>开发本地化服务</v>
          </cell>
          <cell r="I80" t="str">
            <v>L3级</v>
          </cell>
          <cell r="J80">
            <v>700</v>
          </cell>
          <cell r="K80" t="str">
            <v>国瑞能源</v>
          </cell>
        </row>
        <row r="81">
          <cell r="E81" t="str">
            <v>郑剑</v>
          </cell>
          <cell r="F81">
            <v>43948</v>
          </cell>
          <cell r="G81">
            <v>44302</v>
          </cell>
          <cell r="H81" t="str">
            <v>软件开发工程师</v>
          </cell>
          <cell r="I81" t="str">
            <v>L3级</v>
          </cell>
          <cell r="J81">
            <v>750</v>
          </cell>
          <cell r="K81" t="str">
            <v>文思海辉</v>
          </cell>
        </row>
        <row r="82">
          <cell r="E82" t="str">
            <v>张帅奇</v>
          </cell>
          <cell r="F82">
            <v>43934</v>
          </cell>
          <cell r="G82">
            <v>44196</v>
          </cell>
          <cell r="H82" t="str">
            <v>软件开发工程师</v>
          </cell>
          <cell r="I82" t="str">
            <v>L3级</v>
          </cell>
          <cell r="J82">
            <v>880</v>
          </cell>
          <cell r="K82" t="str">
            <v>赛特斯</v>
          </cell>
        </row>
        <row r="83">
          <cell r="E83" t="str">
            <v>邓阳博</v>
          </cell>
          <cell r="F83">
            <v>43934</v>
          </cell>
          <cell r="G83">
            <v>44196</v>
          </cell>
          <cell r="H83" t="str">
            <v>软件开发工程师</v>
          </cell>
          <cell r="I83" t="str">
            <v>L3级</v>
          </cell>
          <cell r="J83">
            <v>880</v>
          </cell>
          <cell r="K83" t="str">
            <v>赛特斯</v>
          </cell>
        </row>
        <row r="84">
          <cell r="E84" t="str">
            <v>姜逢录</v>
          </cell>
          <cell r="F84">
            <v>43948</v>
          </cell>
          <cell r="G84">
            <v>44306</v>
          </cell>
          <cell r="H84" t="str">
            <v>开发本地化服务</v>
          </cell>
          <cell r="I84" t="str">
            <v>L4级</v>
          </cell>
          <cell r="J84">
            <v>830</v>
          </cell>
          <cell r="K84" t="str">
            <v>国瑞能源</v>
          </cell>
        </row>
        <row r="85">
          <cell r="E85" t="str">
            <v>庞聪</v>
          </cell>
          <cell r="F85">
            <v>43948</v>
          </cell>
          <cell r="G85">
            <v>44310</v>
          </cell>
          <cell r="H85" t="str">
            <v>开发本地化服务</v>
          </cell>
          <cell r="I85" t="str">
            <v>L4级</v>
          </cell>
          <cell r="J85">
            <v>860</v>
          </cell>
          <cell r="K85" t="str">
            <v>国瑞能源</v>
          </cell>
        </row>
        <row r="86">
          <cell r="E86" t="str">
            <v>张博</v>
          </cell>
          <cell r="F86">
            <v>43950</v>
          </cell>
          <cell r="G86">
            <v>44308</v>
          </cell>
          <cell r="H86" t="str">
            <v>开发本地化服务</v>
          </cell>
          <cell r="I86" t="str">
            <v>L5级</v>
          </cell>
          <cell r="J86">
            <v>900</v>
          </cell>
          <cell r="K86" t="str">
            <v>国瑞能源</v>
          </cell>
        </row>
        <row r="87">
          <cell r="E87" t="str">
            <v>舒艳</v>
          </cell>
          <cell r="F87">
            <v>43944</v>
          </cell>
          <cell r="G87">
            <v>44196</v>
          </cell>
          <cell r="H87" t="str">
            <v>软件开发工程师</v>
          </cell>
          <cell r="I87" t="str">
            <v>L2级</v>
          </cell>
          <cell r="J87">
            <v>547</v>
          </cell>
          <cell r="K87" t="str">
            <v>南京华苏</v>
          </cell>
        </row>
        <row r="88">
          <cell r="E88" t="str">
            <v>沈会山</v>
          </cell>
          <cell r="F88">
            <v>43944</v>
          </cell>
          <cell r="G88">
            <v>44196</v>
          </cell>
          <cell r="H88" t="str">
            <v>JAVA开发工程师</v>
          </cell>
          <cell r="I88" t="str">
            <v>L4级</v>
          </cell>
          <cell r="J88">
            <v>803</v>
          </cell>
          <cell r="K88" t="str">
            <v>南京华苏</v>
          </cell>
        </row>
        <row r="89">
          <cell r="E89" t="str">
            <v>李波</v>
          </cell>
          <cell r="F89">
            <v>43945</v>
          </cell>
          <cell r="G89">
            <v>44309</v>
          </cell>
          <cell r="H89" t="str">
            <v>软件开发工程师</v>
          </cell>
          <cell r="I89" t="str">
            <v>L6级</v>
          </cell>
          <cell r="J89">
            <v>1130</v>
          </cell>
          <cell r="K89" t="str">
            <v>天津万贸</v>
          </cell>
        </row>
        <row r="90">
          <cell r="E90" t="str">
            <v>仇鑫鑫</v>
          </cell>
          <cell r="F90">
            <v>43957</v>
          </cell>
          <cell r="G90">
            <v>44295</v>
          </cell>
          <cell r="H90" t="str">
            <v>数据中台设计师</v>
          </cell>
          <cell r="I90" t="str">
            <v>L9级</v>
          </cell>
          <cell r="J90">
            <v>900</v>
          </cell>
          <cell r="K90" t="str">
            <v>南京英诺森</v>
          </cell>
        </row>
        <row r="91">
          <cell r="E91" t="str">
            <v>宋嘉伟</v>
          </cell>
          <cell r="F91">
            <v>43953</v>
          </cell>
          <cell r="G91">
            <v>44287</v>
          </cell>
          <cell r="H91" t="str">
            <v>软件开发工程师</v>
          </cell>
          <cell r="I91" t="str">
            <v>L3级</v>
          </cell>
          <cell r="J91">
            <v>730</v>
          </cell>
          <cell r="K91" t="str">
            <v>文思海辉</v>
          </cell>
        </row>
        <row r="92">
          <cell r="E92" t="str">
            <v>王东方</v>
          </cell>
          <cell r="F92">
            <v>43957</v>
          </cell>
          <cell r="G92">
            <v>44196</v>
          </cell>
          <cell r="H92" t="str">
            <v>软件开发工程师</v>
          </cell>
          <cell r="I92" t="str">
            <v>L3级</v>
          </cell>
          <cell r="J92">
            <v>880</v>
          </cell>
          <cell r="K92" t="str">
            <v>赛特斯</v>
          </cell>
        </row>
        <row r="93">
          <cell r="E93" t="str">
            <v>张启祥</v>
          </cell>
          <cell r="F93">
            <v>43957</v>
          </cell>
          <cell r="G93">
            <v>44196</v>
          </cell>
          <cell r="H93" t="str">
            <v>软件开发工程师</v>
          </cell>
          <cell r="I93" t="str">
            <v>L3级</v>
          </cell>
          <cell r="J93">
            <v>880</v>
          </cell>
          <cell r="K93" t="str">
            <v>赛特斯</v>
          </cell>
        </row>
        <row r="94">
          <cell r="E94" t="str">
            <v>崔建</v>
          </cell>
          <cell r="F94">
            <v>43958</v>
          </cell>
          <cell r="G94">
            <v>44322</v>
          </cell>
          <cell r="H94" t="str">
            <v>软件开发工程师</v>
          </cell>
          <cell r="I94" t="str">
            <v>L6级</v>
          </cell>
          <cell r="J94">
            <v>760</v>
          </cell>
          <cell r="K94" t="str">
            <v>文思海辉</v>
          </cell>
        </row>
        <row r="95">
          <cell r="E95" t="str">
            <v>郑曼</v>
          </cell>
          <cell r="F95">
            <v>43957</v>
          </cell>
          <cell r="G95">
            <v>44321</v>
          </cell>
          <cell r="H95" t="str">
            <v>开发本地化服务</v>
          </cell>
          <cell r="I95" t="str">
            <v>L3级</v>
          </cell>
          <cell r="J95">
            <v>810</v>
          </cell>
          <cell r="K95" t="str">
            <v>国瑞能源</v>
          </cell>
        </row>
        <row r="96">
          <cell r="E96" t="str">
            <v>马傲</v>
          </cell>
          <cell r="F96">
            <v>43957</v>
          </cell>
          <cell r="G96">
            <v>44286</v>
          </cell>
          <cell r="H96" t="str">
            <v>软件开发工程师</v>
          </cell>
          <cell r="I96" t="str">
            <v>L3级</v>
          </cell>
          <cell r="J96">
            <v>700</v>
          </cell>
          <cell r="K96" t="str">
            <v>文思海辉</v>
          </cell>
        </row>
        <row r="97">
          <cell r="E97" t="str">
            <v>赵继如</v>
          </cell>
          <cell r="F97">
            <v>43957</v>
          </cell>
          <cell r="G97">
            <v>44286</v>
          </cell>
          <cell r="H97" t="str">
            <v>软件开发工程师</v>
          </cell>
          <cell r="I97" t="str">
            <v>L4级</v>
          </cell>
          <cell r="J97">
            <v>770</v>
          </cell>
          <cell r="K97" t="str">
            <v>江苏集瑞</v>
          </cell>
        </row>
        <row r="98">
          <cell r="E98" t="str">
            <v>李丽婷</v>
          </cell>
          <cell r="F98">
            <v>43948</v>
          </cell>
          <cell r="G98">
            <v>44323</v>
          </cell>
          <cell r="H98" t="str">
            <v>软件开发工程师</v>
          </cell>
          <cell r="I98" t="str">
            <v>L5级</v>
          </cell>
          <cell r="J98">
            <v>753</v>
          </cell>
          <cell r="K98" t="str">
            <v>南京华苏</v>
          </cell>
        </row>
        <row r="99">
          <cell r="E99" t="str">
            <v>范婷婷</v>
          </cell>
          <cell r="F99">
            <v>43957</v>
          </cell>
          <cell r="G99">
            <v>44196</v>
          </cell>
          <cell r="H99" t="str">
            <v>软件开发工程师</v>
          </cell>
          <cell r="I99" t="str">
            <v>L3级</v>
          </cell>
          <cell r="J99">
            <v>489</v>
          </cell>
          <cell r="K99" t="str">
            <v>南京华苏</v>
          </cell>
        </row>
        <row r="100">
          <cell r="E100" t="str">
            <v>陈仲</v>
          </cell>
          <cell r="F100">
            <v>43962</v>
          </cell>
          <cell r="G100">
            <v>44324</v>
          </cell>
          <cell r="H100" t="str">
            <v>数据中台设计师</v>
          </cell>
          <cell r="I100" t="str">
            <v>L9级</v>
          </cell>
          <cell r="J100">
            <v>880</v>
          </cell>
          <cell r="K100" t="str">
            <v>福建福讯</v>
          </cell>
        </row>
      </sheetData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智慧云二期-张旭坤"/>
      <sheetName val="智慧云运维项目-张旭坤"/>
      <sheetName val="国网客服中2019年营配贯通项目-张旭坤"/>
      <sheetName val="2020数据中台标签库-张旭坤"/>
      <sheetName val="客户域数据中台-程飞飞"/>
      <sheetName val="2020营销2.0开发-钱峰"/>
      <sheetName val="2019营销2.0设计-钱峰"/>
      <sheetName val="网上国网数据共享-夏明贵"/>
      <sheetName val="网上国网二期-夏明贵"/>
      <sheetName val="天津“网上国网”数据共享应用平台实施-夏明贵"/>
      <sheetName val="“网上国网”服务提升工程-王玮"/>
      <sheetName val="国网客服中心2020年数据增值服务建设项目（一期）-王玮"/>
      <sheetName val="全网客户标签库-王想"/>
      <sheetName val="浙江成熟度评估-夏心锋"/>
      <sheetName val="大数据中心成熟度评估-夏心锋"/>
      <sheetName val="业务联动共享的服务监测项目-夏心锋"/>
      <sheetName val="智能工作台-袁广宇"/>
      <sheetName val="新疆线损-袁广宇"/>
      <sheetName val="企业智能决策分析工具-袁广宇"/>
      <sheetName val="2019网络架构优化-袁广宇"/>
      <sheetName val="名称对照表"/>
      <sheetName val="供应商清单"/>
      <sheetName val="外包人员信息表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E1" t="str">
            <v>外包人员</v>
          </cell>
          <cell r="F1" t="str">
            <v>开始时间</v>
          </cell>
          <cell r="G1" t="str">
            <v>结束时间</v>
          </cell>
          <cell r="H1" t="str">
            <v>人员类别</v>
          </cell>
          <cell r="I1" t="str">
            <v>人员级别</v>
          </cell>
          <cell r="J1" t="str">
            <v>人员单价</v>
          </cell>
          <cell r="K1" t="str">
            <v>外包供应商</v>
          </cell>
        </row>
        <row r="2">
          <cell r="E2" t="str">
            <v>沈德富</v>
          </cell>
          <cell r="F2">
            <v>43862</v>
          </cell>
          <cell r="H2" t="str">
            <v>JAVA开发工程师</v>
          </cell>
          <cell r="I2" t="str">
            <v>L4级</v>
          </cell>
          <cell r="J2">
            <v>950</v>
          </cell>
          <cell r="K2" t="str">
            <v>赛特斯</v>
          </cell>
        </row>
        <row r="3">
          <cell r="E3" t="str">
            <v>张永存</v>
          </cell>
          <cell r="F3">
            <v>43862</v>
          </cell>
          <cell r="H3" t="str">
            <v>JAVA开发工程师</v>
          </cell>
          <cell r="I3" t="str">
            <v>L2级</v>
          </cell>
          <cell r="J3">
            <v>800</v>
          </cell>
          <cell r="K3" t="str">
            <v>天津万贸</v>
          </cell>
        </row>
        <row r="4">
          <cell r="E4" t="str">
            <v>陈大帅</v>
          </cell>
          <cell r="F4">
            <v>43902</v>
          </cell>
          <cell r="G4">
            <v>43976</v>
          </cell>
          <cell r="H4" t="str">
            <v>JAVA开发工程师</v>
          </cell>
          <cell r="I4" t="str">
            <v>L3级</v>
          </cell>
          <cell r="J4">
            <v>920</v>
          </cell>
          <cell r="K4" t="str">
            <v>江苏润和</v>
          </cell>
        </row>
        <row r="5">
          <cell r="E5" t="str">
            <v>陈杰</v>
          </cell>
          <cell r="F5">
            <v>43783</v>
          </cell>
          <cell r="G5">
            <v>43830</v>
          </cell>
          <cell r="H5" t="str">
            <v>软件开发工程师</v>
          </cell>
          <cell r="I5" t="str">
            <v>L3级</v>
          </cell>
          <cell r="J5">
            <v>855</v>
          </cell>
          <cell r="K5" t="str">
            <v>赛特斯</v>
          </cell>
        </row>
        <row r="6">
          <cell r="E6" t="str">
            <v>陈伦强</v>
          </cell>
          <cell r="F6">
            <v>43466</v>
          </cell>
          <cell r="G6">
            <v>43830</v>
          </cell>
          <cell r="H6" t="str">
            <v>实施运维工程师</v>
          </cell>
          <cell r="I6" t="str">
            <v>L9级</v>
          </cell>
          <cell r="J6">
            <v>1241</v>
          </cell>
          <cell r="K6" t="str">
            <v>揽智</v>
          </cell>
        </row>
        <row r="7">
          <cell r="E7" t="str">
            <v>陈强</v>
          </cell>
          <cell r="F7">
            <v>43466</v>
          </cell>
          <cell r="G7">
            <v>43830</v>
          </cell>
          <cell r="H7" t="str">
            <v>实施运维工程师</v>
          </cell>
          <cell r="I7" t="str">
            <v>L6级</v>
          </cell>
          <cell r="J7">
            <v>1065</v>
          </cell>
          <cell r="K7" t="str">
            <v>揽智</v>
          </cell>
        </row>
        <row r="8">
          <cell r="E8" t="str">
            <v>陈文昊</v>
          </cell>
          <cell r="F8">
            <v>43466</v>
          </cell>
          <cell r="G8">
            <v>43830</v>
          </cell>
          <cell r="H8" t="str">
            <v>JAVA开发工程师</v>
          </cell>
          <cell r="I8" t="str">
            <v>L4级</v>
          </cell>
          <cell r="J8">
            <v>1033</v>
          </cell>
          <cell r="K8" t="str">
            <v>浙江希优</v>
          </cell>
        </row>
        <row r="9">
          <cell r="E9" t="str">
            <v>陈哲浚</v>
          </cell>
          <cell r="F9">
            <v>43780</v>
          </cell>
          <cell r="G9">
            <v>43830</v>
          </cell>
          <cell r="H9" t="str">
            <v>Java开发工程师</v>
          </cell>
          <cell r="I9" t="str">
            <v>L3级</v>
          </cell>
          <cell r="J9">
            <v>860</v>
          </cell>
          <cell r="K9" t="str">
            <v>江苏润和</v>
          </cell>
        </row>
        <row r="10">
          <cell r="E10" t="str">
            <v>方怀道</v>
          </cell>
          <cell r="F10">
            <v>43800</v>
          </cell>
          <cell r="G10">
            <v>43921</v>
          </cell>
          <cell r="H10" t="str">
            <v>软件开发工程师</v>
          </cell>
          <cell r="I10" t="str">
            <v>L4级</v>
          </cell>
          <cell r="J10">
            <v>1000</v>
          </cell>
          <cell r="K10" t="str">
            <v>南京上古</v>
          </cell>
        </row>
        <row r="11">
          <cell r="E11" t="str">
            <v>高楚</v>
          </cell>
          <cell r="F11">
            <v>43466</v>
          </cell>
          <cell r="G11">
            <v>43830</v>
          </cell>
          <cell r="H11" t="str">
            <v>JAVA开发工程师</v>
          </cell>
          <cell r="I11" t="str">
            <v>L3级</v>
          </cell>
          <cell r="J11">
            <v>924</v>
          </cell>
          <cell r="K11" t="str">
            <v>浙江希优</v>
          </cell>
        </row>
        <row r="12">
          <cell r="E12" t="str">
            <v>何仁杰</v>
          </cell>
          <cell r="F12">
            <v>43800</v>
          </cell>
          <cell r="G12">
            <v>43921</v>
          </cell>
          <cell r="H12" t="str">
            <v>软件开发工程师</v>
          </cell>
          <cell r="I12" t="str">
            <v>L4级</v>
          </cell>
          <cell r="J12">
            <v>1000</v>
          </cell>
          <cell r="K12" t="str">
            <v>南京上古</v>
          </cell>
        </row>
        <row r="13">
          <cell r="E13" t="str">
            <v>胡士良</v>
          </cell>
          <cell r="F13">
            <v>43466</v>
          </cell>
          <cell r="G13">
            <v>43830</v>
          </cell>
          <cell r="H13" t="str">
            <v>实施运维工程师</v>
          </cell>
          <cell r="I13" t="str">
            <v>L6级</v>
          </cell>
          <cell r="J13">
            <v>1065</v>
          </cell>
          <cell r="K13" t="str">
            <v>揽智</v>
          </cell>
        </row>
        <row r="14">
          <cell r="E14" t="str">
            <v>姜勃行</v>
          </cell>
          <cell r="F14">
            <v>43913</v>
          </cell>
          <cell r="G14">
            <v>43970</v>
          </cell>
          <cell r="H14" t="str">
            <v>实施运维工程师</v>
          </cell>
          <cell r="I14" t="str">
            <v>L4级</v>
          </cell>
          <cell r="J14">
            <v>950</v>
          </cell>
          <cell r="K14" t="str">
            <v>天津万贸</v>
          </cell>
        </row>
        <row r="15">
          <cell r="E15" t="str">
            <v>蒋杰</v>
          </cell>
          <cell r="F15">
            <v>43466</v>
          </cell>
          <cell r="G15">
            <v>43830</v>
          </cell>
          <cell r="H15" t="str">
            <v>JAVA开发工程师</v>
          </cell>
          <cell r="I15" t="str">
            <v>L6级</v>
          </cell>
          <cell r="J15">
            <v>1241</v>
          </cell>
          <cell r="K15" t="str">
            <v>揽智</v>
          </cell>
        </row>
        <row r="16">
          <cell r="E16" t="str">
            <v>李波</v>
          </cell>
          <cell r="F16">
            <v>43945</v>
          </cell>
          <cell r="G16">
            <v>43966</v>
          </cell>
          <cell r="H16" t="str">
            <v>软件开发工程师</v>
          </cell>
          <cell r="I16" t="str">
            <v>L6级</v>
          </cell>
          <cell r="J16">
            <v>1130</v>
          </cell>
          <cell r="K16" t="str">
            <v>天津万贸</v>
          </cell>
        </row>
        <row r="17">
          <cell r="E17" t="str">
            <v>李硕</v>
          </cell>
          <cell r="F17">
            <v>43829</v>
          </cell>
          <cell r="G17">
            <v>43830</v>
          </cell>
          <cell r="H17" t="str">
            <v>JAVA开发工程师</v>
          </cell>
          <cell r="I17" t="str">
            <v>L5级</v>
          </cell>
          <cell r="J17">
            <v>910</v>
          </cell>
          <cell r="K17" t="str">
            <v>天易数聚</v>
          </cell>
        </row>
        <row r="18">
          <cell r="E18" t="str">
            <v>李志楠</v>
          </cell>
          <cell r="F18">
            <v>43739</v>
          </cell>
          <cell r="G18">
            <v>43830</v>
          </cell>
          <cell r="H18" t="str">
            <v>JAVA开发工程师</v>
          </cell>
          <cell r="I18" t="str">
            <v>L2级</v>
          </cell>
          <cell r="J18">
            <v>680</v>
          </cell>
          <cell r="K18" t="str">
            <v>赛特斯</v>
          </cell>
        </row>
        <row r="19">
          <cell r="E19" t="str">
            <v>林俏</v>
          </cell>
          <cell r="F19">
            <v>43782</v>
          </cell>
          <cell r="G19">
            <v>43830</v>
          </cell>
          <cell r="H19" t="str">
            <v>Java开发工程师</v>
          </cell>
          <cell r="I19" t="str">
            <v>L5级</v>
          </cell>
          <cell r="J19">
            <v>1090</v>
          </cell>
          <cell r="K19" t="str">
            <v>天易数聚</v>
          </cell>
        </row>
        <row r="20">
          <cell r="E20" t="str">
            <v>刘雨轩</v>
          </cell>
          <cell r="F20">
            <v>43466</v>
          </cell>
          <cell r="G20">
            <v>43830</v>
          </cell>
          <cell r="H20" t="str">
            <v>实施运维工程师</v>
          </cell>
          <cell r="I20" t="str">
            <v>L6级</v>
          </cell>
          <cell r="J20">
            <v>1065</v>
          </cell>
          <cell r="K20" t="str">
            <v>揽智</v>
          </cell>
        </row>
        <row r="21">
          <cell r="E21" t="str">
            <v>毛辉强</v>
          </cell>
          <cell r="F21">
            <v>43466</v>
          </cell>
          <cell r="G21">
            <v>43830</v>
          </cell>
          <cell r="H21" t="str">
            <v>JAVA开发工程师</v>
          </cell>
          <cell r="I21" t="str">
            <v>L6级</v>
          </cell>
          <cell r="J21">
            <v>1241</v>
          </cell>
          <cell r="K21" t="str">
            <v>揽智</v>
          </cell>
        </row>
        <row r="22">
          <cell r="E22" t="str">
            <v>欧佳俊</v>
          </cell>
          <cell r="F22">
            <v>43789</v>
          </cell>
          <cell r="G22">
            <v>43830</v>
          </cell>
          <cell r="H22" t="str">
            <v>Java开发工程师</v>
          </cell>
          <cell r="I22" t="str">
            <v>L5级</v>
          </cell>
          <cell r="J22">
            <v>910</v>
          </cell>
          <cell r="K22" t="str">
            <v>天易数聚</v>
          </cell>
        </row>
        <row r="23">
          <cell r="E23" t="str">
            <v>宋磊</v>
          </cell>
          <cell r="F23">
            <v>43556</v>
          </cell>
          <cell r="G23">
            <v>43830</v>
          </cell>
          <cell r="H23" t="str">
            <v>实施运维工程师</v>
          </cell>
          <cell r="I23" t="str">
            <v>L5级</v>
          </cell>
          <cell r="J23">
            <v>884</v>
          </cell>
          <cell r="K23" t="str">
            <v>百思奥</v>
          </cell>
        </row>
        <row r="24">
          <cell r="E24" t="str">
            <v>汪芸芳</v>
          </cell>
          <cell r="F24">
            <v>43787</v>
          </cell>
          <cell r="G24">
            <v>43830</v>
          </cell>
          <cell r="H24" t="str">
            <v>实施运维工程师</v>
          </cell>
          <cell r="I24" t="str">
            <v>L4级</v>
          </cell>
          <cell r="J24">
            <v>750</v>
          </cell>
          <cell r="K24" t="str">
            <v>赛特斯</v>
          </cell>
        </row>
        <row r="25">
          <cell r="E25" t="str">
            <v>王飞</v>
          </cell>
          <cell r="F25">
            <v>43466</v>
          </cell>
          <cell r="G25">
            <v>43830</v>
          </cell>
          <cell r="H25" t="str">
            <v>实施运维工程师</v>
          </cell>
          <cell r="I25" t="str">
            <v>L3级</v>
          </cell>
          <cell r="J25">
            <v>660</v>
          </cell>
          <cell r="K25" t="str">
            <v>百思奥</v>
          </cell>
        </row>
        <row r="26">
          <cell r="E26" t="str">
            <v>程彬</v>
          </cell>
          <cell r="F26">
            <v>43521</v>
          </cell>
          <cell r="G26">
            <v>44043</v>
          </cell>
          <cell r="H26" t="str">
            <v>软件开发工程师</v>
          </cell>
          <cell r="I26" t="str">
            <v>L3级</v>
          </cell>
          <cell r="J26">
            <v>690</v>
          </cell>
          <cell r="K26" t="str">
            <v>江苏集瑞</v>
          </cell>
        </row>
        <row r="27">
          <cell r="E27" t="str">
            <v>方剑</v>
          </cell>
          <cell r="F27">
            <v>43521</v>
          </cell>
          <cell r="G27">
            <v>44043</v>
          </cell>
          <cell r="H27" t="str">
            <v>软件开发工程师</v>
          </cell>
          <cell r="I27" t="str">
            <v>L5级</v>
          </cell>
          <cell r="J27">
            <v>874</v>
          </cell>
          <cell r="K27" t="str">
            <v>江苏集瑞</v>
          </cell>
        </row>
        <row r="28">
          <cell r="E28" t="str">
            <v>钱荣辉</v>
          </cell>
          <cell r="F28">
            <v>43641</v>
          </cell>
          <cell r="G28">
            <v>44043</v>
          </cell>
          <cell r="H28" t="str">
            <v>软件开发工程师</v>
          </cell>
          <cell r="I28" t="str">
            <v>L4级</v>
          </cell>
          <cell r="J28">
            <v>780</v>
          </cell>
          <cell r="K28" t="str">
            <v>江苏集瑞</v>
          </cell>
        </row>
        <row r="29">
          <cell r="E29" t="str">
            <v>王兆亮</v>
          </cell>
          <cell r="F29">
            <v>43521</v>
          </cell>
          <cell r="G29">
            <v>44043</v>
          </cell>
          <cell r="H29" t="str">
            <v>软件开发工程师</v>
          </cell>
          <cell r="I29" t="str">
            <v>L5级</v>
          </cell>
          <cell r="J29">
            <v>874</v>
          </cell>
          <cell r="K29" t="str">
            <v>江苏集瑞</v>
          </cell>
        </row>
        <row r="30">
          <cell r="E30" t="str">
            <v>伊普提哈尔·迪力木拉提</v>
          </cell>
          <cell r="F30">
            <v>43508</v>
          </cell>
          <cell r="G30">
            <v>44043</v>
          </cell>
          <cell r="H30" t="str">
            <v>软件开发工程师</v>
          </cell>
          <cell r="I30" t="str">
            <v>L5级</v>
          </cell>
          <cell r="J30">
            <v>874</v>
          </cell>
          <cell r="K30" t="str">
            <v>江苏集瑞</v>
          </cell>
        </row>
        <row r="31">
          <cell r="E31" t="str">
            <v>尹利珲</v>
          </cell>
          <cell r="F31">
            <v>43521</v>
          </cell>
          <cell r="G31">
            <v>44043</v>
          </cell>
          <cell r="H31" t="str">
            <v>软件开发工程师</v>
          </cell>
          <cell r="I31" t="str">
            <v>L3级</v>
          </cell>
          <cell r="J31">
            <v>690</v>
          </cell>
          <cell r="K31" t="str">
            <v>江苏集瑞</v>
          </cell>
        </row>
        <row r="32">
          <cell r="E32" t="str">
            <v>曹景锋</v>
          </cell>
          <cell r="F32">
            <v>43892</v>
          </cell>
          <cell r="H32" t="str">
            <v>软件开发工程师</v>
          </cell>
          <cell r="I32" t="str">
            <v>L3级</v>
          </cell>
          <cell r="J32">
            <v>670</v>
          </cell>
          <cell r="K32" t="str">
            <v>赛特斯</v>
          </cell>
        </row>
        <row r="33">
          <cell r="E33" t="str">
            <v>曹猛</v>
          </cell>
          <cell r="F33">
            <v>43641</v>
          </cell>
          <cell r="G33">
            <v>43861</v>
          </cell>
          <cell r="H33" t="str">
            <v>研发工程师</v>
          </cell>
          <cell r="I33" t="str">
            <v>L4级</v>
          </cell>
          <cell r="J33">
            <v>942</v>
          </cell>
          <cell r="K33" t="str">
            <v>百思奥</v>
          </cell>
        </row>
        <row r="34">
          <cell r="E34" t="str">
            <v>常金敏</v>
          </cell>
          <cell r="F34">
            <v>43800</v>
          </cell>
          <cell r="G34">
            <v>43890</v>
          </cell>
          <cell r="H34" t="str">
            <v>JAVA开发工程师</v>
          </cell>
          <cell r="I34" t="str">
            <v>L1级</v>
          </cell>
          <cell r="J34">
            <v>465</v>
          </cell>
          <cell r="K34" t="str">
            <v>赛特斯</v>
          </cell>
        </row>
        <row r="35">
          <cell r="E35" t="str">
            <v>常金敏</v>
          </cell>
          <cell r="F35">
            <v>43891</v>
          </cell>
          <cell r="H35" t="str">
            <v>JAVA开发工程师</v>
          </cell>
          <cell r="I35" t="str">
            <v>L1级</v>
          </cell>
          <cell r="J35">
            <v>465</v>
          </cell>
          <cell r="K35" t="str">
            <v>赛特斯</v>
          </cell>
        </row>
        <row r="36">
          <cell r="E36" t="str">
            <v>陈浩</v>
          </cell>
          <cell r="F36">
            <v>43899</v>
          </cell>
          <cell r="H36" t="str">
            <v>软件开发工程师</v>
          </cell>
          <cell r="I36" t="str">
            <v>L3级</v>
          </cell>
          <cell r="J36">
            <v>560</v>
          </cell>
          <cell r="K36" t="str">
            <v>赛特斯</v>
          </cell>
        </row>
        <row r="37">
          <cell r="E37" t="str">
            <v>陈毅</v>
          </cell>
          <cell r="F37">
            <v>43928</v>
          </cell>
          <cell r="H37" t="str">
            <v>软件开发工程师</v>
          </cell>
          <cell r="I37" t="str">
            <v>L4级</v>
          </cell>
          <cell r="J37">
            <v>1050</v>
          </cell>
          <cell r="K37" t="str">
            <v>赛特斯</v>
          </cell>
        </row>
        <row r="38">
          <cell r="E38" t="str">
            <v>单卫方</v>
          </cell>
          <cell r="F38">
            <v>43641</v>
          </cell>
          <cell r="G38">
            <v>43861</v>
          </cell>
          <cell r="H38" t="str">
            <v>研发工程师</v>
          </cell>
          <cell r="I38" t="str">
            <v>L4级</v>
          </cell>
          <cell r="J38">
            <v>942</v>
          </cell>
          <cell r="K38" t="str">
            <v>百思奥</v>
          </cell>
        </row>
        <row r="39">
          <cell r="E39" t="str">
            <v>杜冰媛</v>
          </cell>
          <cell r="F39">
            <v>43929</v>
          </cell>
          <cell r="H39" t="str">
            <v>行政助理</v>
          </cell>
          <cell r="I39" t="str">
            <v>L5级</v>
          </cell>
          <cell r="J39">
            <v>700</v>
          </cell>
          <cell r="K39" t="str">
            <v>文思海辉</v>
          </cell>
        </row>
        <row r="40">
          <cell r="E40" t="str">
            <v>古兆明</v>
          </cell>
          <cell r="F40">
            <v>43497</v>
          </cell>
          <cell r="G40">
            <v>43890</v>
          </cell>
          <cell r="H40" t="str">
            <v>JAVA开发工程师</v>
          </cell>
          <cell r="I40" t="str">
            <v>L0级</v>
          </cell>
          <cell r="J40">
            <v>650</v>
          </cell>
          <cell r="K40" t="str">
            <v>天津万贸</v>
          </cell>
        </row>
        <row r="41">
          <cell r="E41" t="str">
            <v>古兆明</v>
          </cell>
          <cell r="F41">
            <v>43891</v>
          </cell>
          <cell r="H41" t="str">
            <v>JAVA开发工程师</v>
          </cell>
          <cell r="I41" t="str">
            <v>L0级</v>
          </cell>
          <cell r="J41">
            <v>650</v>
          </cell>
          <cell r="K41" t="str">
            <v>天津万贸</v>
          </cell>
        </row>
        <row r="42">
          <cell r="E42" t="str">
            <v>候博</v>
          </cell>
          <cell r="F42">
            <v>43913</v>
          </cell>
          <cell r="H42" t="str">
            <v>软件开发工程师</v>
          </cell>
          <cell r="I42" t="str">
            <v>L3级</v>
          </cell>
          <cell r="J42">
            <v>830</v>
          </cell>
          <cell r="K42" t="str">
            <v>文思海辉</v>
          </cell>
        </row>
        <row r="43">
          <cell r="E43" t="str">
            <v>胡梦迪</v>
          </cell>
          <cell r="F43">
            <v>43746</v>
          </cell>
          <cell r="G43">
            <v>44196</v>
          </cell>
          <cell r="H43" t="str">
            <v>研发工程师</v>
          </cell>
          <cell r="I43" t="str">
            <v>L4级</v>
          </cell>
          <cell r="J43">
            <v>1000</v>
          </cell>
          <cell r="K43" t="str">
            <v>南京上古</v>
          </cell>
        </row>
        <row r="44">
          <cell r="E44" t="str">
            <v>黄强</v>
          </cell>
          <cell r="F44">
            <v>43896</v>
          </cell>
          <cell r="H44" t="str">
            <v>软件开发工程师</v>
          </cell>
          <cell r="I44" t="str">
            <v>L3级</v>
          </cell>
          <cell r="J44">
            <v>600</v>
          </cell>
          <cell r="K44" t="str">
            <v>赛特斯</v>
          </cell>
        </row>
        <row r="45">
          <cell r="E45" t="str">
            <v>纪鹏</v>
          </cell>
          <cell r="F45">
            <v>43899</v>
          </cell>
          <cell r="H45" t="str">
            <v>JAVA开发工程师</v>
          </cell>
          <cell r="I45" t="str">
            <v>L7级</v>
          </cell>
          <cell r="J45">
            <v>1050</v>
          </cell>
          <cell r="K45" t="str">
            <v>南京华苏</v>
          </cell>
        </row>
        <row r="46">
          <cell r="E46" t="str">
            <v>江南</v>
          </cell>
          <cell r="F46">
            <v>43746</v>
          </cell>
          <cell r="G46">
            <v>44196</v>
          </cell>
          <cell r="H46" t="str">
            <v>实施运维工程师</v>
          </cell>
          <cell r="I46" t="str">
            <v>L4级</v>
          </cell>
          <cell r="J46">
            <v>800</v>
          </cell>
          <cell r="K46" t="str">
            <v>北京中恒博瑞</v>
          </cell>
        </row>
        <row r="47">
          <cell r="E47" t="str">
            <v>解中阳</v>
          </cell>
          <cell r="F47">
            <v>43899</v>
          </cell>
          <cell r="H47" t="str">
            <v>软件开发工程师</v>
          </cell>
          <cell r="I47" t="str">
            <v>L4级</v>
          </cell>
          <cell r="J47">
            <v>990</v>
          </cell>
          <cell r="K47" t="str">
            <v>文思海辉</v>
          </cell>
        </row>
        <row r="48">
          <cell r="E48" t="str">
            <v>靳福安</v>
          </cell>
          <cell r="F48">
            <v>43899</v>
          </cell>
          <cell r="H48" t="str">
            <v>测试工程师</v>
          </cell>
          <cell r="I48" t="str">
            <v>L3级</v>
          </cell>
          <cell r="J48">
            <v>600</v>
          </cell>
          <cell r="K48" t="str">
            <v>百思奥</v>
          </cell>
        </row>
        <row r="49">
          <cell r="E49" t="str">
            <v>井洋</v>
          </cell>
          <cell r="F49">
            <v>43633</v>
          </cell>
          <cell r="G49">
            <v>43889</v>
          </cell>
          <cell r="H49" t="str">
            <v>实施运维工程师</v>
          </cell>
          <cell r="I49" t="str">
            <v>L4级</v>
          </cell>
          <cell r="J49">
            <v>791</v>
          </cell>
          <cell r="K49" t="str">
            <v>南京上古</v>
          </cell>
        </row>
        <row r="50">
          <cell r="E50" t="str">
            <v>黎小青</v>
          </cell>
          <cell r="F50">
            <v>43746</v>
          </cell>
          <cell r="G50">
            <v>44196</v>
          </cell>
          <cell r="H50" t="str">
            <v>实施运维工程师</v>
          </cell>
          <cell r="I50" t="str">
            <v>L4级</v>
          </cell>
          <cell r="J50">
            <v>800</v>
          </cell>
          <cell r="K50" t="str">
            <v>北京中恒博瑞</v>
          </cell>
        </row>
        <row r="51">
          <cell r="E51" t="str">
            <v>李越宁</v>
          </cell>
          <cell r="F51">
            <v>43641</v>
          </cell>
          <cell r="G51">
            <v>43861</v>
          </cell>
          <cell r="H51" t="str">
            <v>研发工程师</v>
          </cell>
          <cell r="I51" t="str">
            <v>L4级</v>
          </cell>
          <cell r="J51">
            <v>942</v>
          </cell>
          <cell r="K51" t="str">
            <v>百思奥</v>
          </cell>
        </row>
        <row r="52">
          <cell r="E52" t="str">
            <v>吴哲</v>
          </cell>
          <cell r="F52">
            <v>43891</v>
          </cell>
          <cell r="H52" t="str">
            <v>软件开发工程师</v>
          </cell>
          <cell r="I52" t="str">
            <v>L5级</v>
          </cell>
          <cell r="J52">
            <v>900</v>
          </cell>
          <cell r="K52" t="str">
            <v>江苏集瑞</v>
          </cell>
        </row>
        <row r="53">
          <cell r="E53" t="str">
            <v>伍波涛</v>
          </cell>
          <cell r="F53">
            <v>43466</v>
          </cell>
          <cell r="G53">
            <v>43830</v>
          </cell>
          <cell r="H53" t="str">
            <v>JAVA开发工程师</v>
          </cell>
          <cell r="I53" t="str">
            <v>L10级</v>
          </cell>
          <cell r="J53">
            <v>1417</v>
          </cell>
          <cell r="K53" t="str">
            <v>揽智</v>
          </cell>
        </row>
        <row r="54">
          <cell r="E54" t="str">
            <v>刘建功</v>
          </cell>
          <cell r="F54">
            <v>43920</v>
          </cell>
          <cell r="H54" t="str">
            <v>软件开发工程师</v>
          </cell>
          <cell r="I54" t="str">
            <v>L5级</v>
          </cell>
          <cell r="J54">
            <v>977</v>
          </cell>
          <cell r="K54" t="str">
            <v>南京华苏</v>
          </cell>
        </row>
        <row r="55">
          <cell r="E55" t="str">
            <v>刘立坤</v>
          </cell>
          <cell r="F55">
            <v>43746</v>
          </cell>
          <cell r="G55">
            <v>44196</v>
          </cell>
          <cell r="H55" t="str">
            <v>研发工程师</v>
          </cell>
          <cell r="I55" t="str">
            <v>L4级</v>
          </cell>
          <cell r="J55">
            <v>1000</v>
          </cell>
          <cell r="K55" t="str">
            <v>南京上古</v>
          </cell>
        </row>
        <row r="56">
          <cell r="E56" t="str">
            <v>伍卫东</v>
          </cell>
          <cell r="F56">
            <v>43800</v>
          </cell>
          <cell r="G56">
            <v>43921</v>
          </cell>
          <cell r="H56" t="str">
            <v>软件开发工程师</v>
          </cell>
          <cell r="I56" t="str">
            <v>L4级</v>
          </cell>
          <cell r="J56">
            <v>1000</v>
          </cell>
          <cell r="K56" t="str">
            <v>南京上古</v>
          </cell>
        </row>
        <row r="57">
          <cell r="E57" t="str">
            <v>鲁涛</v>
          </cell>
          <cell r="F57">
            <v>43655</v>
          </cell>
          <cell r="G57">
            <v>43861</v>
          </cell>
          <cell r="H57" t="str">
            <v>研发工程师</v>
          </cell>
          <cell r="I57" t="str">
            <v>L4级</v>
          </cell>
          <cell r="J57">
            <v>942</v>
          </cell>
          <cell r="K57" t="str">
            <v>百思奥</v>
          </cell>
        </row>
        <row r="58">
          <cell r="E58" t="str">
            <v>钱雁</v>
          </cell>
          <cell r="F58">
            <v>43655</v>
          </cell>
          <cell r="G58">
            <v>43861</v>
          </cell>
          <cell r="H58" t="str">
            <v>研发工程师</v>
          </cell>
          <cell r="I58" t="str">
            <v>L4级</v>
          </cell>
          <cell r="J58">
            <v>942</v>
          </cell>
          <cell r="K58" t="str">
            <v>百思奥</v>
          </cell>
        </row>
        <row r="59">
          <cell r="E59" t="str">
            <v>申兴健</v>
          </cell>
          <cell r="F59">
            <v>43910</v>
          </cell>
          <cell r="H59" t="str">
            <v>软件开发工程师</v>
          </cell>
          <cell r="I59" t="str">
            <v>L4级</v>
          </cell>
          <cell r="J59">
            <v>840</v>
          </cell>
          <cell r="K59" t="str">
            <v>南京华苏</v>
          </cell>
        </row>
        <row r="60">
          <cell r="E60" t="str">
            <v>沈德富</v>
          </cell>
          <cell r="F60">
            <v>43709</v>
          </cell>
          <cell r="G60">
            <v>43861</v>
          </cell>
          <cell r="H60" t="str">
            <v>JAVA开发工程师</v>
          </cell>
          <cell r="I60" t="str">
            <v>L3级</v>
          </cell>
          <cell r="J60">
            <v>800</v>
          </cell>
          <cell r="K60" t="str">
            <v>赛特斯</v>
          </cell>
        </row>
        <row r="61">
          <cell r="E61" t="str">
            <v>施皓文</v>
          </cell>
          <cell r="F61">
            <v>43655</v>
          </cell>
          <cell r="G61">
            <v>43861</v>
          </cell>
          <cell r="H61" t="str">
            <v>研发工程师</v>
          </cell>
          <cell r="I61" t="str">
            <v>L4级</v>
          </cell>
          <cell r="J61">
            <v>942</v>
          </cell>
          <cell r="K61" t="str">
            <v>百思奥</v>
          </cell>
        </row>
        <row r="62">
          <cell r="E62" t="str">
            <v>石学政</v>
          </cell>
          <cell r="F62">
            <v>43899</v>
          </cell>
          <cell r="H62" t="str">
            <v>软件开发工程师</v>
          </cell>
          <cell r="I62" t="str">
            <v>L3级</v>
          </cell>
          <cell r="J62">
            <v>830</v>
          </cell>
          <cell r="K62" t="str">
            <v>文思海辉</v>
          </cell>
        </row>
        <row r="63">
          <cell r="E63" t="str">
            <v>宋万里</v>
          </cell>
          <cell r="F63">
            <v>43746</v>
          </cell>
          <cell r="G63">
            <v>44196</v>
          </cell>
          <cell r="H63" t="str">
            <v>实施运维工程师</v>
          </cell>
          <cell r="I63" t="str">
            <v>L4级</v>
          </cell>
          <cell r="J63">
            <v>800</v>
          </cell>
          <cell r="K63" t="str">
            <v>北京中恒博瑞</v>
          </cell>
        </row>
        <row r="64">
          <cell r="E64" t="str">
            <v>陶言辉</v>
          </cell>
          <cell r="F64">
            <v>43746</v>
          </cell>
          <cell r="G64">
            <v>44196</v>
          </cell>
          <cell r="H64" t="str">
            <v>研发工程师</v>
          </cell>
          <cell r="I64" t="str">
            <v>L4级</v>
          </cell>
          <cell r="J64">
            <v>1000</v>
          </cell>
          <cell r="K64" t="str">
            <v>南京上古</v>
          </cell>
        </row>
        <row r="65">
          <cell r="E65" t="str">
            <v>严娇娇</v>
          </cell>
          <cell r="F65">
            <v>43816</v>
          </cell>
          <cell r="G65">
            <v>43891</v>
          </cell>
          <cell r="H65" t="str">
            <v>JAVA开发工程师</v>
          </cell>
          <cell r="I65" t="str">
            <v>L5级</v>
          </cell>
          <cell r="J65">
            <v>1200</v>
          </cell>
          <cell r="K65" t="str">
            <v>江苏润和</v>
          </cell>
        </row>
        <row r="66">
          <cell r="E66" t="str">
            <v>王晗蒙</v>
          </cell>
          <cell r="F66">
            <v>43746</v>
          </cell>
          <cell r="G66">
            <v>44196</v>
          </cell>
          <cell r="H66" t="str">
            <v>JAVA开发工程师</v>
          </cell>
          <cell r="I66" t="str">
            <v>L4级</v>
          </cell>
          <cell r="J66">
            <v>1000</v>
          </cell>
          <cell r="K66" t="str">
            <v>南京上古</v>
          </cell>
        </row>
        <row r="67">
          <cell r="E67" t="str">
            <v>王世杰</v>
          </cell>
          <cell r="F67">
            <v>43899</v>
          </cell>
          <cell r="H67" t="str">
            <v>Java开发工程师</v>
          </cell>
          <cell r="I67" t="str">
            <v>L4级</v>
          </cell>
          <cell r="J67">
            <v>755</v>
          </cell>
          <cell r="K67" t="str">
            <v>南京华苏</v>
          </cell>
        </row>
        <row r="68">
          <cell r="E68" t="str">
            <v>王元帅</v>
          </cell>
          <cell r="F68">
            <v>43885</v>
          </cell>
          <cell r="H68" t="str">
            <v>前端开发工程师</v>
          </cell>
          <cell r="I68" t="str">
            <v>L3级</v>
          </cell>
          <cell r="J68">
            <v>850</v>
          </cell>
          <cell r="K68" t="str">
            <v>赛特斯</v>
          </cell>
        </row>
        <row r="69">
          <cell r="E69" t="str">
            <v>王子良</v>
          </cell>
          <cell r="F69">
            <v>43800</v>
          </cell>
          <cell r="G69">
            <v>43890</v>
          </cell>
          <cell r="H69" t="str">
            <v>JAVA开发工程师</v>
          </cell>
          <cell r="I69" t="str">
            <v>L3级</v>
          </cell>
          <cell r="J69">
            <v>880</v>
          </cell>
          <cell r="K69" t="str">
            <v>赛特斯</v>
          </cell>
        </row>
        <row r="70">
          <cell r="E70" t="str">
            <v>王子良</v>
          </cell>
          <cell r="F70">
            <v>43891</v>
          </cell>
          <cell r="G70">
            <v>44195</v>
          </cell>
          <cell r="H70" t="str">
            <v>JAVA开发工程师</v>
          </cell>
          <cell r="I70" t="str">
            <v>L3级</v>
          </cell>
          <cell r="J70">
            <v>880</v>
          </cell>
          <cell r="K70" t="str">
            <v>赛特斯</v>
          </cell>
        </row>
        <row r="71">
          <cell r="E71" t="str">
            <v>谢守用</v>
          </cell>
          <cell r="F71">
            <v>43922</v>
          </cell>
          <cell r="H71" t="str">
            <v>JAVA开发工程师</v>
          </cell>
          <cell r="I71" t="str">
            <v>L2级</v>
          </cell>
          <cell r="J71">
            <v>750</v>
          </cell>
          <cell r="K71" t="str">
            <v>文思海辉</v>
          </cell>
        </row>
        <row r="72">
          <cell r="E72" t="str">
            <v>徐纪豪</v>
          </cell>
          <cell r="F72">
            <v>43913</v>
          </cell>
          <cell r="H72" t="str">
            <v>实施运维工程师</v>
          </cell>
          <cell r="I72" t="str">
            <v>L2级</v>
          </cell>
          <cell r="J72">
            <v>560</v>
          </cell>
          <cell r="K72" t="str">
            <v>赛特斯</v>
          </cell>
        </row>
        <row r="73">
          <cell r="E73" t="str">
            <v>宣荣欢</v>
          </cell>
          <cell r="F73">
            <v>43892</v>
          </cell>
          <cell r="G73">
            <v>44195</v>
          </cell>
          <cell r="H73" t="str">
            <v>实施运维工程师</v>
          </cell>
          <cell r="I73" t="str">
            <v>L6级</v>
          </cell>
          <cell r="J73">
            <v>590</v>
          </cell>
          <cell r="K73" t="str">
            <v>南京华苏</v>
          </cell>
        </row>
        <row r="74">
          <cell r="E74" t="str">
            <v>严娇娇</v>
          </cell>
          <cell r="F74">
            <v>43892</v>
          </cell>
          <cell r="H74" t="str">
            <v>JAVA开发工程师</v>
          </cell>
          <cell r="I74" t="str">
            <v>L5级</v>
          </cell>
          <cell r="J74">
            <v>1200</v>
          </cell>
          <cell r="K74" t="str">
            <v>江苏润和</v>
          </cell>
        </row>
        <row r="75">
          <cell r="E75" t="str">
            <v>姚楚娥</v>
          </cell>
          <cell r="F75">
            <v>43746</v>
          </cell>
          <cell r="G75">
            <v>44196</v>
          </cell>
          <cell r="H75" t="str">
            <v>实施运维工程师</v>
          </cell>
          <cell r="I75" t="str">
            <v>L4级</v>
          </cell>
          <cell r="J75">
            <v>800</v>
          </cell>
          <cell r="K75" t="str">
            <v>北京中恒博瑞</v>
          </cell>
        </row>
        <row r="76">
          <cell r="E76" t="str">
            <v>张博</v>
          </cell>
          <cell r="F76">
            <v>43497</v>
          </cell>
          <cell r="G76">
            <v>43890</v>
          </cell>
          <cell r="H76" t="str">
            <v>JAVA开发工程师</v>
          </cell>
          <cell r="I76" t="str">
            <v>L4级</v>
          </cell>
          <cell r="J76">
            <v>920</v>
          </cell>
          <cell r="K76" t="str">
            <v>赛特斯</v>
          </cell>
        </row>
        <row r="77">
          <cell r="E77" t="str">
            <v>张翔</v>
          </cell>
          <cell r="F77">
            <v>43497</v>
          </cell>
          <cell r="G77">
            <v>43890</v>
          </cell>
          <cell r="H77" t="str">
            <v>JAVA开发工程师</v>
          </cell>
          <cell r="I77" t="str">
            <v>L3级</v>
          </cell>
          <cell r="J77">
            <v>800</v>
          </cell>
          <cell r="K77" t="str">
            <v>赛特斯</v>
          </cell>
        </row>
        <row r="78">
          <cell r="E78" t="str">
            <v>张翔</v>
          </cell>
          <cell r="F78">
            <v>43525</v>
          </cell>
          <cell r="G78">
            <v>44195</v>
          </cell>
          <cell r="H78" t="str">
            <v>JAVA开发工程师</v>
          </cell>
          <cell r="I78" t="str">
            <v>L3级</v>
          </cell>
          <cell r="J78">
            <v>800</v>
          </cell>
          <cell r="K78" t="str">
            <v>赛特斯</v>
          </cell>
        </row>
        <row r="79">
          <cell r="E79" t="str">
            <v>张永存</v>
          </cell>
          <cell r="F79">
            <v>43739</v>
          </cell>
          <cell r="G79">
            <v>43861</v>
          </cell>
          <cell r="H79" t="str">
            <v>JAVA开发工程师</v>
          </cell>
          <cell r="I79" t="str">
            <v>L0级</v>
          </cell>
          <cell r="J79">
            <v>550</v>
          </cell>
          <cell r="K79" t="str">
            <v>天津万贸</v>
          </cell>
        </row>
        <row r="80">
          <cell r="E80" t="str">
            <v>张宇</v>
          </cell>
          <cell r="F80">
            <v>43913</v>
          </cell>
          <cell r="H80" t="str">
            <v>实施运维工程师</v>
          </cell>
          <cell r="I80" t="str">
            <v>L3级</v>
          </cell>
          <cell r="J80">
            <v>750</v>
          </cell>
          <cell r="K80" t="str">
            <v>天津万贸</v>
          </cell>
        </row>
        <row r="81">
          <cell r="E81" t="str">
            <v>赵彦文</v>
          </cell>
          <cell r="F81">
            <v>43746</v>
          </cell>
          <cell r="G81">
            <v>44196</v>
          </cell>
          <cell r="H81" t="str">
            <v>实施运维工程师</v>
          </cell>
          <cell r="I81" t="str">
            <v>L4级</v>
          </cell>
          <cell r="J81">
            <v>800</v>
          </cell>
          <cell r="K81" t="str">
            <v>北京中恒博瑞</v>
          </cell>
        </row>
        <row r="82">
          <cell r="E82" t="str">
            <v>周海涛</v>
          </cell>
          <cell r="F82">
            <v>43910</v>
          </cell>
          <cell r="H82" t="str">
            <v>测试工程师</v>
          </cell>
          <cell r="I82" t="str">
            <v>L4级</v>
          </cell>
          <cell r="J82">
            <v>780</v>
          </cell>
          <cell r="K82" t="str">
            <v>赛特斯</v>
          </cell>
        </row>
        <row r="83">
          <cell r="E83" t="str">
            <v>朱红林</v>
          </cell>
          <cell r="F83">
            <v>43892</v>
          </cell>
          <cell r="G83">
            <v>44195</v>
          </cell>
          <cell r="H83" t="str">
            <v>软件开发工程师</v>
          </cell>
          <cell r="I83" t="str">
            <v>L3级</v>
          </cell>
          <cell r="J83">
            <v>476</v>
          </cell>
          <cell r="K83" t="str">
            <v>南京华苏</v>
          </cell>
        </row>
        <row r="84">
          <cell r="E84" t="str">
            <v>朱秀萍</v>
          </cell>
          <cell r="F84">
            <v>43899</v>
          </cell>
          <cell r="H84" t="str">
            <v>测试工程师</v>
          </cell>
          <cell r="I84" t="str">
            <v>L3级</v>
          </cell>
          <cell r="J84">
            <v>590</v>
          </cell>
          <cell r="K84" t="str">
            <v>南京华苏</v>
          </cell>
        </row>
        <row r="85">
          <cell r="E85" t="str">
            <v>李强</v>
          </cell>
          <cell r="F85">
            <v>43935</v>
          </cell>
          <cell r="H85" t="str">
            <v>开发本地化服务</v>
          </cell>
          <cell r="I85" t="str">
            <v>L4级</v>
          </cell>
          <cell r="J85">
            <v>830</v>
          </cell>
          <cell r="K85" t="str">
            <v>国瑞能源</v>
          </cell>
        </row>
        <row r="86">
          <cell r="E86" t="str">
            <v>王耀</v>
          </cell>
          <cell r="F86">
            <v>43931</v>
          </cell>
          <cell r="H86" t="str">
            <v>开发本地化服务</v>
          </cell>
          <cell r="I86" t="str">
            <v>L4级</v>
          </cell>
          <cell r="J86">
            <v>830</v>
          </cell>
          <cell r="K86" t="str">
            <v>国瑞能源</v>
          </cell>
        </row>
        <row r="87">
          <cell r="E87" t="str">
            <v>杨露</v>
          </cell>
          <cell r="F87">
            <v>43931</v>
          </cell>
          <cell r="G87">
            <v>43984</v>
          </cell>
          <cell r="H87" t="str">
            <v>开发本地化服务</v>
          </cell>
          <cell r="I87" t="str">
            <v>L3级</v>
          </cell>
          <cell r="J87">
            <v>700</v>
          </cell>
          <cell r="K87" t="str">
            <v>国瑞能源</v>
          </cell>
        </row>
        <row r="88">
          <cell r="E88" t="str">
            <v>张博</v>
          </cell>
          <cell r="F88">
            <v>43891</v>
          </cell>
          <cell r="G88">
            <v>43951</v>
          </cell>
          <cell r="H88" t="str">
            <v>JAVA开发工程师</v>
          </cell>
          <cell r="I88" t="str">
            <v>L4级</v>
          </cell>
          <cell r="J88">
            <v>920</v>
          </cell>
          <cell r="K88" t="str">
            <v>赛特斯</v>
          </cell>
        </row>
        <row r="89">
          <cell r="E89" t="str">
            <v>张帅奇</v>
          </cell>
          <cell r="F89">
            <v>43934</v>
          </cell>
          <cell r="H89" t="str">
            <v>软件开发工程师</v>
          </cell>
          <cell r="I89" t="str">
            <v>L3级</v>
          </cell>
          <cell r="J89">
            <v>880</v>
          </cell>
          <cell r="K89" t="str">
            <v>赛特斯</v>
          </cell>
        </row>
        <row r="90">
          <cell r="E90" t="str">
            <v>邓阳博</v>
          </cell>
          <cell r="F90">
            <v>43934</v>
          </cell>
          <cell r="H90" t="str">
            <v>软件开发工程师</v>
          </cell>
          <cell r="I90" t="str">
            <v>L3级</v>
          </cell>
          <cell r="J90">
            <v>880</v>
          </cell>
          <cell r="K90" t="str">
            <v>赛特斯</v>
          </cell>
        </row>
        <row r="91">
          <cell r="E91" t="str">
            <v>姜逢录</v>
          </cell>
          <cell r="F91">
            <v>43948</v>
          </cell>
          <cell r="H91" t="str">
            <v>开发本地化服务</v>
          </cell>
          <cell r="I91" t="str">
            <v>L4级</v>
          </cell>
          <cell r="J91">
            <v>830</v>
          </cell>
          <cell r="K91" t="str">
            <v>国瑞能源</v>
          </cell>
        </row>
        <row r="92">
          <cell r="E92" t="str">
            <v>庞聪</v>
          </cell>
          <cell r="F92">
            <v>43948</v>
          </cell>
          <cell r="H92" t="str">
            <v>开发本地化服务</v>
          </cell>
          <cell r="I92" t="str">
            <v>L4级</v>
          </cell>
          <cell r="J92">
            <v>860</v>
          </cell>
          <cell r="K92" t="str">
            <v>国瑞能源</v>
          </cell>
        </row>
        <row r="93">
          <cell r="E93" t="str">
            <v>张博2</v>
          </cell>
          <cell r="F93">
            <v>43950</v>
          </cell>
          <cell r="H93" t="str">
            <v>开发本地化服务</v>
          </cell>
          <cell r="I93" t="str">
            <v>L5级</v>
          </cell>
          <cell r="J93">
            <v>900</v>
          </cell>
          <cell r="K93" t="str">
            <v>国瑞能源</v>
          </cell>
        </row>
        <row r="94">
          <cell r="E94" t="str">
            <v>舒艳</v>
          </cell>
          <cell r="F94">
            <v>43944</v>
          </cell>
          <cell r="H94" t="str">
            <v>软件开发工程师</v>
          </cell>
          <cell r="I94" t="str">
            <v>L2级</v>
          </cell>
          <cell r="J94">
            <v>547</v>
          </cell>
          <cell r="K94" t="str">
            <v>南京华苏</v>
          </cell>
        </row>
        <row r="95">
          <cell r="E95" t="str">
            <v>沈会山</v>
          </cell>
          <cell r="F95">
            <v>43944</v>
          </cell>
          <cell r="H95" t="str">
            <v>JAVA开发工程师</v>
          </cell>
          <cell r="I95" t="str">
            <v>L4级</v>
          </cell>
          <cell r="J95">
            <v>803</v>
          </cell>
          <cell r="K95" t="str">
            <v>南京华苏</v>
          </cell>
        </row>
        <row r="96">
          <cell r="E96" t="str">
            <v>仇鑫鑫</v>
          </cell>
          <cell r="F96">
            <v>43957</v>
          </cell>
          <cell r="H96" t="str">
            <v>数据中台设计师</v>
          </cell>
          <cell r="I96" t="str">
            <v>L9级</v>
          </cell>
          <cell r="J96">
            <v>900</v>
          </cell>
          <cell r="K96" t="str">
            <v>南京英诺森</v>
          </cell>
        </row>
        <row r="97">
          <cell r="E97" t="str">
            <v>宋嘉伟</v>
          </cell>
          <cell r="F97">
            <v>43953</v>
          </cell>
          <cell r="H97" t="str">
            <v>软件开发工程师</v>
          </cell>
          <cell r="I97" t="str">
            <v>L3级</v>
          </cell>
          <cell r="J97">
            <v>730</v>
          </cell>
          <cell r="K97" t="str">
            <v>文思海辉</v>
          </cell>
        </row>
        <row r="98">
          <cell r="E98" t="str">
            <v>王东方</v>
          </cell>
          <cell r="F98">
            <v>43957</v>
          </cell>
          <cell r="G98">
            <v>43982</v>
          </cell>
          <cell r="H98" t="str">
            <v>软件开发工程师</v>
          </cell>
          <cell r="I98" t="str">
            <v>L3级</v>
          </cell>
          <cell r="J98">
            <v>880</v>
          </cell>
          <cell r="K98" t="str">
            <v>赛特斯</v>
          </cell>
        </row>
        <row r="99">
          <cell r="E99" t="str">
            <v>张余林</v>
          </cell>
          <cell r="F99">
            <v>43712</v>
          </cell>
          <cell r="G99">
            <v>43900</v>
          </cell>
          <cell r="H99" t="str">
            <v>JAVA开发工程师</v>
          </cell>
          <cell r="I99" t="str">
            <v>L4级</v>
          </cell>
          <cell r="J99">
            <v>950</v>
          </cell>
          <cell r="K99" t="str">
            <v>百思奥</v>
          </cell>
        </row>
        <row r="100">
          <cell r="E100" t="str">
            <v>崔建</v>
          </cell>
          <cell r="F100">
            <v>43958</v>
          </cell>
          <cell r="H100" t="str">
            <v>软件开发工程师</v>
          </cell>
          <cell r="I100" t="str">
            <v>L6级</v>
          </cell>
          <cell r="J100">
            <v>760</v>
          </cell>
          <cell r="K100" t="str">
            <v>文思海辉</v>
          </cell>
        </row>
        <row r="101">
          <cell r="E101" t="str">
            <v>郑曼</v>
          </cell>
          <cell r="F101">
            <v>43957</v>
          </cell>
          <cell r="H101" t="str">
            <v>开发本地化服务</v>
          </cell>
          <cell r="I101" t="str">
            <v>L3级</v>
          </cell>
          <cell r="J101">
            <v>810</v>
          </cell>
          <cell r="K101" t="str">
            <v>国瑞能源</v>
          </cell>
        </row>
        <row r="102">
          <cell r="E102" t="str">
            <v>赵晨阳</v>
          </cell>
          <cell r="F102">
            <v>43556</v>
          </cell>
          <cell r="G102">
            <v>43830</v>
          </cell>
          <cell r="H102" t="str">
            <v>实施运维工程师</v>
          </cell>
          <cell r="I102" t="str">
            <v>L3级</v>
          </cell>
          <cell r="J102">
            <v>650</v>
          </cell>
          <cell r="K102" t="str">
            <v>百思奥</v>
          </cell>
        </row>
        <row r="103">
          <cell r="E103" t="str">
            <v>马傲</v>
          </cell>
          <cell r="F103">
            <v>43957</v>
          </cell>
          <cell r="H103" t="str">
            <v>软件开发工程师</v>
          </cell>
          <cell r="I103" t="str">
            <v>L3级</v>
          </cell>
          <cell r="J103">
            <v>700</v>
          </cell>
          <cell r="K103" t="str">
            <v>文思海辉</v>
          </cell>
        </row>
        <row r="104">
          <cell r="E104" t="str">
            <v>赵继如</v>
          </cell>
          <cell r="F104">
            <v>43957</v>
          </cell>
          <cell r="H104" t="str">
            <v>软件开发工程师</v>
          </cell>
          <cell r="I104" t="str">
            <v>L4级</v>
          </cell>
          <cell r="J104">
            <v>770</v>
          </cell>
          <cell r="K104" t="str">
            <v>江苏集瑞</v>
          </cell>
        </row>
        <row r="105">
          <cell r="E105" t="str">
            <v>李丽婷</v>
          </cell>
          <cell r="F105">
            <v>43948</v>
          </cell>
          <cell r="H105" t="str">
            <v>软件开发工程师</v>
          </cell>
          <cell r="I105" t="str">
            <v>L5级</v>
          </cell>
          <cell r="J105">
            <v>753</v>
          </cell>
          <cell r="K105" t="str">
            <v>南京华苏</v>
          </cell>
        </row>
        <row r="106">
          <cell r="E106" t="str">
            <v>范婷婷</v>
          </cell>
          <cell r="F106">
            <v>43957</v>
          </cell>
          <cell r="H106" t="str">
            <v>软件开发工程师</v>
          </cell>
          <cell r="I106" t="str">
            <v>L3级</v>
          </cell>
          <cell r="J106">
            <v>489</v>
          </cell>
          <cell r="K106" t="str">
            <v>南京华苏</v>
          </cell>
        </row>
        <row r="107">
          <cell r="E107" t="str">
            <v>陈仲</v>
          </cell>
          <cell r="F107">
            <v>43962</v>
          </cell>
          <cell r="H107" t="str">
            <v>数据中台设计师</v>
          </cell>
          <cell r="I107" t="str">
            <v>L9级</v>
          </cell>
          <cell r="J107">
            <v>880</v>
          </cell>
          <cell r="K107" t="str">
            <v>福建福讯</v>
          </cell>
        </row>
        <row r="108">
          <cell r="E108" t="str">
            <v>郑剑</v>
          </cell>
          <cell r="F108">
            <v>43948</v>
          </cell>
          <cell r="G108">
            <v>43979</v>
          </cell>
          <cell r="H108" t="str">
            <v>软件开发工程师</v>
          </cell>
          <cell r="I108" t="str">
            <v>L3级</v>
          </cell>
          <cell r="J108">
            <v>750</v>
          </cell>
          <cell r="K108" t="str">
            <v>文思海辉</v>
          </cell>
        </row>
        <row r="109">
          <cell r="E109" t="str">
            <v>唐旺</v>
          </cell>
          <cell r="F109">
            <v>43964</v>
          </cell>
          <cell r="H109" t="str">
            <v>软件开发工程师</v>
          </cell>
          <cell r="I109" t="str">
            <v>L6级</v>
          </cell>
          <cell r="J109">
            <v>1132</v>
          </cell>
          <cell r="K109" t="str">
            <v>南京华苏</v>
          </cell>
        </row>
        <row r="110">
          <cell r="E110" t="str">
            <v>李昀恺</v>
          </cell>
          <cell r="F110">
            <v>43928</v>
          </cell>
          <cell r="H110" t="str">
            <v>数据中台设计师</v>
          </cell>
          <cell r="I110" t="str">
            <v>L10级</v>
          </cell>
          <cell r="J110">
            <v>1058</v>
          </cell>
          <cell r="K110" t="str">
            <v>揽智</v>
          </cell>
        </row>
        <row r="111">
          <cell r="E111" t="str">
            <v>王后防</v>
          </cell>
          <cell r="F111">
            <v>43928</v>
          </cell>
          <cell r="H111" t="str">
            <v>数据中台设计师</v>
          </cell>
          <cell r="I111" t="str">
            <v>L11级</v>
          </cell>
          <cell r="J111">
            <v>1420</v>
          </cell>
          <cell r="K111" t="str">
            <v>揽智</v>
          </cell>
        </row>
        <row r="112">
          <cell r="E112" t="str">
            <v>迟庆帮</v>
          </cell>
          <cell r="F112">
            <v>43928</v>
          </cell>
          <cell r="H112" t="str">
            <v>数据中台设计师</v>
          </cell>
          <cell r="I112" t="str">
            <v>L10级</v>
          </cell>
          <cell r="J112">
            <v>1033</v>
          </cell>
          <cell r="K112" t="str">
            <v>揽智</v>
          </cell>
        </row>
        <row r="113">
          <cell r="E113" t="str">
            <v>赵文旭</v>
          </cell>
          <cell r="F113">
            <v>43957</v>
          </cell>
          <cell r="H113" t="str">
            <v>软件开发工程师</v>
          </cell>
          <cell r="I113" t="str">
            <v>L4级</v>
          </cell>
          <cell r="J113">
            <v>1000</v>
          </cell>
          <cell r="K113" t="str">
            <v>赛特斯</v>
          </cell>
        </row>
        <row r="114">
          <cell r="E114" t="str">
            <v>张博1</v>
          </cell>
          <cell r="F114">
            <v>43952</v>
          </cell>
          <cell r="H114" t="str">
            <v>JAVA开发工程师</v>
          </cell>
          <cell r="I114" t="str">
            <v>L4级</v>
          </cell>
          <cell r="J114">
            <v>1000</v>
          </cell>
          <cell r="K114" t="str">
            <v>赛特斯</v>
          </cell>
        </row>
        <row r="115">
          <cell r="E115" t="str">
            <v>赵明阳</v>
          </cell>
          <cell r="F115">
            <v>43983</v>
          </cell>
          <cell r="H115" t="str">
            <v>数据中台设计师</v>
          </cell>
          <cell r="I115" t="str">
            <v>L9级</v>
          </cell>
          <cell r="J115">
            <v>900</v>
          </cell>
          <cell r="K115" t="str">
            <v>福建福讯</v>
          </cell>
        </row>
        <row r="116">
          <cell r="E116" t="str">
            <v>张启祥</v>
          </cell>
          <cell r="F116">
            <v>43977</v>
          </cell>
          <cell r="H116" t="str">
            <v>软件开发工程师</v>
          </cell>
          <cell r="I116" t="str">
            <v>L4级</v>
          </cell>
          <cell r="J116">
            <v>839</v>
          </cell>
          <cell r="K116" t="str">
            <v>南京华苏</v>
          </cell>
        </row>
        <row r="117">
          <cell r="E117" t="str">
            <v>柯露</v>
          </cell>
          <cell r="F117">
            <v>43976</v>
          </cell>
          <cell r="H117" t="str">
            <v>软件开发工程师</v>
          </cell>
          <cell r="I117" t="str">
            <v>L3级</v>
          </cell>
          <cell r="J117">
            <v>694</v>
          </cell>
          <cell r="K117" t="str">
            <v>南京华苏</v>
          </cell>
        </row>
        <row r="118">
          <cell r="E118" t="str">
            <v>刘勇</v>
          </cell>
          <cell r="F118">
            <v>43980</v>
          </cell>
          <cell r="H118" t="str">
            <v>数据中台设计师</v>
          </cell>
          <cell r="I118" t="str">
            <v>L10级</v>
          </cell>
          <cell r="J118">
            <v>1200</v>
          </cell>
          <cell r="K118" t="str">
            <v>上海辰仕</v>
          </cell>
        </row>
        <row r="119">
          <cell r="E119" t="str">
            <v>刘涛</v>
          </cell>
          <cell r="F119">
            <v>43983</v>
          </cell>
          <cell r="H119" t="str">
            <v>软件开发工程师</v>
          </cell>
          <cell r="I119" t="str">
            <v>L5级</v>
          </cell>
          <cell r="J119">
            <v>920</v>
          </cell>
          <cell r="K119" t="str">
            <v>江苏集瑞</v>
          </cell>
        </row>
        <row r="120">
          <cell r="E120" t="str">
            <v>冯啸</v>
          </cell>
          <cell r="F120">
            <v>43980</v>
          </cell>
          <cell r="I120" t="str">
            <v>L3级</v>
          </cell>
          <cell r="J120">
            <v>880</v>
          </cell>
          <cell r="K120" t="str">
            <v>赛特斯</v>
          </cell>
        </row>
        <row r="121">
          <cell r="E121" t="str">
            <v>崔洪敏</v>
          </cell>
          <cell r="F121">
            <v>43985</v>
          </cell>
          <cell r="H121" t="str">
            <v>JAVA开发工程师</v>
          </cell>
          <cell r="I121" t="str">
            <v>L4级</v>
          </cell>
          <cell r="J121">
            <v>840</v>
          </cell>
          <cell r="K121" t="str">
            <v>天易数聚</v>
          </cell>
        </row>
        <row r="122">
          <cell r="E122" t="str">
            <v>孙傲</v>
          </cell>
          <cell r="F122">
            <v>43990</v>
          </cell>
          <cell r="H122" t="str">
            <v>数据中台运营师</v>
          </cell>
          <cell r="I122" t="str">
            <v>L9级</v>
          </cell>
          <cell r="J122">
            <v>550</v>
          </cell>
          <cell r="K122" t="str">
            <v>上海辰仕</v>
          </cell>
        </row>
        <row r="123">
          <cell r="E123" t="str">
            <v>王东方</v>
          </cell>
          <cell r="F123">
            <v>43983</v>
          </cell>
          <cell r="H123" t="str">
            <v>软件开发工程师</v>
          </cell>
          <cell r="I123" t="str">
            <v>L3级</v>
          </cell>
          <cell r="J123">
            <v>880</v>
          </cell>
          <cell r="K123" t="str">
            <v>赛特斯</v>
          </cell>
        </row>
        <row r="124">
          <cell r="E124" t="str">
            <v>满勇</v>
          </cell>
          <cell r="F124">
            <v>43990</v>
          </cell>
          <cell r="H124" t="str">
            <v>软件开发工程师</v>
          </cell>
          <cell r="I124" t="str">
            <v>L4级</v>
          </cell>
          <cell r="J124">
            <v>820</v>
          </cell>
          <cell r="K124" t="str">
            <v>江苏集瑞</v>
          </cell>
        </row>
        <row r="125">
          <cell r="E125" t="str">
            <v>刘奥吉</v>
          </cell>
          <cell r="F125">
            <v>43997</v>
          </cell>
          <cell r="H125" t="str">
            <v>软件开发工程师</v>
          </cell>
          <cell r="I125" t="str">
            <v>L4级</v>
          </cell>
          <cell r="J125">
            <v>840</v>
          </cell>
          <cell r="K125" t="str">
            <v>江苏集瑞</v>
          </cell>
        </row>
        <row r="126">
          <cell r="E126" t="str">
            <v>郭清华</v>
          </cell>
          <cell r="F126">
            <v>43993</v>
          </cell>
          <cell r="H126" t="str">
            <v>软件开发工程师</v>
          </cell>
          <cell r="I126" t="str">
            <v>L3级</v>
          </cell>
          <cell r="J126">
            <v>680</v>
          </cell>
          <cell r="K126" t="str">
            <v>江苏集瑞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1"/>
  <sheetViews>
    <sheetView workbookViewId="0">
      <selection activeCell="C5" sqref="C5"/>
    </sheetView>
  </sheetViews>
  <sheetFormatPr defaultColWidth="9" defaultRowHeight="13.8"/>
  <cols>
    <col min="1" max="1" width="3.21875" style="70" customWidth="1"/>
    <col min="2" max="2" width="4.21875" style="70" customWidth="1"/>
    <col min="3" max="3" width="7.21875" style="70" customWidth="1"/>
    <col min="4" max="4" width="5.6640625" style="70" customWidth="1"/>
    <col min="5" max="5" width="3.88671875" style="70" customWidth="1"/>
    <col min="6" max="6" width="5.33203125" style="70" customWidth="1"/>
    <col min="7" max="7" width="6.109375" style="70" customWidth="1"/>
    <col min="8" max="8" width="5.6640625" style="70" customWidth="1"/>
    <col min="9" max="9" width="5.21875" style="70" customWidth="1"/>
    <col min="10" max="11" width="6.6640625" style="70" customWidth="1"/>
    <col min="12" max="12" width="4.88671875" style="70" customWidth="1"/>
    <col min="13" max="13" width="30.6640625" style="70" customWidth="1"/>
    <col min="14" max="17" width="9" style="70"/>
    <col min="18" max="18" width="9.6640625" style="70"/>
    <col min="19" max="20" width="9" style="70"/>
  </cols>
  <sheetData>
    <row r="1" spans="2:22" s="68" customFormat="1" ht="51" customHeight="1">
      <c r="B1" s="291" t="s">
        <v>0</v>
      </c>
      <c r="C1" s="291"/>
      <c r="D1" s="291"/>
      <c r="E1" s="291"/>
      <c r="F1" s="291"/>
      <c r="G1" s="291"/>
      <c r="H1" s="291"/>
      <c r="I1" s="292"/>
      <c r="J1" s="291"/>
      <c r="K1" s="291"/>
      <c r="L1" s="293"/>
      <c r="M1" s="291"/>
      <c r="N1" s="291"/>
      <c r="O1" s="291"/>
      <c r="P1" s="291"/>
      <c r="Q1" s="291"/>
      <c r="R1" s="291"/>
      <c r="S1" s="291"/>
      <c r="T1" s="74"/>
      <c r="U1" s="89"/>
    </row>
    <row r="2" spans="2:22" s="68" customFormat="1" ht="18" customHeight="1">
      <c r="B2" s="294" t="s">
        <v>1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74"/>
      <c r="Q2" s="74"/>
      <c r="R2" s="74"/>
      <c r="S2" s="74"/>
      <c r="T2" s="74"/>
      <c r="U2" s="89"/>
    </row>
    <row r="3" spans="2:22" s="68" customFormat="1" ht="18" customHeight="1">
      <c r="B3" s="294" t="s">
        <v>2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74"/>
      <c r="Q3" s="74"/>
      <c r="R3" s="74"/>
      <c r="S3" s="74"/>
      <c r="T3" s="74"/>
      <c r="U3" s="89"/>
    </row>
    <row r="4" spans="2:22" s="69" customFormat="1" ht="61.05" customHeight="1">
      <c r="B4" s="75" t="s">
        <v>3</v>
      </c>
      <c r="C4" s="77" t="s">
        <v>4</v>
      </c>
      <c r="D4" s="77" t="s">
        <v>5</v>
      </c>
      <c r="E4" s="77" t="s">
        <v>6</v>
      </c>
      <c r="F4" s="77" t="s">
        <v>7</v>
      </c>
      <c r="G4" s="77" t="s">
        <v>8</v>
      </c>
      <c r="H4" s="77" t="s">
        <v>9</v>
      </c>
      <c r="I4" s="82" t="s">
        <v>10</v>
      </c>
      <c r="J4" s="77" t="s">
        <v>11</v>
      </c>
      <c r="K4" s="77" t="s">
        <v>12</v>
      </c>
      <c r="L4" s="77" t="s">
        <v>13</v>
      </c>
      <c r="M4" s="83" t="s">
        <v>14</v>
      </c>
      <c r="N4" s="100" t="s">
        <v>15</v>
      </c>
      <c r="O4" s="100" t="s">
        <v>16</v>
      </c>
      <c r="P4" s="90" t="s">
        <v>17</v>
      </c>
      <c r="Q4" s="90" t="s">
        <v>18</v>
      </c>
      <c r="R4" s="90" t="s">
        <v>19</v>
      </c>
      <c r="S4" s="90" t="s">
        <v>20</v>
      </c>
      <c r="T4" s="90" t="s">
        <v>21</v>
      </c>
      <c r="U4" s="90" t="s">
        <v>22</v>
      </c>
    </row>
    <row r="5" spans="2:22">
      <c r="B5" s="53">
        <f t="shared" ref="B5:B21" si="0">ROW()-4</f>
        <v>1</v>
      </c>
      <c r="C5" s="53" t="s">
        <v>23</v>
      </c>
      <c r="D5" s="53" t="s">
        <v>24</v>
      </c>
      <c r="E5" s="95"/>
      <c r="F5" s="53">
        <v>7</v>
      </c>
      <c r="G5" s="53" t="s">
        <v>25</v>
      </c>
      <c r="H5" s="96" t="str">
        <f>IF(N5="瑞中数据","",VLOOKUP(C5,[1]外包人员信息表!E:I,5,0))</f>
        <v/>
      </c>
      <c r="I5" s="96" t="str">
        <f>IF(N5="瑞中数据","",VLOOKUP(C5,[1]外包人员信息表!E:J,6,0))</f>
        <v/>
      </c>
      <c r="J5" s="53" t="s">
        <v>26</v>
      </c>
      <c r="K5" s="221" t="s">
        <v>27</v>
      </c>
      <c r="L5" s="53"/>
      <c r="M5" s="51" t="s">
        <v>28</v>
      </c>
      <c r="N5" s="53" t="s">
        <v>29</v>
      </c>
      <c r="O5" s="63" t="str">
        <f>IF(N5="瑞中数据","",VLOOKUP(C5,[1]外包人员信息表!E:K,7,0))</f>
        <v/>
      </c>
      <c r="P5" s="98" t="str">
        <f>IF(N5="瑞中数据","",VLOOKUP(C5,[1]外包人员信息表!E:F,2,0))</f>
        <v/>
      </c>
      <c r="Q5" s="98">
        <v>43221</v>
      </c>
      <c r="R5" s="98" t="str">
        <f>IF(IF(N5="瑞中数据","",VLOOKUP(C5,[1]外包人员信息表!E:G,3,0))=0,"",IF(N5="瑞中数据","",VLOOKUP(C5,[1]外包人员信息表!E:G,3,0)))</f>
        <v/>
      </c>
      <c r="S5" s="98"/>
      <c r="T5" s="98"/>
      <c r="U5" s="99">
        <f t="shared" ref="U5:U21" ca="1" si="1">IF(S5="",((TODAY()-Q5)+1)/30,(S5-Q5+1)/30)</f>
        <v>27.433333333333334</v>
      </c>
    </row>
    <row r="6" spans="2:22">
      <c r="B6" s="78">
        <f t="shared" si="0"/>
        <v>2</v>
      </c>
      <c r="C6" s="78" t="s">
        <v>30</v>
      </c>
      <c r="D6" s="78" t="s">
        <v>24</v>
      </c>
      <c r="E6" s="79"/>
      <c r="F6" s="78">
        <v>4</v>
      </c>
      <c r="G6" s="78" t="s">
        <v>25</v>
      </c>
      <c r="H6" s="85" t="str">
        <f>IF(N6="瑞中数据","",VLOOKUP(C6,[1]外包人员信息表!E:I,5,0))</f>
        <v/>
      </c>
      <c r="I6" s="85" t="str">
        <f>IF(N6="瑞中数据","",VLOOKUP(C6,[1]外包人员信息表!E:J,6,0))</f>
        <v/>
      </c>
      <c r="J6" s="85" t="s">
        <v>31</v>
      </c>
      <c r="K6" s="228" t="s">
        <v>27</v>
      </c>
      <c r="L6" s="78"/>
      <c r="M6" s="87" t="s">
        <v>32</v>
      </c>
      <c r="N6" s="78" t="s">
        <v>29</v>
      </c>
      <c r="O6" s="88" t="str">
        <f>IF(N6="瑞中数据","",VLOOKUP(C6,[1]外包人员信息表!E:K,7,0))</f>
        <v/>
      </c>
      <c r="P6" s="92" t="str">
        <f>IF(N6="瑞中数据","",VLOOKUP(C6,[1]外包人员信息表!E:F,2,0))</f>
        <v/>
      </c>
      <c r="Q6" s="92">
        <v>43221</v>
      </c>
      <c r="R6" s="92" t="str">
        <f>IF(IF(N6="瑞中数据","",VLOOKUP(C6,[1]外包人员信息表!E:G,3,0))=0,"",IF(N6="瑞中数据","",VLOOKUP(C6,[1]外包人员信息表!E:G,3,0)))</f>
        <v/>
      </c>
      <c r="S6" s="92">
        <v>43982</v>
      </c>
      <c r="T6" s="92" t="s">
        <v>33</v>
      </c>
      <c r="U6" s="93">
        <f t="shared" ca="1" si="1"/>
        <v>25.4</v>
      </c>
    </row>
    <row r="7" spans="2:22" ht="21" customHeight="1">
      <c r="B7" s="78">
        <f t="shared" si="0"/>
        <v>3</v>
      </c>
      <c r="C7" s="78" t="s">
        <v>34</v>
      </c>
      <c r="D7" s="78" t="s">
        <v>24</v>
      </c>
      <c r="E7" s="79"/>
      <c r="F7" s="78">
        <v>3</v>
      </c>
      <c r="G7" s="78" t="s">
        <v>25</v>
      </c>
      <c r="H7" s="85" t="str">
        <f>IF(N7="瑞中数据","",VLOOKUP(C7,[1]外包人员信息表!E:I,5,0))</f>
        <v/>
      </c>
      <c r="I7" s="85" t="str">
        <f>IF(N7="瑞中数据","",VLOOKUP(C7,[1]外包人员信息表!E:J,6,0))</f>
        <v/>
      </c>
      <c r="J7" s="85" t="s">
        <v>31</v>
      </c>
      <c r="K7" s="78" t="s">
        <v>35</v>
      </c>
      <c r="L7" s="78"/>
      <c r="M7" s="87" t="s">
        <v>36</v>
      </c>
      <c r="N7" s="78" t="s">
        <v>29</v>
      </c>
      <c r="O7" s="88" t="str">
        <f>IF(N7="瑞中数据","",VLOOKUP(C7,[1]外包人员信息表!E:K,7,0))</f>
        <v/>
      </c>
      <c r="P7" s="92" t="str">
        <f>IF(N7="瑞中数据","",VLOOKUP(C7,[1]外包人员信息表!E:F,2,0))</f>
        <v/>
      </c>
      <c r="Q7" s="92">
        <v>43221</v>
      </c>
      <c r="R7" s="92" t="str">
        <f>IF(IF(N7="瑞中数据","",VLOOKUP(C7,[1]外包人员信息表!E:G,3,0))=0,"",IF(N7="瑞中数据","",VLOOKUP(C7,[1]外包人员信息表!E:G,3,0)))</f>
        <v/>
      </c>
      <c r="S7" s="92">
        <v>43891</v>
      </c>
      <c r="T7" s="92" t="s">
        <v>33</v>
      </c>
      <c r="U7" s="93">
        <f t="shared" ca="1" si="1"/>
        <v>22.366666666666667</v>
      </c>
    </row>
    <row r="8" spans="2:22" ht="18" customHeight="1">
      <c r="B8" s="78">
        <f t="shared" si="0"/>
        <v>4</v>
      </c>
      <c r="C8" s="78" t="s">
        <v>37</v>
      </c>
      <c r="D8" s="78" t="s">
        <v>24</v>
      </c>
      <c r="E8" s="79"/>
      <c r="F8" s="78">
        <v>3</v>
      </c>
      <c r="G8" s="78" t="s">
        <v>25</v>
      </c>
      <c r="H8" s="85" t="str">
        <f>IF(N8="瑞中数据","",VLOOKUP(C8,[1]外包人员信息表!E:I,5,0))</f>
        <v/>
      </c>
      <c r="I8" s="85" t="str">
        <f>IF(N8="瑞中数据","",VLOOKUP(C8,[1]外包人员信息表!E:J,6,0))</f>
        <v/>
      </c>
      <c r="J8" s="85" t="s">
        <v>31</v>
      </c>
      <c r="K8" s="78" t="s">
        <v>35</v>
      </c>
      <c r="L8" s="78"/>
      <c r="M8" s="87" t="s">
        <v>38</v>
      </c>
      <c r="N8" s="78" t="s">
        <v>29</v>
      </c>
      <c r="O8" s="88" t="str">
        <f>IF(N8="瑞中数据","",VLOOKUP(C8,[1]外包人员信息表!E:K,7,0))</f>
        <v/>
      </c>
      <c r="P8" s="92" t="str">
        <f>IF(N8="瑞中数据","",VLOOKUP(C8,[1]外包人员信息表!E:F,2,0))</f>
        <v/>
      </c>
      <c r="Q8" s="92">
        <v>43221</v>
      </c>
      <c r="R8" s="92" t="str">
        <f>IF(IF(N8="瑞中数据","",VLOOKUP(C8,[1]外包人员信息表!E:G,3,0))=0,"",IF(N8="瑞中数据","",VLOOKUP(C8,[1]外包人员信息表!E:G,3,0)))</f>
        <v/>
      </c>
      <c r="S8" s="92">
        <v>43891</v>
      </c>
      <c r="T8" s="92" t="s">
        <v>33</v>
      </c>
      <c r="U8" s="93">
        <f t="shared" ca="1" si="1"/>
        <v>22.366666666666667</v>
      </c>
    </row>
    <row r="9" spans="2:22" s="94" customFormat="1" ht="15" customHeight="1">
      <c r="B9" s="78">
        <f t="shared" si="0"/>
        <v>5</v>
      </c>
      <c r="C9" s="78" t="s">
        <v>39</v>
      </c>
      <c r="D9" s="78" t="s">
        <v>24</v>
      </c>
      <c r="E9" s="79"/>
      <c r="F9" s="78">
        <v>8</v>
      </c>
      <c r="G9" s="78" t="s">
        <v>25</v>
      </c>
      <c r="H9" s="85" t="str">
        <f>IF(N9="瑞中数据","",VLOOKUP(C9,[1]外包人员信息表!E:I,5,0))</f>
        <v/>
      </c>
      <c r="I9" s="85" t="str">
        <f>IF(N9="瑞中数据","",VLOOKUP(C9,[1]外包人员信息表!E:J,6,0))</f>
        <v/>
      </c>
      <c r="J9" s="85" t="s">
        <v>31</v>
      </c>
      <c r="K9" s="78" t="s">
        <v>35</v>
      </c>
      <c r="L9" s="78"/>
      <c r="M9" s="87" t="s">
        <v>40</v>
      </c>
      <c r="N9" s="78" t="s">
        <v>29</v>
      </c>
      <c r="O9" s="88" t="str">
        <f>IF(N9="瑞中数据","",VLOOKUP(C9,[1]外包人员信息表!E:K,7,0))</f>
        <v/>
      </c>
      <c r="P9" s="92" t="str">
        <f>IF(N9="瑞中数据","",VLOOKUP(C9,[1]外包人员信息表!E:F,2,0))</f>
        <v/>
      </c>
      <c r="Q9" s="92">
        <v>43221</v>
      </c>
      <c r="R9" s="92" t="str">
        <f>IF(IF(N9="瑞中数据","",VLOOKUP(C9,[1]外包人员信息表!E:G,3,0))=0,"",IF(N9="瑞中数据","",VLOOKUP(C9,[1]外包人员信息表!E:G,3,0)))</f>
        <v/>
      </c>
      <c r="S9" s="92">
        <v>43891</v>
      </c>
      <c r="T9" s="92" t="s">
        <v>33</v>
      </c>
      <c r="U9" s="93">
        <f t="shared" ca="1" si="1"/>
        <v>22.366666666666667</v>
      </c>
      <c r="V9" s="70"/>
    </row>
    <row r="10" spans="2:22">
      <c r="B10" s="78">
        <f t="shared" si="0"/>
        <v>6</v>
      </c>
      <c r="C10" s="78" t="s">
        <v>41</v>
      </c>
      <c r="D10" s="78" t="s">
        <v>24</v>
      </c>
      <c r="E10" s="79"/>
      <c r="F10" s="78">
        <v>9</v>
      </c>
      <c r="G10" s="78" t="s">
        <v>25</v>
      </c>
      <c r="H10" s="85" t="str">
        <f>IF(N10="瑞中数据","",VLOOKUP(C10,[1]外包人员信息表!E:I,5,0))</f>
        <v/>
      </c>
      <c r="I10" s="85" t="str">
        <f>IF(N10="瑞中数据","",VLOOKUP(C10,[1]外包人员信息表!E:J,6,0))</f>
        <v/>
      </c>
      <c r="J10" s="85" t="s">
        <v>31</v>
      </c>
      <c r="K10" s="78" t="s">
        <v>35</v>
      </c>
      <c r="L10" s="78"/>
      <c r="M10" s="87" t="s">
        <v>42</v>
      </c>
      <c r="N10" s="78" t="s">
        <v>29</v>
      </c>
      <c r="O10" s="88" t="str">
        <f>IF(N10="瑞中数据","",VLOOKUP(C10,[1]外包人员信息表!E:K,7,0))</f>
        <v/>
      </c>
      <c r="P10" s="92" t="str">
        <f>IF(N10="瑞中数据","",VLOOKUP(C10,[1]外包人员信息表!E:F,2,0))</f>
        <v/>
      </c>
      <c r="Q10" s="92">
        <v>43221</v>
      </c>
      <c r="R10" s="92" t="str">
        <f>IF(IF(N10="瑞中数据","",VLOOKUP(C10,[1]外包人员信息表!E:G,3,0))=0,"",IF(N10="瑞中数据","",VLOOKUP(C10,[1]外包人员信息表!E:G,3,0)))</f>
        <v/>
      </c>
      <c r="S10" s="92">
        <v>43891</v>
      </c>
      <c r="T10" s="92" t="s">
        <v>33</v>
      </c>
      <c r="U10" s="93">
        <f t="shared" ca="1" si="1"/>
        <v>22.366666666666667</v>
      </c>
    </row>
    <row r="11" spans="2:22">
      <c r="B11" s="78">
        <f t="shared" si="0"/>
        <v>7</v>
      </c>
      <c r="C11" s="78" t="s">
        <v>43</v>
      </c>
      <c r="D11" s="78" t="s">
        <v>24</v>
      </c>
      <c r="E11" s="79"/>
      <c r="F11" s="78">
        <v>8</v>
      </c>
      <c r="G11" s="78" t="s">
        <v>25</v>
      </c>
      <c r="H11" s="85" t="str">
        <f>IF(N11="瑞中数据","",VLOOKUP(C11,[1]外包人员信息表!E:I,5,0))</f>
        <v/>
      </c>
      <c r="I11" s="85" t="str">
        <f>IF(N11="瑞中数据","",VLOOKUP(C11,[1]外包人员信息表!E:J,6,0))</f>
        <v/>
      </c>
      <c r="J11" s="85" t="s">
        <v>31</v>
      </c>
      <c r="K11" s="78" t="s">
        <v>35</v>
      </c>
      <c r="L11" s="78"/>
      <c r="M11" s="87" t="s">
        <v>28</v>
      </c>
      <c r="N11" s="78" t="s">
        <v>29</v>
      </c>
      <c r="O11" s="88" t="str">
        <f>IF(N11="瑞中数据","",VLOOKUP(C11,[1]外包人员信息表!E:K,7,0))</f>
        <v/>
      </c>
      <c r="P11" s="92" t="str">
        <f>IF(N11="瑞中数据","",VLOOKUP(C11,[1]外包人员信息表!E:F,2,0))</f>
        <v/>
      </c>
      <c r="Q11" s="92">
        <v>43221</v>
      </c>
      <c r="R11" s="92" t="str">
        <f>IF(IF(N11="瑞中数据","",VLOOKUP(C11,[1]外包人员信息表!E:G,3,0))=0,"",IF(N11="瑞中数据","",VLOOKUP(C11,[1]外包人员信息表!E:G,3,0)))</f>
        <v/>
      </c>
      <c r="S11" s="92">
        <v>43586</v>
      </c>
      <c r="T11" s="92" t="s">
        <v>44</v>
      </c>
      <c r="U11" s="93">
        <f t="shared" ca="1" si="1"/>
        <v>12.2</v>
      </c>
    </row>
    <row r="12" spans="2:22">
      <c r="B12" s="78">
        <f t="shared" si="0"/>
        <v>8</v>
      </c>
      <c r="C12" s="78" t="s">
        <v>45</v>
      </c>
      <c r="D12" s="78" t="s">
        <v>24</v>
      </c>
      <c r="E12" s="79"/>
      <c r="F12" s="78">
        <v>7</v>
      </c>
      <c r="G12" s="78" t="s">
        <v>25</v>
      </c>
      <c r="H12" s="85" t="str">
        <f>IF(N12="瑞中数据","",VLOOKUP(C12,[1]外包人员信息表!E:I,5,0))</f>
        <v/>
      </c>
      <c r="I12" s="85" t="str">
        <f>IF(N12="瑞中数据","",VLOOKUP(C12,[1]外包人员信息表!E:J,6,0))</f>
        <v/>
      </c>
      <c r="J12" s="85" t="s">
        <v>31</v>
      </c>
      <c r="K12" s="78" t="s">
        <v>35</v>
      </c>
      <c r="L12" s="78"/>
      <c r="M12" s="87" t="s">
        <v>46</v>
      </c>
      <c r="N12" s="78" t="s">
        <v>29</v>
      </c>
      <c r="O12" s="88" t="str">
        <f>IF(N12="瑞中数据","",VLOOKUP(C12,[1]外包人员信息表!E:K,7,0))</f>
        <v/>
      </c>
      <c r="P12" s="92" t="str">
        <f>IF(N12="瑞中数据","",VLOOKUP(C12,[1]外包人员信息表!E:F,2,0))</f>
        <v/>
      </c>
      <c r="Q12" s="92">
        <v>43221</v>
      </c>
      <c r="R12" s="92" t="str">
        <f>IF(IF(N12="瑞中数据","",VLOOKUP(C12,[1]外包人员信息表!E:G,3,0))=0,"",IF(N12="瑞中数据","",VLOOKUP(C12,[1]外包人员信息表!E:G,3,0)))</f>
        <v/>
      </c>
      <c r="S12" s="92">
        <v>43800</v>
      </c>
      <c r="T12" s="92" t="s">
        <v>44</v>
      </c>
      <c r="U12" s="93">
        <f t="shared" ca="1" si="1"/>
        <v>19.333333333333332</v>
      </c>
    </row>
    <row r="13" spans="2:22" ht="15" customHeight="1">
      <c r="B13" s="78">
        <f t="shared" si="0"/>
        <v>9</v>
      </c>
      <c r="C13" s="78" t="s">
        <v>47</v>
      </c>
      <c r="D13" s="78" t="s">
        <v>24</v>
      </c>
      <c r="E13" s="79"/>
      <c r="F13" s="78">
        <v>3</v>
      </c>
      <c r="G13" s="78" t="s">
        <v>25</v>
      </c>
      <c r="H13" s="85" t="str">
        <f>IF(N13="瑞中数据","",VLOOKUP(C13,[1]外包人员信息表!E:I,5,0))</f>
        <v/>
      </c>
      <c r="I13" s="85" t="str">
        <f>IF(N13="瑞中数据","",VLOOKUP(C13,[1]外包人员信息表!E:J,6,0))</f>
        <v/>
      </c>
      <c r="J13" s="85" t="s">
        <v>31</v>
      </c>
      <c r="K13" s="78" t="s">
        <v>35</v>
      </c>
      <c r="L13" s="78"/>
      <c r="M13" s="87" t="s">
        <v>48</v>
      </c>
      <c r="N13" s="78" t="s">
        <v>29</v>
      </c>
      <c r="O13" s="88" t="str">
        <f>IF(N13="瑞中数据","",VLOOKUP(C13,[1]外包人员信息表!E:K,7,0))</f>
        <v/>
      </c>
      <c r="P13" s="92" t="str">
        <f>IF(N13="瑞中数据","",VLOOKUP(C13,[1]外包人员信息表!E:F,2,0))</f>
        <v/>
      </c>
      <c r="Q13" s="92">
        <v>43221</v>
      </c>
      <c r="R13" s="92" t="str">
        <f>IF(IF(N13="瑞中数据","",VLOOKUP(C13,[1]外包人员信息表!E:G,3,0))=0,"",IF(N13="瑞中数据","",VLOOKUP(C13,[1]外包人员信息表!E:G,3,0)))</f>
        <v/>
      </c>
      <c r="S13" s="92">
        <v>43556</v>
      </c>
      <c r="T13" s="92" t="s">
        <v>44</v>
      </c>
      <c r="U13" s="93">
        <f t="shared" ca="1" si="1"/>
        <v>11.2</v>
      </c>
    </row>
    <row r="14" spans="2:22" s="94" customFormat="1" ht="13.2">
      <c r="B14" s="78">
        <f t="shared" si="0"/>
        <v>10</v>
      </c>
      <c r="C14" s="78" t="s">
        <v>49</v>
      </c>
      <c r="D14" s="78" t="s">
        <v>24</v>
      </c>
      <c r="E14" s="79"/>
      <c r="F14" s="78">
        <v>3</v>
      </c>
      <c r="G14" s="78" t="s">
        <v>50</v>
      </c>
      <c r="H14" s="85" t="str">
        <f>IF(N14="瑞中数据","",VLOOKUP(C14,[1]外包人员信息表!E:I,5,0))</f>
        <v>L3级</v>
      </c>
      <c r="I14" s="85">
        <f>IF(N14="瑞中数据","",VLOOKUP(C14,[1]外包人员信息表!E:J,6,0))</f>
        <v>880</v>
      </c>
      <c r="J14" s="85" t="s">
        <v>31</v>
      </c>
      <c r="K14" s="78" t="s">
        <v>35</v>
      </c>
      <c r="L14" s="78"/>
      <c r="M14" s="87" t="s">
        <v>51</v>
      </c>
      <c r="N14" s="78" t="s">
        <v>52</v>
      </c>
      <c r="O14" s="88" t="str">
        <f>IF(N14="瑞中数据","",VLOOKUP(C14,[1]外包人员信息表!E:K,7,0))</f>
        <v>赛特斯</v>
      </c>
      <c r="P14" s="92">
        <f>IF(N14="瑞中数据","",VLOOKUP(C14,[1]外包人员信息表!E:F,2,0))</f>
        <v>43800</v>
      </c>
      <c r="Q14" s="92">
        <v>43221</v>
      </c>
      <c r="R14" s="92">
        <f>IF(IF(N14="瑞中数据","",VLOOKUP(C14,[1]外包人员信息表!E:G,3,0))=0,"",IF(N14="瑞中数据","",VLOOKUP(C14,[1]外包人员信息表!E:G,3,0)))</f>
        <v>43890</v>
      </c>
      <c r="S14" s="92">
        <v>43891</v>
      </c>
      <c r="T14" s="92" t="s">
        <v>33</v>
      </c>
      <c r="U14" s="93">
        <f t="shared" ca="1" si="1"/>
        <v>22.366666666666667</v>
      </c>
      <c r="V14" s="70"/>
    </row>
    <row r="15" spans="2:22" s="71" customFormat="1" ht="13.2">
      <c r="B15" s="78">
        <f t="shared" si="0"/>
        <v>11</v>
      </c>
      <c r="C15" s="78" t="s">
        <v>53</v>
      </c>
      <c r="D15" s="78" t="s">
        <v>24</v>
      </c>
      <c r="E15" s="79"/>
      <c r="F15" s="78">
        <v>22</v>
      </c>
      <c r="G15" s="78" t="s">
        <v>25</v>
      </c>
      <c r="H15" s="85" t="str">
        <f>IF(N15="瑞中数据","",VLOOKUP(C15,[1]外包人员信息表!E:I,5,0))</f>
        <v>L3级</v>
      </c>
      <c r="I15" s="85">
        <f>IF(N15="瑞中数据","",VLOOKUP(C15,[1]外包人员信息表!E:J,6,0))</f>
        <v>800</v>
      </c>
      <c r="J15" s="85" t="s">
        <v>31</v>
      </c>
      <c r="K15" s="78" t="s">
        <v>35</v>
      </c>
      <c r="L15" s="78"/>
      <c r="M15" s="87" t="s">
        <v>54</v>
      </c>
      <c r="N15" s="78" t="s">
        <v>52</v>
      </c>
      <c r="O15" s="88" t="str">
        <f>IF(N15="瑞中数据","",VLOOKUP(C15,[1]外包人员信息表!E:K,7,0))</f>
        <v>赛特斯</v>
      </c>
      <c r="P15" s="92">
        <f>IF(N15="瑞中数据","",VLOOKUP(C15,[1]外包人员信息表!E:F,2,0))</f>
        <v>43497</v>
      </c>
      <c r="Q15" s="92">
        <v>43221</v>
      </c>
      <c r="R15" s="92">
        <f>IF(IF(N15="瑞中数据","",VLOOKUP(C15,[1]外包人员信息表!E:G,3,0))=0,"",IF(N15="瑞中数据","",VLOOKUP(C15,[1]外包人员信息表!E:G,3,0)))</f>
        <v>43890</v>
      </c>
      <c r="S15" s="92">
        <v>43891</v>
      </c>
      <c r="T15" s="92" t="s">
        <v>33</v>
      </c>
      <c r="U15" s="93">
        <f t="shared" ca="1" si="1"/>
        <v>22.366666666666667</v>
      </c>
      <c r="V15" s="70"/>
    </row>
    <row r="16" spans="2:22">
      <c r="B16" s="78">
        <f t="shared" si="0"/>
        <v>12</v>
      </c>
      <c r="C16" s="78" t="s">
        <v>55</v>
      </c>
      <c r="D16" s="78" t="s">
        <v>24</v>
      </c>
      <c r="E16" s="79"/>
      <c r="F16" s="78">
        <v>11</v>
      </c>
      <c r="G16" s="78" t="s">
        <v>50</v>
      </c>
      <c r="H16" s="85" t="str">
        <f>IF(N16="瑞中数据","",VLOOKUP(C16,[1]外包人员信息表!E:I,5,0))</f>
        <v>L4级</v>
      </c>
      <c r="I16" s="85">
        <f>IF(N16="瑞中数据","",VLOOKUP(C16,[1]外包人员信息表!E:J,6,0))</f>
        <v>920</v>
      </c>
      <c r="J16" s="85" t="s">
        <v>31</v>
      </c>
      <c r="K16" s="78" t="s">
        <v>35</v>
      </c>
      <c r="L16" s="78"/>
      <c r="M16" s="87" t="s">
        <v>40</v>
      </c>
      <c r="N16" s="78" t="s">
        <v>52</v>
      </c>
      <c r="O16" s="88" t="str">
        <f>IF(N16="瑞中数据","",VLOOKUP(C16,[1]外包人员信息表!E:K,7,0))</f>
        <v>赛特斯</v>
      </c>
      <c r="P16" s="92">
        <f>IF(N16="瑞中数据","",VLOOKUP(C16,[1]外包人员信息表!E:F,2,0))</f>
        <v>43497</v>
      </c>
      <c r="Q16" s="92">
        <v>43221</v>
      </c>
      <c r="R16" s="92">
        <f>IF(IF(N16="瑞中数据","",VLOOKUP(C16,[1]外包人员信息表!E:G,3,0))=0,"",IF(N16="瑞中数据","",VLOOKUP(C16,[1]外包人员信息表!E:G,3,0)))</f>
        <v>43890</v>
      </c>
      <c r="S16" s="92">
        <v>43891</v>
      </c>
      <c r="T16" s="92" t="s">
        <v>33</v>
      </c>
      <c r="U16" s="93">
        <f t="shared" ca="1" si="1"/>
        <v>22.366666666666667</v>
      </c>
    </row>
    <row r="17" spans="2:21">
      <c r="B17" s="78">
        <f t="shared" si="0"/>
        <v>13</v>
      </c>
      <c r="C17" s="78" t="s">
        <v>56</v>
      </c>
      <c r="D17" s="78" t="s">
        <v>24</v>
      </c>
      <c r="E17" s="79"/>
      <c r="F17" s="78">
        <v>5</v>
      </c>
      <c r="G17" s="78" t="s">
        <v>25</v>
      </c>
      <c r="H17" s="85" t="str">
        <f>IF(N17="瑞中数据","",VLOOKUP(C17,[1]外包人员信息表!E:I,5,0))</f>
        <v>L0级</v>
      </c>
      <c r="I17" s="85">
        <f>IF(N17="瑞中数据","",VLOOKUP(C17,[1]外包人员信息表!E:J,6,0))</f>
        <v>650</v>
      </c>
      <c r="J17" s="85" t="s">
        <v>31</v>
      </c>
      <c r="K17" s="78" t="s">
        <v>35</v>
      </c>
      <c r="L17" s="78"/>
      <c r="M17" s="87" t="s">
        <v>57</v>
      </c>
      <c r="N17" s="78" t="s">
        <v>52</v>
      </c>
      <c r="O17" s="88" t="str">
        <f>IF(N17="瑞中数据","",VLOOKUP(C17,[1]外包人员信息表!E:K,7,0))</f>
        <v>天津万贸</v>
      </c>
      <c r="P17" s="92">
        <f>IF(N17="瑞中数据","",VLOOKUP(C17,[1]外包人员信息表!E:F,2,0))</f>
        <v>43497</v>
      </c>
      <c r="Q17" s="92">
        <v>43221</v>
      </c>
      <c r="R17" s="92">
        <f>IF(IF(N17="瑞中数据","",VLOOKUP(C17,[1]外包人员信息表!E:G,3,0))=0,"",IF(N17="瑞中数据","",VLOOKUP(C17,[1]外包人员信息表!E:G,3,0)))</f>
        <v>43890</v>
      </c>
      <c r="S17" s="92">
        <v>43891</v>
      </c>
      <c r="T17" s="92" t="s">
        <v>33</v>
      </c>
      <c r="U17" s="93">
        <f t="shared" ca="1" si="1"/>
        <v>22.366666666666667</v>
      </c>
    </row>
    <row r="18" spans="2:21" ht="33" customHeight="1">
      <c r="B18" s="78">
        <f t="shared" si="0"/>
        <v>14</v>
      </c>
      <c r="C18" s="78" t="s">
        <v>58</v>
      </c>
      <c r="D18" s="78" t="s">
        <v>59</v>
      </c>
      <c r="E18" s="79"/>
      <c r="F18" s="78">
        <v>3</v>
      </c>
      <c r="G18" s="78" t="s">
        <v>50</v>
      </c>
      <c r="H18" s="85" t="str">
        <f>IF(N18="瑞中数据","",VLOOKUP(C18,[1]外包人员信息表!E:I,5,0))</f>
        <v>L1级</v>
      </c>
      <c r="I18" s="85">
        <f>IF(N18="瑞中数据","",VLOOKUP(C18,[1]外包人员信息表!E:J,6,0))</f>
        <v>465</v>
      </c>
      <c r="J18" s="85" t="s">
        <v>31</v>
      </c>
      <c r="K18" s="78" t="s">
        <v>35</v>
      </c>
      <c r="L18" s="78"/>
      <c r="M18" s="87" t="s">
        <v>60</v>
      </c>
      <c r="N18" s="78" t="s">
        <v>52</v>
      </c>
      <c r="O18" s="88" t="str">
        <f>IF(N18="瑞中数据","",VLOOKUP(C18,[1]外包人员信息表!E:K,7,0))</f>
        <v>赛特斯</v>
      </c>
      <c r="P18" s="92">
        <f>IF(N18="瑞中数据","",VLOOKUP(C18,[1]外包人员信息表!E:F,2,0))</f>
        <v>43800</v>
      </c>
      <c r="Q18" s="92">
        <v>43525</v>
      </c>
      <c r="R18" s="92">
        <f>IF(IF(N18="瑞中数据","",VLOOKUP(C18,[1]外包人员信息表!E:G,3,0))=0,"",IF(N18="瑞中数据","",VLOOKUP(C18,[1]外包人员信息表!E:G,3,0)))</f>
        <v>43890</v>
      </c>
      <c r="S18" s="92">
        <v>43891</v>
      </c>
      <c r="T18" s="92" t="s">
        <v>33</v>
      </c>
      <c r="U18" s="93">
        <f t="shared" ca="1" si="1"/>
        <v>12.233333333333333</v>
      </c>
    </row>
    <row r="19" spans="2:21" ht="16.95" customHeight="1">
      <c r="B19" s="78">
        <f t="shared" si="0"/>
        <v>15</v>
      </c>
      <c r="C19" s="78" t="s">
        <v>61</v>
      </c>
      <c r="D19" s="78" t="s">
        <v>59</v>
      </c>
      <c r="E19" s="79"/>
      <c r="F19" s="78">
        <v>3</v>
      </c>
      <c r="G19" s="78" t="s">
        <v>50</v>
      </c>
      <c r="H19" s="85" t="e">
        <f>IF(N19="瑞中数据","",VLOOKUP(C19,[1]外包人员信息表!E:I,5,0))</f>
        <v>#N/A</v>
      </c>
      <c r="I19" s="85" t="e">
        <f>IF(N19="瑞中数据","",VLOOKUP(C19,[1]外包人员信息表!E:J,6,0))</f>
        <v>#N/A</v>
      </c>
      <c r="J19" s="85" t="s">
        <v>31</v>
      </c>
      <c r="K19" s="78" t="s">
        <v>35</v>
      </c>
      <c r="L19" s="78"/>
      <c r="M19" s="87" t="s">
        <v>60</v>
      </c>
      <c r="N19" s="78" t="s">
        <v>52</v>
      </c>
      <c r="O19" s="88" t="e">
        <f>IF(N19="瑞中数据","",VLOOKUP(C19,[1]外包人员信息表!E:K,7,0))</f>
        <v>#N/A</v>
      </c>
      <c r="P19" s="92" t="e">
        <f>IF(N19="瑞中数据","",VLOOKUP(C19,[1]外包人员信息表!E:F,2,0))</f>
        <v>#N/A</v>
      </c>
      <c r="Q19" s="92">
        <v>43221</v>
      </c>
      <c r="R19" s="92" t="e">
        <f>IF(IF(N19="瑞中数据","",VLOOKUP(C19,[1]外包人员信息表!E:G,3,0))=0,"",IF(N19="瑞中数据","",VLOOKUP(C19,[1]外包人员信息表!E:G,3,0)))</f>
        <v>#N/A</v>
      </c>
      <c r="S19" s="92">
        <v>43538</v>
      </c>
      <c r="T19" s="92" t="s">
        <v>44</v>
      </c>
      <c r="U19" s="93">
        <f t="shared" ca="1" si="1"/>
        <v>10.6</v>
      </c>
    </row>
    <row r="20" spans="2:21">
      <c r="B20" s="78">
        <f t="shared" si="0"/>
        <v>16</v>
      </c>
      <c r="C20" s="78" t="s">
        <v>62</v>
      </c>
      <c r="D20" s="78" t="s">
        <v>24</v>
      </c>
      <c r="E20" s="79"/>
      <c r="F20" s="78">
        <v>15</v>
      </c>
      <c r="G20" s="78" t="s">
        <v>25</v>
      </c>
      <c r="H20" s="85" t="e">
        <f>IF(N20="瑞中数据","",VLOOKUP(C20,[1]外包人员信息表!E:I,5,0))</f>
        <v>#N/A</v>
      </c>
      <c r="I20" s="85" t="e">
        <f>IF(N20="瑞中数据","",VLOOKUP(C20,[1]外包人员信息表!E:J,6,0))</f>
        <v>#N/A</v>
      </c>
      <c r="J20" s="85" t="s">
        <v>31</v>
      </c>
      <c r="K20" s="78" t="s">
        <v>35</v>
      </c>
      <c r="L20" s="78"/>
      <c r="M20" s="87" t="s">
        <v>57</v>
      </c>
      <c r="N20" s="78" t="s">
        <v>52</v>
      </c>
      <c r="O20" s="88" t="e">
        <f>IF(N20="瑞中数据","",VLOOKUP(C20,[1]外包人员信息表!E:K,7,0))</f>
        <v>#N/A</v>
      </c>
      <c r="P20" s="92" t="e">
        <f>IF(N20="瑞中数据","",VLOOKUP(C20,[1]外包人员信息表!E:F,2,0))</f>
        <v>#N/A</v>
      </c>
      <c r="Q20" s="92">
        <v>43221</v>
      </c>
      <c r="R20" s="92" t="e">
        <f>IF(IF(N20="瑞中数据","",VLOOKUP(C20,[1]外包人员信息表!E:G,3,0))=0,"",IF(N20="瑞中数据","",VLOOKUP(C20,[1]外包人员信息表!E:G,3,0)))</f>
        <v>#N/A</v>
      </c>
      <c r="S20" s="92">
        <v>43831</v>
      </c>
      <c r="T20" s="92" t="s">
        <v>44</v>
      </c>
      <c r="U20" s="93">
        <f t="shared" ca="1" si="1"/>
        <v>20.366666666666667</v>
      </c>
    </row>
    <row r="21" spans="2:21">
      <c r="B21" s="78">
        <f t="shared" si="0"/>
        <v>17</v>
      </c>
      <c r="C21" s="78" t="s">
        <v>63</v>
      </c>
      <c r="D21" s="78" t="s">
        <v>24</v>
      </c>
      <c r="E21" s="79"/>
      <c r="F21" s="78">
        <v>20</v>
      </c>
      <c r="G21" s="78" t="s">
        <v>25</v>
      </c>
      <c r="H21" s="85" t="e">
        <f>IF(N21="瑞中数据","",VLOOKUP(C21,[1]外包人员信息表!E:I,5,0))</f>
        <v>#N/A</v>
      </c>
      <c r="I21" s="85" t="e">
        <f>IF(N21="瑞中数据","",VLOOKUP(C21,[1]外包人员信息表!E:J,6,0))</f>
        <v>#N/A</v>
      </c>
      <c r="J21" s="85" t="s">
        <v>31</v>
      </c>
      <c r="K21" s="78" t="s">
        <v>35</v>
      </c>
      <c r="L21" s="78"/>
      <c r="M21" s="87" t="s">
        <v>64</v>
      </c>
      <c r="N21" s="78" t="s">
        <v>52</v>
      </c>
      <c r="O21" s="88" t="e">
        <f>IF(N21="瑞中数据","",VLOOKUP(C21,[1]外包人员信息表!E:K,7,0))</f>
        <v>#N/A</v>
      </c>
      <c r="P21" s="92" t="e">
        <f>IF(N21="瑞中数据","",VLOOKUP(C21,[1]外包人员信息表!E:F,2,0))</f>
        <v>#N/A</v>
      </c>
      <c r="Q21" s="92">
        <v>43221</v>
      </c>
      <c r="R21" s="92" t="e">
        <f>IF(IF(N21="瑞中数据","",VLOOKUP(C21,[1]外包人员信息表!E:G,3,0))=0,"",IF(N21="瑞中数据","",VLOOKUP(C21,[1]外包人员信息表!E:G,3,0)))</f>
        <v>#N/A</v>
      </c>
      <c r="S21" s="92">
        <v>43831</v>
      </c>
      <c r="T21" s="92" t="s">
        <v>44</v>
      </c>
      <c r="U21" s="93">
        <f t="shared" ca="1" si="1"/>
        <v>20.366666666666667</v>
      </c>
    </row>
  </sheetData>
  <autoFilter ref="B4:V21" xr:uid="{00000000-0009-0000-0000-000000000000}"/>
  <mergeCells count="3">
    <mergeCell ref="B1:S1"/>
    <mergeCell ref="B2:O2"/>
    <mergeCell ref="B3:O3"/>
  </mergeCells>
  <phoneticPr fontId="28" type="noConversion"/>
  <conditionalFormatting sqref="E4">
    <cfRule type="duplicateValues" dxfId="388" priority="10"/>
  </conditionalFormatting>
  <conditionalFormatting sqref="H4">
    <cfRule type="duplicateValues" dxfId="387" priority="7"/>
  </conditionalFormatting>
  <conditionalFormatting sqref="I4">
    <cfRule type="duplicateValues" dxfId="386" priority="6"/>
  </conditionalFormatting>
  <conditionalFormatting sqref="K4">
    <cfRule type="duplicateValues" dxfId="385" priority="8"/>
  </conditionalFormatting>
  <conditionalFormatting sqref="L4">
    <cfRule type="duplicateValues" dxfId="384" priority="4"/>
  </conditionalFormatting>
  <conditionalFormatting sqref="P4:R4">
    <cfRule type="duplicateValues" dxfId="383" priority="2"/>
  </conditionalFormatting>
  <conditionalFormatting sqref="T4">
    <cfRule type="duplicateValues" dxfId="382" priority="9"/>
  </conditionalFormatting>
  <conditionalFormatting sqref="U4">
    <cfRule type="duplicateValues" dxfId="381" priority="5"/>
  </conditionalFormatting>
  <conditionalFormatting sqref="L5:L21">
    <cfRule type="cellIs" dxfId="380" priority="3" operator="equal">
      <formula>"其他项目"</formula>
    </cfRule>
  </conditionalFormatting>
  <conditionalFormatting sqref="C4:D4 F4 N4">
    <cfRule type="duplicateValues" dxfId="379" priority="12"/>
  </conditionalFormatting>
  <conditionalFormatting sqref="G4 J4">
    <cfRule type="duplicateValues" dxfId="378" priority="11"/>
  </conditionalFormatting>
  <conditionalFormatting sqref="M4 O4 S4">
    <cfRule type="duplicateValues" dxfId="377" priority="13"/>
  </conditionalFormatting>
  <conditionalFormatting sqref="H5:I21">
    <cfRule type="expression" dxfId="376" priority="1">
      <formula>"if((and(h3=""#N/A"",m3=""瑞中数据""),""-"",h3)"</formula>
    </cfRule>
  </conditionalFormatting>
  <dataValidations count="6">
    <dataValidation type="list" allowBlank="1" showInputMessage="1" showErrorMessage="1" sqref="D5:D21" xr:uid="{00000000-0002-0000-0000-000000000000}">
      <formula1>"男,女"</formula1>
    </dataValidation>
    <dataValidation type="list" allowBlank="1" showInputMessage="1" showErrorMessage="1" sqref="J5:J21" xr:uid="{00000000-0002-0000-0000-000001000000}">
      <formula1>"在岗,离岗"</formula1>
    </dataValidation>
    <dataValidation type="list" allowBlank="1" showInputMessage="1" showErrorMessage="1" sqref="K5:K21" xr:uid="{00000000-0002-0000-0000-000002000000}">
      <formula1>"专职,复用"</formula1>
    </dataValidation>
    <dataValidation type="list" allowBlank="1" showInputMessage="1" showErrorMessage="1" sqref="T5:T21" xr:uid="{00000000-0002-0000-0000-000003000000}">
      <formula1>"任务结束,调走,离职,其他"</formula1>
    </dataValidation>
    <dataValidation type="list" allowBlank="1" showInputMessage="1" showErrorMessage="1" sqref="L5:L21" xr:uid="{00000000-0002-0000-0000-000004000000}">
      <formula1>"本项目,其他项目"</formula1>
    </dataValidation>
    <dataValidation type="list" allowBlank="1" showInputMessage="1" showErrorMessage="1" sqref="N5:N21" xr:uid="{00000000-0002-0000-0000-000005000000}">
      <formula1>"瑞中数据,外包公司"</formula1>
    </dataValidation>
  </dataValidations>
  <pageMargins left="0.69930555555555596" right="0.69930555555555596" top="0.75" bottom="0.75" header="0.3" footer="0.3"/>
  <pageSetup paperSize="9" scale="76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XFD22"/>
  <sheetViews>
    <sheetView workbookViewId="0">
      <selection activeCell="H4" sqref="B1:T1048576"/>
    </sheetView>
  </sheetViews>
  <sheetFormatPr defaultColWidth="9" defaultRowHeight="13.2"/>
  <cols>
    <col min="1" max="1" width="3.21875" style="70" customWidth="1"/>
    <col min="2" max="2" width="4.109375" style="72" customWidth="1"/>
    <col min="3" max="3" width="7.44140625" style="72" customWidth="1"/>
    <col min="4" max="4" width="6.44140625" style="72" customWidth="1"/>
    <col min="5" max="5" width="9.33203125" style="72" customWidth="1"/>
    <col min="6" max="6" width="5.77734375" style="72" customWidth="1"/>
    <col min="7" max="7" width="6.21875" style="72" customWidth="1"/>
    <col min="8" max="8" width="9" style="70"/>
    <col min="9" max="9" width="5.44140625" style="72" customWidth="1"/>
    <col min="10" max="10" width="6.88671875" style="73" customWidth="1"/>
    <col min="11" max="12" width="8" style="72" customWidth="1"/>
    <col min="13" max="13" width="24.77734375" style="72" customWidth="1"/>
    <col min="14" max="14" width="3.6640625" style="72" customWidth="1"/>
    <col min="15" max="15" width="8.5546875" style="72" customWidth="1"/>
    <col min="16" max="16" width="9.6640625" style="72" customWidth="1"/>
    <col min="17" max="17" width="8.77734375" style="72" customWidth="1"/>
    <col min="18" max="18" width="12.77734375" style="72" customWidth="1"/>
    <col min="19" max="19" width="9.6640625" style="72" customWidth="1"/>
    <col min="20" max="20" width="17" style="72" customWidth="1"/>
    <col min="21" max="21" width="10.88671875" style="72" customWidth="1"/>
    <col min="22" max="23" width="10" style="72" customWidth="1"/>
    <col min="24" max="16384" width="9" style="70"/>
  </cols>
  <sheetData>
    <row r="1" spans="1:16384" s="68" customFormat="1" ht="34.950000000000003" customHeight="1">
      <c r="B1" s="291" t="s">
        <v>0</v>
      </c>
      <c r="C1" s="291"/>
      <c r="D1" s="291"/>
      <c r="E1" s="291"/>
      <c r="F1" s="291"/>
      <c r="G1" s="291"/>
      <c r="H1" s="291"/>
      <c r="I1" s="291"/>
      <c r="J1" s="292"/>
      <c r="K1" s="291"/>
      <c r="L1" s="291"/>
      <c r="M1" s="291"/>
      <c r="N1" s="293"/>
      <c r="O1" s="291"/>
      <c r="P1" s="291"/>
      <c r="Q1" s="291"/>
      <c r="R1" s="291"/>
      <c r="S1" s="291"/>
      <c r="T1" s="291"/>
      <c r="U1" s="74"/>
      <c r="V1" s="89"/>
      <c r="W1" s="89"/>
    </row>
    <row r="2" spans="1:16384" s="68" customFormat="1" ht="18" customHeight="1">
      <c r="B2" s="296" t="s">
        <v>338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74"/>
      <c r="R2" s="74"/>
      <c r="S2" s="74"/>
      <c r="T2" s="74"/>
      <c r="U2" s="74"/>
      <c r="V2" s="89"/>
      <c r="W2" s="89"/>
    </row>
    <row r="3" spans="1:16384" s="68" customFormat="1" ht="18" customHeight="1">
      <c r="B3" s="296" t="s">
        <v>339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74"/>
      <c r="R3" s="74"/>
      <c r="S3" s="74"/>
      <c r="T3" s="74"/>
      <c r="U3" s="74"/>
      <c r="V3" s="89"/>
      <c r="W3" s="89"/>
    </row>
    <row r="4" spans="1:16384" s="69" customFormat="1" ht="49.95" customHeight="1">
      <c r="B4" s="75" t="s">
        <v>3</v>
      </c>
      <c r="C4" s="77" t="s">
        <v>4</v>
      </c>
      <c r="D4" s="77" t="s">
        <v>5</v>
      </c>
      <c r="E4" s="77" t="s">
        <v>103</v>
      </c>
      <c r="F4" s="77" t="s">
        <v>7</v>
      </c>
      <c r="G4" s="77" t="s">
        <v>8</v>
      </c>
      <c r="H4" s="77" t="s">
        <v>67</v>
      </c>
      <c r="I4" s="77" t="s">
        <v>295</v>
      </c>
      <c r="J4" s="82" t="s">
        <v>10</v>
      </c>
      <c r="K4" s="77" t="s">
        <v>11</v>
      </c>
      <c r="L4" s="77" t="s">
        <v>12</v>
      </c>
      <c r="M4" s="83" t="s">
        <v>14</v>
      </c>
      <c r="N4" s="77" t="s">
        <v>13</v>
      </c>
      <c r="O4" s="100" t="s">
        <v>15</v>
      </c>
      <c r="P4" s="100" t="s">
        <v>16</v>
      </c>
      <c r="Q4" s="90" t="s">
        <v>17</v>
      </c>
      <c r="R4" s="90" t="s">
        <v>18</v>
      </c>
      <c r="S4" s="90" t="s">
        <v>19</v>
      </c>
      <c r="T4" s="113" t="s">
        <v>20</v>
      </c>
      <c r="U4" s="90" t="s">
        <v>21</v>
      </c>
      <c r="V4" s="223" t="s">
        <v>22</v>
      </c>
      <c r="W4" s="90" t="s">
        <v>70</v>
      </c>
    </row>
    <row r="5" spans="1:16384" s="94" customFormat="1" ht="21" customHeight="1">
      <c r="A5" s="70"/>
      <c r="B5" s="53">
        <f>ROW()-4</f>
        <v>1</v>
      </c>
      <c r="C5" s="53" t="s">
        <v>304</v>
      </c>
      <c r="D5" s="53" t="s">
        <v>24</v>
      </c>
      <c r="E5" s="95">
        <v>30909</v>
      </c>
      <c r="F5" s="53">
        <v>13</v>
      </c>
      <c r="G5" s="53" t="s">
        <v>25</v>
      </c>
      <c r="H5" s="53"/>
      <c r="I5" s="96" t="str">
        <f>IF(O5="瑞中数据","",VLOOKUP(C5,外包人员信息表!E:I,5,0))</f>
        <v/>
      </c>
      <c r="J5" s="97" t="str">
        <f>IF(O5="瑞中数据","",VLOOKUP(C5,外包人员信息表!E:J,6,0))</f>
        <v/>
      </c>
      <c r="K5" s="53" t="s">
        <v>26</v>
      </c>
      <c r="L5" s="53" t="s">
        <v>35</v>
      </c>
      <c r="M5" s="111" t="s">
        <v>340</v>
      </c>
      <c r="N5" s="53"/>
      <c r="O5" s="53" t="s">
        <v>29</v>
      </c>
      <c r="P5" s="63" t="str">
        <f>IF(O5="瑞中数据","",VLOOKUP(C5,外包人员信息表!E:K,7,0))</f>
        <v/>
      </c>
      <c r="Q5" s="98" t="str">
        <f>IF(O5="瑞中数据","",VLOOKUP(C5,外包人员信息表!E:F,2,0))</f>
        <v/>
      </c>
      <c r="R5" s="98">
        <v>43922</v>
      </c>
      <c r="S5" s="98" t="str">
        <f>IF(IF(O5="瑞中数据","",VLOOKUP(C5,外包人员信息表!E:G,3,0))=0,"",IF(O5="瑞中数据","",VLOOKUP(C5,外包人员信息表!E:G,3,0)))</f>
        <v/>
      </c>
      <c r="T5" s="98"/>
      <c r="U5" s="224"/>
      <c r="V5" s="225">
        <f ca="1">IF(T5="",((TODAY()-R5)+1)/30,(T5-R5+1)/30)</f>
        <v>4.0666666666666664</v>
      </c>
      <c r="W5" s="99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0"/>
      <c r="IV5" s="70"/>
      <c r="IW5" s="70"/>
      <c r="IX5" s="70"/>
      <c r="IY5" s="70"/>
      <c r="IZ5" s="70"/>
      <c r="JA5" s="70"/>
      <c r="JB5" s="70"/>
      <c r="JC5" s="70"/>
      <c r="JD5" s="70"/>
      <c r="JE5" s="70"/>
      <c r="JF5" s="70"/>
      <c r="JG5" s="70"/>
      <c r="JH5" s="70"/>
      <c r="JI5" s="70"/>
      <c r="JJ5" s="70"/>
      <c r="JK5" s="70"/>
      <c r="JL5" s="70"/>
      <c r="JM5" s="70"/>
      <c r="JN5" s="70"/>
      <c r="JO5" s="70"/>
      <c r="JP5" s="70"/>
      <c r="JQ5" s="70"/>
      <c r="JR5" s="70"/>
      <c r="JS5" s="70"/>
      <c r="JT5" s="70"/>
      <c r="JU5" s="70"/>
      <c r="JV5" s="70"/>
      <c r="JW5" s="70"/>
      <c r="JX5" s="70"/>
      <c r="JY5" s="70"/>
      <c r="JZ5" s="70"/>
      <c r="KA5" s="70"/>
      <c r="KB5" s="70"/>
      <c r="KC5" s="70"/>
      <c r="KD5" s="70"/>
      <c r="KE5" s="70"/>
      <c r="KF5" s="70"/>
      <c r="KG5" s="70"/>
      <c r="KH5" s="70"/>
      <c r="KI5" s="70"/>
      <c r="KJ5" s="70"/>
      <c r="KK5" s="70"/>
      <c r="KL5" s="70"/>
      <c r="KM5" s="70"/>
      <c r="KN5" s="70"/>
      <c r="KO5" s="70"/>
      <c r="KP5" s="70"/>
      <c r="KQ5" s="70"/>
      <c r="KR5" s="70"/>
      <c r="KS5" s="70"/>
      <c r="KT5" s="70"/>
      <c r="KU5" s="70"/>
      <c r="KV5" s="70"/>
      <c r="KW5" s="70"/>
      <c r="KX5" s="70"/>
      <c r="KY5" s="70"/>
      <c r="KZ5" s="70"/>
      <c r="LA5" s="70"/>
      <c r="LB5" s="70"/>
      <c r="LC5" s="70"/>
      <c r="LD5" s="70"/>
      <c r="LE5" s="70"/>
      <c r="LF5" s="70"/>
      <c r="LG5" s="70"/>
      <c r="LH5" s="70"/>
      <c r="LI5" s="70"/>
      <c r="LJ5" s="70"/>
      <c r="LK5" s="70"/>
      <c r="LL5" s="70"/>
      <c r="LM5" s="70"/>
      <c r="LN5" s="70"/>
      <c r="LO5" s="70"/>
      <c r="LP5" s="70"/>
      <c r="LQ5" s="70"/>
      <c r="LR5" s="70"/>
      <c r="LS5" s="70"/>
      <c r="LT5" s="70"/>
      <c r="LU5" s="70"/>
      <c r="LV5" s="70"/>
      <c r="LW5" s="70"/>
      <c r="LX5" s="70"/>
      <c r="LY5" s="70"/>
      <c r="LZ5" s="70"/>
      <c r="MA5" s="70"/>
      <c r="MB5" s="70"/>
      <c r="MC5" s="70"/>
      <c r="MD5" s="70"/>
      <c r="ME5" s="70"/>
      <c r="MF5" s="70"/>
      <c r="MG5" s="70"/>
      <c r="MH5" s="70"/>
      <c r="MI5" s="70"/>
      <c r="MJ5" s="70"/>
      <c r="MK5" s="70"/>
      <c r="ML5" s="70"/>
      <c r="MM5" s="70"/>
      <c r="MN5" s="70"/>
      <c r="MO5" s="70"/>
      <c r="MP5" s="70"/>
      <c r="MQ5" s="70"/>
      <c r="MR5" s="70"/>
      <c r="MS5" s="70"/>
      <c r="MT5" s="70"/>
      <c r="MU5" s="70"/>
      <c r="MV5" s="70"/>
      <c r="MW5" s="70"/>
      <c r="MX5" s="70"/>
      <c r="MY5" s="70"/>
      <c r="MZ5" s="70"/>
      <c r="NA5" s="70"/>
      <c r="NB5" s="70"/>
      <c r="NC5" s="70"/>
      <c r="ND5" s="70"/>
      <c r="NE5" s="70"/>
      <c r="NF5" s="70"/>
      <c r="NG5" s="70"/>
      <c r="NH5" s="70"/>
      <c r="NI5" s="70"/>
      <c r="NJ5" s="70"/>
      <c r="NK5" s="70"/>
      <c r="NL5" s="70"/>
      <c r="NM5" s="70"/>
      <c r="NN5" s="70"/>
      <c r="NO5" s="70"/>
      <c r="NP5" s="70"/>
      <c r="NQ5" s="70"/>
      <c r="NR5" s="70"/>
      <c r="NS5" s="70"/>
      <c r="NT5" s="70"/>
      <c r="NU5" s="70"/>
      <c r="NV5" s="70"/>
      <c r="NW5" s="70"/>
      <c r="NX5" s="70"/>
      <c r="NY5" s="70"/>
      <c r="NZ5" s="70"/>
      <c r="OA5" s="70"/>
      <c r="OB5" s="70"/>
      <c r="OC5" s="70"/>
      <c r="OD5" s="70"/>
      <c r="OE5" s="70"/>
      <c r="OF5" s="70"/>
      <c r="OG5" s="70"/>
      <c r="OH5" s="70"/>
      <c r="OI5" s="70"/>
      <c r="OJ5" s="70"/>
      <c r="OK5" s="70"/>
      <c r="OL5" s="70"/>
      <c r="OM5" s="70"/>
      <c r="ON5" s="70"/>
      <c r="OO5" s="70"/>
      <c r="OP5" s="70"/>
      <c r="OQ5" s="70"/>
      <c r="OR5" s="70"/>
      <c r="OS5" s="70"/>
      <c r="OT5" s="70"/>
      <c r="OU5" s="70"/>
      <c r="OV5" s="70"/>
      <c r="OW5" s="70"/>
      <c r="OX5" s="70"/>
      <c r="OY5" s="70"/>
      <c r="OZ5" s="70"/>
      <c r="PA5" s="70"/>
      <c r="PB5" s="70"/>
      <c r="PC5" s="70"/>
      <c r="PD5" s="70"/>
      <c r="PE5" s="70"/>
      <c r="PF5" s="70"/>
      <c r="PG5" s="70"/>
      <c r="PH5" s="70"/>
      <c r="PI5" s="70"/>
      <c r="PJ5" s="70"/>
      <c r="PK5" s="70"/>
      <c r="PL5" s="70"/>
      <c r="PM5" s="70"/>
      <c r="PN5" s="70"/>
      <c r="PO5" s="70"/>
      <c r="PP5" s="70"/>
      <c r="PQ5" s="70"/>
      <c r="PR5" s="70"/>
      <c r="PS5" s="70"/>
      <c r="PT5" s="70"/>
      <c r="PU5" s="70"/>
      <c r="PV5" s="70"/>
      <c r="PW5" s="70"/>
      <c r="PX5" s="70"/>
      <c r="PY5" s="70"/>
      <c r="PZ5" s="70"/>
      <c r="QA5" s="70"/>
      <c r="QB5" s="70"/>
      <c r="QC5" s="70"/>
      <c r="QD5" s="70"/>
      <c r="QE5" s="70"/>
      <c r="QF5" s="70"/>
      <c r="QG5" s="70"/>
      <c r="QH5" s="70"/>
      <c r="QI5" s="70"/>
      <c r="QJ5" s="70"/>
      <c r="QK5" s="70"/>
      <c r="QL5" s="70"/>
      <c r="QM5" s="70"/>
      <c r="QN5" s="70"/>
      <c r="QO5" s="70"/>
      <c r="QP5" s="70"/>
      <c r="QQ5" s="70"/>
      <c r="QR5" s="70"/>
      <c r="QS5" s="70"/>
      <c r="QT5" s="70"/>
      <c r="QU5" s="70"/>
      <c r="QV5" s="70"/>
      <c r="QW5" s="70"/>
      <c r="QX5" s="70"/>
      <c r="QY5" s="70"/>
      <c r="QZ5" s="70"/>
      <c r="RA5" s="70"/>
      <c r="RB5" s="70"/>
      <c r="RC5" s="70"/>
      <c r="RD5" s="70"/>
      <c r="RE5" s="70"/>
      <c r="RF5" s="70"/>
      <c r="RG5" s="70"/>
      <c r="RH5" s="70"/>
      <c r="RI5" s="70"/>
      <c r="RJ5" s="70"/>
      <c r="RK5" s="70"/>
      <c r="RL5" s="70"/>
      <c r="RM5" s="70"/>
      <c r="RN5" s="70"/>
      <c r="RO5" s="70"/>
      <c r="RP5" s="70"/>
      <c r="RQ5" s="70"/>
      <c r="RR5" s="70"/>
      <c r="RS5" s="70"/>
      <c r="RT5" s="70"/>
      <c r="RU5" s="70"/>
      <c r="RV5" s="70"/>
      <c r="RW5" s="70"/>
      <c r="RX5" s="70"/>
      <c r="RY5" s="70"/>
      <c r="RZ5" s="70"/>
      <c r="SA5" s="70"/>
      <c r="SB5" s="70"/>
      <c r="SC5" s="70"/>
      <c r="SD5" s="70"/>
      <c r="SE5" s="70"/>
      <c r="SF5" s="70"/>
      <c r="SG5" s="70"/>
      <c r="SH5" s="70"/>
      <c r="SI5" s="70"/>
      <c r="SJ5" s="70"/>
      <c r="SK5" s="70"/>
      <c r="SL5" s="70"/>
      <c r="SM5" s="70"/>
      <c r="SN5" s="70"/>
      <c r="SO5" s="70"/>
      <c r="SP5" s="70"/>
      <c r="SQ5" s="70"/>
      <c r="SR5" s="70"/>
      <c r="SS5" s="70"/>
      <c r="ST5" s="70"/>
      <c r="SU5" s="70"/>
      <c r="SV5" s="70"/>
      <c r="SW5" s="70"/>
      <c r="SX5" s="70"/>
      <c r="SY5" s="70"/>
      <c r="SZ5" s="70"/>
      <c r="TA5" s="70"/>
      <c r="TB5" s="70"/>
      <c r="TC5" s="70"/>
      <c r="TD5" s="70"/>
      <c r="TE5" s="70"/>
      <c r="TF5" s="70"/>
      <c r="TG5" s="70"/>
      <c r="TH5" s="70"/>
      <c r="TI5" s="70"/>
      <c r="TJ5" s="70"/>
      <c r="TK5" s="70"/>
      <c r="TL5" s="70"/>
      <c r="TM5" s="70"/>
      <c r="TN5" s="70"/>
      <c r="TO5" s="70"/>
      <c r="TP5" s="70"/>
      <c r="TQ5" s="70"/>
      <c r="TR5" s="70"/>
      <c r="TS5" s="70"/>
      <c r="TT5" s="70"/>
      <c r="TU5" s="70"/>
      <c r="TV5" s="70"/>
      <c r="TW5" s="70"/>
      <c r="TX5" s="70"/>
      <c r="TY5" s="70"/>
      <c r="TZ5" s="70"/>
      <c r="UA5" s="70"/>
      <c r="UB5" s="70"/>
      <c r="UC5" s="70"/>
      <c r="UD5" s="70"/>
      <c r="UE5" s="70"/>
      <c r="UF5" s="70"/>
      <c r="UG5" s="70"/>
      <c r="UH5" s="70"/>
      <c r="UI5" s="70"/>
      <c r="UJ5" s="70"/>
      <c r="UK5" s="70"/>
      <c r="UL5" s="70"/>
      <c r="UM5" s="70"/>
      <c r="UN5" s="70"/>
      <c r="UO5" s="70"/>
      <c r="UP5" s="70"/>
      <c r="UQ5" s="70"/>
      <c r="UR5" s="70"/>
      <c r="US5" s="70"/>
      <c r="UT5" s="70"/>
      <c r="UU5" s="70"/>
      <c r="UV5" s="70"/>
      <c r="UW5" s="70"/>
      <c r="UX5" s="70"/>
      <c r="UY5" s="70"/>
      <c r="UZ5" s="70"/>
      <c r="VA5" s="70"/>
      <c r="VB5" s="70"/>
      <c r="VC5" s="70"/>
      <c r="VD5" s="70"/>
      <c r="VE5" s="70"/>
      <c r="VF5" s="70"/>
      <c r="VG5" s="70"/>
      <c r="VH5" s="70"/>
      <c r="VI5" s="70"/>
      <c r="VJ5" s="70"/>
      <c r="VK5" s="70"/>
      <c r="VL5" s="70"/>
      <c r="VM5" s="70"/>
      <c r="VN5" s="70"/>
      <c r="VO5" s="70"/>
      <c r="VP5" s="70"/>
      <c r="VQ5" s="70"/>
      <c r="VR5" s="70"/>
      <c r="VS5" s="70"/>
      <c r="VT5" s="70"/>
      <c r="VU5" s="70"/>
      <c r="VV5" s="70"/>
      <c r="VW5" s="70"/>
      <c r="VX5" s="70"/>
      <c r="VY5" s="70"/>
      <c r="VZ5" s="70"/>
      <c r="WA5" s="70"/>
      <c r="WB5" s="70"/>
      <c r="WC5" s="70"/>
      <c r="WD5" s="70"/>
      <c r="WE5" s="70"/>
      <c r="WF5" s="70"/>
      <c r="WG5" s="70"/>
      <c r="WH5" s="70"/>
      <c r="WI5" s="70"/>
      <c r="WJ5" s="70"/>
      <c r="WK5" s="70"/>
      <c r="WL5" s="70"/>
      <c r="WM5" s="70"/>
      <c r="WN5" s="70"/>
      <c r="WO5" s="70"/>
      <c r="WP5" s="70"/>
      <c r="WQ5" s="70"/>
      <c r="WR5" s="70"/>
      <c r="WS5" s="70"/>
      <c r="WT5" s="70"/>
      <c r="WU5" s="70"/>
      <c r="WV5" s="70"/>
      <c r="WW5" s="70"/>
      <c r="WX5" s="70"/>
      <c r="WY5" s="70"/>
      <c r="WZ5" s="70"/>
      <c r="XA5" s="70"/>
      <c r="XB5" s="70"/>
      <c r="XC5" s="70"/>
      <c r="XD5" s="70"/>
      <c r="XE5" s="70"/>
      <c r="XF5" s="70"/>
      <c r="XG5" s="70"/>
      <c r="XH5" s="70"/>
      <c r="XI5" s="70"/>
      <c r="XJ5" s="70"/>
      <c r="XK5" s="70"/>
      <c r="XL5" s="70"/>
      <c r="XM5" s="70"/>
      <c r="XN5" s="70"/>
      <c r="XO5" s="70"/>
      <c r="XP5" s="70"/>
      <c r="XQ5" s="70"/>
      <c r="XR5" s="70"/>
      <c r="XS5" s="70"/>
      <c r="XT5" s="70"/>
      <c r="XU5" s="70"/>
      <c r="XV5" s="70"/>
      <c r="XW5" s="70"/>
      <c r="XX5" s="70"/>
      <c r="XY5" s="70"/>
      <c r="XZ5" s="70"/>
      <c r="YA5" s="70"/>
      <c r="YB5" s="70"/>
      <c r="YC5" s="70"/>
      <c r="YD5" s="70"/>
      <c r="YE5" s="70"/>
      <c r="YF5" s="70"/>
      <c r="YG5" s="70"/>
      <c r="YH5" s="70"/>
      <c r="YI5" s="70"/>
      <c r="YJ5" s="70"/>
      <c r="YK5" s="70"/>
      <c r="YL5" s="70"/>
      <c r="YM5" s="70"/>
      <c r="YN5" s="70"/>
      <c r="YO5" s="70"/>
      <c r="YP5" s="70"/>
      <c r="YQ5" s="70"/>
      <c r="YR5" s="70"/>
      <c r="YS5" s="70"/>
      <c r="YT5" s="70"/>
      <c r="YU5" s="70"/>
      <c r="YV5" s="70"/>
      <c r="YW5" s="70"/>
      <c r="YX5" s="70"/>
      <c r="YY5" s="70"/>
      <c r="YZ5" s="70"/>
      <c r="ZA5" s="70"/>
      <c r="ZB5" s="70"/>
      <c r="ZC5" s="70"/>
      <c r="ZD5" s="70"/>
      <c r="ZE5" s="70"/>
      <c r="ZF5" s="70"/>
      <c r="ZG5" s="70"/>
      <c r="ZH5" s="70"/>
      <c r="ZI5" s="70"/>
      <c r="ZJ5" s="70"/>
      <c r="ZK5" s="70"/>
      <c r="ZL5" s="70"/>
      <c r="ZM5" s="70"/>
      <c r="ZN5" s="70"/>
      <c r="ZO5" s="70"/>
      <c r="ZP5" s="70"/>
      <c r="ZQ5" s="70"/>
      <c r="ZR5" s="70"/>
      <c r="ZS5" s="70"/>
      <c r="ZT5" s="70"/>
      <c r="ZU5" s="70"/>
      <c r="ZV5" s="70"/>
      <c r="ZW5" s="70"/>
      <c r="ZX5" s="70"/>
      <c r="ZY5" s="70"/>
      <c r="ZZ5" s="70"/>
      <c r="AAA5" s="70"/>
      <c r="AAB5" s="70"/>
      <c r="AAC5" s="70"/>
      <c r="AAD5" s="70"/>
      <c r="AAE5" s="70"/>
      <c r="AAF5" s="70"/>
      <c r="AAG5" s="70"/>
      <c r="AAH5" s="70"/>
      <c r="AAI5" s="70"/>
      <c r="AAJ5" s="70"/>
      <c r="AAK5" s="70"/>
      <c r="AAL5" s="70"/>
      <c r="AAM5" s="70"/>
      <c r="AAN5" s="70"/>
      <c r="AAO5" s="70"/>
      <c r="AAP5" s="70"/>
      <c r="AAQ5" s="70"/>
      <c r="AAR5" s="70"/>
      <c r="AAS5" s="70"/>
      <c r="AAT5" s="70"/>
      <c r="AAU5" s="70"/>
      <c r="AAV5" s="70"/>
      <c r="AAW5" s="70"/>
      <c r="AAX5" s="70"/>
      <c r="AAY5" s="70"/>
      <c r="AAZ5" s="70"/>
      <c r="ABA5" s="70"/>
      <c r="ABB5" s="70"/>
      <c r="ABC5" s="70"/>
      <c r="ABD5" s="70"/>
      <c r="ABE5" s="70"/>
      <c r="ABF5" s="70"/>
      <c r="ABG5" s="70"/>
      <c r="ABH5" s="70"/>
      <c r="ABI5" s="70"/>
      <c r="ABJ5" s="70"/>
      <c r="ABK5" s="70"/>
      <c r="ABL5" s="70"/>
      <c r="ABM5" s="70"/>
      <c r="ABN5" s="70"/>
      <c r="ABO5" s="70"/>
      <c r="ABP5" s="70"/>
      <c r="ABQ5" s="70"/>
      <c r="ABR5" s="70"/>
      <c r="ABS5" s="70"/>
      <c r="ABT5" s="70"/>
      <c r="ABU5" s="70"/>
      <c r="ABV5" s="70"/>
      <c r="ABW5" s="70"/>
      <c r="ABX5" s="70"/>
      <c r="ABY5" s="70"/>
      <c r="ABZ5" s="70"/>
      <c r="ACA5" s="70"/>
      <c r="ACB5" s="70"/>
      <c r="ACC5" s="70"/>
      <c r="ACD5" s="70"/>
      <c r="ACE5" s="70"/>
      <c r="ACF5" s="70"/>
      <c r="ACG5" s="70"/>
      <c r="ACH5" s="70"/>
      <c r="ACI5" s="70"/>
      <c r="ACJ5" s="70"/>
      <c r="ACK5" s="70"/>
      <c r="ACL5" s="70"/>
      <c r="ACM5" s="70"/>
      <c r="ACN5" s="70"/>
      <c r="ACO5" s="70"/>
      <c r="ACP5" s="70"/>
      <c r="ACQ5" s="70"/>
      <c r="ACR5" s="70"/>
      <c r="ACS5" s="70"/>
      <c r="ACT5" s="70"/>
      <c r="ACU5" s="70"/>
      <c r="ACV5" s="70"/>
      <c r="ACW5" s="70"/>
      <c r="ACX5" s="70"/>
      <c r="ACY5" s="70"/>
      <c r="ACZ5" s="70"/>
      <c r="ADA5" s="70"/>
      <c r="ADB5" s="70"/>
      <c r="ADC5" s="70"/>
      <c r="ADD5" s="70"/>
      <c r="ADE5" s="70"/>
      <c r="ADF5" s="70"/>
      <c r="ADG5" s="70"/>
      <c r="ADH5" s="70"/>
      <c r="ADI5" s="70"/>
      <c r="ADJ5" s="70"/>
      <c r="ADK5" s="70"/>
      <c r="ADL5" s="70"/>
      <c r="ADM5" s="70"/>
      <c r="ADN5" s="70"/>
      <c r="ADO5" s="70"/>
      <c r="ADP5" s="70"/>
      <c r="ADQ5" s="70"/>
      <c r="ADR5" s="70"/>
      <c r="ADS5" s="70"/>
      <c r="ADT5" s="70"/>
      <c r="ADU5" s="70"/>
      <c r="ADV5" s="70"/>
      <c r="ADW5" s="70"/>
      <c r="ADX5" s="70"/>
      <c r="ADY5" s="70"/>
      <c r="ADZ5" s="70"/>
      <c r="AEA5" s="70"/>
      <c r="AEB5" s="70"/>
      <c r="AEC5" s="70"/>
      <c r="AED5" s="70"/>
      <c r="AEE5" s="70"/>
      <c r="AEF5" s="70"/>
      <c r="AEG5" s="70"/>
      <c r="AEH5" s="70"/>
      <c r="AEI5" s="70"/>
      <c r="AEJ5" s="70"/>
      <c r="AEK5" s="70"/>
      <c r="AEL5" s="70"/>
      <c r="AEM5" s="70"/>
      <c r="AEN5" s="70"/>
      <c r="AEO5" s="70"/>
      <c r="AEP5" s="70"/>
      <c r="AEQ5" s="70"/>
      <c r="AER5" s="70"/>
      <c r="AES5" s="70"/>
      <c r="AET5" s="70"/>
      <c r="AEU5" s="70"/>
      <c r="AEV5" s="70"/>
      <c r="AEW5" s="70"/>
      <c r="AEX5" s="70"/>
      <c r="AEY5" s="70"/>
      <c r="AEZ5" s="70"/>
      <c r="AFA5" s="70"/>
      <c r="AFB5" s="70"/>
      <c r="AFC5" s="70"/>
      <c r="AFD5" s="70"/>
      <c r="AFE5" s="70"/>
      <c r="AFF5" s="70"/>
      <c r="AFG5" s="70"/>
      <c r="AFH5" s="70"/>
      <c r="AFI5" s="70"/>
      <c r="AFJ5" s="70"/>
      <c r="AFK5" s="70"/>
      <c r="AFL5" s="70"/>
      <c r="AFM5" s="70"/>
      <c r="AFN5" s="70"/>
      <c r="AFO5" s="70"/>
      <c r="AFP5" s="70"/>
      <c r="AFQ5" s="70"/>
      <c r="AFR5" s="70"/>
      <c r="AFS5" s="70"/>
      <c r="AFT5" s="70"/>
      <c r="AFU5" s="70"/>
      <c r="AFV5" s="70"/>
      <c r="AFW5" s="70"/>
      <c r="AFX5" s="70"/>
      <c r="AFY5" s="70"/>
      <c r="AFZ5" s="70"/>
      <c r="AGA5" s="70"/>
      <c r="AGB5" s="70"/>
      <c r="AGC5" s="70"/>
      <c r="AGD5" s="70"/>
      <c r="AGE5" s="70"/>
      <c r="AGF5" s="70"/>
      <c r="AGG5" s="70"/>
      <c r="AGH5" s="70"/>
      <c r="AGI5" s="70"/>
      <c r="AGJ5" s="70"/>
      <c r="AGK5" s="70"/>
      <c r="AGL5" s="70"/>
      <c r="AGM5" s="70"/>
      <c r="AGN5" s="70"/>
      <c r="AGO5" s="70"/>
      <c r="AGP5" s="70"/>
      <c r="AGQ5" s="70"/>
      <c r="AGR5" s="70"/>
      <c r="AGS5" s="70"/>
      <c r="AGT5" s="70"/>
      <c r="AGU5" s="70"/>
      <c r="AGV5" s="70"/>
      <c r="AGW5" s="70"/>
      <c r="AGX5" s="70"/>
      <c r="AGY5" s="70"/>
      <c r="AGZ5" s="70"/>
      <c r="AHA5" s="70"/>
      <c r="AHB5" s="70"/>
      <c r="AHC5" s="70"/>
      <c r="AHD5" s="70"/>
      <c r="AHE5" s="70"/>
      <c r="AHF5" s="70"/>
      <c r="AHG5" s="70"/>
      <c r="AHH5" s="70"/>
      <c r="AHI5" s="70"/>
      <c r="AHJ5" s="70"/>
      <c r="AHK5" s="70"/>
      <c r="AHL5" s="70"/>
      <c r="AHM5" s="70"/>
      <c r="AHN5" s="70"/>
      <c r="AHO5" s="70"/>
      <c r="AHP5" s="70"/>
      <c r="AHQ5" s="70"/>
      <c r="AHR5" s="70"/>
      <c r="AHS5" s="70"/>
      <c r="AHT5" s="70"/>
      <c r="AHU5" s="70"/>
      <c r="AHV5" s="70"/>
      <c r="AHW5" s="70"/>
      <c r="AHX5" s="70"/>
      <c r="AHY5" s="70"/>
      <c r="AHZ5" s="70"/>
      <c r="AIA5" s="70"/>
      <c r="AIB5" s="70"/>
      <c r="AIC5" s="70"/>
      <c r="AID5" s="70"/>
      <c r="AIE5" s="70"/>
      <c r="AIF5" s="70"/>
      <c r="AIG5" s="70"/>
      <c r="AIH5" s="70"/>
      <c r="AII5" s="70"/>
      <c r="AIJ5" s="70"/>
      <c r="AIK5" s="70"/>
      <c r="AIL5" s="70"/>
      <c r="AIM5" s="70"/>
      <c r="AIN5" s="70"/>
      <c r="AIO5" s="70"/>
      <c r="AIP5" s="70"/>
      <c r="AIQ5" s="70"/>
      <c r="AIR5" s="70"/>
      <c r="AIS5" s="70"/>
      <c r="AIT5" s="70"/>
      <c r="AIU5" s="70"/>
      <c r="AIV5" s="70"/>
      <c r="AIW5" s="70"/>
      <c r="AIX5" s="70"/>
      <c r="AIY5" s="70"/>
      <c r="AIZ5" s="70"/>
      <c r="AJA5" s="70"/>
      <c r="AJB5" s="70"/>
      <c r="AJC5" s="70"/>
      <c r="AJD5" s="70"/>
      <c r="AJE5" s="70"/>
      <c r="AJF5" s="70"/>
      <c r="AJG5" s="70"/>
      <c r="AJH5" s="70"/>
      <c r="AJI5" s="70"/>
      <c r="AJJ5" s="70"/>
      <c r="AJK5" s="70"/>
      <c r="AJL5" s="70"/>
      <c r="AJM5" s="70"/>
      <c r="AJN5" s="70"/>
      <c r="AJO5" s="70"/>
      <c r="AJP5" s="70"/>
      <c r="AJQ5" s="70"/>
      <c r="AJR5" s="70"/>
      <c r="AJS5" s="70"/>
      <c r="AJT5" s="70"/>
      <c r="AJU5" s="70"/>
      <c r="AJV5" s="70"/>
      <c r="AJW5" s="70"/>
      <c r="AJX5" s="70"/>
      <c r="AJY5" s="70"/>
      <c r="AJZ5" s="70"/>
      <c r="AKA5" s="70"/>
      <c r="AKB5" s="70"/>
      <c r="AKC5" s="70"/>
      <c r="AKD5" s="70"/>
      <c r="AKE5" s="70"/>
      <c r="AKF5" s="70"/>
      <c r="AKG5" s="70"/>
      <c r="AKH5" s="70"/>
      <c r="AKI5" s="70"/>
      <c r="AKJ5" s="70"/>
      <c r="AKK5" s="70"/>
      <c r="AKL5" s="70"/>
      <c r="AKM5" s="70"/>
      <c r="AKN5" s="70"/>
      <c r="AKO5" s="70"/>
      <c r="AKP5" s="70"/>
      <c r="AKQ5" s="70"/>
      <c r="AKR5" s="70"/>
      <c r="AKS5" s="70"/>
      <c r="AKT5" s="70"/>
      <c r="AKU5" s="70"/>
      <c r="AKV5" s="70"/>
      <c r="AKW5" s="70"/>
      <c r="AKX5" s="70"/>
      <c r="AKY5" s="70"/>
      <c r="AKZ5" s="70"/>
      <c r="ALA5" s="70"/>
      <c r="ALB5" s="70"/>
      <c r="ALC5" s="70"/>
      <c r="ALD5" s="70"/>
      <c r="ALE5" s="70"/>
      <c r="ALF5" s="70"/>
      <c r="ALG5" s="70"/>
      <c r="ALH5" s="70"/>
      <c r="ALI5" s="70"/>
      <c r="ALJ5" s="70"/>
      <c r="ALK5" s="70"/>
      <c r="ALL5" s="70"/>
      <c r="ALM5" s="70"/>
      <c r="ALN5" s="70"/>
      <c r="ALO5" s="70"/>
      <c r="ALP5" s="70"/>
      <c r="ALQ5" s="70"/>
      <c r="ALR5" s="70"/>
      <c r="ALS5" s="70"/>
      <c r="ALT5" s="70"/>
      <c r="ALU5" s="70"/>
      <c r="ALV5" s="70"/>
      <c r="ALW5" s="70"/>
      <c r="ALX5" s="70"/>
      <c r="ALY5" s="70"/>
      <c r="ALZ5" s="70"/>
      <c r="AMA5" s="70"/>
      <c r="AMB5" s="70"/>
      <c r="AMC5" s="70"/>
      <c r="AMD5" s="70"/>
      <c r="AME5" s="70"/>
      <c r="AMF5" s="70"/>
      <c r="AMG5" s="70"/>
      <c r="AMH5" s="70"/>
      <c r="AMI5" s="70"/>
      <c r="AMJ5" s="70"/>
      <c r="AMK5" s="70"/>
      <c r="AML5" s="70"/>
      <c r="AMM5" s="70"/>
      <c r="AMN5" s="70"/>
      <c r="AMO5" s="70"/>
      <c r="AMP5" s="70"/>
      <c r="AMQ5" s="70"/>
      <c r="AMR5" s="70"/>
      <c r="AMS5" s="70"/>
      <c r="AMT5" s="70"/>
      <c r="AMU5" s="70"/>
      <c r="AMV5" s="70"/>
      <c r="AMW5" s="70"/>
      <c r="AMX5" s="70"/>
      <c r="AMY5" s="70"/>
      <c r="AMZ5" s="70"/>
      <c r="ANA5" s="70"/>
      <c r="ANB5" s="70"/>
      <c r="ANC5" s="70"/>
      <c r="AND5" s="70"/>
      <c r="ANE5" s="70"/>
      <c r="ANF5" s="70"/>
      <c r="ANG5" s="70"/>
      <c r="ANH5" s="70"/>
      <c r="ANI5" s="70"/>
      <c r="ANJ5" s="70"/>
      <c r="ANK5" s="70"/>
      <c r="ANL5" s="70"/>
      <c r="ANM5" s="70"/>
      <c r="ANN5" s="70"/>
      <c r="ANO5" s="70"/>
      <c r="ANP5" s="70"/>
      <c r="ANQ5" s="70"/>
      <c r="ANR5" s="70"/>
      <c r="ANS5" s="70"/>
      <c r="ANT5" s="70"/>
      <c r="ANU5" s="70"/>
      <c r="ANV5" s="70"/>
      <c r="ANW5" s="70"/>
      <c r="ANX5" s="70"/>
      <c r="ANY5" s="70"/>
      <c r="ANZ5" s="70"/>
      <c r="AOA5" s="70"/>
      <c r="AOB5" s="70"/>
      <c r="AOC5" s="70"/>
      <c r="AOD5" s="70"/>
      <c r="AOE5" s="70"/>
      <c r="AOF5" s="70"/>
      <c r="AOG5" s="70"/>
      <c r="AOH5" s="70"/>
      <c r="AOI5" s="70"/>
      <c r="AOJ5" s="70"/>
      <c r="AOK5" s="70"/>
      <c r="AOL5" s="70"/>
      <c r="AOM5" s="70"/>
      <c r="AON5" s="70"/>
      <c r="AOO5" s="70"/>
      <c r="AOP5" s="70"/>
      <c r="AOQ5" s="70"/>
      <c r="AOR5" s="70"/>
      <c r="AOS5" s="70"/>
      <c r="AOT5" s="70"/>
      <c r="AOU5" s="70"/>
      <c r="AOV5" s="70"/>
      <c r="AOW5" s="70"/>
      <c r="AOX5" s="70"/>
      <c r="AOY5" s="70"/>
      <c r="AOZ5" s="70"/>
      <c r="APA5" s="70"/>
      <c r="APB5" s="70"/>
      <c r="APC5" s="70"/>
      <c r="APD5" s="70"/>
      <c r="APE5" s="70"/>
      <c r="APF5" s="70"/>
      <c r="APG5" s="70"/>
      <c r="APH5" s="70"/>
      <c r="API5" s="70"/>
      <c r="APJ5" s="70"/>
      <c r="APK5" s="70"/>
      <c r="APL5" s="70"/>
      <c r="APM5" s="70"/>
      <c r="APN5" s="70"/>
      <c r="APO5" s="70"/>
      <c r="APP5" s="70"/>
      <c r="APQ5" s="70"/>
      <c r="APR5" s="70"/>
      <c r="APS5" s="70"/>
      <c r="APT5" s="70"/>
      <c r="APU5" s="70"/>
      <c r="APV5" s="70"/>
      <c r="APW5" s="70"/>
      <c r="APX5" s="70"/>
      <c r="APY5" s="70"/>
      <c r="APZ5" s="70"/>
      <c r="AQA5" s="70"/>
      <c r="AQB5" s="70"/>
      <c r="AQC5" s="70"/>
      <c r="AQD5" s="70"/>
      <c r="AQE5" s="70"/>
      <c r="AQF5" s="70"/>
      <c r="AQG5" s="70"/>
      <c r="AQH5" s="70"/>
      <c r="AQI5" s="70"/>
      <c r="AQJ5" s="70"/>
      <c r="AQK5" s="70"/>
      <c r="AQL5" s="70"/>
      <c r="AQM5" s="70"/>
      <c r="AQN5" s="70"/>
      <c r="AQO5" s="70"/>
      <c r="AQP5" s="70"/>
      <c r="AQQ5" s="70"/>
      <c r="AQR5" s="70"/>
      <c r="AQS5" s="70"/>
      <c r="AQT5" s="70"/>
      <c r="AQU5" s="70"/>
      <c r="AQV5" s="70"/>
      <c r="AQW5" s="70"/>
      <c r="AQX5" s="70"/>
      <c r="AQY5" s="70"/>
      <c r="AQZ5" s="70"/>
      <c r="ARA5" s="70"/>
      <c r="ARB5" s="70"/>
      <c r="ARC5" s="70"/>
      <c r="ARD5" s="70"/>
      <c r="ARE5" s="70"/>
      <c r="ARF5" s="70"/>
      <c r="ARG5" s="70"/>
      <c r="ARH5" s="70"/>
      <c r="ARI5" s="70"/>
      <c r="ARJ5" s="70"/>
      <c r="ARK5" s="70"/>
      <c r="ARL5" s="70"/>
      <c r="ARM5" s="70"/>
      <c r="ARN5" s="70"/>
      <c r="ARO5" s="70"/>
      <c r="ARP5" s="70"/>
      <c r="ARQ5" s="70"/>
      <c r="ARR5" s="70"/>
      <c r="ARS5" s="70"/>
      <c r="ART5" s="70"/>
      <c r="ARU5" s="70"/>
      <c r="ARV5" s="70"/>
      <c r="ARW5" s="70"/>
      <c r="ARX5" s="70"/>
      <c r="ARY5" s="70"/>
      <c r="ARZ5" s="70"/>
      <c r="ASA5" s="70"/>
      <c r="ASB5" s="70"/>
      <c r="ASC5" s="70"/>
      <c r="ASD5" s="70"/>
      <c r="ASE5" s="70"/>
      <c r="ASF5" s="70"/>
      <c r="ASG5" s="70"/>
      <c r="ASH5" s="70"/>
      <c r="ASI5" s="70"/>
      <c r="ASJ5" s="70"/>
      <c r="ASK5" s="70"/>
      <c r="ASL5" s="70"/>
      <c r="ASM5" s="70"/>
      <c r="ASN5" s="70"/>
      <c r="ASO5" s="70"/>
      <c r="ASP5" s="70"/>
      <c r="ASQ5" s="70"/>
      <c r="ASR5" s="70"/>
      <c r="ASS5" s="70"/>
      <c r="AST5" s="70"/>
      <c r="ASU5" s="70"/>
      <c r="ASV5" s="70"/>
      <c r="ASW5" s="70"/>
      <c r="ASX5" s="70"/>
      <c r="ASY5" s="70"/>
      <c r="ASZ5" s="70"/>
      <c r="ATA5" s="70"/>
      <c r="ATB5" s="70"/>
      <c r="ATC5" s="70"/>
      <c r="ATD5" s="70"/>
      <c r="ATE5" s="70"/>
      <c r="ATF5" s="70"/>
      <c r="ATG5" s="70"/>
      <c r="ATH5" s="70"/>
      <c r="ATI5" s="70"/>
      <c r="ATJ5" s="70"/>
      <c r="ATK5" s="70"/>
      <c r="ATL5" s="70"/>
      <c r="ATM5" s="70"/>
      <c r="ATN5" s="70"/>
      <c r="ATO5" s="70"/>
      <c r="ATP5" s="70"/>
      <c r="ATQ5" s="70"/>
      <c r="ATR5" s="70"/>
      <c r="ATS5" s="70"/>
      <c r="ATT5" s="70"/>
      <c r="ATU5" s="70"/>
      <c r="ATV5" s="70"/>
      <c r="ATW5" s="70"/>
      <c r="ATX5" s="70"/>
      <c r="ATY5" s="70"/>
      <c r="ATZ5" s="70"/>
      <c r="AUA5" s="70"/>
      <c r="AUB5" s="70"/>
      <c r="AUC5" s="70"/>
      <c r="AUD5" s="70"/>
      <c r="AUE5" s="70"/>
      <c r="AUF5" s="70"/>
      <c r="AUG5" s="70"/>
      <c r="AUH5" s="70"/>
      <c r="AUI5" s="70"/>
      <c r="AUJ5" s="70"/>
      <c r="AUK5" s="70"/>
      <c r="AUL5" s="70"/>
      <c r="AUM5" s="70"/>
      <c r="AUN5" s="70"/>
      <c r="AUO5" s="70"/>
      <c r="AUP5" s="70"/>
      <c r="AUQ5" s="70"/>
      <c r="AUR5" s="70"/>
      <c r="AUS5" s="70"/>
      <c r="AUT5" s="70"/>
      <c r="AUU5" s="70"/>
      <c r="AUV5" s="70"/>
      <c r="AUW5" s="70"/>
      <c r="AUX5" s="70"/>
      <c r="AUY5" s="70"/>
      <c r="AUZ5" s="70"/>
      <c r="AVA5" s="70"/>
      <c r="AVB5" s="70"/>
      <c r="AVC5" s="70"/>
      <c r="AVD5" s="70"/>
      <c r="AVE5" s="70"/>
      <c r="AVF5" s="70"/>
      <c r="AVG5" s="70"/>
      <c r="AVH5" s="70"/>
      <c r="AVI5" s="70"/>
      <c r="AVJ5" s="70"/>
      <c r="AVK5" s="70"/>
      <c r="AVL5" s="70"/>
      <c r="AVM5" s="70"/>
      <c r="AVN5" s="70"/>
      <c r="AVO5" s="70"/>
      <c r="AVP5" s="70"/>
      <c r="AVQ5" s="70"/>
      <c r="AVR5" s="70"/>
      <c r="AVS5" s="70"/>
      <c r="AVT5" s="70"/>
      <c r="AVU5" s="70"/>
      <c r="AVV5" s="70"/>
      <c r="AVW5" s="70"/>
      <c r="AVX5" s="70"/>
      <c r="AVY5" s="70"/>
      <c r="AVZ5" s="70"/>
      <c r="AWA5" s="70"/>
      <c r="AWB5" s="70"/>
      <c r="AWC5" s="70"/>
      <c r="AWD5" s="70"/>
      <c r="AWE5" s="70"/>
      <c r="AWF5" s="70"/>
      <c r="AWG5" s="70"/>
      <c r="AWH5" s="70"/>
      <c r="AWI5" s="70"/>
      <c r="AWJ5" s="70"/>
      <c r="AWK5" s="70"/>
      <c r="AWL5" s="70"/>
      <c r="AWM5" s="70"/>
      <c r="AWN5" s="70"/>
      <c r="AWO5" s="70"/>
      <c r="AWP5" s="70"/>
      <c r="AWQ5" s="70"/>
      <c r="AWR5" s="70"/>
      <c r="AWS5" s="70"/>
      <c r="AWT5" s="70"/>
      <c r="AWU5" s="70"/>
      <c r="AWV5" s="70"/>
      <c r="AWW5" s="70"/>
      <c r="AWX5" s="70"/>
      <c r="AWY5" s="70"/>
      <c r="AWZ5" s="70"/>
      <c r="AXA5" s="70"/>
      <c r="AXB5" s="70"/>
      <c r="AXC5" s="70"/>
      <c r="AXD5" s="70"/>
      <c r="AXE5" s="70"/>
      <c r="AXF5" s="70"/>
      <c r="AXG5" s="70"/>
      <c r="AXH5" s="70"/>
      <c r="AXI5" s="70"/>
      <c r="AXJ5" s="70"/>
      <c r="AXK5" s="70"/>
      <c r="AXL5" s="70"/>
      <c r="AXM5" s="70"/>
      <c r="AXN5" s="70"/>
      <c r="AXO5" s="70"/>
      <c r="AXP5" s="70"/>
      <c r="AXQ5" s="70"/>
      <c r="AXR5" s="70"/>
      <c r="AXS5" s="70"/>
      <c r="AXT5" s="70"/>
      <c r="AXU5" s="70"/>
      <c r="AXV5" s="70"/>
      <c r="AXW5" s="70"/>
      <c r="AXX5" s="70"/>
      <c r="AXY5" s="70"/>
      <c r="AXZ5" s="70"/>
      <c r="AYA5" s="70"/>
      <c r="AYB5" s="70"/>
      <c r="AYC5" s="70"/>
      <c r="AYD5" s="70"/>
      <c r="AYE5" s="70"/>
      <c r="AYF5" s="70"/>
      <c r="AYG5" s="70"/>
      <c r="AYH5" s="70"/>
      <c r="AYI5" s="70"/>
      <c r="AYJ5" s="70"/>
      <c r="AYK5" s="70"/>
      <c r="AYL5" s="70"/>
      <c r="AYM5" s="70"/>
      <c r="AYN5" s="70"/>
      <c r="AYO5" s="70"/>
      <c r="AYP5" s="70"/>
      <c r="AYQ5" s="70"/>
      <c r="AYR5" s="70"/>
      <c r="AYS5" s="70"/>
      <c r="AYT5" s="70"/>
      <c r="AYU5" s="70"/>
      <c r="AYV5" s="70"/>
      <c r="AYW5" s="70"/>
      <c r="AYX5" s="70"/>
      <c r="AYY5" s="70"/>
      <c r="AYZ5" s="70"/>
      <c r="AZA5" s="70"/>
      <c r="AZB5" s="70"/>
      <c r="AZC5" s="70"/>
      <c r="AZD5" s="70"/>
      <c r="AZE5" s="70"/>
      <c r="AZF5" s="70"/>
      <c r="AZG5" s="70"/>
      <c r="AZH5" s="70"/>
      <c r="AZI5" s="70"/>
      <c r="AZJ5" s="70"/>
      <c r="AZK5" s="70"/>
      <c r="AZL5" s="70"/>
      <c r="AZM5" s="70"/>
      <c r="AZN5" s="70"/>
      <c r="AZO5" s="70"/>
      <c r="AZP5" s="70"/>
      <c r="AZQ5" s="70"/>
      <c r="AZR5" s="70"/>
      <c r="AZS5" s="70"/>
      <c r="AZT5" s="70"/>
      <c r="AZU5" s="70"/>
      <c r="AZV5" s="70"/>
      <c r="AZW5" s="70"/>
      <c r="AZX5" s="70"/>
      <c r="AZY5" s="70"/>
      <c r="AZZ5" s="70"/>
      <c r="BAA5" s="70"/>
      <c r="BAB5" s="70"/>
      <c r="BAC5" s="70"/>
      <c r="BAD5" s="70"/>
      <c r="BAE5" s="70"/>
      <c r="BAF5" s="70"/>
      <c r="BAG5" s="70"/>
      <c r="BAH5" s="70"/>
      <c r="BAI5" s="70"/>
      <c r="BAJ5" s="70"/>
      <c r="BAK5" s="70"/>
      <c r="BAL5" s="70"/>
      <c r="BAM5" s="70"/>
      <c r="BAN5" s="70"/>
      <c r="BAO5" s="70"/>
      <c r="BAP5" s="70"/>
      <c r="BAQ5" s="70"/>
      <c r="BAR5" s="70"/>
      <c r="BAS5" s="70"/>
      <c r="BAT5" s="70"/>
      <c r="BAU5" s="70"/>
      <c r="BAV5" s="70"/>
      <c r="BAW5" s="70"/>
      <c r="BAX5" s="70"/>
      <c r="BAY5" s="70"/>
      <c r="BAZ5" s="70"/>
      <c r="BBA5" s="70"/>
      <c r="BBB5" s="70"/>
      <c r="BBC5" s="70"/>
      <c r="BBD5" s="70"/>
      <c r="BBE5" s="70"/>
      <c r="BBF5" s="70"/>
      <c r="BBG5" s="70"/>
      <c r="BBH5" s="70"/>
      <c r="BBI5" s="70"/>
      <c r="BBJ5" s="70"/>
      <c r="BBK5" s="70"/>
      <c r="BBL5" s="70"/>
      <c r="BBM5" s="70"/>
      <c r="BBN5" s="70"/>
      <c r="BBO5" s="70"/>
      <c r="BBP5" s="70"/>
      <c r="BBQ5" s="70"/>
      <c r="BBR5" s="70"/>
      <c r="BBS5" s="70"/>
      <c r="BBT5" s="70"/>
      <c r="BBU5" s="70"/>
      <c r="BBV5" s="70"/>
      <c r="BBW5" s="70"/>
      <c r="BBX5" s="70"/>
      <c r="BBY5" s="70"/>
      <c r="BBZ5" s="70"/>
      <c r="BCA5" s="70"/>
      <c r="BCB5" s="70"/>
      <c r="BCC5" s="70"/>
      <c r="BCD5" s="70"/>
      <c r="BCE5" s="70"/>
      <c r="BCF5" s="70"/>
      <c r="BCG5" s="70"/>
      <c r="BCH5" s="70"/>
      <c r="BCI5" s="70"/>
      <c r="BCJ5" s="70"/>
      <c r="BCK5" s="70"/>
      <c r="BCL5" s="70"/>
      <c r="BCM5" s="70"/>
      <c r="BCN5" s="70"/>
      <c r="BCO5" s="70"/>
      <c r="BCP5" s="70"/>
      <c r="BCQ5" s="70"/>
      <c r="BCR5" s="70"/>
      <c r="BCS5" s="70"/>
      <c r="BCT5" s="70"/>
      <c r="BCU5" s="70"/>
      <c r="BCV5" s="70"/>
      <c r="BCW5" s="70"/>
      <c r="BCX5" s="70"/>
      <c r="BCY5" s="70"/>
      <c r="BCZ5" s="70"/>
      <c r="BDA5" s="70"/>
      <c r="BDB5" s="70"/>
      <c r="BDC5" s="70"/>
      <c r="BDD5" s="70"/>
      <c r="BDE5" s="70"/>
      <c r="BDF5" s="70"/>
      <c r="BDG5" s="70"/>
      <c r="BDH5" s="70"/>
      <c r="BDI5" s="70"/>
      <c r="BDJ5" s="70"/>
      <c r="BDK5" s="70"/>
      <c r="BDL5" s="70"/>
      <c r="BDM5" s="70"/>
      <c r="BDN5" s="70"/>
      <c r="BDO5" s="70"/>
      <c r="BDP5" s="70"/>
      <c r="BDQ5" s="70"/>
      <c r="BDR5" s="70"/>
      <c r="BDS5" s="70"/>
      <c r="BDT5" s="70"/>
      <c r="BDU5" s="70"/>
      <c r="BDV5" s="70"/>
      <c r="BDW5" s="70"/>
      <c r="BDX5" s="70"/>
      <c r="BDY5" s="70"/>
      <c r="BDZ5" s="70"/>
      <c r="BEA5" s="70"/>
      <c r="BEB5" s="70"/>
      <c r="BEC5" s="70"/>
      <c r="BED5" s="70"/>
      <c r="BEE5" s="70"/>
      <c r="BEF5" s="70"/>
      <c r="BEG5" s="70"/>
      <c r="BEH5" s="70"/>
      <c r="BEI5" s="70"/>
      <c r="BEJ5" s="70"/>
      <c r="BEK5" s="70"/>
      <c r="BEL5" s="70"/>
      <c r="BEM5" s="70"/>
      <c r="BEN5" s="70"/>
      <c r="BEO5" s="70"/>
      <c r="BEP5" s="70"/>
      <c r="BEQ5" s="70"/>
      <c r="BER5" s="70"/>
      <c r="BES5" s="70"/>
      <c r="BET5" s="70"/>
      <c r="BEU5" s="70"/>
      <c r="BEV5" s="70"/>
      <c r="BEW5" s="70"/>
      <c r="BEX5" s="70"/>
      <c r="BEY5" s="70"/>
      <c r="BEZ5" s="70"/>
      <c r="BFA5" s="70"/>
      <c r="BFB5" s="70"/>
      <c r="BFC5" s="70"/>
      <c r="BFD5" s="70"/>
      <c r="BFE5" s="70"/>
      <c r="BFF5" s="70"/>
      <c r="BFG5" s="70"/>
      <c r="BFH5" s="70"/>
      <c r="BFI5" s="70"/>
      <c r="BFJ5" s="70"/>
      <c r="BFK5" s="70"/>
      <c r="BFL5" s="70"/>
      <c r="BFM5" s="70"/>
      <c r="BFN5" s="70"/>
      <c r="BFO5" s="70"/>
      <c r="BFP5" s="70"/>
      <c r="BFQ5" s="70"/>
      <c r="BFR5" s="70"/>
      <c r="BFS5" s="70"/>
      <c r="BFT5" s="70"/>
      <c r="BFU5" s="70"/>
      <c r="BFV5" s="70"/>
      <c r="BFW5" s="70"/>
      <c r="BFX5" s="70"/>
      <c r="BFY5" s="70"/>
      <c r="BFZ5" s="70"/>
      <c r="BGA5" s="70"/>
      <c r="BGB5" s="70"/>
      <c r="BGC5" s="70"/>
      <c r="BGD5" s="70"/>
      <c r="BGE5" s="70"/>
      <c r="BGF5" s="70"/>
      <c r="BGG5" s="70"/>
      <c r="BGH5" s="70"/>
      <c r="BGI5" s="70"/>
      <c r="BGJ5" s="70"/>
      <c r="BGK5" s="70"/>
      <c r="BGL5" s="70"/>
      <c r="BGM5" s="70"/>
      <c r="BGN5" s="70"/>
      <c r="BGO5" s="70"/>
      <c r="BGP5" s="70"/>
      <c r="BGQ5" s="70"/>
      <c r="BGR5" s="70"/>
      <c r="BGS5" s="70"/>
      <c r="BGT5" s="70"/>
      <c r="BGU5" s="70"/>
      <c r="BGV5" s="70"/>
      <c r="BGW5" s="70"/>
      <c r="BGX5" s="70"/>
      <c r="BGY5" s="70"/>
      <c r="BGZ5" s="70"/>
      <c r="BHA5" s="70"/>
      <c r="BHB5" s="70"/>
      <c r="BHC5" s="70"/>
      <c r="BHD5" s="70"/>
      <c r="BHE5" s="70"/>
      <c r="BHF5" s="70"/>
      <c r="BHG5" s="70"/>
      <c r="BHH5" s="70"/>
      <c r="BHI5" s="70"/>
      <c r="BHJ5" s="70"/>
      <c r="BHK5" s="70"/>
      <c r="BHL5" s="70"/>
      <c r="BHM5" s="70"/>
      <c r="BHN5" s="70"/>
      <c r="BHO5" s="70"/>
      <c r="BHP5" s="70"/>
      <c r="BHQ5" s="70"/>
      <c r="BHR5" s="70"/>
      <c r="BHS5" s="70"/>
      <c r="BHT5" s="70"/>
      <c r="BHU5" s="70"/>
      <c r="BHV5" s="70"/>
      <c r="BHW5" s="70"/>
      <c r="BHX5" s="70"/>
      <c r="BHY5" s="70"/>
      <c r="BHZ5" s="70"/>
      <c r="BIA5" s="70"/>
      <c r="BIB5" s="70"/>
      <c r="BIC5" s="70"/>
      <c r="BID5" s="70"/>
      <c r="BIE5" s="70"/>
      <c r="BIF5" s="70"/>
      <c r="BIG5" s="70"/>
      <c r="BIH5" s="70"/>
      <c r="BII5" s="70"/>
      <c r="BIJ5" s="70"/>
      <c r="BIK5" s="70"/>
      <c r="BIL5" s="70"/>
      <c r="BIM5" s="70"/>
      <c r="BIN5" s="70"/>
      <c r="BIO5" s="70"/>
      <c r="BIP5" s="70"/>
      <c r="BIQ5" s="70"/>
      <c r="BIR5" s="70"/>
      <c r="BIS5" s="70"/>
      <c r="BIT5" s="70"/>
      <c r="BIU5" s="70"/>
      <c r="BIV5" s="70"/>
      <c r="BIW5" s="70"/>
      <c r="BIX5" s="70"/>
      <c r="BIY5" s="70"/>
      <c r="BIZ5" s="70"/>
      <c r="BJA5" s="70"/>
      <c r="BJB5" s="70"/>
      <c r="BJC5" s="70"/>
      <c r="BJD5" s="70"/>
      <c r="BJE5" s="70"/>
      <c r="BJF5" s="70"/>
      <c r="BJG5" s="70"/>
      <c r="BJH5" s="70"/>
      <c r="BJI5" s="70"/>
      <c r="BJJ5" s="70"/>
      <c r="BJK5" s="70"/>
      <c r="BJL5" s="70"/>
      <c r="BJM5" s="70"/>
      <c r="BJN5" s="70"/>
      <c r="BJO5" s="70"/>
      <c r="BJP5" s="70"/>
      <c r="BJQ5" s="70"/>
      <c r="BJR5" s="70"/>
      <c r="BJS5" s="70"/>
      <c r="BJT5" s="70"/>
      <c r="BJU5" s="70"/>
      <c r="BJV5" s="70"/>
      <c r="BJW5" s="70"/>
      <c r="BJX5" s="70"/>
      <c r="BJY5" s="70"/>
      <c r="BJZ5" s="70"/>
      <c r="BKA5" s="70"/>
      <c r="BKB5" s="70"/>
      <c r="BKC5" s="70"/>
      <c r="BKD5" s="70"/>
      <c r="BKE5" s="70"/>
      <c r="BKF5" s="70"/>
      <c r="BKG5" s="70"/>
      <c r="BKH5" s="70"/>
      <c r="BKI5" s="70"/>
      <c r="BKJ5" s="70"/>
      <c r="BKK5" s="70"/>
      <c r="BKL5" s="70"/>
      <c r="BKM5" s="70"/>
      <c r="BKN5" s="70"/>
      <c r="BKO5" s="70"/>
      <c r="BKP5" s="70"/>
      <c r="BKQ5" s="70"/>
      <c r="BKR5" s="70"/>
      <c r="BKS5" s="70"/>
      <c r="BKT5" s="70"/>
      <c r="BKU5" s="70"/>
      <c r="BKV5" s="70"/>
      <c r="BKW5" s="70"/>
      <c r="BKX5" s="70"/>
      <c r="BKY5" s="70"/>
      <c r="BKZ5" s="70"/>
      <c r="BLA5" s="70"/>
      <c r="BLB5" s="70"/>
      <c r="BLC5" s="70"/>
      <c r="BLD5" s="70"/>
      <c r="BLE5" s="70"/>
      <c r="BLF5" s="70"/>
      <c r="BLG5" s="70"/>
      <c r="BLH5" s="70"/>
      <c r="BLI5" s="70"/>
      <c r="BLJ5" s="70"/>
      <c r="BLK5" s="70"/>
      <c r="BLL5" s="70"/>
      <c r="BLM5" s="70"/>
      <c r="BLN5" s="70"/>
      <c r="BLO5" s="70"/>
      <c r="BLP5" s="70"/>
      <c r="BLQ5" s="70"/>
      <c r="BLR5" s="70"/>
      <c r="BLS5" s="70"/>
      <c r="BLT5" s="70"/>
      <c r="BLU5" s="70"/>
      <c r="BLV5" s="70"/>
      <c r="BLW5" s="70"/>
      <c r="BLX5" s="70"/>
      <c r="BLY5" s="70"/>
      <c r="BLZ5" s="70"/>
      <c r="BMA5" s="70"/>
      <c r="BMB5" s="70"/>
      <c r="BMC5" s="70"/>
      <c r="BMD5" s="70"/>
      <c r="BME5" s="70"/>
      <c r="BMF5" s="70"/>
      <c r="BMG5" s="70"/>
      <c r="BMH5" s="70"/>
      <c r="BMI5" s="70"/>
      <c r="BMJ5" s="70"/>
      <c r="BMK5" s="70"/>
      <c r="BML5" s="70"/>
      <c r="BMM5" s="70"/>
      <c r="BMN5" s="70"/>
      <c r="BMO5" s="70"/>
      <c r="BMP5" s="70"/>
      <c r="BMQ5" s="70"/>
      <c r="BMR5" s="70"/>
      <c r="BMS5" s="70"/>
      <c r="BMT5" s="70"/>
      <c r="BMU5" s="70"/>
      <c r="BMV5" s="70"/>
      <c r="BMW5" s="70"/>
      <c r="BMX5" s="70"/>
      <c r="BMY5" s="70"/>
      <c r="BMZ5" s="70"/>
      <c r="BNA5" s="70"/>
      <c r="BNB5" s="70"/>
      <c r="BNC5" s="70"/>
      <c r="BND5" s="70"/>
      <c r="BNE5" s="70"/>
      <c r="BNF5" s="70"/>
      <c r="BNG5" s="70"/>
      <c r="BNH5" s="70"/>
      <c r="BNI5" s="70"/>
      <c r="BNJ5" s="70"/>
      <c r="BNK5" s="70"/>
      <c r="BNL5" s="70"/>
      <c r="BNM5" s="70"/>
      <c r="BNN5" s="70"/>
      <c r="BNO5" s="70"/>
      <c r="BNP5" s="70"/>
      <c r="BNQ5" s="70"/>
      <c r="BNR5" s="70"/>
      <c r="BNS5" s="70"/>
      <c r="BNT5" s="70"/>
      <c r="BNU5" s="70"/>
      <c r="BNV5" s="70"/>
      <c r="BNW5" s="70"/>
      <c r="BNX5" s="70"/>
      <c r="BNY5" s="70"/>
      <c r="BNZ5" s="70"/>
      <c r="BOA5" s="70"/>
      <c r="BOB5" s="70"/>
      <c r="BOC5" s="70"/>
      <c r="BOD5" s="70"/>
      <c r="BOE5" s="70"/>
      <c r="BOF5" s="70"/>
      <c r="BOG5" s="70"/>
      <c r="BOH5" s="70"/>
      <c r="BOI5" s="70"/>
      <c r="BOJ5" s="70"/>
      <c r="BOK5" s="70"/>
      <c r="BOL5" s="70"/>
      <c r="BOM5" s="70"/>
      <c r="BON5" s="70"/>
      <c r="BOO5" s="70"/>
      <c r="BOP5" s="70"/>
      <c r="BOQ5" s="70"/>
      <c r="BOR5" s="70"/>
      <c r="BOS5" s="70"/>
      <c r="BOT5" s="70"/>
      <c r="BOU5" s="70"/>
      <c r="BOV5" s="70"/>
      <c r="BOW5" s="70"/>
      <c r="BOX5" s="70"/>
      <c r="BOY5" s="70"/>
      <c r="BOZ5" s="70"/>
      <c r="BPA5" s="70"/>
      <c r="BPB5" s="70"/>
      <c r="BPC5" s="70"/>
      <c r="BPD5" s="70"/>
      <c r="BPE5" s="70"/>
      <c r="BPF5" s="70"/>
      <c r="BPG5" s="70"/>
      <c r="BPH5" s="70"/>
      <c r="BPI5" s="70"/>
      <c r="BPJ5" s="70"/>
      <c r="BPK5" s="70"/>
      <c r="BPL5" s="70"/>
      <c r="BPM5" s="70"/>
      <c r="BPN5" s="70"/>
      <c r="BPO5" s="70"/>
      <c r="BPP5" s="70"/>
      <c r="BPQ5" s="70"/>
      <c r="BPR5" s="70"/>
      <c r="BPS5" s="70"/>
      <c r="BPT5" s="70"/>
      <c r="BPU5" s="70"/>
      <c r="BPV5" s="70"/>
      <c r="BPW5" s="70"/>
      <c r="BPX5" s="70"/>
      <c r="BPY5" s="70"/>
      <c r="BPZ5" s="70"/>
      <c r="BQA5" s="70"/>
      <c r="BQB5" s="70"/>
      <c r="BQC5" s="70"/>
      <c r="BQD5" s="70"/>
      <c r="BQE5" s="70"/>
      <c r="BQF5" s="70"/>
      <c r="BQG5" s="70"/>
      <c r="BQH5" s="70"/>
      <c r="BQI5" s="70"/>
      <c r="BQJ5" s="70"/>
      <c r="BQK5" s="70"/>
      <c r="BQL5" s="70"/>
      <c r="BQM5" s="70"/>
      <c r="BQN5" s="70"/>
      <c r="BQO5" s="70"/>
      <c r="BQP5" s="70"/>
      <c r="BQQ5" s="70"/>
      <c r="BQR5" s="70"/>
      <c r="BQS5" s="70"/>
      <c r="BQT5" s="70"/>
      <c r="BQU5" s="70"/>
      <c r="BQV5" s="70"/>
      <c r="BQW5" s="70"/>
      <c r="BQX5" s="70"/>
      <c r="BQY5" s="70"/>
      <c r="BQZ5" s="70"/>
      <c r="BRA5" s="70"/>
      <c r="BRB5" s="70"/>
      <c r="BRC5" s="70"/>
      <c r="BRD5" s="70"/>
      <c r="BRE5" s="70"/>
      <c r="BRF5" s="70"/>
      <c r="BRG5" s="70"/>
      <c r="BRH5" s="70"/>
      <c r="BRI5" s="70"/>
      <c r="BRJ5" s="70"/>
      <c r="BRK5" s="70"/>
      <c r="BRL5" s="70"/>
      <c r="BRM5" s="70"/>
      <c r="BRN5" s="70"/>
      <c r="BRO5" s="70"/>
      <c r="BRP5" s="70"/>
      <c r="BRQ5" s="70"/>
      <c r="BRR5" s="70"/>
      <c r="BRS5" s="70"/>
      <c r="BRT5" s="70"/>
      <c r="BRU5" s="70"/>
      <c r="BRV5" s="70"/>
      <c r="BRW5" s="70"/>
      <c r="BRX5" s="70"/>
      <c r="BRY5" s="70"/>
      <c r="BRZ5" s="70"/>
      <c r="BSA5" s="70"/>
      <c r="BSB5" s="70"/>
      <c r="BSC5" s="70"/>
      <c r="BSD5" s="70"/>
      <c r="BSE5" s="70"/>
      <c r="BSF5" s="70"/>
      <c r="BSG5" s="70"/>
      <c r="BSH5" s="70"/>
      <c r="BSI5" s="70"/>
      <c r="BSJ5" s="70"/>
      <c r="BSK5" s="70"/>
      <c r="BSL5" s="70"/>
      <c r="BSM5" s="70"/>
      <c r="BSN5" s="70"/>
      <c r="BSO5" s="70"/>
      <c r="BSP5" s="70"/>
      <c r="BSQ5" s="70"/>
      <c r="BSR5" s="70"/>
      <c r="BSS5" s="70"/>
      <c r="BST5" s="70"/>
      <c r="BSU5" s="70"/>
      <c r="BSV5" s="70"/>
      <c r="BSW5" s="70"/>
      <c r="BSX5" s="70"/>
      <c r="BSY5" s="70"/>
      <c r="BSZ5" s="70"/>
      <c r="BTA5" s="70"/>
      <c r="BTB5" s="70"/>
      <c r="BTC5" s="70"/>
      <c r="BTD5" s="70"/>
      <c r="BTE5" s="70"/>
      <c r="BTF5" s="70"/>
      <c r="BTG5" s="70"/>
      <c r="BTH5" s="70"/>
      <c r="BTI5" s="70"/>
      <c r="BTJ5" s="70"/>
      <c r="BTK5" s="70"/>
      <c r="BTL5" s="70"/>
      <c r="BTM5" s="70"/>
      <c r="BTN5" s="70"/>
      <c r="BTO5" s="70"/>
      <c r="BTP5" s="70"/>
      <c r="BTQ5" s="70"/>
      <c r="BTR5" s="70"/>
      <c r="BTS5" s="70"/>
      <c r="BTT5" s="70"/>
      <c r="BTU5" s="70"/>
      <c r="BTV5" s="70"/>
      <c r="BTW5" s="70"/>
      <c r="BTX5" s="70"/>
      <c r="BTY5" s="70"/>
      <c r="BTZ5" s="70"/>
      <c r="BUA5" s="70"/>
      <c r="BUB5" s="70"/>
      <c r="BUC5" s="70"/>
      <c r="BUD5" s="70"/>
      <c r="BUE5" s="70"/>
      <c r="BUF5" s="70"/>
      <c r="BUG5" s="70"/>
      <c r="BUH5" s="70"/>
      <c r="BUI5" s="70"/>
      <c r="BUJ5" s="70"/>
      <c r="BUK5" s="70"/>
      <c r="BUL5" s="70"/>
      <c r="BUM5" s="70"/>
      <c r="BUN5" s="70"/>
      <c r="BUO5" s="70"/>
      <c r="BUP5" s="70"/>
      <c r="BUQ5" s="70"/>
      <c r="BUR5" s="70"/>
      <c r="BUS5" s="70"/>
      <c r="BUT5" s="70"/>
      <c r="BUU5" s="70"/>
      <c r="BUV5" s="70"/>
      <c r="BUW5" s="70"/>
      <c r="BUX5" s="70"/>
      <c r="BUY5" s="70"/>
      <c r="BUZ5" s="70"/>
      <c r="BVA5" s="70"/>
      <c r="BVB5" s="70"/>
      <c r="BVC5" s="70"/>
      <c r="BVD5" s="70"/>
      <c r="BVE5" s="70"/>
      <c r="BVF5" s="70"/>
      <c r="BVG5" s="70"/>
      <c r="BVH5" s="70"/>
      <c r="BVI5" s="70"/>
      <c r="BVJ5" s="70"/>
      <c r="BVK5" s="70"/>
      <c r="BVL5" s="70"/>
      <c r="BVM5" s="70"/>
      <c r="BVN5" s="70"/>
      <c r="BVO5" s="70"/>
      <c r="BVP5" s="70"/>
      <c r="BVQ5" s="70"/>
      <c r="BVR5" s="70"/>
      <c r="BVS5" s="70"/>
      <c r="BVT5" s="70"/>
      <c r="BVU5" s="70"/>
      <c r="BVV5" s="70"/>
      <c r="BVW5" s="70"/>
      <c r="BVX5" s="70"/>
      <c r="BVY5" s="70"/>
      <c r="BVZ5" s="70"/>
      <c r="BWA5" s="70"/>
      <c r="BWB5" s="70"/>
      <c r="BWC5" s="70"/>
      <c r="BWD5" s="70"/>
      <c r="BWE5" s="70"/>
      <c r="BWF5" s="70"/>
      <c r="BWG5" s="70"/>
      <c r="BWH5" s="70"/>
      <c r="BWI5" s="70"/>
      <c r="BWJ5" s="70"/>
      <c r="BWK5" s="70"/>
      <c r="BWL5" s="70"/>
      <c r="BWM5" s="70"/>
      <c r="BWN5" s="70"/>
      <c r="BWO5" s="70"/>
      <c r="BWP5" s="70"/>
      <c r="BWQ5" s="70"/>
      <c r="BWR5" s="70"/>
      <c r="BWS5" s="70"/>
      <c r="BWT5" s="70"/>
      <c r="BWU5" s="70"/>
      <c r="BWV5" s="70"/>
      <c r="BWW5" s="70"/>
      <c r="BWX5" s="70"/>
      <c r="BWY5" s="70"/>
      <c r="BWZ5" s="70"/>
      <c r="BXA5" s="70"/>
      <c r="BXB5" s="70"/>
      <c r="BXC5" s="70"/>
      <c r="BXD5" s="70"/>
      <c r="BXE5" s="70"/>
      <c r="BXF5" s="70"/>
      <c r="BXG5" s="70"/>
      <c r="BXH5" s="70"/>
      <c r="BXI5" s="70"/>
      <c r="BXJ5" s="70"/>
      <c r="BXK5" s="70"/>
      <c r="BXL5" s="70"/>
      <c r="BXM5" s="70"/>
      <c r="BXN5" s="70"/>
      <c r="BXO5" s="70"/>
      <c r="BXP5" s="70"/>
      <c r="BXQ5" s="70"/>
      <c r="BXR5" s="70"/>
      <c r="BXS5" s="70"/>
      <c r="BXT5" s="70"/>
      <c r="BXU5" s="70"/>
      <c r="BXV5" s="70"/>
      <c r="BXW5" s="70"/>
      <c r="BXX5" s="70"/>
      <c r="BXY5" s="70"/>
      <c r="BXZ5" s="70"/>
      <c r="BYA5" s="70"/>
      <c r="BYB5" s="70"/>
      <c r="BYC5" s="70"/>
      <c r="BYD5" s="70"/>
      <c r="BYE5" s="70"/>
      <c r="BYF5" s="70"/>
      <c r="BYG5" s="70"/>
      <c r="BYH5" s="70"/>
      <c r="BYI5" s="70"/>
      <c r="BYJ5" s="70"/>
      <c r="BYK5" s="70"/>
      <c r="BYL5" s="70"/>
      <c r="BYM5" s="70"/>
      <c r="BYN5" s="70"/>
      <c r="BYO5" s="70"/>
      <c r="BYP5" s="70"/>
      <c r="BYQ5" s="70"/>
      <c r="BYR5" s="70"/>
      <c r="BYS5" s="70"/>
      <c r="BYT5" s="70"/>
      <c r="BYU5" s="70"/>
      <c r="BYV5" s="70"/>
      <c r="BYW5" s="70"/>
      <c r="BYX5" s="70"/>
      <c r="BYY5" s="70"/>
      <c r="BYZ5" s="70"/>
      <c r="BZA5" s="70"/>
      <c r="BZB5" s="70"/>
      <c r="BZC5" s="70"/>
      <c r="BZD5" s="70"/>
      <c r="BZE5" s="70"/>
      <c r="BZF5" s="70"/>
      <c r="BZG5" s="70"/>
      <c r="BZH5" s="70"/>
      <c r="BZI5" s="70"/>
      <c r="BZJ5" s="70"/>
      <c r="BZK5" s="70"/>
      <c r="BZL5" s="70"/>
      <c r="BZM5" s="70"/>
      <c r="BZN5" s="70"/>
      <c r="BZO5" s="70"/>
      <c r="BZP5" s="70"/>
      <c r="BZQ5" s="70"/>
      <c r="BZR5" s="70"/>
      <c r="BZS5" s="70"/>
      <c r="BZT5" s="70"/>
      <c r="BZU5" s="70"/>
      <c r="BZV5" s="70"/>
      <c r="BZW5" s="70"/>
      <c r="BZX5" s="70"/>
      <c r="BZY5" s="70"/>
      <c r="BZZ5" s="70"/>
      <c r="CAA5" s="70"/>
      <c r="CAB5" s="70"/>
      <c r="CAC5" s="70"/>
      <c r="CAD5" s="70"/>
      <c r="CAE5" s="70"/>
      <c r="CAF5" s="70"/>
      <c r="CAG5" s="70"/>
      <c r="CAH5" s="70"/>
      <c r="CAI5" s="70"/>
      <c r="CAJ5" s="70"/>
      <c r="CAK5" s="70"/>
      <c r="CAL5" s="70"/>
      <c r="CAM5" s="70"/>
      <c r="CAN5" s="70"/>
      <c r="CAO5" s="70"/>
      <c r="CAP5" s="70"/>
      <c r="CAQ5" s="70"/>
      <c r="CAR5" s="70"/>
      <c r="CAS5" s="70"/>
      <c r="CAT5" s="70"/>
      <c r="CAU5" s="70"/>
      <c r="CAV5" s="70"/>
      <c r="CAW5" s="70"/>
      <c r="CAX5" s="70"/>
      <c r="CAY5" s="70"/>
      <c r="CAZ5" s="70"/>
      <c r="CBA5" s="70"/>
      <c r="CBB5" s="70"/>
      <c r="CBC5" s="70"/>
      <c r="CBD5" s="70"/>
      <c r="CBE5" s="70"/>
      <c r="CBF5" s="70"/>
      <c r="CBG5" s="70"/>
      <c r="CBH5" s="70"/>
      <c r="CBI5" s="70"/>
      <c r="CBJ5" s="70"/>
      <c r="CBK5" s="70"/>
      <c r="CBL5" s="70"/>
      <c r="CBM5" s="70"/>
      <c r="CBN5" s="70"/>
      <c r="CBO5" s="70"/>
      <c r="CBP5" s="70"/>
      <c r="CBQ5" s="70"/>
      <c r="CBR5" s="70"/>
      <c r="CBS5" s="70"/>
      <c r="CBT5" s="70"/>
      <c r="CBU5" s="70"/>
      <c r="CBV5" s="70"/>
      <c r="CBW5" s="70"/>
      <c r="CBX5" s="70"/>
      <c r="CBY5" s="70"/>
      <c r="CBZ5" s="70"/>
      <c r="CCA5" s="70"/>
      <c r="CCB5" s="70"/>
      <c r="CCC5" s="70"/>
      <c r="CCD5" s="70"/>
      <c r="CCE5" s="70"/>
      <c r="CCF5" s="70"/>
      <c r="CCG5" s="70"/>
      <c r="CCH5" s="70"/>
      <c r="CCI5" s="70"/>
      <c r="CCJ5" s="70"/>
      <c r="CCK5" s="70"/>
      <c r="CCL5" s="70"/>
      <c r="CCM5" s="70"/>
      <c r="CCN5" s="70"/>
      <c r="CCO5" s="70"/>
      <c r="CCP5" s="70"/>
      <c r="CCQ5" s="70"/>
      <c r="CCR5" s="70"/>
      <c r="CCS5" s="70"/>
      <c r="CCT5" s="70"/>
      <c r="CCU5" s="70"/>
      <c r="CCV5" s="70"/>
      <c r="CCW5" s="70"/>
      <c r="CCX5" s="70"/>
      <c r="CCY5" s="70"/>
      <c r="CCZ5" s="70"/>
      <c r="CDA5" s="70"/>
      <c r="CDB5" s="70"/>
      <c r="CDC5" s="70"/>
      <c r="CDD5" s="70"/>
      <c r="CDE5" s="70"/>
      <c r="CDF5" s="70"/>
      <c r="CDG5" s="70"/>
      <c r="CDH5" s="70"/>
      <c r="CDI5" s="70"/>
      <c r="CDJ5" s="70"/>
      <c r="CDK5" s="70"/>
      <c r="CDL5" s="70"/>
      <c r="CDM5" s="70"/>
      <c r="CDN5" s="70"/>
      <c r="CDO5" s="70"/>
      <c r="CDP5" s="70"/>
      <c r="CDQ5" s="70"/>
      <c r="CDR5" s="70"/>
      <c r="CDS5" s="70"/>
      <c r="CDT5" s="70"/>
      <c r="CDU5" s="70"/>
      <c r="CDV5" s="70"/>
      <c r="CDW5" s="70"/>
      <c r="CDX5" s="70"/>
      <c r="CDY5" s="70"/>
      <c r="CDZ5" s="70"/>
      <c r="CEA5" s="70"/>
      <c r="CEB5" s="70"/>
      <c r="CEC5" s="70"/>
      <c r="CED5" s="70"/>
      <c r="CEE5" s="70"/>
      <c r="CEF5" s="70"/>
      <c r="CEG5" s="70"/>
      <c r="CEH5" s="70"/>
      <c r="CEI5" s="70"/>
      <c r="CEJ5" s="70"/>
      <c r="CEK5" s="70"/>
      <c r="CEL5" s="70"/>
      <c r="CEM5" s="70"/>
      <c r="CEN5" s="70"/>
      <c r="CEO5" s="70"/>
      <c r="CEP5" s="70"/>
      <c r="CEQ5" s="70"/>
      <c r="CER5" s="70"/>
      <c r="CES5" s="70"/>
      <c r="CET5" s="70"/>
      <c r="CEU5" s="70"/>
      <c r="CEV5" s="70"/>
      <c r="CEW5" s="70"/>
      <c r="CEX5" s="70"/>
      <c r="CEY5" s="70"/>
      <c r="CEZ5" s="70"/>
      <c r="CFA5" s="70"/>
      <c r="CFB5" s="70"/>
      <c r="CFC5" s="70"/>
      <c r="CFD5" s="70"/>
      <c r="CFE5" s="70"/>
      <c r="CFF5" s="70"/>
      <c r="CFG5" s="70"/>
      <c r="CFH5" s="70"/>
      <c r="CFI5" s="70"/>
      <c r="CFJ5" s="70"/>
      <c r="CFK5" s="70"/>
      <c r="CFL5" s="70"/>
      <c r="CFM5" s="70"/>
      <c r="CFN5" s="70"/>
      <c r="CFO5" s="70"/>
      <c r="CFP5" s="70"/>
      <c r="CFQ5" s="70"/>
      <c r="CFR5" s="70"/>
      <c r="CFS5" s="70"/>
      <c r="CFT5" s="70"/>
      <c r="CFU5" s="70"/>
      <c r="CFV5" s="70"/>
      <c r="CFW5" s="70"/>
      <c r="CFX5" s="70"/>
      <c r="CFY5" s="70"/>
      <c r="CFZ5" s="70"/>
      <c r="CGA5" s="70"/>
      <c r="CGB5" s="70"/>
      <c r="CGC5" s="70"/>
      <c r="CGD5" s="70"/>
      <c r="CGE5" s="70"/>
      <c r="CGF5" s="70"/>
      <c r="CGG5" s="70"/>
      <c r="CGH5" s="70"/>
      <c r="CGI5" s="70"/>
      <c r="CGJ5" s="70"/>
      <c r="CGK5" s="70"/>
      <c r="CGL5" s="70"/>
      <c r="CGM5" s="70"/>
      <c r="CGN5" s="70"/>
      <c r="CGO5" s="70"/>
      <c r="CGP5" s="70"/>
      <c r="CGQ5" s="70"/>
      <c r="CGR5" s="70"/>
      <c r="CGS5" s="70"/>
      <c r="CGT5" s="70"/>
      <c r="CGU5" s="70"/>
      <c r="CGV5" s="70"/>
      <c r="CGW5" s="70"/>
      <c r="CGX5" s="70"/>
      <c r="CGY5" s="70"/>
      <c r="CGZ5" s="70"/>
      <c r="CHA5" s="70"/>
      <c r="CHB5" s="70"/>
      <c r="CHC5" s="70"/>
      <c r="CHD5" s="70"/>
      <c r="CHE5" s="70"/>
      <c r="CHF5" s="70"/>
      <c r="CHG5" s="70"/>
      <c r="CHH5" s="70"/>
      <c r="CHI5" s="70"/>
      <c r="CHJ5" s="70"/>
      <c r="CHK5" s="70"/>
      <c r="CHL5" s="70"/>
      <c r="CHM5" s="70"/>
      <c r="CHN5" s="70"/>
      <c r="CHO5" s="70"/>
      <c r="CHP5" s="70"/>
      <c r="CHQ5" s="70"/>
      <c r="CHR5" s="70"/>
      <c r="CHS5" s="70"/>
      <c r="CHT5" s="70"/>
      <c r="CHU5" s="70"/>
      <c r="CHV5" s="70"/>
      <c r="CHW5" s="70"/>
      <c r="CHX5" s="70"/>
      <c r="CHY5" s="70"/>
      <c r="CHZ5" s="70"/>
      <c r="CIA5" s="70"/>
      <c r="CIB5" s="70"/>
      <c r="CIC5" s="70"/>
      <c r="CID5" s="70"/>
      <c r="CIE5" s="70"/>
      <c r="CIF5" s="70"/>
      <c r="CIG5" s="70"/>
      <c r="CIH5" s="70"/>
      <c r="CII5" s="70"/>
      <c r="CIJ5" s="70"/>
      <c r="CIK5" s="70"/>
      <c r="CIL5" s="70"/>
      <c r="CIM5" s="70"/>
      <c r="CIN5" s="70"/>
      <c r="CIO5" s="70"/>
      <c r="CIP5" s="70"/>
      <c r="CIQ5" s="70"/>
      <c r="CIR5" s="70"/>
      <c r="CIS5" s="70"/>
      <c r="CIT5" s="70"/>
      <c r="CIU5" s="70"/>
      <c r="CIV5" s="70"/>
      <c r="CIW5" s="70"/>
      <c r="CIX5" s="70"/>
      <c r="CIY5" s="70"/>
      <c r="CIZ5" s="70"/>
      <c r="CJA5" s="70"/>
      <c r="CJB5" s="70"/>
      <c r="CJC5" s="70"/>
      <c r="CJD5" s="70"/>
      <c r="CJE5" s="70"/>
      <c r="CJF5" s="70"/>
      <c r="CJG5" s="70"/>
      <c r="CJH5" s="70"/>
      <c r="CJI5" s="70"/>
      <c r="CJJ5" s="70"/>
      <c r="CJK5" s="70"/>
      <c r="CJL5" s="70"/>
      <c r="CJM5" s="70"/>
      <c r="CJN5" s="70"/>
      <c r="CJO5" s="70"/>
      <c r="CJP5" s="70"/>
      <c r="CJQ5" s="70"/>
      <c r="CJR5" s="70"/>
      <c r="CJS5" s="70"/>
      <c r="CJT5" s="70"/>
      <c r="CJU5" s="70"/>
      <c r="CJV5" s="70"/>
      <c r="CJW5" s="70"/>
      <c r="CJX5" s="70"/>
      <c r="CJY5" s="70"/>
      <c r="CJZ5" s="70"/>
      <c r="CKA5" s="70"/>
      <c r="CKB5" s="70"/>
      <c r="CKC5" s="70"/>
      <c r="CKD5" s="70"/>
      <c r="CKE5" s="70"/>
      <c r="CKF5" s="70"/>
      <c r="CKG5" s="70"/>
      <c r="CKH5" s="70"/>
      <c r="CKI5" s="70"/>
      <c r="CKJ5" s="70"/>
      <c r="CKK5" s="70"/>
      <c r="CKL5" s="70"/>
      <c r="CKM5" s="70"/>
      <c r="CKN5" s="70"/>
      <c r="CKO5" s="70"/>
      <c r="CKP5" s="70"/>
      <c r="CKQ5" s="70"/>
      <c r="CKR5" s="70"/>
      <c r="CKS5" s="70"/>
      <c r="CKT5" s="70"/>
      <c r="CKU5" s="70"/>
      <c r="CKV5" s="70"/>
      <c r="CKW5" s="70"/>
      <c r="CKX5" s="70"/>
      <c r="CKY5" s="70"/>
      <c r="CKZ5" s="70"/>
      <c r="CLA5" s="70"/>
      <c r="CLB5" s="70"/>
      <c r="CLC5" s="70"/>
      <c r="CLD5" s="70"/>
      <c r="CLE5" s="70"/>
      <c r="CLF5" s="70"/>
      <c r="CLG5" s="70"/>
      <c r="CLH5" s="70"/>
      <c r="CLI5" s="70"/>
      <c r="CLJ5" s="70"/>
      <c r="CLK5" s="70"/>
      <c r="CLL5" s="70"/>
      <c r="CLM5" s="70"/>
      <c r="CLN5" s="70"/>
      <c r="CLO5" s="70"/>
      <c r="CLP5" s="70"/>
      <c r="CLQ5" s="70"/>
      <c r="CLR5" s="70"/>
      <c r="CLS5" s="70"/>
      <c r="CLT5" s="70"/>
      <c r="CLU5" s="70"/>
      <c r="CLV5" s="70"/>
      <c r="CLW5" s="70"/>
      <c r="CLX5" s="70"/>
      <c r="CLY5" s="70"/>
      <c r="CLZ5" s="70"/>
      <c r="CMA5" s="70"/>
      <c r="CMB5" s="70"/>
      <c r="CMC5" s="70"/>
      <c r="CMD5" s="70"/>
      <c r="CME5" s="70"/>
      <c r="CMF5" s="70"/>
      <c r="CMG5" s="70"/>
      <c r="CMH5" s="70"/>
      <c r="CMI5" s="70"/>
      <c r="CMJ5" s="70"/>
      <c r="CMK5" s="70"/>
      <c r="CML5" s="70"/>
      <c r="CMM5" s="70"/>
      <c r="CMN5" s="70"/>
      <c r="CMO5" s="70"/>
      <c r="CMP5" s="70"/>
      <c r="CMQ5" s="70"/>
      <c r="CMR5" s="70"/>
      <c r="CMS5" s="70"/>
      <c r="CMT5" s="70"/>
      <c r="CMU5" s="70"/>
      <c r="CMV5" s="70"/>
      <c r="CMW5" s="70"/>
      <c r="CMX5" s="70"/>
      <c r="CMY5" s="70"/>
      <c r="CMZ5" s="70"/>
      <c r="CNA5" s="70"/>
      <c r="CNB5" s="70"/>
      <c r="CNC5" s="70"/>
      <c r="CND5" s="70"/>
      <c r="CNE5" s="70"/>
      <c r="CNF5" s="70"/>
      <c r="CNG5" s="70"/>
      <c r="CNH5" s="70"/>
      <c r="CNI5" s="70"/>
      <c r="CNJ5" s="70"/>
      <c r="CNK5" s="70"/>
      <c r="CNL5" s="70"/>
      <c r="CNM5" s="70"/>
      <c r="CNN5" s="70"/>
      <c r="CNO5" s="70"/>
      <c r="CNP5" s="70"/>
      <c r="CNQ5" s="70"/>
      <c r="CNR5" s="70"/>
      <c r="CNS5" s="70"/>
      <c r="CNT5" s="70"/>
      <c r="CNU5" s="70"/>
      <c r="CNV5" s="70"/>
      <c r="CNW5" s="70"/>
      <c r="CNX5" s="70"/>
      <c r="CNY5" s="70"/>
      <c r="CNZ5" s="70"/>
      <c r="COA5" s="70"/>
      <c r="COB5" s="70"/>
      <c r="COC5" s="70"/>
      <c r="COD5" s="70"/>
      <c r="COE5" s="70"/>
      <c r="COF5" s="70"/>
      <c r="COG5" s="70"/>
      <c r="COH5" s="70"/>
      <c r="COI5" s="70"/>
      <c r="COJ5" s="70"/>
      <c r="COK5" s="70"/>
      <c r="COL5" s="70"/>
      <c r="COM5" s="70"/>
      <c r="CON5" s="70"/>
      <c r="COO5" s="70"/>
      <c r="COP5" s="70"/>
      <c r="COQ5" s="70"/>
      <c r="COR5" s="70"/>
      <c r="COS5" s="70"/>
      <c r="COT5" s="70"/>
      <c r="COU5" s="70"/>
      <c r="COV5" s="70"/>
      <c r="COW5" s="70"/>
      <c r="COX5" s="70"/>
      <c r="COY5" s="70"/>
      <c r="COZ5" s="70"/>
      <c r="CPA5" s="70"/>
      <c r="CPB5" s="70"/>
      <c r="CPC5" s="70"/>
      <c r="CPD5" s="70"/>
      <c r="CPE5" s="70"/>
      <c r="CPF5" s="70"/>
      <c r="CPG5" s="70"/>
      <c r="CPH5" s="70"/>
      <c r="CPI5" s="70"/>
      <c r="CPJ5" s="70"/>
      <c r="CPK5" s="70"/>
      <c r="CPL5" s="70"/>
      <c r="CPM5" s="70"/>
      <c r="CPN5" s="70"/>
      <c r="CPO5" s="70"/>
      <c r="CPP5" s="70"/>
      <c r="CPQ5" s="70"/>
      <c r="CPR5" s="70"/>
      <c r="CPS5" s="70"/>
      <c r="CPT5" s="70"/>
      <c r="CPU5" s="70"/>
      <c r="CPV5" s="70"/>
      <c r="CPW5" s="70"/>
      <c r="CPX5" s="70"/>
      <c r="CPY5" s="70"/>
      <c r="CPZ5" s="70"/>
      <c r="CQA5" s="70"/>
      <c r="CQB5" s="70"/>
      <c r="CQC5" s="70"/>
      <c r="CQD5" s="70"/>
      <c r="CQE5" s="70"/>
      <c r="CQF5" s="70"/>
      <c r="CQG5" s="70"/>
      <c r="CQH5" s="70"/>
      <c r="CQI5" s="70"/>
      <c r="CQJ5" s="70"/>
      <c r="CQK5" s="70"/>
      <c r="CQL5" s="70"/>
      <c r="CQM5" s="70"/>
      <c r="CQN5" s="70"/>
      <c r="CQO5" s="70"/>
      <c r="CQP5" s="70"/>
      <c r="CQQ5" s="70"/>
      <c r="CQR5" s="70"/>
      <c r="CQS5" s="70"/>
      <c r="CQT5" s="70"/>
      <c r="CQU5" s="70"/>
      <c r="CQV5" s="70"/>
      <c r="CQW5" s="70"/>
      <c r="CQX5" s="70"/>
      <c r="CQY5" s="70"/>
      <c r="CQZ5" s="70"/>
      <c r="CRA5" s="70"/>
      <c r="CRB5" s="70"/>
      <c r="CRC5" s="70"/>
      <c r="CRD5" s="70"/>
      <c r="CRE5" s="70"/>
      <c r="CRF5" s="70"/>
      <c r="CRG5" s="70"/>
      <c r="CRH5" s="70"/>
      <c r="CRI5" s="70"/>
      <c r="CRJ5" s="70"/>
      <c r="CRK5" s="70"/>
      <c r="CRL5" s="70"/>
      <c r="CRM5" s="70"/>
      <c r="CRN5" s="70"/>
      <c r="CRO5" s="70"/>
      <c r="CRP5" s="70"/>
      <c r="CRQ5" s="70"/>
      <c r="CRR5" s="70"/>
      <c r="CRS5" s="70"/>
      <c r="CRT5" s="70"/>
      <c r="CRU5" s="70"/>
      <c r="CRV5" s="70"/>
      <c r="CRW5" s="70"/>
      <c r="CRX5" s="70"/>
      <c r="CRY5" s="70"/>
      <c r="CRZ5" s="70"/>
      <c r="CSA5" s="70"/>
      <c r="CSB5" s="70"/>
      <c r="CSC5" s="70"/>
      <c r="CSD5" s="70"/>
      <c r="CSE5" s="70"/>
      <c r="CSF5" s="70"/>
      <c r="CSG5" s="70"/>
      <c r="CSH5" s="70"/>
      <c r="CSI5" s="70"/>
      <c r="CSJ5" s="70"/>
      <c r="CSK5" s="70"/>
      <c r="CSL5" s="70"/>
      <c r="CSM5" s="70"/>
      <c r="CSN5" s="70"/>
      <c r="CSO5" s="70"/>
      <c r="CSP5" s="70"/>
      <c r="CSQ5" s="70"/>
      <c r="CSR5" s="70"/>
      <c r="CSS5" s="70"/>
      <c r="CST5" s="70"/>
      <c r="CSU5" s="70"/>
      <c r="CSV5" s="70"/>
      <c r="CSW5" s="70"/>
      <c r="CSX5" s="70"/>
      <c r="CSY5" s="70"/>
      <c r="CSZ5" s="70"/>
      <c r="CTA5" s="70"/>
      <c r="CTB5" s="70"/>
      <c r="CTC5" s="70"/>
      <c r="CTD5" s="70"/>
      <c r="CTE5" s="70"/>
      <c r="CTF5" s="70"/>
      <c r="CTG5" s="70"/>
      <c r="CTH5" s="70"/>
      <c r="CTI5" s="70"/>
      <c r="CTJ5" s="70"/>
      <c r="CTK5" s="70"/>
      <c r="CTL5" s="70"/>
      <c r="CTM5" s="70"/>
      <c r="CTN5" s="70"/>
      <c r="CTO5" s="70"/>
      <c r="CTP5" s="70"/>
      <c r="CTQ5" s="70"/>
      <c r="CTR5" s="70"/>
      <c r="CTS5" s="70"/>
      <c r="CTT5" s="70"/>
      <c r="CTU5" s="70"/>
      <c r="CTV5" s="70"/>
      <c r="CTW5" s="70"/>
      <c r="CTX5" s="70"/>
      <c r="CTY5" s="70"/>
      <c r="CTZ5" s="70"/>
      <c r="CUA5" s="70"/>
      <c r="CUB5" s="70"/>
      <c r="CUC5" s="70"/>
      <c r="CUD5" s="70"/>
      <c r="CUE5" s="70"/>
      <c r="CUF5" s="70"/>
      <c r="CUG5" s="70"/>
      <c r="CUH5" s="70"/>
      <c r="CUI5" s="70"/>
      <c r="CUJ5" s="70"/>
      <c r="CUK5" s="70"/>
      <c r="CUL5" s="70"/>
      <c r="CUM5" s="70"/>
      <c r="CUN5" s="70"/>
      <c r="CUO5" s="70"/>
      <c r="CUP5" s="70"/>
      <c r="CUQ5" s="70"/>
      <c r="CUR5" s="70"/>
      <c r="CUS5" s="70"/>
      <c r="CUT5" s="70"/>
      <c r="CUU5" s="70"/>
      <c r="CUV5" s="70"/>
      <c r="CUW5" s="70"/>
      <c r="CUX5" s="70"/>
      <c r="CUY5" s="70"/>
      <c r="CUZ5" s="70"/>
      <c r="CVA5" s="70"/>
      <c r="CVB5" s="70"/>
      <c r="CVC5" s="70"/>
      <c r="CVD5" s="70"/>
      <c r="CVE5" s="70"/>
      <c r="CVF5" s="70"/>
      <c r="CVG5" s="70"/>
      <c r="CVH5" s="70"/>
      <c r="CVI5" s="70"/>
      <c r="CVJ5" s="70"/>
      <c r="CVK5" s="70"/>
      <c r="CVL5" s="70"/>
      <c r="CVM5" s="70"/>
      <c r="CVN5" s="70"/>
      <c r="CVO5" s="70"/>
      <c r="CVP5" s="70"/>
      <c r="CVQ5" s="70"/>
      <c r="CVR5" s="70"/>
      <c r="CVS5" s="70"/>
      <c r="CVT5" s="70"/>
      <c r="CVU5" s="70"/>
      <c r="CVV5" s="70"/>
      <c r="CVW5" s="70"/>
      <c r="CVX5" s="70"/>
      <c r="CVY5" s="70"/>
      <c r="CVZ5" s="70"/>
      <c r="CWA5" s="70"/>
      <c r="CWB5" s="70"/>
      <c r="CWC5" s="70"/>
      <c r="CWD5" s="70"/>
      <c r="CWE5" s="70"/>
      <c r="CWF5" s="70"/>
      <c r="CWG5" s="70"/>
      <c r="CWH5" s="70"/>
      <c r="CWI5" s="70"/>
      <c r="CWJ5" s="70"/>
      <c r="CWK5" s="70"/>
      <c r="CWL5" s="70"/>
      <c r="CWM5" s="70"/>
      <c r="CWN5" s="70"/>
      <c r="CWO5" s="70"/>
      <c r="CWP5" s="70"/>
      <c r="CWQ5" s="70"/>
      <c r="CWR5" s="70"/>
      <c r="CWS5" s="70"/>
      <c r="CWT5" s="70"/>
      <c r="CWU5" s="70"/>
      <c r="CWV5" s="70"/>
      <c r="CWW5" s="70"/>
      <c r="CWX5" s="70"/>
      <c r="CWY5" s="70"/>
      <c r="CWZ5" s="70"/>
      <c r="CXA5" s="70"/>
      <c r="CXB5" s="70"/>
      <c r="CXC5" s="70"/>
      <c r="CXD5" s="70"/>
      <c r="CXE5" s="70"/>
      <c r="CXF5" s="70"/>
      <c r="CXG5" s="70"/>
      <c r="CXH5" s="70"/>
      <c r="CXI5" s="70"/>
      <c r="CXJ5" s="70"/>
      <c r="CXK5" s="70"/>
      <c r="CXL5" s="70"/>
      <c r="CXM5" s="70"/>
      <c r="CXN5" s="70"/>
      <c r="CXO5" s="70"/>
      <c r="CXP5" s="70"/>
      <c r="CXQ5" s="70"/>
      <c r="CXR5" s="70"/>
      <c r="CXS5" s="70"/>
      <c r="CXT5" s="70"/>
      <c r="CXU5" s="70"/>
      <c r="CXV5" s="70"/>
      <c r="CXW5" s="70"/>
      <c r="CXX5" s="70"/>
      <c r="CXY5" s="70"/>
      <c r="CXZ5" s="70"/>
      <c r="CYA5" s="70"/>
      <c r="CYB5" s="70"/>
      <c r="CYC5" s="70"/>
      <c r="CYD5" s="70"/>
      <c r="CYE5" s="70"/>
      <c r="CYF5" s="70"/>
      <c r="CYG5" s="70"/>
      <c r="CYH5" s="70"/>
      <c r="CYI5" s="70"/>
      <c r="CYJ5" s="70"/>
      <c r="CYK5" s="70"/>
      <c r="CYL5" s="70"/>
      <c r="CYM5" s="70"/>
      <c r="CYN5" s="70"/>
      <c r="CYO5" s="70"/>
      <c r="CYP5" s="70"/>
      <c r="CYQ5" s="70"/>
      <c r="CYR5" s="70"/>
      <c r="CYS5" s="70"/>
      <c r="CYT5" s="70"/>
      <c r="CYU5" s="70"/>
      <c r="CYV5" s="70"/>
      <c r="CYW5" s="70"/>
      <c r="CYX5" s="70"/>
      <c r="CYY5" s="70"/>
      <c r="CYZ5" s="70"/>
      <c r="CZA5" s="70"/>
      <c r="CZB5" s="70"/>
      <c r="CZC5" s="70"/>
      <c r="CZD5" s="70"/>
      <c r="CZE5" s="70"/>
      <c r="CZF5" s="70"/>
      <c r="CZG5" s="70"/>
      <c r="CZH5" s="70"/>
      <c r="CZI5" s="70"/>
      <c r="CZJ5" s="70"/>
      <c r="CZK5" s="70"/>
      <c r="CZL5" s="70"/>
      <c r="CZM5" s="70"/>
      <c r="CZN5" s="70"/>
      <c r="CZO5" s="70"/>
      <c r="CZP5" s="70"/>
      <c r="CZQ5" s="70"/>
      <c r="CZR5" s="70"/>
      <c r="CZS5" s="70"/>
      <c r="CZT5" s="70"/>
      <c r="CZU5" s="70"/>
      <c r="CZV5" s="70"/>
      <c r="CZW5" s="70"/>
      <c r="CZX5" s="70"/>
      <c r="CZY5" s="70"/>
      <c r="CZZ5" s="70"/>
      <c r="DAA5" s="70"/>
      <c r="DAB5" s="70"/>
      <c r="DAC5" s="70"/>
      <c r="DAD5" s="70"/>
      <c r="DAE5" s="70"/>
      <c r="DAF5" s="70"/>
      <c r="DAG5" s="70"/>
      <c r="DAH5" s="70"/>
      <c r="DAI5" s="70"/>
      <c r="DAJ5" s="70"/>
      <c r="DAK5" s="70"/>
      <c r="DAL5" s="70"/>
      <c r="DAM5" s="70"/>
      <c r="DAN5" s="70"/>
      <c r="DAO5" s="70"/>
      <c r="DAP5" s="70"/>
      <c r="DAQ5" s="70"/>
      <c r="DAR5" s="70"/>
      <c r="DAS5" s="70"/>
      <c r="DAT5" s="70"/>
      <c r="DAU5" s="70"/>
      <c r="DAV5" s="70"/>
      <c r="DAW5" s="70"/>
      <c r="DAX5" s="70"/>
      <c r="DAY5" s="70"/>
      <c r="DAZ5" s="70"/>
      <c r="DBA5" s="70"/>
      <c r="DBB5" s="70"/>
      <c r="DBC5" s="70"/>
      <c r="DBD5" s="70"/>
      <c r="DBE5" s="70"/>
      <c r="DBF5" s="70"/>
      <c r="DBG5" s="70"/>
      <c r="DBH5" s="70"/>
      <c r="DBI5" s="70"/>
      <c r="DBJ5" s="70"/>
      <c r="DBK5" s="70"/>
      <c r="DBL5" s="70"/>
      <c r="DBM5" s="70"/>
      <c r="DBN5" s="70"/>
      <c r="DBO5" s="70"/>
      <c r="DBP5" s="70"/>
      <c r="DBQ5" s="70"/>
      <c r="DBR5" s="70"/>
      <c r="DBS5" s="70"/>
      <c r="DBT5" s="70"/>
      <c r="DBU5" s="70"/>
      <c r="DBV5" s="70"/>
      <c r="DBW5" s="70"/>
      <c r="DBX5" s="70"/>
      <c r="DBY5" s="70"/>
      <c r="DBZ5" s="70"/>
      <c r="DCA5" s="70"/>
      <c r="DCB5" s="70"/>
      <c r="DCC5" s="70"/>
      <c r="DCD5" s="70"/>
      <c r="DCE5" s="70"/>
      <c r="DCF5" s="70"/>
      <c r="DCG5" s="70"/>
      <c r="DCH5" s="70"/>
      <c r="DCI5" s="70"/>
      <c r="DCJ5" s="70"/>
      <c r="DCK5" s="70"/>
      <c r="DCL5" s="70"/>
      <c r="DCM5" s="70"/>
      <c r="DCN5" s="70"/>
      <c r="DCO5" s="70"/>
      <c r="DCP5" s="70"/>
      <c r="DCQ5" s="70"/>
      <c r="DCR5" s="70"/>
      <c r="DCS5" s="70"/>
      <c r="DCT5" s="70"/>
      <c r="DCU5" s="70"/>
      <c r="DCV5" s="70"/>
      <c r="DCW5" s="70"/>
      <c r="DCX5" s="70"/>
      <c r="DCY5" s="70"/>
      <c r="DCZ5" s="70"/>
      <c r="DDA5" s="70"/>
      <c r="DDB5" s="70"/>
      <c r="DDC5" s="70"/>
      <c r="DDD5" s="70"/>
      <c r="DDE5" s="70"/>
      <c r="DDF5" s="70"/>
      <c r="DDG5" s="70"/>
      <c r="DDH5" s="70"/>
      <c r="DDI5" s="70"/>
      <c r="DDJ5" s="70"/>
      <c r="DDK5" s="70"/>
      <c r="DDL5" s="70"/>
      <c r="DDM5" s="70"/>
      <c r="DDN5" s="70"/>
      <c r="DDO5" s="70"/>
      <c r="DDP5" s="70"/>
      <c r="DDQ5" s="70"/>
      <c r="DDR5" s="70"/>
      <c r="DDS5" s="70"/>
      <c r="DDT5" s="70"/>
      <c r="DDU5" s="70"/>
      <c r="DDV5" s="70"/>
      <c r="DDW5" s="70"/>
      <c r="DDX5" s="70"/>
      <c r="DDY5" s="70"/>
      <c r="DDZ5" s="70"/>
      <c r="DEA5" s="70"/>
      <c r="DEB5" s="70"/>
      <c r="DEC5" s="70"/>
      <c r="DED5" s="70"/>
      <c r="DEE5" s="70"/>
      <c r="DEF5" s="70"/>
      <c r="DEG5" s="70"/>
      <c r="DEH5" s="70"/>
      <c r="DEI5" s="70"/>
      <c r="DEJ5" s="70"/>
      <c r="DEK5" s="70"/>
      <c r="DEL5" s="70"/>
      <c r="DEM5" s="70"/>
      <c r="DEN5" s="70"/>
      <c r="DEO5" s="70"/>
      <c r="DEP5" s="70"/>
      <c r="DEQ5" s="70"/>
      <c r="DER5" s="70"/>
      <c r="DES5" s="70"/>
      <c r="DET5" s="70"/>
      <c r="DEU5" s="70"/>
      <c r="DEV5" s="70"/>
      <c r="DEW5" s="70"/>
      <c r="DEX5" s="70"/>
      <c r="DEY5" s="70"/>
      <c r="DEZ5" s="70"/>
      <c r="DFA5" s="70"/>
      <c r="DFB5" s="70"/>
      <c r="DFC5" s="70"/>
      <c r="DFD5" s="70"/>
      <c r="DFE5" s="70"/>
      <c r="DFF5" s="70"/>
      <c r="DFG5" s="70"/>
      <c r="DFH5" s="70"/>
      <c r="DFI5" s="70"/>
      <c r="DFJ5" s="70"/>
      <c r="DFK5" s="70"/>
      <c r="DFL5" s="70"/>
      <c r="DFM5" s="70"/>
      <c r="DFN5" s="70"/>
      <c r="DFO5" s="70"/>
      <c r="DFP5" s="70"/>
      <c r="DFQ5" s="70"/>
      <c r="DFR5" s="70"/>
      <c r="DFS5" s="70"/>
      <c r="DFT5" s="70"/>
      <c r="DFU5" s="70"/>
      <c r="DFV5" s="70"/>
      <c r="DFW5" s="70"/>
      <c r="DFX5" s="70"/>
      <c r="DFY5" s="70"/>
      <c r="DFZ5" s="70"/>
      <c r="DGA5" s="70"/>
      <c r="DGB5" s="70"/>
      <c r="DGC5" s="70"/>
      <c r="DGD5" s="70"/>
      <c r="DGE5" s="70"/>
      <c r="DGF5" s="70"/>
      <c r="DGG5" s="70"/>
      <c r="DGH5" s="70"/>
      <c r="DGI5" s="70"/>
      <c r="DGJ5" s="70"/>
      <c r="DGK5" s="70"/>
      <c r="DGL5" s="70"/>
      <c r="DGM5" s="70"/>
      <c r="DGN5" s="70"/>
      <c r="DGO5" s="70"/>
      <c r="DGP5" s="70"/>
      <c r="DGQ5" s="70"/>
      <c r="DGR5" s="70"/>
      <c r="DGS5" s="70"/>
      <c r="DGT5" s="70"/>
      <c r="DGU5" s="70"/>
      <c r="DGV5" s="70"/>
      <c r="DGW5" s="70"/>
      <c r="DGX5" s="70"/>
      <c r="DGY5" s="70"/>
      <c r="DGZ5" s="70"/>
      <c r="DHA5" s="70"/>
      <c r="DHB5" s="70"/>
      <c r="DHC5" s="70"/>
      <c r="DHD5" s="70"/>
      <c r="DHE5" s="70"/>
      <c r="DHF5" s="70"/>
      <c r="DHG5" s="70"/>
      <c r="DHH5" s="70"/>
      <c r="DHI5" s="70"/>
      <c r="DHJ5" s="70"/>
      <c r="DHK5" s="70"/>
      <c r="DHL5" s="70"/>
      <c r="DHM5" s="70"/>
      <c r="DHN5" s="70"/>
      <c r="DHO5" s="70"/>
      <c r="DHP5" s="70"/>
      <c r="DHQ5" s="70"/>
      <c r="DHR5" s="70"/>
      <c r="DHS5" s="70"/>
      <c r="DHT5" s="70"/>
      <c r="DHU5" s="70"/>
      <c r="DHV5" s="70"/>
      <c r="DHW5" s="70"/>
      <c r="DHX5" s="70"/>
      <c r="DHY5" s="70"/>
      <c r="DHZ5" s="70"/>
      <c r="DIA5" s="70"/>
      <c r="DIB5" s="70"/>
      <c r="DIC5" s="70"/>
      <c r="DID5" s="70"/>
      <c r="DIE5" s="70"/>
      <c r="DIF5" s="70"/>
      <c r="DIG5" s="70"/>
      <c r="DIH5" s="70"/>
      <c r="DII5" s="70"/>
      <c r="DIJ5" s="70"/>
      <c r="DIK5" s="70"/>
      <c r="DIL5" s="70"/>
      <c r="DIM5" s="70"/>
      <c r="DIN5" s="70"/>
      <c r="DIO5" s="70"/>
      <c r="DIP5" s="70"/>
      <c r="DIQ5" s="70"/>
      <c r="DIR5" s="70"/>
      <c r="DIS5" s="70"/>
      <c r="DIT5" s="70"/>
      <c r="DIU5" s="70"/>
      <c r="DIV5" s="70"/>
      <c r="DIW5" s="70"/>
      <c r="DIX5" s="70"/>
      <c r="DIY5" s="70"/>
      <c r="DIZ5" s="70"/>
      <c r="DJA5" s="70"/>
      <c r="DJB5" s="70"/>
      <c r="DJC5" s="70"/>
      <c r="DJD5" s="70"/>
      <c r="DJE5" s="70"/>
      <c r="DJF5" s="70"/>
      <c r="DJG5" s="70"/>
      <c r="DJH5" s="70"/>
      <c r="DJI5" s="70"/>
      <c r="DJJ5" s="70"/>
      <c r="DJK5" s="70"/>
      <c r="DJL5" s="70"/>
      <c r="DJM5" s="70"/>
      <c r="DJN5" s="70"/>
      <c r="DJO5" s="70"/>
      <c r="DJP5" s="70"/>
      <c r="DJQ5" s="70"/>
      <c r="DJR5" s="70"/>
      <c r="DJS5" s="70"/>
      <c r="DJT5" s="70"/>
      <c r="DJU5" s="70"/>
      <c r="DJV5" s="70"/>
      <c r="DJW5" s="70"/>
      <c r="DJX5" s="70"/>
      <c r="DJY5" s="70"/>
      <c r="DJZ5" s="70"/>
      <c r="DKA5" s="70"/>
      <c r="DKB5" s="70"/>
      <c r="DKC5" s="70"/>
      <c r="DKD5" s="70"/>
      <c r="DKE5" s="70"/>
      <c r="DKF5" s="70"/>
      <c r="DKG5" s="70"/>
      <c r="DKH5" s="70"/>
      <c r="DKI5" s="70"/>
      <c r="DKJ5" s="70"/>
      <c r="DKK5" s="70"/>
      <c r="DKL5" s="70"/>
      <c r="DKM5" s="70"/>
      <c r="DKN5" s="70"/>
      <c r="DKO5" s="70"/>
      <c r="DKP5" s="70"/>
      <c r="DKQ5" s="70"/>
      <c r="DKR5" s="70"/>
      <c r="DKS5" s="70"/>
      <c r="DKT5" s="70"/>
      <c r="DKU5" s="70"/>
      <c r="DKV5" s="70"/>
      <c r="DKW5" s="70"/>
      <c r="DKX5" s="70"/>
      <c r="DKY5" s="70"/>
      <c r="DKZ5" s="70"/>
      <c r="DLA5" s="70"/>
      <c r="DLB5" s="70"/>
      <c r="DLC5" s="70"/>
      <c r="DLD5" s="70"/>
      <c r="DLE5" s="70"/>
      <c r="DLF5" s="70"/>
      <c r="DLG5" s="70"/>
      <c r="DLH5" s="70"/>
      <c r="DLI5" s="70"/>
      <c r="DLJ5" s="70"/>
      <c r="DLK5" s="70"/>
      <c r="DLL5" s="70"/>
      <c r="DLM5" s="70"/>
      <c r="DLN5" s="70"/>
      <c r="DLO5" s="70"/>
      <c r="DLP5" s="70"/>
      <c r="DLQ5" s="70"/>
      <c r="DLR5" s="70"/>
      <c r="DLS5" s="70"/>
      <c r="DLT5" s="70"/>
      <c r="DLU5" s="70"/>
      <c r="DLV5" s="70"/>
      <c r="DLW5" s="70"/>
      <c r="DLX5" s="70"/>
      <c r="DLY5" s="70"/>
      <c r="DLZ5" s="70"/>
      <c r="DMA5" s="70"/>
      <c r="DMB5" s="70"/>
      <c r="DMC5" s="70"/>
      <c r="DMD5" s="70"/>
      <c r="DME5" s="70"/>
      <c r="DMF5" s="70"/>
      <c r="DMG5" s="70"/>
      <c r="DMH5" s="70"/>
      <c r="DMI5" s="70"/>
      <c r="DMJ5" s="70"/>
      <c r="DMK5" s="70"/>
      <c r="DML5" s="70"/>
      <c r="DMM5" s="70"/>
      <c r="DMN5" s="70"/>
      <c r="DMO5" s="70"/>
      <c r="DMP5" s="70"/>
      <c r="DMQ5" s="70"/>
      <c r="DMR5" s="70"/>
      <c r="DMS5" s="70"/>
      <c r="DMT5" s="70"/>
      <c r="DMU5" s="70"/>
      <c r="DMV5" s="70"/>
      <c r="DMW5" s="70"/>
      <c r="DMX5" s="70"/>
      <c r="DMY5" s="70"/>
      <c r="DMZ5" s="70"/>
      <c r="DNA5" s="70"/>
      <c r="DNB5" s="70"/>
      <c r="DNC5" s="70"/>
      <c r="DND5" s="70"/>
      <c r="DNE5" s="70"/>
      <c r="DNF5" s="70"/>
      <c r="DNG5" s="70"/>
      <c r="DNH5" s="70"/>
      <c r="DNI5" s="70"/>
      <c r="DNJ5" s="70"/>
      <c r="DNK5" s="70"/>
      <c r="DNL5" s="70"/>
      <c r="DNM5" s="70"/>
      <c r="DNN5" s="70"/>
      <c r="DNO5" s="70"/>
      <c r="DNP5" s="70"/>
      <c r="DNQ5" s="70"/>
      <c r="DNR5" s="70"/>
      <c r="DNS5" s="70"/>
      <c r="DNT5" s="70"/>
      <c r="DNU5" s="70"/>
      <c r="DNV5" s="70"/>
      <c r="DNW5" s="70"/>
      <c r="DNX5" s="70"/>
      <c r="DNY5" s="70"/>
      <c r="DNZ5" s="70"/>
      <c r="DOA5" s="70"/>
      <c r="DOB5" s="70"/>
      <c r="DOC5" s="70"/>
      <c r="DOD5" s="70"/>
      <c r="DOE5" s="70"/>
      <c r="DOF5" s="70"/>
      <c r="DOG5" s="70"/>
      <c r="DOH5" s="70"/>
      <c r="DOI5" s="70"/>
      <c r="DOJ5" s="70"/>
      <c r="DOK5" s="70"/>
      <c r="DOL5" s="70"/>
      <c r="DOM5" s="70"/>
      <c r="DON5" s="70"/>
      <c r="DOO5" s="70"/>
      <c r="DOP5" s="70"/>
      <c r="DOQ5" s="70"/>
      <c r="DOR5" s="70"/>
      <c r="DOS5" s="70"/>
      <c r="DOT5" s="70"/>
      <c r="DOU5" s="70"/>
      <c r="DOV5" s="70"/>
      <c r="DOW5" s="70"/>
      <c r="DOX5" s="70"/>
      <c r="DOY5" s="70"/>
      <c r="DOZ5" s="70"/>
      <c r="DPA5" s="70"/>
      <c r="DPB5" s="70"/>
      <c r="DPC5" s="70"/>
      <c r="DPD5" s="70"/>
      <c r="DPE5" s="70"/>
      <c r="DPF5" s="70"/>
      <c r="DPG5" s="70"/>
      <c r="DPH5" s="70"/>
      <c r="DPI5" s="70"/>
      <c r="DPJ5" s="70"/>
      <c r="DPK5" s="70"/>
      <c r="DPL5" s="70"/>
      <c r="DPM5" s="70"/>
      <c r="DPN5" s="70"/>
      <c r="DPO5" s="70"/>
      <c r="DPP5" s="70"/>
      <c r="DPQ5" s="70"/>
      <c r="DPR5" s="70"/>
      <c r="DPS5" s="70"/>
      <c r="DPT5" s="70"/>
      <c r="DPU5" s="70"/>
      <c r="DPV5" s="70"/>
      <c r="DPW5" s="70"/>
      <c r="DPX5" s="70"/>
      <c r="DPY5" s="70"/>
      <c r="DPZ5" s="70"/>
      <c r="DQA5" s="70"/>
      <c r="DQB5" s="70"/>
      <c r="DQC5" s="70"/>
      <c r="DQD5" s="70"/>
      <c r="DQE5" s="70"/>
      <c r="DQF5" s="70"/>
      <c r="DQG5" s="70"/>
      <c r="DQH5" s="70"/>
      <c r="DQI5" s="70"/>
      <c r="DQJ5" s="70"/>
      <c r="DQK5" s="70"/>
      <c r="DQL5" s="70"/>
      <c r="DQM5" s="70"/>
      <c r="DQN5" s="70"/>
      <c r="DQO5" s="70"/>
      <c r="DQP5" s="70"/>
      <c r="DQQ5" s="70"/>
      <c r="DQR5" s="70"/>
      <c r="DQS5" s="70"/>
      <c r="DQT5" s="70"/>
      <c r="DQU5" s="70"/>
      <c r="DQV5" s="70"/>
      <c r="DQW5" s="70"/>
      <c r="DQX5" s="70"/>
      <c r="DQY5" s="70"/>
      <c r="DQZ5" s="70"/>
      <c r="DRA5" s="70"/>
      <c r="DRB5" s="70"/>
      <c r="DRC5" s="70"/>
      <c r="DRD5" s="70"/>
      <c r="DRE5" s="70"/>
      <c r="DRF5" s="70"/>
      <c r="DRG5" s="70"/>
      <c r="DRH5" s="70"/>
      <c r="DRI5" s="70"/>
      <c r="DRJ5" s="70"/>
      <c r="DRK5" s="70"/>
      <c r="DRL5" s="70"/>
      <c r="DRM5" s="70"/>
      <c r="DRN5" s="70"/>
      <c r="DRO5" s="70"/>
      <c r="DRP5" s="70"/>
      <c r="DRQ5" s="70"/>
      <c r="DRR5" s="70"/>
      <c r="DRS5" s="70"/>
      <c r="DRT5" s="70"/>
      <c r="DRU5" s="70"/>
      <c r="DRV5" s="70"/>
      <c r="DRW5" s="70"/>
      <c r="DRX5" s="70"/>
      <c r="DRY5" s="70"/>
      <c r="DRZ5" s="70"/>
      <c r="DSA5" s="70"/>
      <c r="DSB5" s="70"/>
      <c r="DSC5" s="70"/>
      <c r="DSD5" s="70"/>
      <c r="DSE5" s="70"/>
      <c r="DSF5" s="70"/>
      <c r="DSG5" s="70"/>
      <c r="DSH5" s="70"/>
      <c r="DSI5" s="70"/>
      <c r="DSJ5" s="70"/>
      <c r="DSK5" s="70"/>
      <c r="DSL5" s="70"/>
      <c r="DSM5" s="70"/>
      <c r="DSN5" s="70"/>
      <c r="DSO5" s="70"/>
      <c r="DSP5" s="70"/>
      <c r="DSQ5" s="70"/>
      <c r="DSR5" s="70"/>
      <c r="DSS5" s="70"/>
      <c r="DST5" s="70"/>
      <c r="DSU5" s="70"/>
      <c r="DSV5" s="70"/>
      <c r="DSW5" s="70"/>
      <c r="DSX5" s="70"/>
      <c r="DSY5" s="70"/>
      <c r="DSZ5" s="70"/>
      <c r="DTA5" s="70"/>
      <c r="DTB5" s="70"/>
      <c r="DTC5" s="70"/>
      <c r="DTD5" s="70"/>
      <c r="DTE5" s="70"/>
      <c r="DTF5" s="70"/>
      <c r="DTG5" s="70"/>
      <c r="DTH5" s="70"/>
      <c r="DTI5" s="70"/>
      <c r="DTJ5" s="70"/>
      <c r="DTK5" s="70"/>
      <c r="DTL5" s="70"/>
      <c r="DTM5" s="70"/>
      <c r="DTN5" s="70"/>
      <c r="DTO5" s="70"/>
      <c r="DTP5" s="70"/>
      <c r="DTQ5" s="70"/>
      <c r="DTR5" s="70"/>
      <c r="DTS5" s="70"/>
      <c r="DTT5" s="70"/>
      <c r="DTU5" s="70"/>
      <c r="DTV5" s="70"/>
      <c r="DTW5" s="70"/>
      <c r="DTX5" s="70"/>
      <c r="DTY5" s="70"/>
      <c r="DTZ5" s="70"/>
      <c r="DUA5" s="70"/>
      <c r="DUB5" s="70"/>
      <c r="DUC5" s="70"/>
      <c r="DUD5" s="70"/>
      <c r="DUE5" s="70"/>
      <c r="DUF5" s="70"/>
      <c r="DUG5" s="70"/>
      <c r="DUH5" s="70"/>
      <c r="DUI5" s="70"/>
      <c r="DUJ5" s="70"/>
      <c r="DUK5" s="70"/>
      <c r="DUL5" s="70"/>
      <c r="DUM5" s="70"/>
      <c r="DUN5" s="70"/>
      <c r="DUO5" s="70"/>
      <c r="DUP5" s="70"/>
      <c r="DUQ5" s="70"/>
      <c r="DUR5" s="70"/>
      <c r="DUS5" s="70"/>
      <c r="DUT5" s="70"/>
      <c r="DUU5" s="70"/>
      <c r="DUV5" s="70"/>
      <c r="DUW5" s="70"/>
      <c r="DUX5" s="70"/>
      <c r="DUY5" s="70"/>
      <c r="DUZ5" s="70"/>
      <c r="DVA5" s="70"/>
      <c r="DVB5" s="70"/>
      <c r="DVC5" s="70"/>
      <c r="DVD5" s="70"/>
      <c r="DVE5" s="70"/>
      <c r="DVF5" s="70"/>
      <c r="DVG5" s="70"/>
      <c r="DVH5" s="70"/>
      <c r="DVI5" s="70"/>
      <c r="DVJ5" s="70"/>
      <c r="DVK5" s="70"/>
      <c r="DVL5" s="70"/>
      <c r="DVM5" s="70"/>
      <c r="DVN5" s="70"/>
      <c r="DVO5" s="70"/>
      <c r="DVP5" s="70"/>
      <c r="DVQ5" s="70"/>
      <c r="DVR5" s="70"/>
      <c r="DVS5" s="70"/>
      <c r="DVT5" s="70"/>
      <c r="DVU5" s="70"/>
      <c r="DVV5" s="70"/>
      <c r="DVW5" s="70"/>
      <c r="DVX5" s="70"/>
      <c r="DVY5" s="70"/>
      <c r="DVZ5" s="70"/>
      <c r="DWA5" s="70"/>
      <c r="DWB5" s="70"/>
      <c r="DWC5" s="70"/>
      <c r="DWD5" s="70"/>
      <c r="DWE5" s="70"/>
      <c r="DWF5" s="70"/>
      <c r="DWG5" s="70"/>
      <c r="DWH5" s="70"/>
      <c r="DWI5" s="70"/>
      <c r="DWJ5" s="70"/>
      <c r="DWK5" s="70"/>
      <c r="DWL5" s="70"/>
      <c r="DWM5" s="70"/>
      <c r="DWN5" s="70"/>
      <c r="DWO5" s="70"/>
      <c r="DWP5" s="70"/>
      <c r="DWQ5" s="70"/>
      <c r="DWR5" s="70"/>
      <c r="DWS5" s="70"/>
      <c r="DWT5" s="70"/>
      <c r="DWU5" s="70"/>
      <c r="DWV5" s="70"/>
      <c r="DWW5" s="70"/>
      <c r="DWX5" s="70"/>
      <c r="DWY5" s="70"/>
      <c r="DWZ5" s="70"/>
      <c r="DXA5" s="70"/>
      <c r="DXB5" s="70"/>
      <c r="DXC5" s="70"/>
      <c r="DXD5" s="70"/>
      <c r="DXE5" s="70"/>
      <c r="DXF5" s="70"/>
      <c r="DXG5" s="70"/>
      <c r="DXH5" s="70"/>
      <c r="DXI5" s="70"/>
      <c r="DXJ5" s="70"/>
      <c r="DXK5" s="70"/>
      <c r="DXL5" s="70"/>
      <c r="DXM5" s="70"/>
      <c r="DXN5" s="70"/>
      <c r="DXO5" s="70"/>
      <c r="DXP5" s="70"/>
      <c r="DXQ5" s="70"/>
      <c r="DXR5" s="70"/>
      <c r="DXS5" s="70"/>
      <c r="DXT5" s="70"/>
      <c r="DXU5" s="70"/>
      <c r="DXV5" s="70"/>
      <c r="DXW5" s="70"/>
      <c r="DXX5" s="70"/>
      <c r="DXY5" s="70"/>
      <c r="DXZ5" s="70"/>
      <c r="DYA5" s="70"/>
      <c r="DYB5" s="70"/>
      <c r="DYC5" s="70"/>
      <c r="DYD5" s="70"/>
      <c r="DYE5" s="70"/>
      <c r="DYF5" s="70"/>
      <c r="DYG5" s="70"/>
      <c r="DYH5" s="70"/>
      <c r="DYI5" s="70"/>
      <c r="DYJ5" s="70"/>
      <c r="DYK5" s="70"/>
      <c r="DYL5" s="70"/>
      <c r="DYM5" s="70"/>
      <c r="DYN5" s="70"/>
      <c r="DYO5" s="70"/>
      <c r="DYP5" s="70"/>
      <c r="DYQ5" s="70"/>
      <c r="DYR5" s="70"/>
      <c r="DYS5" s="70"/>
      <c r="DYT5" s="70"/>
      <c r="DYU5" s="70"/>
      <c r="DYV5" s="70"/>
      <c r="DYW5" s="70"/>
      <c r="DYX5" s="70"/>
      <c r="DYY5" s="70"/>
      <c r="DYZ5" s="70"/>
      <c r="DZA5" s="70"/>
      <c r="DZB5" s="70"/>
      <c r="DZC5" s="70"/>
      <c r="DZD5" s="70"/>
      <c r="DZE5" s="70"/>
      <c r="DZF5" s="70"/>
      <c r="DZG5" s="70"/>
      <c r="DZH5" s="70"/>
      <c r="DZI5" s="70"/>
      <c r="DZJ5" s="70"/>
      <c r="DZK5" s="70"/>
      <c r="DZL5" s="70"/>
      <c r="DZM5" s="70"/>
      <c r="DZN5" s="70"/>
      <c r="DZO5" s="70"/>
      <c r="DZP5" s="70"/>
      <c r="DZQ5" s="70"/>
      <c r="DZR5" s="70"/>
      <c r="DZS5" s="70"/>
      <c r="DZT5" s="70"/>
      <c r="DZU5" s="70"/>
      <c r="DZV5" s="70"/>
      <c r="DZW5" s="70"/>
      <c r="DZX5" s="70"/>
      <c r="DZY5" s="70"/>
      <c r="DZZ5" s="70"/>
      <c r="EAA5" s="70"/>
      <c r="EAB5" s="70"/>
      <c r="EAC5" s="70"/>
      <c r="EAD5" s="70"/>
      <c r="EAE5" s="70"/>
      <c r="EAF5" s="70"/>
      <c r="EAG5" s="70"/>
      <c r="EAH5" s="70"/>
      <c r="EAI5" s="70"/>
      <c r="EAJ5" s="70"/>
      <c r="EAK5" s="70"/>
      <c r="EAL5" s="70"/>
      <c r="EAM5" s="70"/>
      <c r="EAN5" s="70"/>
      <c r="EAO5" s="70"/>
      <c r="EAP5" s="70"/>
      <c r="EAQ5" s="70"/>
      <c r="EAR5" s="70"/>
      <c r="EAS5" s="70"/>
      <c r="EAT5" s="70"/>
      <c r="EAU5" s="70"/>
      <c r="EAV5" s="70"/>
      <c r="EAW5" s="70"/>
      <c r="EAX5" s="70"/>
      <c r="EAY5" s="70"/>
      <c r="EAZ5" s="70"/>
      <c r="EBA5" s="70"/>
      <c r="EBB5" s="70"/>
      <c r="EBC5" s="70"/>
      <c r="EBD5" s="70"/>
      <c r="EBE5" s="70"/>
      <c r="EBF5" s="70"/>
      <c r="EBG5" s="70"/>
      <c r="EBH5" s="70"/>
      <c r="EBI5" s="70"/>
      <c r="EBJ5" s="70"/>
      <c r="EBK5" s="70"/>
      <c r="EBL5" s="70"/>
      <c r="EBM5" s="70"/>
      <c r="EBN5" s="70"/>
      <c r="EBO5" s="70"/>
      <c r="EBP5" s="70"/>
      <c r="EBQ5" s="70"/>
      <c r="EBR5" s="70"/>
      <c r="EBS5" s="70"/>
      <c r="EBT5" s="70"/>
      <c r="EBU5" s="70"/>
      <c r="EBV5" s="70"/>
      <c r="EBW5" s="70"/>
      <c r="EBX5" s="70"/>
      <c r="EBY5" s="70"/>
      <c r="EBZ5" s="70"/>
      <c r="ECA5" s="70"/>
      <c r="ECB5" s="70"/>
      <c r="ECC5" s="70"/>
      <c r="ECD5" s="70"/>
      <c r="ECE5" s="70"/>
      <c r="ECF5" s="70"/>
      <c r="ECG5" s="70"/>
      <c r="ECH5" s="70"/>
      <c r="ECI5" s="70"/>
      <c r="ECJ5" s="70"/>
      <c r="ECK5" s="70"/>
      <c r="ECL5" s="70"/>
      <c r="ECM5" s="70"/>
      <c r="ECN5" s="70"/>
      <c r="ECO5" s="70"/>
      <c r="ECP5" s="70"/>
      <c r="ECQ5" s="70"/>
      <c r="ECR5" s="70"/>
      <c r="ECS5" s="70"/>
      <c r="ECT5" s="70"/>
      <c r="ECU5" s="70"/>
      <c r="ECV5" s="70"/>
      <c r="ECW5" s="70"/>
      <c r="ECX5" s="70"/>
      <c r="ECY5" s="70"/>
      <c r="ECZ5" s="70"/>
      <c r="EDA5" s="70"/>
      <c r="EDB5" s="70"/>
      <c r="EDC5" s="70"/>
      <c r="EDD5" s="70"/>
      <c r="EDE5" s="70"/>
      <c r="EDF5" s="70"/>
      <c r="EDG5" s="70"/>
      <c r="EDH5" s="70"/>
      <c r="EDI5" s="70"/>
      <c r="EDJ5" s="70"/>
      <c r="EDK5" s="70"/>
      <c r="EDL5" s="70"/>
      <c r="EDM5" s="70"/>
      <c r="EDN5" s="70"/>
      <c r="EDO5" s="70"/>
      <c r="EDP5" s="70"/>
      <c r="EDQ5" s="70"/>
      <c r="EDR5" s="70"/>
      <c r="EDS5" s="70"/>
      <c r="EDT5" s="70"/>
      <c r="EDU5" s="70"/>
      <c r="EDV5" s="70"/>
      <c r="EDW5" s="70"/>
      <c r="EDX5" s="70"/>
      <c r="EDY5" s="70"/>
      <c r="EDZ5" s="70"/>
      <c r="EEA5" s="70"/>
      <c r="EEB5" s="70"/>
      <c r="EEC5" s="70"/>
      <c r="EED5" s="70"/>
      <c r="EEE5" s="70"/>
      <c r="EEF5" s="70"/>
      <c r="EEG5" s="70"/>
      <c r="EEH5" s="70"/>
      <c r="EEI5" s="70"/>
      <c r="EEJ5" s="70"/>
      <c r="EEK5" s="70"/>
      <c r="EEL5" s="70"/>
      <c r="EEM5" s="70"/>
      <c r="EEN5" s="70"/>
      <c r="EEO5" s="70"/>
      <c r="EEP5" s="70"/>
      <c r="EEQ5" s="70"/>
      <c r="EER5" s="70"/>
      <c r="EES5" s="70"/>
      <c r="EET5" s="70"/>
      <c r="EEU5" s="70"/>
      <c r="EEV5" s="70"/>
      <c r="EEW5" s="70"/>
      <c r="EEX5" s="70"/>
      <c r="EEY5" s="70"/>
      <c r="EEZ5" s="70"/>
      <c r="EFA5" s="70"/>
      <c r="EFB5" s="70"/>
      <c r="EFC5" s="70"/>
      <c r="EFD5" s="70"/>
      <c r="EFE5" s="70"/>
      <c r="EFF5" s="70"/>
      <c r="EFG5" s="70"/>
      <c r="EFH5" s="70"/>
      <c r="EFI5" s="70"/>
      <c r="EFJ5" s="70"/>
      <c r="EFK5" s="70"/>
      <c r="EFL5" s="70"/>
      <c r="EFM5" s="70"/>
      <c r="EFN5" s="70"/>
      <c r="EFO5" s="70"/>
      <c r="EFP5" s="70"/>
      <c r="EFQ5" s="70"/>
      <c r="EFR5" s="70"/>
      <c r="EFS5" s="70"/>
      <c r="EFT5" s="70"/>
      <c r="EFU5" s="70"/>
      <c r="EFV5" s="70"/>
      <c r="EFW5" s="70"/>
      <c r="EFX5" s="70"/>
      <c r="EFY5" s="70"/>
      <c r="EFZ5" s="70"/>
      <c r="EGA5" s="70"/>
      <c r="EGB5" s="70"/>
      <c r="EGC5" s="70"/>
      <c r="EGD5" s="70"/>
      <c r="EGE5" s="70"/>
      <c r="EGF5" s="70"/>
      <c r="EGG5" s="70"/>
      <c r="EGH5" s="70"/>
      <c r="EGI5" s="70"/>
      <c r="EGJ5" s="70"/>
      <c r="EGK5" s="70"/>
      <c r="EGL5" s="70"/>
      <c r="EGM5" s="70"/>
      <c r="EGN5" s="70"/>
      <c r="EGO5" s="70"/>
      <c r="EGP5" s="70"/>
      <c r="EGQ5" s="70"/>
      <c r="EGR5" s="70"/>
      <c r="EGS5" s="70"/>
      <c r="EGT5" s="70"/>
      <c r="EGU5" s="70"/>
      <c r="EGV5" s="70"/>
      <c r="EGW5" s="70"/>
      <c r="EGX5" s="70"/>
      <c r="EGY5" s="70"/>
      <c r="EGZ5" s="70"/>
      <c r="EHA5" s="70"/>
      <c r="EHB5" s="70"/>
      <c r="EHC5" s="70"/>
      <c r="EHD5" s="70"/>
      <c r="EHE5" s="70"/>
      <c r="EHF5" s="70"/>
      <c r="EHG5" s="70"/>
      <c r="EHH5" s="70"/>
      <c r="EHI5" s="70"/>
      <c r="EHJ5" s="70"/>
      <c r="EHK5" s="70"/>
      <c r="EHL5" s="70"/>
      <c r="EHM5" s="70"/>
      <c r="EHN5" s="70"/>
      <c r="EHO5" s="70"/>
      <c r="EHP5" s="70"/>
      <c r="EHQ5" s="70"/>
      <c r="EHR5" s="70"/>
      <c r="EHS5" s="70"/>
      <c r="EHT5" s="70"/>
      <c r="EHU5" s="70"/>
      <c r="EHV5" s="70"/>
      <c r="EHW5" s="70"/>
      <c r="EHX5" s="70"/>
      <c r="EHY5" s="70"/>
      <c r="EHZ5" s="70"/>
      <c r="EIA5" s="70"/>
      <c r="EIB5" s="70"/>
      <c r="EIC5" s="70"/>
      <c r="EID5" s="70"/>
      <c r="EIE5" s="70"/>
      <c r="EIF5" s="70"/>
      <c r="EIG5" s="70"/>
      <c r="EIH5" s="70"/>
      <c r="EII5" s="70"/>
      <c r="EIJ5" s="70"/>
      <c r="EIK5" s="70"/>
      <c r="EIL5" s="70"/>
      <c r="EIM5" s="70"/>
      <c r="EIN5" s="70"/>
      <c r="EIO5" s="70"/>
      <c r="EIP5" s="70"/>
      <c r="EIQ5" s="70"/>
      <c r="EIR5" s="70"/>
      <c r="EIS5" s="70"/>
      <c r="EIT5" s="70"/>
      <c r="EIU5" s="70"/>
      <c r="EIV5" s="70"/>
      <c r="EIW5" s="70"/>
      <c r="EIX5" s="70"/>
      <c r="EIY5" s="70"/>
      <c r="EIZ5" s="70"/>
      <c r="EJA5" s="70"/>
      <c r="EJB5" s="70"/>
      <c r="EJC5" s="70"/>
      <c r="EJD5" s="70"/>
      <c r="EJE5" s="70"/>
      <c r="EJF5" s="70"/>
      <c r="EJG5" s="70"/>
      <c r="EJH5" s="70"/>
      <c r="EJI5" s="70"/>
      <c r="EJJ5" s="70"/>
      <c r="EJK5" s="70"/>
      <c r="EJL5" s="70"/>
      <c r="EJM5" s="70"/>
      <c r="EJN5" s="70"/>
      <c r="EJO5" s="70"/>
      <c r="EJP5" s="70"/>
      <c r="EJQ5" s="70"/>
      <c r="EJR5" s="70"/>
      <c r="EJS5" s="70"/>
      <c r="EJT5" s="70"/>
      <c r="EJU5" s="70"/>
      <c r="EJV5" s="70"/>
      <c r="EJW5" s="70"/>
      <c r="EJX5" s="70"/>
      <c r="EJY5" s="70"/>
      <c r="EJZ5" s="70"/>
      <c r="EKA5" s="70"/>
      <c r="EKB5" s="70"/>
      <c r="EKC5" s="70"/>
      <c r="EKD5" s="70"/>
      <c r="EKE5" s="70"/>
      <c r="EKF5" s="70"/>
      <c r="EKG5" s="70"/>
      <c r="EKH5" s="70"/>
      <c r="EKI5" s="70"/>
      <c r="EKJ5" s="70"/>
      <c r="EKK5" s="70"/>
      <c r="EKL5" s="70"/>
      <c r="EKM5" s="70"/>
      <c r="EKN5" s="70"/>
      <c r="EKO5" s="70"/>
      <c r="EKP5" s="70"/>
      <c r="EKQ5" s="70"/>
      <c r="EKR5" s="70"/>
      <c r="EKS5" s="70"/>
      <c r="EKT5" s="70"/>
      <c r="EKU5" s="70"/>
      <c r="EKV5" s="70"/>
      <c r="EKW5" s="70"/>
      <c r="EKX5" s="70"/>
      <c r="EKY5" s="70"/>
      <c r="EKZ5" s="70"/>
      <c r="ELA5" s="70"/>
      <c r="ELB5" s="70"/>
      <c r="ELC5" s="70"/>
      <c r="ELD5" s="70"/>
      <c r="ELE5" s="70"/>
      <c r="ELF5" s="70"/>
      <c r="ELG5" s="70"/>
      <c r="ELH5" s="70"/>
      <c r="ELI5" s="70"/>
      <c r="ELJ5" s="70"/>
      <c r="ELK5" s="70"/>
      <c r="ELL5" s="70"/>
      <c r="ELM5" s="70"/>
      <c r="ELN5" s="70"/>
      <c r="ELO5" s="70"/>
      <c r="ELP5" s="70"/>
      <c r="ELQ5" s="70"/>
      <c r="ELR5" s="70"/>
      <c r="ELS5" s="70"/>
      <c r="ELT5" s="70"/>
      <c r="ELU5" s="70"/>
      <c r="ELV5" s="70"/>
      <c r="ELW5" s="70"/>
      <c r="ELX5" s="70"/>
      <c r="ELY5" s="70"/>
      <c r="ELZ5" s="70"/>
      <c r="EMA5" s="70"/>
      <c r="EMB5" s="70"/>
      <c r="EMC5" s="70"/>
      <c r="EMD5" s="70"/>
      <c r="EME5" s="70"/>
      <c r="EMF5" s="70"/>
      <c r="EMG5" s="70"/>
      <c r="EMH5" s="70"/>
      <c r="EMI5" s="70"/>
      <c r="EMJ5" s="70"/>
      <c r="EMK5" s="70"/>
      <c r="EML5" s="70"/>
      <c r="EMM5" s="70"/>
      <c r="EMN5" s="70"/>
      <c r="EMO5" s="70"/>
      <c r="EMP5" s="70"/>
      <c r="EMQ5" s="70"/>
      <c r="EMR5" s="70"/>
      <c r="EMS5" s="70"/>
      <c r="EMT5" s="70"/>
      <c r="EMU5" s="70"/>
      <c r="EMV5" s="70"/>
      <c r="EMW5" s="70"/>
      <c r="EMX5" s="70"/>
      <c r="EMY5" s="70"/>
      <c r="EMZ5" s="70"/>
      <c r="ENA5" s="70"/>
      <c r="ENB5" s="70"/>
      <c r="ENC5" s="70"/>
      <c r="END5" s="70"/>
      <c r="ENE5" s="70"/>
      <c r="ENF5" s="70"/>
      <c r="ENG5" s="70"/>
      <c r="ENH5" s="70"/>
      <c r="ENI5" s="70"/>
      <c r="ENJ5" s="70"/>
      <c r="ENK5" s="70"/>
      <c r="ENL5" s="70"/>
      <c r="ENM5" s="70"/>
      <c r="ENN5" s="70"/>
      <c r="ENO5" s="70"/>
      <c r="ENP5" s="70"/>
      <c r="ENQ5" s="70"/>
      <c r="ENR5" s="70"/>
      <c r="ENS5" s="70"/>
      <c r="ENT5" s="70"/>
      <c r="ENU5" s="70"/>
      <c r="ENV5" s="70"/>
      <c r="ENW5" s="70"/>
      <c r="ENX5" s="70"/>
      <c r="ENY5" s="70"/>
      <c r="ENZ5" s="70"/>
      <c r="EOA5" s="70"/>
      <c r="EOB5" s="70"/>
      <c r="EOC5" s="70"/>
      <c r="EOD5" s="70"/>
      <c r="EOE5" s="70"/>
      <c r="EOF5" s="70"/>
      <c r="EOG5" s="70"/>
      <c r="EOH5" s="70"/>
      <c r="EOI5" s="70"/>
      <c r="EOJ5" s="70"/>
      <c r="EOK5" s="70"/>
      <c r="EOL5" s="70"/>
      <c r="EOM5" s="70"/>
      <c r="EON5" s="70"/>
      <c r="EOO5" s="70"/>
      <c r="EOP5" s="70"/>
      <c r="EOQ5" s="70"/>
      <c r="EOR5" s="70"/>
      <c r="EOS5" s="70"/>
      <c r="EOT5" s="70"/>
      <c r="EOU5" s="70"/>
      <c r="EOV5" s="70"/>
      <c r="EOW5" s="70"/>
      <c r="EOX5" s="70"/>
      <c r="EOY5" s="70"/>
      <c r="EOZ5" s="70"/>
      <c r="EPA5" s="70"/>
      <c r="EPB5" s="70"/>
      <c r="EPC5" s="70"/>
      <c r="EPD5" s="70"/>
      <c r="EPE5" s="70"/>
      <c r="EPF5" s="70"/>
      <c r="EPG5" s="70"/>
      <c r="EPH5" s="70"/>
      <c r="EPI5" s="70"/>
      <c r="EPJ5" s="70"/>
      <c r="EPK5" s="70"/>
      <c r="EPL5" s="70"/>
      <c r="EPM5" s="70"/>
      <c r="EPN5" s="70"/>
      <c r="EPO5" s="70"/>
      <c r="EPP5" s="70"/>
      <c r="EPQ5" s="70"/>
      <c r="EPR5" s="70"/>
      <c r="EPS5" s="70"/>
      <c r="EPT5" s="70"/>
      <c r="EPU5" s="70"/>
      <c r="EPV5" s="70"/>
      <c r="EPW5" s="70"/>
      <c r="EPX5" s="70"/>
      <c r="EPY5" s="70"/>
      <c r="EPZ5" s="70"/>
      <c r="EQA5" s="70"/>
      <c r="EQB5" s="70"/>
      <c r="EQC5" s="70"/>
      <c r="EQD5" s="70"/>
      <c r="EQE5" s="70"/>
      <c r="EQF5" s="70"/>
      <c r="EQG5" s="70"/>
      <c r="EQH5" s="70"/>
      <c r="EQI5" s="70"/>
      <c r="EQJ5" s="70"/>
      <c r="EQK5" s="70"/>
      <c r="EQL5" s="70"/>
      <c r="EQM5" s="70"/>
      <c r="EQN5" s="70"/>
      <c r="EQO5" s="70"/>
      <c r="EQP5" s="70"/>
      <c r="EQQ5" s="70"/>
      <c r="EQR5" s="70"/>
      <c r="EQS5" s="70"/>
      <c r="EQT5" s="70"/>
      <c r="EQU5" s="70"/>
      <c r="EQV5" s="70"/>
      <c r="EQW5" s="70"/>
      <c r="EQX5" s="70"/>
      <c r="EQY5" s="70"/>
      <c r="EQZ5" s="70"/>
      <c r="ERA5" s="70"/>
      <c r="ERB5" s="70"/>
      <c r="ERC5" s="70"/>
      <c r="ERD5" s="70"/>
      <c r="ERE5" s="70"/>
      <c r="ERF5" s="70"/>
      <c r="ERG5" s="70"/>
      <c r="ERH5" s="70"/>
      <c r="ERI5" s="70"/>
      <c r="ERJ5" s="70"/>
      <c r="ERK5" s="70"/>
      <c r="ERL5" s="70"/>
      <c r="ERM5" s="70"/>
      <c r="ERN5" s="70"/>
      <c r="ERO5" s="70"/>
      <c r="ERP5" s="70"/>
      <c r="ERQ5" s="70"/>
      <c r="ERR5" s="70"/>
      <c r="ERS5" s="70"/>
      <c r="ERT5" s="70"/>
      <c r="ERU5" s="70"/>
      <c r="ERV5" s="70"/>
      <c r="ERW5" s="70"/>
      <c r="ERX5" s="70"/>
      <c r="ERY5" s="70"/>
      <c r="ERZ5" s="70"/>
      <c r="ESA5" s="70"/>
      <c r="ESB5" s="70"/>
      <c r="ESC5" s="70"/>
      <c r="ESD5" s="70"/>
      <c r="ESE5" s="70"/>
      <c r="ESF5" s="70"/>
      <c r="ESG5" s="70"/>
      <c r="ESH5" s="70"/>
      <c r="ESI5" s="70"/>
      <c r="ESJ5" s="70"/>
      <c r="ESK5" s="70"/>
      <c r="ESL5" s="70"/>
      <c r="ESM5" s="70"/>
      <c r="ESN5" s="70"/>
      <c r="ESO5" s="70"/>
      <c r="ESP5" s="70"/>
      <c r="ESQ5" s="70"/>
      <c r="ESR5" s="70"/>
      <c r="ESS5" s="70"/>
      <c r="EST5" s="70"/>
      <c r="ESU5" s="70"/>
      <c r="ESV5" s="70"/>
      <c r="ESW5" s="70"/>
      <c r="ESX5" s="70"/>
      <c r="ESY5" s="70"/>
      <c r="ESZ5" s="70"/>
      <c r="ETA5" s="70"/>
      <c r="ETB5" s="70"/>
      <c r="ETC5" s="70"/>
      <c r="ETD5" s="70"/>
      <c r="ETE5" s="70"/>
      <c r="ETF5" s="70"/>
      <c r="ETG5" s="70"/>
      <c r="ETH5" s="70"/>
      <c r="ETI5" s="70"/>
      <c r="ETJ5" s="70"/>
      <c r="ETK5" s="70"/>
      <c r="ETL5" s="70"/>
      <c r="ETM5" s="70"/>
      <c r="ETN5" s="70"/>
      <c r="ETO5" s="70"/>
      <c r="ETP5" s="70"/>
      <c r="ETQ5" s="70"/>
      <c r="ETR5" s="70"/>
      <c r="ETS5" s="70"/>
      <c r="ETT5" s="70"/>
      <c r="ETU5" s="70"/>
      <c r="ETV5" s="70"/>
      <c r="ETW5" s="70"/>
      <c r="ETX5" s="70"/>
      <c r="ETY5" s="70"/>
      <c r="ETZ5" s="70"/>
      <c r="EUA5" s="70"/>
      <c r="EUB5" s="70"/>
      <c r="EUC5" s="70"/>
      <c r="EUD5" s="70"/>
      <c r="EUE5" s="70"/>
      <c r="EUF5" s="70"/>
      <c r="EUG5" s="70"/>
      <c r="EUH5" s="70"/>
      <c r="EUI5" s="70"/>
      <c r="EUJ5" s="70"/>
      <c r="EUK5" s="70"/>
      <c r="EUL5" s="70"/>
      <c r="EUM5" s="70"/>
      <c r="EUN5" s="70"/>
      <c r="EUO5" s="70"/>
      <c r="EUP5" s="70"/>
      <c r="EUQ5" s="70"/>
      <c r="EUR5" s="70"/>
      <c r="EUS5" s="70"/>
      <c r="EUT5" s="70"/>
      <c r="EUU5" s="70"/>
      <c r="EUV5" s="70"/>
      <c r="EUW5" s="70"/>
      <c r="EUX5" s="70"/>
      <c r="EUY5" s="70"/>
      <c r="EUZ5" s="70"/>
      <c r="EVA5" s="70"/>
      <c r="EVB5" s="70"/>
      <c r="EVC5" s="70"/>
      <c r="EVD5" s="70"/>
      <c r="EVE5" s="70"/>
      <c r="EVF5" s="70"/>
      <c r="EVG5" s="70"/>
      <c r="EVH5" s="70"/>
      <c r="EVI5" s="70"/>
      <c r="EVJ5" s="70"/>
      <c r="EVK5" s="70"/>
      <c r="EVL5" s="70"/>
      <c r="EVM5" s="70"/>
      <c r="EVN5" s="70"/>
      <c r="EVO5" s="70"/>
      <c r="EVP5" s="70"/>
      <c r="EVQ5" s="70"/>
      <c r="EVR5" s="70"/>
      <c r="EVS5" s="70"/>
      <c r="EVT5" s="70"/>
      <c r="EVU5" s="70"/>
      <c r="EVV5" s="70"/>
      <c r="EVW5" s="70"/>
      <c r="EVX5" s="70"/>
      <c r="EVY5" s="70"/>
      <c r="EVZ5" s="70"/>
      <c r="EWA5" s="70"/>
      <c r="EWB5" s="70"/>
      <c r="EWC5" s="70"/>
      <c r="EWD5" s="70"/>
      <c r="EWE5" s="70"/>
      <c r="EWF5" s="70"/>
      <c r="EWG5" s="70"/>
      <c r="EWH5" s="70"/>
      <c r="EWI5" s="70"/>
      <c r="EWJ5" s="70"/>
      <c r="EWK5" s="70"/>
      <c r="EWL5" s="70"/>
      <c r="EWM5" s="70"/>
      <c r="EWN5" s="70"/>
      <c r="EWO5" s="70"/>
      <c r="EWP5" s="70"/>
      <c r="EWQ5" s="70"/>
      <c r="EWR5" s="70"/>
      <c r="EWS5" s="70"/>
      <c r="EWT5" s="70"/>
      <c r="EWU5" s="70"/>
      <c r="EWV5" s="70"/>
      <c r="EWW5" s="70"/>
      <c r="EWX5" s="70"/>
      <c r="EWY5" s="70"/>
      <c r="EWZ5" s="70"/>
      <c r="EXA5" s="70"/>
      <c r="EXB5" s="70"/>
      <c r="EXC5" s="70"/>
      <c r="EXD5" s="70"/>
      <c r="EXE5" s="70"/>
      <c r="EXF5" s="70"/>
      <c r="EXG5" s="70"/>
      <c r="EXH5" s="70"/>
      <c r="EXI5" s="70"/>
      <c r="EXJ5" s="70"/>
      <c r="EXK5" s="70"/>
      <c r="EXL5" s="70"/>
      <c r="EXM5" s="70"/>
      <c r="EXN5" s="70"/>
      <c r="EXO5" s="70"/>
      <c r="EXP5" s="70"/>
      <c r="EXQ5" s="70"/>
      <c r="EXR5" s="70"/>
      <c r="EXS5" s="70"/>
      <c r="EXT5" s="70"/>
      <c r="EXU5" s="70"/>
      <c r="EXV5" s="70"/>
      <c r="EXW5" s="70"/>
      <c r="EXX5" s="70"/>
      <c r="EXY5" s="70"/>
      <c r="EXZ5" s="70"/>
      <c r="EYA5" s="70"/>
      <c r="EYB5" s="70"/>
      <c r="EYC5" s="70"/>
      <c r="EYD5" s="70"/>
      <c r="EYE5" s="70"/>
      <c r="EYF5" s="70"/>
      <c r="EYG5" s="70"/>
      <c r="EYH5" s="70"/>
      <c r="EYI5" s="70"/>
      <c r="EYJ5" s="70"/>
      <c r="EYK5" s="70"/>
      <c r="EYL5" s="70"/>
      <c r="EYM5" s="70"/>
      <c r="EYN5" s="70"/>
      <c r="EYO5" s="70"/>
      <c r="EYP5" s="70"/>
      <c r="EYQ5" s="70"/>
      <c r="EYR5" s="70"/>
      <c r="EYS5" s="70"/>
      <c r="EYT5" s="70"/>
      <c r="EYU5" s="70"/>
      <c r="EYV5" s="70"/>
      <c r="EYW5" s="70"/>
      <c r="EYX5" s="70"/>
      <c r="EYY5" s="70"/>
      <c r="EYZ5" s="70"/>
      <c r="EZA5" s="70"/>
      <c r="EZB5" s="70"/>
      <c r="EZC5" s="70"/>
      <c r="EZD5" s="70"/>
      <c r="EZE5" s="70"/>
      <c r="EZF5" s="70"/>
      <c r="EZG5" s="70"/>
      <c r="EZH5" s="70"/>
      <c r="EZI5" s="70"/>
      <c r="EZJ5" s="70"/>
      <c r="EZK5" s="70"/>
      <c r="EZL5" s="70"/>
      <c r="EZM5" s="70"/>
      <c r="EZN5" s="70"/>
      <c r="EZO5" s="70"/>
      <c r="EZP5" s="70"/>
      <c r="EZQ5" s="70"/>
      <c r="EZR5" s="70"/>
      <c r="EZS5" s="70"/>
      <c r="EZT5" s="70"/>
      <c r="EZU5" s="70"/>
      <c r="EZV5" s="70"/>
      <c r="EZW5" s="70"/>
      <c r="EZX5" s="70"/>
      <c r="EZY5" s="70"/>
      <c r="EZZ5" s="70"/>
      <c r="FAA5" s="70"/>
      <c r="FAB5" s="70"/>
      <c r="FAC5" s="70"/>
      <c r="FAD5" s="70"/>
      <c r="FAE5" s="70"/>
      <c r="FAF5" s="70"/>
      <c r="FAG5" s="70"/>
      <c r="FAH5" s="70"/>
      <c r="FAI5" s="70"/>
      <c r="FAJ5" s="70"/>
      <c r="FAK5" s="70"/>
      <c r="FAL5" s="70"/>
      <c r="FAM5" s="70"/>
      <c r="FAN5" s="70"/>
      <c r="FAO5" s="70"/>
      <c r="FAP5" s="70"/>
      <c r="FAQ5" s="70"/>
      <c r="FAR5" s="70"/>
      <c r="FAS5" s="70"/>
      <c r="FAT5" s="70"/>
      <c r="FAU5" s="70"/>
      <c r="FAV5" s="70"/>
      <c r="FAW5" s="70"/>
      <c r="FAX5" s="70"/>
      <c r="FAY5" s="70"/>
      <c r="FAZ5" s="70"/>
      <c r="FBA5" s="70"/>
      <c r="FBB5" s="70"/>
      <c r="FBC5" s="70"/>
      <c r="FBD5" s="70"/>
      <c r="FBE5" s="70"/>
      <c r="FBF5" s="70"/>
      <c r="FBG5" s="70"/>
      <c r="FBH5" s="70"/>
      <c r="FBI5" s="70"/>
      <c r="FBJ5" s="70"/>
      <c r="FBK5" s="70"/>
      <c r="FBL5" s="70"/>
      <c r="FBM5" s="70"/>
      <c r="FBN5" s="70"/>
      <c r="FBO5" s="70"/>
      <c r="FBP5" s="70"/>
      <c r="FBQ5" s="70"/>
      <c r="FBR5" s="70"/>
      <c r="FBS5" s="70"/>
      <c r="FBT5" s="70"/>
      <c r="FBU5" s="70"/>
      <c r="FBV5" s="70"/>
      <c r="FBW5" s="70"/>
      <c r="FBX5" s="70"/>
      <c r="FBY5" s="70"/>
      <c r="FBZ5" s="70"/>
      <c r="FCA5" s="70"/>
      <c r="FCB5" s="70"/>
      <c r="FCC5" s="70"/>
      <c r="FCD5" s="70"/>
      <c r="FCE5" s="70"/>
      <c r="FCF5" s="70"/>
      <c r="FCG5" s="70"/>
      <c r="FCH5" s="70"/>
      <c r="FCI5" s="70"/>
      <c r="FCJ5" s="70"/>
      <c r="FCK5" s="70"/>
      <c r="FCL5" s="70"/>
      <c r="FCM5" s="70"/>
      <c r="FCN5" s="70"/>
      <c r="FCO5" s="70"/>
      <c r="FCP5" s="70"/>
      <c r="FCQ5" s="70"/>
      <c r="FCR5" s="70"/>
      <c r="FCS5" s="70"/>
      <c r="FCT5" s="70"/>
      <c r="FCU5" s="70"/>
      <c r="FCV5" s="70"/>
      <c r="FCW5" s="70"/>
      <c r="FCX5" s="70"/>
      <c r="FCY5" s="70"/>
      <c r="FCZ5" s="70"/>
      <c r="FDA5" s="70"/>
      <c r="FDB5" s="70"/>
      <c r="FDC5" s="70"/>
      <c r="FDD5" s="70"/>
      <c r="FDE5" s="70"/>
      <c r="FDF5" s="70"/>
      <c r="FDG5" s="70"/>
      <c r="FDH5" s="70"/>
      <c r="FDI5" s="70"/>
      <c r="FDJ5" s="70"/>
      <c r="FDK5" s="70"/>
      <c r="FDL5" s="70"/>
      <c r="FDM5" s="70"/>
      <c r="FDN5" s="70"/>
      <c r="FDO5" s="70"/>
      <c r="FDP5" s="70"/>
      <c r="FDQ5" s="70"/>
      <c r="FDR5" s="70"/>
      <c r="FDS5" s="70"/>
      <c r="FDT5" s="70"/>
      <c r="FDU5" s="70"/>
      <c r="FDV5" s="70"/>
      <c r="FDW5" s="70"/>
      <c r="FDX5" s="70"/>
      <c r="FDY5" s="70"/>
      <c r="FDZ5" s="70"/>
      <c r="FEA5" s="70"/>
      <c r="FEB5" s="70"/>
      <c r="FEC5" s="70"/>
      <c r="FED5" s="70"/>
      <c r="FEE5" s="70"/>
      <c r="FEF5" s="70"/>
      <c r="FEG5" s="70"/>
      <c r="FEH5" s="70"/>
      <c r="FEI5" s="70"/>
      <c r="FEJ5" s="70"/>
      <c r="FEK5" s="70"/>
      <c r="FEL5" s="70"/>
      <c r="FEM5" s="70"/>
      <c r="FEN5" s="70"/>
      <c r="FEO5" s="70"/>
      <c r="FEP5" s="70"/>
      <c r="FEQ5" s="70"/>
      <c r="FER5" s="70"/>
      <c r="FES5" s="70"/>
      <c r="FET5" s="70"/>
      <c r="FEU5" s="70"/>
      <c r="FEV5" s="70"/>
      <c r="FEW5" s="70"/>
      <c r="FEX5" s="70"/>
      <c r="FEY5" s="70"/>
      <c r="FEZ5" s="70"/>
      <c r="FFA5" s="70"/>
      <c r="FFB5" s="70"/>
      <c r="FFC5" s="70"/>
      <c r="FFD5" s="70"/>
      <c r="FFE5" s="70"/>
      <c r="FFF5" s="70"/>
      <c r="FFG5" s="70"/>
      <c r="FFH5" s="70"/>
      <c r="FFI5" s="70"/>
      <c r="FFJ5" s="70"/>
      <c r="FFK5" s="70"/>
      <c r="FFL5" s="70"/>
      <c r="FFM5" s="70"/>
      <c r="FFN5" s="70"/>
      <c r="FFO5" s="70"/>
      <c r="FFP5" s="70"/>
      <c r="FFQ5" s="70"/>
      <c r="FFR5" s="70"/>
      <c r="FFS5" s="70"/>
      <c r="FFT5" s="70"/>
      <c r="FFU5" s="70"/>
      <c r="FFV5" s="70"/>
      <c r="FFW5" s="70"/>
      <c r="FFX5" s="70"/>
      <c r="FFY5" s="70"/>
      <c r="FFZ5" s="70"/>
      <c r="FGA5" s="70"/>
      <c r="FGB5" s="70"/>
      <c r="FGC5" s="70"/>
      <c r="FGD5" s="70"/>
      <c r="FGE5" s="70"/>
      <c r="FGF5" s="70"/>
      <c r="FGG5" s="70"/>
      <c r="FGH5" s="70"/>
      <c r="FGI5" s="70"/>
      <c r="FGJ5" s="70"/>
      <c r="FGK5" s="70"/>
      <c r="FGL5" s="70"/>
      <c r="FGM5" s="70"/>
      <c r="FGN5" s="70"/>
      <c r="FGO5" s="70"/>
      <c r="FGP5" s="70"/>
      <c r="FGQ5" s="70"/>
      <c r="FGR5" s="70"/>
      <c r="FGS5" s="70"/>
      <c r="FGT5" s="70"/>
      <c r="FGU5" s="70"/>
      <c r="FGV5" s="70"/>
      <c r="FGW5" s="70"/>
      <c r="FGX5" s="70"/>
      <c r="FGY5" s="70"/>
      <c r="FGZ5" s="70"/>
      <c r="FHA5" s="70"/>
      <c r="FHB5" s="70"/>
      <c r="FHC5" s="70"/>
      <c r="FHD5" s="70"/>
      <c r="FHE5" s="70"/>
      <c r="FHF5" s="70"/>
      <c r="FHG5" s="70"/>
      <c r="FHH5" s="70"/>
      <c r="FHI5" s="70"/>
      <c r="FHJ5" s="70"/>
      <c r="FHK5" s="70"/>
      <c r="FHL5" s="70"/>
      <c r="FHM5" s="70"/>
      <c r="FHN5" s="70"/>
      <c r="FHO5" s="70"/>
      <c r="FHP5" s="70"/>
      <c r="FHQ5" s="70"/>
      <c r="FHR5" s="70"/>
      <c r="FHS5" s="70"/>
      <c r="FHT5" s="70"/>
      <c r="FHU5" s="70"/>
      <c r="FHV5" s="70"/>
      <c r="FHW5" s="70"/>
      <c r="FHX5" s="70"/>
      <c r="FHY5" s="70"/>
      <c r="FHZ5" s="70"/>
      <c r="FIA5" s="70"/>
      <c r="FIB5" s="70"/>
      <c r="FIC5" s="70"/>
      <c r="FID5" s="70"/>
      <c r="FIE5" s="70"/>
      <c r="FIF5" s="70"/>
      <c r="FIG5" s="70"/>
      <c r="FIH5" s="70"/>
      <c r="FII5" s="70"/>
      <c r="FIJ5" s="70"/>
      <c r="FIK5" s="70"/>
      <c r="FIL5" s="70"/>
      <c r="FIM5" s="70"/>
      <c r="FIN5" s="70"/>
      <c r="FIO5" s="70"/>
      <c r="FIP5" s="70"/>
      <c r="FIQ5" s="70"/>
      <c r="FIR5" s="70"/>
      <c r="FIS5" s="70"/>
      <c r="FIT5" s="70"/>
      <c r="FIU5" s="70"/>
      <c r="FIV5" s="70"/>
      <c r="FIW5" s="70"/>
      <c r="FIX5" s="70"/>
      <c r="FIY5" s="70"/>
      <c r="FIZ5" s="70"/>
      <c r="FJA5" s="70"/>
      <c r="FJB5" s="70"/>
      <c r="FJC5" s="70"/>
      <c r="FJD5" s="70"/>
      <c r="FJE5" s="70"/>
      <c r="FJF5" s="70"/>
      <c r="FJG5" s="70"/>
      <c r="FJH5" s="70"/>
      <c r="FJI5" s="70"/>
      <c r="FJJ5" s="70"/>
      <c r="FJK5" s="70"/>
      <c r="FJL5" s="70"/>
      <c r="FJM5" s="70"/>
      <c r="FJN5" s="70"/>
      <c r="FJO5" s="70"/>
      <c r="FJP5" s="70"/>
      <c r="FJQ5" s="70"/>
      <c r="FJR5" s="70"/>
      <c r="FJS5" s="70"/>
      <c r="FJT5" s="70"/>
      <c r="FJU5" s="70"/>
      <c r="FJV5" s="70"/>
      <c r="FJW5" s="70"/>
      <c r="FJX5" s="70"/>
      <c r="FJY5" s="70"/>
      <c r="FJZ5" s="70"/>
      <c r="FKA5" s="70"/>
      <c r="FKB5" s="70"/>
      <c r="FKC5" s="70"/>
      <c r="FKD5" s="70"/>
      <c r="FKE5" s="70"/>
      <c r="FKF5" s="70"/>
      <c r="FKG5" s="70"/>
      <c r="FKH5" s="70"/>
      <c r="FKI5" s="70"/>
      <c r="FKJ5" s="70"/>
      <c r="FKK5" s="70"/>
      <c r="FKL5" s="70"/>
      <c r="FKM5" s="70"/>
      <c r="FKN5" s="70"/>
      <c r="FKO5" s="70"/>
      <c r="FKP5" s="70"/>
      <c r="FKQ5" s="70"/>
      <c r="FKR5" s="70"/>
      <c r="FKS5" s="70"/>
      <c r="FKT5" s="70"/>
      <c r="FKU5" s="70"/>
      <c r="FKV5" s="70"/>
      <c r="FKW5" s="70"/>
      <c r="FKX5" s="70"/>
      <c r="FKY5" s="70"/>
      <c r="FKZ5" s="70"/>
      <c r="FLA5" s="70"/>
      <c r="FLB5" s="70"/>
      <c r="FLC5" s="70"/>
      <c r="FLD5" s="70"/>
      <c r="FLE5" s="70"/>
      <c r="FLF5" s="70"/>
      <c r="FLG5" s="70"/>
      <c r="FLH5" s="70"/>
      <c r="FLI5" s="70"/>
      <c r="FLJ5" s="70"/>
      <c r="FLK5" s="70"/>
      <c r="FLL5" s="70"/>
      <c r="FLM5" s="70"/>
      <c r="FLN5" s="70"/>
      <c r="FLO5" s="70"/>
      <c r="FLP5" s="70"/>
      <c r="FLQ5" s="70"/>
      <c r="FLR5" s="70"/>
      <c r="FLS5" s="70"/>
      <c r="FLT5" s="70"/>
      <c r="FLU5" s="70"/>
      <c r="FLV5" s="70"/>
      <c r="FLW5" s="70"/>
      <c r="FLX5" s="70"/>
      <c r="FLY5" s="70"/>
      <c r="FLZ5" s="70"/>
      <c r="FMA5" s="70"/>
      <c r="FMB5" s="70"/>
      <c r="FMC5" s="70"/>
      <c r="FMD5" s="70"/>
      <c r="FME5" s="70"/>
      <c r="FMF5" s="70"/>
      <c r="FMG5" s="70"/>
      <c r="FMH5" s="70"/>
      <c r="FMI5" s="70"/>
      <c r="FMJ5" s="70"/>
      <c r="FMK5" s="70"/>
      <c r="FML5" s="70"/>
      <c r="FMM5" s="70"/>
      <c r="FMN5" s="70"/>
      <c r="FMO5" s="70"/>
      <c r="FMP5" s="70"/>
      <c r="FMQ5" s="70"/>
      <c r="FMR5" s="70"/>
      <c r="FMS5" s="70"/>
      <c r="FMT5" s="70"/>
      <c r="FMU5" s="70"/>
      <c r="FMV5" s="70"/>
      <c r="FMW5" s="70"/>
      <c r="FMX5" s="70"/>
      <c r="FMY5" s="70"/>
      <c r="FMZ5" s="70"/>
      <c r="FNA5" s="70"/>
      <c r="FNB5" s="70"/>
      <c r="FNC5" s="70"/>
      <c r="FND5" s="70"/>
      <c r="FNE5" s="70"/>
      <c r="FNF5" s="70"/>
      <c r="FNG5" s="70"/>
      <c r="FNH5" s="70"/>
      <c r="FNI5" s="70"/>
      <c r="FNJ5" s="70"/>
      <c r="FNK5" s="70"/>
      <c r="FNL5" s="70"/>
      <c r="FNM5" s="70"/>
      <c r="FNN5" s="70"/>
      <c r="FNO5" s="70"/>
      <c r="FNP5" s="70"/>
      <c r="FNQ5" s="70"/>
      <c r="FNR5" s="70"/>
      <c r="FNS5" s="70"/>
      <c r="FNT5" s="70"/>
      <c r="FNU5" s="70"/>
      <c r="FNV5" s="70"/>
      <c r="FNW5" s="70"/>
      <c r="FNX5" s="70"/>
      <c r="FNY5" s="70"/>
      <c r="FNZ5" s="70"/>
      <c r="FOA5" s="70"/>
      <c r="FOB5" s="70"/>
      <c r="FOC5" s="70"/>
      <c r="FOD5" s="70"/>
      <c r="FOE5" s="70"/>
      <c r="FOF5" s="70"/>
      <c r="FOG5" s="70"/>
      <c r="FOH5" s="70"/>
      <c r="FOI5" s="70"/>
      <c r="FOJ5" s="70"/>
      <c r="FOK5" s="70"/>
      <c r="FOL5" s="70"/>
      <c r="FOM5" s="70"/>
      <c r="FON5" s="70"/>
      <c r="FOO5" s="70"/>
      <c r="FOP5" s="70"/>
      <c r="FOQ5" s="70"/>
      <c r="FOR5" s="70"/>
      <c r="FOS5" s="70"/>
      <c r="FOT5" s="70"/>
      <c r="FOU5" s="70"/>
      <c r="FOV5" s="70"/>
      <c r="FOW5" s="70"/>
      <c r="FOX5" s="70"/>
      <c r="FOY5" s="70"/>
      <c r="FOZ5" s="70"/>
      <c r="FPA5" s="70"/>
      <c r="FPB5" s="70"/>
      <c r="FPC5" s="70"/>
      <c r="FPD5" s="70"/>
      <c r="FPE5" s="70"/>
      <c r="FPF5" s="70"/>
      <c r="FPG5" s="70"/>
      <c r="FPH5" s="70"/>
      <c r="FPI5" s="70"/>
      <c r="FPJ5" s="70"/>
      <c r="FPK5" s="70"/>
      <c r="FPL5" s="70"/>
      <c r="FPM5" s="70"/>
      <c r="FPN5" s="70"/>
      <c r="FPO5" s="70"/>
      <c r="FPP5" s="70"/>
      <c r="FPQ5" s="70"/>
      <c r="FPR5" s="70"/>
      <c r="FPS5" s="70"/>
      <c r="FPT5" s="70"/>
      <c r="FPU5" s="70"/>
      <c r="FPV5" s="70"/>
      <c r="FPW5" s="70"/>
      <c r="FPX5" s="70"/>
      <c r="FPY5" s="70"/>
      <c r="FPZ5" s="70"/>
      <c r="FQA5" s="70"/>
      <c r="FQB5" s="70"/>
      <c r="FQC5" s="70"/>
      <c r="FQD5" s="70"/>
      <c r="FQE5" s="70"/>
      <c r="FQF5" s="70"/>
      <c r="FQG5" s="70"/>
      <c r="FQH5" s="70"/>
      <c r="FQI5" s="70"/>
      <c r="FQJ5" s="70"/>
      <c r="FQK5" s="70"/>
      <c r="FQL5" s="70"/>
      <c r="FQM5" s="70"/>
      <c r="FQN5" s="70"/>
      <c r="FQO5" s="70"/>
      <c r="FQP5" s="70"/>
      <c r="FQQ5" s="70"/>
      <c r="FQR5" s="70"/>
      <c r="FQS5" s="70"/>
      <c r="FQT5" s="70"/>
      <c r="FQU5" s="70"/>
      <c r="FQV5" s="70"/>
      <c r="FQW5" s="70"/>
      <c r="FQX5" s="70"/>
      <c r="FQY5" s="70"/>
      <c r="FQZ5" s="70"/>
      <c r="FRA5" s="70"/>
      <c r="FRB5" s="70"/>
      <c r="FRC5" s="70"/>
      <c r="FRD5" s="70"/>
      <c r="FRE5" s="70"/>
      <c r="FRF5" s="70"/>
      <c r="FRG5" s="70"/>
      <c r="FRH5" s="70"/>
      <c r="FRI5" s="70"/>
      <c r="FRJ5" s="70"/>
      <c r="FRK5" s="70"/>
      <c r="FRL5" s="70"/>
      <c r="FRM5" s="70"/>
      <c r="FRN5" s="70"/>
      <c r="FRO5" s="70"/>
      <c r="FRP5" s="70"/>
      <c r="FRQ5" s="70"/>
      <c r="FRR5" s="70"/>
      <c r="FRS5" s="70"/>
      <c r="FRT5" s="70"/>
      <c r="FRU5" s="70"/>
      <c r="FRV5" s="70"/>
      <c r="FRW5" s="70"/>
      <c r="FRX5" s="70"/>
      <c r="FRY5" s="70"/>
      <c r="FRZ5" s="70"/>
      <c r="FSA5" s="70"/>
      <c r="FSB5" s="70"/>
      <c r="FSC5" s="70"/>
      <c r="FSD5" s="70"/>
      <c r="FSE5" s="70"/>
      <c r="FSF5" s="70"/>
      <c r="FSG5" s="70"/>
      <c r="FSH5" s="70"/>
      <c r="FSI5" s="70"/>
      <c r="FSJ5" s="70"/>
      <c r="FSK5" s="70"/>
      <c r="FSL5" s="70"/>
      <c r="FSM5" s="70"/>
      <c r="FSN5" s="70"/>
      <c r="FSO5" s="70"/>
      <c r="FSP5" s="70"/>
      <c r="FSQ5" s="70"/>
      <c r="FSR5" s="70"/>
      <c r="FSS5" s="70"/>
      <c r="FST5" s="70"/>
      <c r="FSU5" s="70"/>
      <c r="FSV5" s="70"/>
      <c r="FSW5" s="70"/>
      <c r="FSX5" s="70"/>
      <c r="FSY5" s="70"/>
      <c r="FSZ5" s="70"/>
      <c r="FTA5" s="70"/>
      <c r="FTB5" s="70"/>
      <c r="FTC5" s="70"/>
      <c r="FTD5" s="70"/>
      <c r="FTE5" s="70"/>
      <c r="FTF5" s="70"/>
      <c r="FTG5" s="70"/>
      <c r="FTH5" s="70"/>
      <c r="FTI5" s="70"/>
      <c r="FTJ5" s="70"/>
      <c r="FTK5" s="70"/>
      <c r="FTL5" s="70"/>
      <c r="FTM5" s="70"/>
      <c r="FTN5" s="70"/>
      <c r="FTO5" s="70"/>
      <c r="FTP5" s="70"/>
      <c r="FTQ5" s="70"/>
      <c r="FTR5" s="70"/>
      <c r="FTS5" s="70"/>
      <c r="FTT5" s="70"/>
      <c r="FTU5" s="70"/>
      <c r="FTV5" s="70"/>
      <c r="FTW5" s="70"/>
      <c r="FTX5" s="70"/>
      <c r="FTY5" s="70"/>
      <c r="FTZ5" s="70"/>
      <c r="FUA5" s="70"/>
      <c r="FUB5" s="70"/>
      <c r="FUC5" s="70"/>
      <c r="FUD5" s="70"/>
      <c r="FUE5" s="70"/>
      <c r="FUF5" s="70"/>
      <c r="FUG5" s="70"/>
      <c r="FUH5" s="70"/>
      <c r="FUI5" s="70"/>
      <c r="FUJ5" s="70"/>
      <c r="FUK5" s="70"/>
      <c r="FUL5" s="70"/>
      <c r="FUM5" s="70"/>
      <c r="FUN5" s="70"/>
      <c r="FUO5" s="70"/>
      <c r="FUP5" s="70"/>
      <c r="FUQ5" s="70"/>
      <c r="FUR5" s="70"/>
      <c r="FUS5" s="70"/>
      <c r="FUT5" s="70"/>
      <c r="FUU5" s="70"/>
      <c r="FUV5" s="70"/>
      <c r="FUW5" s="70"/>
      <c r="FUX5" s="70"/>
      <c r="FUY5" s="70"/>
      <c r="FUZ5" s="70"/>
      <c r="FVA5" s="70"/>
      <c r="FVB5" s="70"/>
      <c r="FVC5" s="70"/>
      <c r="FVD5" s="70"/>
      <c r="FVE5" s="70"/>
      <c r="FVF5" s="70"/>
      <c r="FVG5" s="70"/>
      <c r="FVH5" s="70"/>
      <c r="FVI5" s="70"/>
      <c r="FVJ5" s="70"/>
      <c r="FVK5" s="70"/>
      <c r="FVL5" s="70"/>
      <c r="FVM5" s="70"/>
      <c r="FVN5" s="70"/>
      <c r="FVO5" s="70"/>
      <c r="FVP5" s="70"/>
      <c r="FVQ5" s="70"/>
      <c r="FVR5" s="70"/>
      <c r="FVS5" s="70"/>
      <c r="FVT5" s="70"/>
      <c r="FVU5" s="70"/>
      <c r="FVV5" s="70"/>
      <c r="FVW5" s="70"/>
      <c r="FVX5" s="70"/>
      <c r="FVY5" s="70"/>
      <c r="FVZ5" s="70"/>
      <c r="FWA5" s="70"/>
      <c r="FWB5" s="70"/>
      <c r="FWC5" s="70"/>
      <c r="FWD5" s="70"/>
      <c r="FWE5" s="70"/>
      <c r="FWF5" s="70"/>
      <c r="FWG5" s="70"/>
      <c r="FWH5" s="70"/>
      <c r="FWI5" s="70"/>
      <c r="FWJ5" s="70"/>
      <c r="FWK5" s="70"/>
      <c r="FWL5" s="70"/>
      <c r="FWM5" s="70"/>
      <c r="FWN5" s="70"/>
      <c r="FWO5" s="70"/>
      <c r="FWP5" s="70"/>
      <c r="FWQ5" s="70"/>
      <c r="FWR5" s="70"/>
      <c r="FWS5" s="70"/>
      <c r="FWT5" s="70"/>
      <c r="FWU5" s="70"/>
      <c r="FWV5" s="70"/>
      <c r="FWW5" s="70"/>
      <c r="FWX5" s="70"/>
      <c r="FWY5" s="70"/>
      <c r="FWZ5" s="70"/>
      <c r="FXA5" s="70"/>
      <c r="FXB5" s="70"/>
      <c r="FXC5" s="70"/>
      <c r="FXD5" s="70"/>
      <c r="FXE5" s="70"/>
      <c r="FXF5" s="70"/>
      <c r="FXG5" s="70"/>
      <c r="FXH5" s="70"/>
      <c r="FXI5" s="70"/>
      <c r="FXJ5" s="70"/>
      <c r="FXK5" s="70"/>
      <c r="FXL5" s="70"/>
      <c r="FXM5" s="70"/>
      <c r="FXN5" s="70"/>
      <c r="FXO5" s="70"/>
      <c r="FXP5" s="70"/>
      <c r="FXQ5" s="70"/>
      <c r="FXR5" s="70"/>
      <c r="FXS5" s="70"/>
      <c r="FXT5" s="70"/>
      <c r="FXU5" s="70"/>
      <c r="FXV5" s="70"/>
      <c r="FXW5" s="70"/>
      <c r="FXX5" s="70"/>
      <c r="FXY5" s="70"/>
      <c r="FXZ5" s="70"/>
      <c r="FYA5" s="70"/>
      <c r="FYB5" s="70"/>
      <c r="FYC5" s="70"/>
      <c r="FYD5" s="70"/>
      <c r="FYE5" s="70"/>
      <c r="FYF5" s="70"/>
      <c r="FYG5" s="70"/>
      <c r="FYH5" s="70"/>
      <c r="FYI5" s="70"/>
      <c r="FYJ5" s="70"/>
      <c r="FYK5" s="70"/>
      <c r="FYL5" s="70"/>
      <c r="FYM5" s="70"/>
      <c r="FYN5" s="70"/>
      <c r="FYO5" s="70"/>
      <c r="FYP5" s="70"/>
      <c r="FYQ5" s="70"/>
      <c r="FYR5" s="70"/>
      <c r="FYS5" s="70"/>
      <c r="FYT5" s="70"/>
      <c r="FYU5" s="70"/>
      <c r="FYV5" s="70"/>
      <c r="FYW5" s="70"/>
      <c r="FYX5" s="70"/>
      <c r="FYY5" s="70"/>
      <c r="FYZ5" s="70"/>
      <c r="FZA5" s="70"/>
      <c r="FZB5" s="70"/>
      <c r="FZC5" s="70"/>
      <c r="FZD5" s="70"/>
      <c r="FZE5" s="70"/>
      <c r="FZF5" s="70"/>
      <c r="FZG5" s="70"/>
      <c r="FZH5" s="70"/>
      <c r="FZI5" s="70"/>
      <c r="FZJ5" s="70"/>
      <c r="FZK5" s="70"/>
      <c r="FZL5" s="70"/>
      <c r="FZM5" s="70"/>
      <c r="FZN5" s="70"/>
      <c r="FZO5" s="70"/>
      <c r="FZP5" s="70"/>
      <c r="FZQ5" s="70"/>
      <c r="FZR5" s="70"/>
      <c r="FZS5" s="70"/>
      <c r="FZT5" s="70"/>
      <c r="FZU5" s="70"/>
      <c r="FZV5" s="70"/>
      <c r="FZW5" s="70"/>
      <c r="FZX5" s="70"/>
      <c r="FZY5" s="70"/>
      <c r="FZZ5" s="70"/>
      <c r="GAA5" s="70"/>
      <c r="GAB5" s="70"/>
      <c r="GAC5" s="70"/>
      <c r="GAD5" s="70"/>
      <c r="GAE5" s="70"/>
      <c r="GAF5" s="70"/>
      <c r="GAG5" s="70"/>
      <c r="GAH5" s="70"/>
      <c r="GAI5" s="70"/>
      <c r="GAJ5" s="70"/>
      <c r="GAK5" s="70"/>
      <c r="GAL5" s="70"/>
      <c r="GAM5" s="70"/>
      <c r="GAN5" s="70"/>
      <c r="GAO5" s="70"/>
      <c r="GAP5" s="70"/>
      <c r="GAQ5" s="70"/>
      <c r="GAR5" s="70"/>
      <c r="GAS5" s="70"/>
      <c r="GAT5" s="70"/>
      <c r="GAU5" s="70"/>
      <c r="GAV5" s="70"/>
      <c r="GAW5" s="70"/>
      <c r="GAX5" s="70"/>
      <c r="GAY5" s="70"/>
      <c r="GAZ5" s="70"/>
      <c r="GBA5" s="70"/>
      <c r="GBB5" s="70"/>
      <c r="GBC5" s="70"/>
      <c r="GBD5" s="70"/>
      <c r="GBE5" s="70"/>
      <c r="GBF5" s="70"/>
      <c r="GBG5" s="70"/>
      <c r="GBH5" s="70"/>
      <c r="GBI5" s="70"/>
      <c r="GBJ5" s="70"/>
      <c r="GBK5" s="70"/>
      <c r="GBL5" s="70"/>
      <c r="GBM5" s="70"/>
      <c r="GBN5" s="70"/>
      <c r="GBO5" s="70"/>
      <c r="GBP5" s="70"/>
      <c r="GBQ5" s="70"/>
      <c r="GBR5" s="70"/>
      <c r="GBS5" s="70"/>
      <c r="GBT5" s="70"/>
      <c r="GBU5" s="70"/>
      <c r="GBV5" s="70"/>
      <c r="GBW5" s="70"/>
      <c r="GBX5" s="70"/>
      <c r="GBY5" s="70"/>
      <c r="GBZ5" s="70"/>
      <c r="GCA5" s="70"/>
      <c r="GCB5" s="70"/>
      <c r="GCC5" s="70"/>
      <c r="GCD5" s="70"/>
      <c r="GCE5" s="70"/>
      <c r="GCF5" s="70"/>
      <c r="GCG5" s="70"/>
      <c r="GCH5" s="70"/>
      <c r="GCI5" s="70"/>
      <c r="GCJ5" s="70"/>
      <c r="GCK5" s="70"/>
      <c r="GCL5" s="70"/>
      <c r="GCM5" s="70"/>
      <c r="GCN5" s="70"/>
      <c r="GCO5" s="70"/>
      <c r="GCP5" s="70"/>
      <c r="GCQ5" s="70"/>
      <c r="GCR5" s="70"/>
      <c r="GCS5" s="70"/>
      <c r="GCT5" s="70"/>
      <c r="GCU5" s="70"/>
      <c r="GCV5" s="70"/>
      <c r="GCW5" s="70"/>
      <c r="GCX5" s="70"/>
      <c r="GCY5" s="70"/>
      <c r="GCZ5" s="70"/>
      <c r="GDA5" s="70"/>
      <c r="GDB5" s="70"/>
      <c r="GDC5" s="70"/>
      <c r="GDD5" s="70"/>
      <c r="GDE5" s="70"/>
      <c r="GDF5" s="70"/>
      <c r="GDG5" s="70"/>
      <c r="GDH5" s="70"/>
      <c r="GDI5" s="70"/>
      <c r="GDJ5" s="70"/>
      <c r="GDK5" s="70"/>
      <c r="GDL5" s="70"/>
      <c r="GDM5" s="70"/>
      <c r="GDN5" s="70"/>
      <c r="GDO5" s="70"/>
      <c r="GDP5" s="70"/>
      <c r="GDQ5" s="70"/>
      <c r="GDR5" s="70"/>
      <c r="GDS5" s="70"/>
      <c r="GDT5" s="70"/>
      <c r="GDU5" s="70"/>
      <c r="GDV5" s="70"/>
      <c r="GDW5" s="70"/>
      <c r="GDX5" s="70"/>
      <c r="GDY5" s="70"/>
      <c r="GDZ5" s="70"/>
      <c r="GEA5" s="70"/>
      <c r="GEB5" s="70"/>
      <c r="GEC5" s="70"/>
      <c r="GED5" s="70"/>
      <c r="GEE5" s="70"/>
      <c r="GEF5" s="70"/>
      <c r="GEG5" s="70"/>
      <c r="GEH5" s="70"/>
      <c r="GEI5" s="70"/>
      <c r="GEJ5" s="70"/>
      <c r="GEK5" s="70"/>
      <c r="GEL5" s="70"/>
      <c r="GEM5" s="70"/>
      <c r="GEN5" s="70"/>
      <c r="GEO5" s="70"/>
      <c r="GEP5" s="70"/>
      <c r="GEQ5" s="70"/>
      <c r="GER5" s="70"/>
      <c r="GES5" s="70"/>
      <c r="GET5" s="70"/>
      <c r="GEU5" s="70"/>
      <c r="GEV5" s="70"/>
      <c r="GEW5" s="70"/>
      <c r="GEX5" s="70"/>
      <c r="GEY5" s="70"/>
      <c r="GEZ5" s="70"/>
      <c r="GFA5" s="70"/>
      <c r="GFB5" s="70"/>
      <c r="GFC5" s="70"/>
      <c r="GFD5" s="70"/>
      <c r="GFE5" s="70"/>
      <c r="GFF5" s="70"/>
      <c r="GFG5" s="70"/>
      <c r="GFH5" s="70"/>
      <c r="GFI5" s="70"/>
      <c r="GFJ5" s="70"/>
      <c r="GFK5" s="70"/>
      <c r="GFL5" s="70"/>
      <c r="GFM5" s="70"/>
      <c r="GFN5" s="70"/>
      <c r="GFO5" s="70"/>
      <c r="GFP5" s="70"/>
      <c r="GFQ5" s="70"/>
      <c r="GFR5" s="70"/>
      <c r="GFS5" s="70"/>
      <c r="GFT5" s="70"/>
      <c r="GFU5" s="70"/>
      <c r="GFV5" s="70"/>
      <c r="GFW5" s="70"/>
      <c r="GFX5" s="70"/>
      <c r="GFY5" s="70"/>
      <c r="GFZ5" s="70"/>
      <c r="GGA5" s="70"/>
      <c r="GGB5" s="70"/>
      <c r="GGC5" s="70"/>
      <c r="GGD5" s="70"/>
      <c r="GGE5" s="70"/>
      <c r="GGF5" s="70"/>
      <c r="GGG5" s="70"/>
      <c r="GGH5" s="70"/>
      <c r="GGI5" s="70"/>
      <c r="GGJ5" s="70"/>
      <c r="GGK5" s="70"/>
      <c r="GGL5" s="70"/>
      <c r="GGM5" s="70"/>
      <c r="GGN5" s="70"/>
      <c r="GGO5" s="70"/>
      <c r="GGP5" s="70"/>
      <c r="GGQ5" s="70"/>
      <c r="GGR5" s="70"/>
      <c r="GGS5" s="70"/>
      <c r="GGT5" s="70"/>
      <c r="GGU5" s="70"/>
      <c r="GGV5" s="70"/>
      <c r="GGW5" s="70"/>
      <c r="GGX5" s="70"/>
      <c r="GGY5" s="70"/>
      <c r="GGZ5" s="70"/>
      <c r="GHA5" s="70"/>
      <c r="GHB5" s="70"/>
      <c r="GHC5" s="70"/>
      <c r="GHD5" s="70"/>
      <c r="GHE5" s="70"/>
      <c r="GHF5" s="70"/>
      <c r="GHG5" s="70"/>
      <c r="GHH5" s="70"/>
      <c r="GHI5" s="70"/>
      <c r="GHJ5" s="70"/>
      <c r="GHK5" s="70"/>
      <c r="GHL5" s="70"/>
      <c r="GHM5" s="70"/>
      <c r="GHN5" s="70"/>
      <c r="GHO5" s="70"/>
      <c r="GHP5" s="70"/>
      <c r="GHQ5" s="70"/>
      <c r="GHR5" s="70"/>
      <c r="GHS5" s="70"/>
      <c r="GHT5" s="70"/>
      <c r="GHU5" s="70"/>
      <c r="GHV5" s="70"/>
      <c r="GHW5" s="70"/>
      <c r="GHX5" s="70"/>
      <c r="GHY5" s="70"/>
      <c r="GHZ5" s="70"/>
      <c r="GIA5" s="70"/>
      <c r="GIB5" s="70"/>
      <c r="GIC5" s="70"/>
      <c r="GID5" s="70"/>
      <c r="GIE5" s="70"/>
      <c r="GIF5" s="70"/>
      <c r="GIG5" s="70"/>
      <c r="GIH5" s="70"/>
      <c r="GII5" s="70"/>
      <c r="GIJ5" s="70"/>
      <c r="GIK5" s="70"/>
      <c r="GIL5" s="70"/>
      <c r="GIM5" s="70"/>
      <c r="GIN5" s="70"/>
      <c r="GIO5" s="70"/>
      <c r="GIP5" s="70"/>
      <c r="GIQ5" s="70"/>
      <c r="GIR5" s="70"/>
      <c r="GIS5" s="70"/>
      <c r="GIT5" s="70"/>
      <c r="GIU5" s="70"/>
      <c r="GIV5" s="70"/>
      <c r="GIW5" s="70"/>
      <c r="GIX5" s="70"/>
      <c r="GIY5" s="70"/>
      <c r="GIZ5" s="70"/>
      <c r="GJA5" s="70"/>
      <c r="GJB5" s="70"/>
      <c r="GJC5" s="70"/>
      <c r="GJD5" s="70"/>
      <c r="GJE5" s="70"/>
      <c r="GJF5" s="70"/>
      <c r="GJG5" s="70"/>
      <c r="GJH5" s="70"/>
      <c r="GJI5" s="70"/>
      <c r="GJJ5" s="70"/>
      <c r="GJK5" s="70"/>
      <c r="GJL5" s="70"/>
      <c r="GJM5" s="70"/>
      <c r="GJN5" s="70"/>
      <c r="GJO5" s="70"/>
      <c r="GJP5" s="70"/>
      <c r="GJQ5" s="70"/>
      <c r="GJR5" s="70"/>
      <c r="GJS5" s="70"/>
      <c r="GJT5" s="70"/>
      <c r="GJU5" s="70"/>
      <c r="GJV5" s="70"/>
      <c r="GJW5" s="70"/>
      <c r="GJX5" s="70"/>
      <c r="GJY5" s="70"/>
      <c r="GJZ5" s="70"/>
      <c r="GKA5" s="70"/>
      <c r="GKB5" s="70"/>
      <c r="GKC5" s="70"/>
      <c r="GKD5" s="70"/>
      <c r="GKE5" s="70"/>
      <c r="GKF5" s="70"/>
      <c r="GKG5" s="70"/>
      <c r="GKH5" s="70"/>
      <c r="GKI5" s="70"/>
      <c r="GKJ5" s="70"/>
      <c r="GKK5" s="70"/>
      <c r="GKL5" s="70"/>
      <c r="GKM5" s="70"/>
      <c r="GKN5" s="70"/>
      <c r="GKO5" s="70"/>
      <c r="GKP5" s="70"/>
      <c r="GKQ5" s="70"/>
      <c r="GKR5" s="70"/>
      <c r="GKS5" s="70"/>
      <c r="GKT5" s="70"/>
      <c r="GKU5" s="70"/>
      <c r="GKV5" s="70"/>
      <c r="GKW5" s="70"/>
      <c r="GKX5" s="70"/>
      <c r="GKY5" s="70"/>
      <c r="GKZ5" s="70"/>
      <c r="GLA5" s="70"/>
      <c r="GLB5" s="70"/>
      <c r="GLC5" s="70"/>
      <c r="GLD5" s="70"/>
      <c r="GLE5" s="70"/>
      <c r="GLF5" s="70"/>
      <c r="GLG5" s="70"/>
      <c r="GLH5" s="70"/>
      <c r="GLI5" s="70"/>
      <c r="GLJ5" s="70"/>
      <c r="GLK5" s="70"/>
      <c r="GLL5" s="70"/>
      <c r="GLM5" s="70"/>
      <c r="GLN5" s="70"/>
      <c r="GLO5" s="70"/>
      <c r="GLP5" s="70"/>
      <c r="GLQ5" s="70"/>
      <c r="GLR5" s="70"/>
      <c r="GLS5" s="70"/>
      <c r="GLT5" s="70"/>
      <c r="GLU5" s="70"/>
      <c r="GLV5" s="70"/>
      <c r="GLW5" s="70"/>
      <c r="GLX5" s="70"/>
      <c r="GLY5" s="70"/>
      <c r="GLZ5" s="70"/>
      <c r="GMA5" s="70"/>
      <c r="GMB5" s="70"/>
      <c r="GMC5" s="70"/>
      <c r="GMD5" s="70"/>
      <c r="GME5" s="70"/>
      <c r="GMF5" s="70"/>
      <c r="GMG5" s="70"/>
      <c r="GMH5" s="70"/>
      <c r="GMI5" s="70"/>
      <c r="GMJ5" s="70"/>
      <c r="GMK5" s="70"/>
      <c r="GML5" s="70"/>
      <c r="GMM5" s="70"/>
      <c r="GMN5" s="70"/>
      <c r="GMO5" s="70"/>
      <c r="GMP5" s="70"/>
      <c r="GMQ5" s="70"/>
      <c r="GMR5" s="70"/>
      <c r="GMS5" s="70"/>
      <c r="GMT5" s="70"/>
      <c r="GMU5" s="70"/>
      <c r="GMV5" s="70"/>
      <c r="GMW5" s="70"/>
      <c r="GMX5" s="70"/>
      <c r="GMY5" s="70"/>
      <c r="GMZ5" s="70"/>
      <c r="GNA5" s="70"/>
      <c r="GNB5" s="70"/>
      <c r="GNC5" s="70"/>
      <c r="GND5" s="70"/>
      <c r="GNE5" s="70"/>
      <c r="GNF5" s="70"/>
      <c r="GNG5" s="70"/>
      <c r="GNH5" s="70"/>
      <c r="GNI5" s="70"/>
      <c r="GNJ5" s="70"/>
      <c r="GNK5" s="70"/>
      <c r="GNL5" s="70"/>
      <c r="GNM5" s="70"/>
      <c r="GNN5" s="70"/>
      <c r="GNO5" s="70"/>
      <c r="GNP5" s="70"/>
      <c r="GNQ5" s="70"/>
      <c r="GNR5" s="70"/>
      <c r="GNS5" s="70"/>
      <c r="GNT5" s="70"/>
      <c r="GNU5" s="70"/>
      <c r="GNV5" s="70"/>
      <c r="GNW5" s="70"/>
      <c r="GNX5" s="70"/>
      <c r="GNY5" s="70"/>
      <c r="GNZ5" s="70"/>
      <c r="GOA5" s="70"/>
      <c r="GOB5" s="70"/>
      <c r="GOC5" s="70"/>
      <c r="GOD5" s="70"/>
      <c r="GOE5" s="70"/>
      <c r="GOF5" s="70"/>
      <c r="GOG5" s="70"/>
      <c r="GOH5" s="70"/>
      <c r="GOI5" s="70"/>
      <c r="GOJ5" s="70"/>
      <c r="GOK5" s="70"/>
      <c r="GOL5" s="70"/>
      <c r="GOM5" s="70"/>
      <c r="GON5" s="70"/>
      <c r="GOO5" s="70"/>
      <c r="GOP5" s="70"/>
      <c r="GOQ5" s="70"/>
      <c r="GOR5" s="70"/>
      <c r="GOS5" s="70"/>
      <c r="GOT5" s="70"/>
      <c r="GOU5" s="70"/>
      <c r="GOV5" s="70"/>
      <c r="GOW5" s="70"/>
      <c r="GOX5" s="70"/>
      <c r="GOY5" s="70"/>
      <c r="GOZ5" s="70"/>
      <c r="GPA5" s="70"/>
      <c r="GPB5" s="70"/>
      <c r="GPC5" s="70"/>
      <c r="GPD5" s="70"/>
      <c r="GPE5" s="70"/>
      <c r="GPF5" s="70"/>
      <c r="GPG5" s="70"/>
      <c r="GPH5" s="70"/>
      <c r="GPI5" s="70"/>
      <c r="GPJ5" s="70"/>
      <c r="GPK5" s="70"/>
      <c r="GPL5" s="70"/>
      <c r="GPM5" s="70"/>
      <c r="GPN5" s="70"/>
      <c r="GPO5" s="70"/>
      <c r="GPP5" s="70"/>
      <c r="GPQ5" s="70"/>
      <c r="GPR5" s="70"/>
      <c r="GPS5" s="70"/>
      <c r="GPT5" s="70"/>
      <c r="GPU5" s="70"/>
      <c r="GPV5" s="70"/>
      <c r="GPW5" s="70"/>
      <c r="GPX5" s="70"/>
      <c r="GPY5" s="70"/>
      <c r="GPZ5" s="70"/>
      <c r="GQA5" s="70"/>
      <c r="GQB5" s="70"/>
      <c r="GQC5" s="70"/>
      <c r="GQD5" s="70"/>
      <c r="GQE5" s="70"/>
      <c r="GQF5" s="70"/>
      <c r="GQG5" s="70"/>
      <c r="GQH5" s="70"/>
      <c r="GQI5" s="70"/>
      <c r="GQJ5" s="70"/>
      <c r="GQK5" s="70"/>
      <c r="GQL5" s="70"/>
      <c r="GQM5" s="70"/>
      <c r="GQN5" s="70"/>
      <c r="GQO5" s="70"/>
      <c r="GQP5" s="70"/>
      <c r="GQQ5" s="70"/>
      <c r="GQR5" s="70"/>
      <c r="GQS5" s="70"/>
      <c r="GQT5" s="70"/>
      <c r="GQU5" s="70"/>
      <c r="GQV5" s="70"/>
      <c r="GQW5" s="70"/>
      <c r="GQX5" s="70"/>
      <c r="GQY5" s="70"/>
      <c r="GQZ5" s="70"/>
      <c r="GRA5" s="70"/>
      <c r="GRB5" s="70"/>
      <c r="GRC5" s="70"/>
      <c r="GRD5" s="70"/>
      <c r="GRE5" s="70"/>
      <c r="GRF5" s="70"/>
      <c r="GRG5" s="70"/>
      <c r="GRH5" s="70"/>
      <c r="GRI5" s="70"/>
      <c r="GRJ5" s="70"/>
      <c r="GRK5" s="70"/>
      <c r="GRL5" s="70"/>
      <c r="GRM5" s="70"/>
      <c r="GRN5" s="70"/>
      <c r="GRO5" s="70"/>
      <c r="GRP5" s="70"/>
      <c r="GRQ5" s="70"/>
      <c r="GRR5" s="70"/>
      <c r="GRS5" s="70"/>
      <c r="GRT5" s="70"/>
      <c r="GRU5" s="70"/>
      <c r="GRV5" s="70"/>
      <c r="GRW5" s="70"/>
      <c r="GRX5" s="70"/>
      <c r="GRY5" s="70"/>
      <c r="GRZ5" s="70"/>
      <c r="GSA5" s="70"/>
      <c r="GSB5" s="70"/>
      <c r="GSC5" s="70"/>
      <c r="GSD5" s="70"/>
      <c r="GSE5" s="70"/>
      <c r="GSF5" s="70"/>
      <c r="GSG5" s="70"/>
      <c r="GSH5" s="70"/>
      <c r="GSI5" s="70"/>
      <c r="GSJ5" s="70"/>
      <c r="GSK5" s="70"/>
      <c r="GSL5" s="70"/>
      <c r="GSM5" s="70"/>
      <c r="GSN5" s="70"/>
      <c r="GSO5" s="70"/>
      <c r="GSP5" s="70"/>
      <c r="GSQ5" s="70"/>
      <c r="GSR5" s="70"/>
      <c r="GSS5" s="70"/>
      <c r="GST5" s="70"/>
      <c r="GSU5" s="70"/>
      <c r="GSV5" s="70"/>
      <c r="GSW5" s="70"/>
      <c r="GSX5" s="70"/>
      <c r="GSY5" s="70"/>
      <c r="GSZ5" s="70"/>
      <c r="GTA5" s="70"/>
      <c r="GTB5" s="70"/>
      <c r="GTC5" s="70"/>
      <c r="GTD5" s="70"/>
      <c r="GTE5" s="70"/>
      <c r="GTF5" s="70"/>
      <c r="GTG5" s="70"/>
      <c r="GTH5" s="70"/>
      <c r="GTI5" s="70"/>
      <c r="GTJ5" s="70"/>
      <c r="GTK5" s="70"/>
      <c r="GTL5" s="70"/>
      <c r="GTM5" s="70"/>
      <c r="GTN5" s="70"/>
      <c r="GTO5" s="70"/>
      <c r="GTP5" s="70"/>
      <c r="GTQ5" s="70"/>
      <c r="GTR5" s="70"/>
      <c r="GTS5" s="70"/>
      <c r="GTT5" s="70"/>
      <c r="GTU5" s="70"/>
      <c r="GTV5" s="70"/>
      <c r="GTW5" s="70"/>
      <c r="GTX5" s="70"/>
      <c r="GTY5" s="70"/>
      <c r="GTZ5" s="70"/>
      <c r="GUA5" s="70"/>
      <c r="GUB5" s="70"/>
      <c r="GUC5" s="70"/>
      <c r="GUD5" s="70"/>
      <c r="GUE5" s="70"/>
      <c r="GUF5" s="70"/>
      <c r="GUG5" s="70"/>
      <c r="GUH5" s="70"/>
      <c r="GUI5" s="70"/>
      <c r="GUJ5" s="70"/>
      <c r="GUK5" s="70"/>
      <c r="GUL5" s="70"/>
      <c r="GUM5" s="70"/>
      <c r="GUN5" s="70"/>
      <c r="GUO5" s="70"/>
      <c r="GUP5" s="70"/>
      <c r="GUQ5" s="70"/>
      <c r="GUR5" s="70"/>
      <c r="GUS5" s="70"/>
      <c r="GUT5" s="70"/>
      <c r="GUU5" s="70"/>
      <c r="GUV5" s="70"/>
      <c r="GUW5" s="70"/>
      <c r="GUX5" s="70"/>
      <c r="GUY5" s="70"/>
      <c r="GUZ5" s="70"/>
      <c r="GVA5" s="70"/>
      <c r="GVB5" s="70"/>
      <c r="GVC5" s="70"/>
      <c r="GVD5" s="70"/>
      <c r="GVE5" s="70"/>
      <c r="GVF5" s="70"/>
      <c r="GVG5" s="70"/>
      <c r="GVH5" s="70"/>
      <c r="GVI5" s="70"/>
      <c r="GVJ5" s="70"/>
      <c r="GVK5" s="70"/>
      <c r="GVL5" s="70"/>
      <c r="GVM5" s="70"/>
      <c r="GVN5" s="70"/>
      <c r="GVO5" s="70"/>
      <c r="GVP5" s="70"/>
      <c r="GVQ5" s="70"/>
      <c r="GVR5" s="70"/>
      <c r="GVS5" s="70"/>
      <c r="GVT5" s="70"/>
      <c r="GVU5" s="70"/>
      <c r="GVV5" s="70"/>
      <c r="GVW5" s="70"/>
      <c r="GVX5" s="70"/>
      <c r="GVY5" s="70"/>
      <c r="GVZ5" s="70"/>
      <c r="GWA5" s="70"/>
      <c r="GWB5" s="70"/>
      <c r="GWC5" s="70"/>
      <c r="GWD5" s="70"/>
      <c r="GWE5" s="70"/>
      <c r="GWF5" s="70"/>
      <c r="GWG5" s="70"/>
      <c r="GWH5" s="70"/>
      <c r="GWI5" s="70"/>
      <c r="GWJ5" s="70"/>
      <c r="GWK5" s="70"/>
      <c r="GWL5" s="70"/>
      <c r="GWM5" s="70"/>
      <c r="GWN5" s="70"/>
      <c r="GWO5" s="70"/>
      <c r="GWP5" s="70"/>
      <c r="GWQ5" s="70"/>
      <c r="GWR5" s="70"/>
      <c r="GWS5" s="70"/>
      <c r="GWT5" s="70"/>
      <c r="GWU5" s="70"/>
      <c r="GWV5" s="70"/>
      <c r="GWW5" s="70"/>
      <c r="GWX5" s="70"/>
      <c r="GWY5" s="70"/>
      <c r="GWZ5" s="70"/>
      <c r="GXA5" s="70"/>
      <c r="GXB5" s="70"/>
      <c r="GXC5" s="70"/>
      <c r="GXD5" s="70"/>
      <c r="GXE5" s="70"/>
      <c r="GXF5" s="70"/>
      <c r="GXG5" s="70"/>
      <c r="GXH5" s="70"/>
      <c r="GXI5" s="70"/>
      <c r="GXJ5" s="70"/>
      <c r="GXK5" s="70"/>
      <c r="GXL5" s="70"/>
      <c r="GXM5" s="70"/>
      <c r="GXN5" s="70"/>
      <c r="GXO5" s="70"/>
      <c r="GXP5" s="70"/>
      <c r="GXQ5" s="70"/>
      <c r="GXR5" s="70"/>
      <c r="GXS5" s="70"/>
      <c r="GXT5" s="70"/>
      <c r="GXU5" s="70"/>
      <c r="GXV5" s="70"/>
      <c r="GXW5" s="70"/>
      <c r="GXX5" s="70"/>
      <c r="GXY5" s="70"/>
      <c r="GXZ5" s="70"/>
      <c r="GYA5" s="70"/>
      <c r="GYB5" s="70"/>
      <c r="GYC5" s="70"/>
      <c r="GYD5" s="70"/>
      <c r="GYE5" s="70"/>
      <c r="GYF5" s="70"/>
      <c r="GYG5" s="70"/>
      <c r="GYH5" s="70"/>
      <c r="GYI5" s="70"/>
      <c r="GYJ5" s="70"/>
      <c r="GYK5" s="70"/>
      <c r="GYL5" s="70"/>
      <c r="GYM5" s="70"/>
      <c r="GYN5" s="70"/>
      <c r="GYO5" s="70"/>
      <c r="GYP5" s="70"/>
      <c r="GYQ5" s="70"/>
      <c r="GYR5" s="70"/>
      <c r="GYS5" s="70"/>
      <c r="GYT5" s="70"/>
      <c r="GYU5" s="70"/>
      <c r="GYV5" s="70"/>
      <c r="GYW5" s="70"/>
      <c r="GYX5" s="70"/>
      <c r="GYY5" s="70"/>
      <c r="GYZ5" s="70"/>
      <c r="GZA5" s="70"/>
      <c r="GZB5" s="70"/>
      <c r="GZC5" s="70"/>
      <c r="GZD5" s="70"/>
      <c r="GZE5" s="70"/>
      <c r="GZF5" s="70"/>
      <c r="GZG5" s="70"/>
      <c r="GZH5" s="70"/>
      <c r="GZI5" s="70"/>
      <c r="GZJ5" s="70"/>
      <c r="GZK5" s="70"/>
      <c r="GZL5" s="70"/>
      <c r="GZM5" s="70"/>
      <c r="GZN5" s="70"/>
      <c r="GZO5" s="70"/>
      <c r="GZP5" s="70"/>
      <c r="GZQ5" s="70"/>
      <c r="GZR5" s="70"/>
      <c r="GZS5" s="70"/>
      <c r="GZT5" s="70"/>
      <c r="GZU5" s="70"/>
      <c r="GZV5" s="70"/>
      <c r="GZW5" s="70"/>
      <c r="GZX5" s="70"/>
      <c r="GZY5" s="70"/>
      <c r="GZZ5" s="70"/>
      <c r="HAA5" s="70"/>
      <c r="HAB5" s="70"/>
      <c r="HAC5" s="70"/>
      <c r="HAD5" s="70"/>
      <c r="HAE5" s="70"/>
      <c r="HAF5" s="70"/>
      <c r="HAG5" s="70"/>
      <c r="HAH5" s="70"/>
      <c r="HAI5" s="70"/>
      <c r="HAJ5" s="70"/>
      <c r="HAK5" s="70"/>
      <c r="HAL5" s="70"/>
      <c r="HAM5" s="70"/>
      <c r="HAN5" s="70"/>
      <c r="HAO5" s="70"/>
      <c r="HAP5" s="70"/>
      <c r="HAQ5" s="70"/>
      <c r="HAR5" s="70"/>
      <c r="HAS5" s="70"/>
      <c r="HAT5" s="70"/>
      <c r="HAU5" s="70"/>
      <c r="HAV5" s="70"/>
      <c r="HAW5" s="70"/>
      <c r="HAX5" s="70"/>
      <c r="HAY5" s="70"/>
      <c r="HAZ5" s="70"/>
      <c r="HBA5" s="70"/>
      <c r="HBB5" s="70"/>
      <c r="HBC5" s="70"/>
      <c r="HBD5" s="70"/>
      <c r="HBE5" s="70"/>
      <c r="HBF5" s="70"/>
      <c r="HBG5" s="70"/>
      <c r="HBH5" s="70"/>
      <c r="HBI5" s="70"/>
      <c r="HBJ5" s="70"/>
      <c r="HBK5" s="70"/>
      <c r="HBL5" s="70"/>
      <c r="HBM5" s="70"/>
      <c r="HBN5" s="70"/>
      <c r="HBO5" s="70"/>
      <c r="HBP5" s="70"/>
      <c r="HBQ5" s="70"/>
      <c r="HBR5" s="70"/>
      <c r="HBS5" s="70"/>
      <c r="HBT5" s="70"/>
      <c r="HBU5" s="70"/>
      <c r="HBV5" s="70"/>
      <c r="HBW5" s="70"/>
      <c r="HBX5" s="70"/>
      <c r="HBY5" s="70"/>
      <c r="HBZ5" s="70"/>
      <c r="HCA5" s="70"/>
      <c r="HCB5" s="70"/>
      <c r="HCC5" s="70"/>
      <c r="HCD5" s="70"/>
      <c r="HCE5" s="70"/>
      <c r="HCF5" s="70"/>
      <c r="HCG5" s="70"/>
      <c r="HCH5" s="70"/>
      <c r="HCI5" s="70"/>
      <c r="HCJ5" s="70"/>
      <c r="HCK5" s="70"/>
      <c r="HCL5" s="70"/>
      <c r="HCM5" s="70"/>
      <c r="HCN5" s="70"/>
      <c r="HCO5" s="70"/>
      <c r="HCP5" s="70"/>
      <c r="HCQ5" s="70"/>
      <c r="HCR5" s="70"/>
      <c r="HCS5" s="70"/>
      <c r="HCT5" s="70"/>
      <c r="HCU5" s="70"/>
      <c r="HCV5" s="70"/>
      <c r="HCW5" s="70"/>
      <c r="HCX5" s="70"/>
      <c r="HCY5" s="70"/>
      <c r="HCZ5" s="70"/>
      <c r="HDA5" s="70"/>
      <c r="HDB5" s="70"/>
      <c r="HDC5" s="70"/>
      <c r="HDD5" s="70"/>
      <c r="HDE5" s="70"/>
      <c r="HDF5" s="70"/>
      <c r="HDG5" s="70"/>
      <c r="HDH5" s="70"/>
      <c r="HDI5" s="70"/>
      <c r="HDJ5" s="70"/>
      <c r="HDK5" s="70"/>
      <c r="HDL5" s="70"/>
      <c r="HDM5" s="70"/>
      <c r="HDN5" s="70"/>
      <c r="HDO5" s="70"/>
      <c r="HDP5" s="70"/>
      <c r="HDQ5" s="70"/>
      <c r="HDR5" s="70"/>
      <c r="HDS5" s="70"/>
      <c r="HDT5" s="70"/>
      <c r="HDU5" s="70"/>
      <c r="HDV5" s="70"/>
      <c r="HDW5" s="70"/>
      <c r="HDX5" s="70"/>
      <c r="HDY5" s="70"/>
      <c r="HDZ5" s="70"/>
      <c r="HEA5" s="70"/>
      <c r="HEB5" s="70"/>
      <c r="HEC5" s="70"/>
      <c r="HED5" s="70"/>
      <c r="HEE5" s="70"/>
      <c r="HEF5" s="70"/>
      <c r="HEG5" s="70"/>
      <c r="HEH5" s="70"/>
      <c r="HEI5" s="70"/>
      <c r="HEJ5" s="70"/>
      <c r="HEK5" s="70"/>
      <c r="HEL5" s="70"/>
      <c r="HEM5" s="70"/>
      <c r="HEN5" s="70"/>
      <c r="HEO5" s="70"/>
      <c r="HEP5" s="70"/>
      <c r="HEQ5" s="70"/>
      <c r="HER5" s="70"/>
      <c r="HES5" s="70"/>
      <c r="HET5" s="70"/>
      <c r="HEU5" s="70"/>
      <c r="HEV5" s="70"/>
      <c r="HEW5" s="70"/>
      <c r="HEX5" s="70"/>
      <c r="HEY5" s="70"/>
      <c r="HEZ5" s="70"/>
      <c r="HFA5" s="70"/>
      <c r="HFB5" s="70"/>
      <c r="HFC5" s="70"/>
      <c r="HFD5" s="70"/>
      <c r="HFE5" s="70"/>
      <c r="HFF5" s="70"/>
      <c r="HFG5" s="70"/>
      <c r="HFH5" s="70"/>
      <c r="HFI5" s="70"/>
      <c r="HFJ5" s="70"/>
      <c r="HFK5" s="70"/>
      <c r="HFL5" s="70"/>
      <c r="HFM5" s="70"/>
      <c r="HFN5" s="70"/>
      <c r="HFO5" s="70"/>
      <c r="HFP5" s="70"/>
      <c r="HFQ5" s="70"/>
      <c r="HFR5" s="70"/>
      <c r="HFS5" s="70"/>
      <c r="HFT5" s="70"/>
      <c r="HFU5" s="70"/>
      <c r="HFV5" s="70"/>
      <c r="HFW5" s="70"/>
      <c r="HFX5" s="70"/>
      <c r="HFY5" s="70"/>
      <c r="HFZ5" s="70"/>
      <c r="HGA5" s="70"/>
      <c r="HGB5" s="70"/>
      <c r="HGC5" s="70"/>
      <c r="HGD5" s="70"/>
      <c r="HGE5" s="70"/>
      <c r="HGF5" s="70"/>
      <c r="HGG5" s="70"/>
      <c r="HGH5" s="70"/>
      <c r="HGI5" s="70"/>
      <c r="HGJ5" s="70"/>
      <c r="HGK5" s="70"/>
      <c r="HGL5" s="70"/>
      <c r="HGM5" s="70"/>
      <c r="HGN5" s="70"/>
      <c r="HGO5" s="70"/>
      <c r="HGP5" s="70"/>
      <c r="HGQ5" s="70"/>
      <c r="HGR5" s="70"/>
      <c r="HGS5" s="70"/>
      <c r="HGT5" s="70"/>
      <c r="HGU5" s="70"/>
      <c r="HGV5" s="70"/>
      <c r="HGW5" s="70"/>
      <c r="HGX5" s="70"/>
      <c r="HGY5" s="70"/>
      <c r="HGZ5" s="70"/>
      <c r="HHA5" s="70"/>
      <c r="HHB5" s="70"/>
      <c r="HHC5" s="70"/>
      <c r="HHD5" s="70"/>
      <c r="HHE5" s="70"/>
      <c r="HHF5" s="70"/>
      <c r="HHG5" s="70"/>
      <c r="HHH5" s="70"/>
      <c r="HHI5" s="70"/>
      <c r="HHJ5" s="70"/>
      <c r="HHK5" s="70"/>
      <c r="HHL5" s="70"/>
      <c r="HHM5" s="70"/>
      <c r="HHN5" s="70"/>
      <c r="HHO5" s="70"/>
      <c r="HHP5" s="70"/>
      <c r="HHQ5" s="70"/>
      <c r="HHR5" s="70"/>
      <c r="HHS5" s="70"/>
      <c r="HHT5" s="70"/>
      <c r="HHU5" s="70"/>
      <c r="HHV5" s="70"/>
      <c r="HHW5" s="70"/>
      <c r="HHX5" s="70"/>
      <c r="HHY5" s="70"/>
      <c r="HHZ5" s="70"/>
      <c r="HIA5" s="70"/>
      <c r="HIB5" s="70"/>
      <c r="HIC5" s="70"/>
      <c r="HID5" s="70"/>
      <c r="HIE5" s="70"/>
      <c r="HIF5" s="70"/>
      <c r="HIG5" s="70"/>
      <c r="HIH5" s="70"/>
      <c r="HII5" s="70"/>
      <c r="HIJ5" s="70"/>
      <c r="HIK5" s="70"/>
      <c r="HIL5" s="70"/>
      <c r="HIM5" s="70"/>
      <c r="HIN5" s="70"/>
      <c r="HIO5" s="70"/>
      <c r="HIP5" s="70"/>
      <c r="HIQ5" s="70"/>
      <c r="HIR5" s="70"/>
      <c r="HIS5" s="70"/>
      <c r="HIT5" s="70"/>
      <c r="HIU5" s="70"/>
      <c r="HIV5" s="70"/>
      <c r="HIW5" s="70"/>
      <c r="HIX5" s="70"/>
      <c r="HIY5" s="70"/>
      <c r="HIZ5" s="70"/>
      <c r="HJA5" s="70"/>
      <c r="HJB5" s="70"/>
      <c r="HJC5" s="70"/>
      <c r="HJD5" s="70"/>
      <c r="HJE5" s="70"/>
      <c r="HJF5" s="70"/>
      <c r="HJG5" s="70"/>
      <c r="HJH5" s="70"/>
      <c r="HJI5" s="70"/>
      <c r="HJJ5" s="70"/>
      <c r="HJK5" s="70"/>
      <c r="HJL5" s="70"/>
      <c r="HJM5" s="70"/>
      <c r="HJN5" s="70"/>
      <c r="HJO5" s="70"/>
      <c r="HJP5" s="70"/>
      <c r="HJQ5" s="70"/>
      <c r="HJR5" s="70"/>
      <c r="HJS5" s="70"/>
      <c r="HJT5" s="70"/>
      <c r="HJU5" s="70"/>
      <c r="HJV5" s="70"/>
      <c r="HJW5" s="70"/>
      <c r="HJX5" s="70"/>
      <c r="HJY5" s="70"/>
      <c r="HJZ5" s="70"/>
      <c r="HKA5" s="70"/>
      <c r="HKB5" s="70"/>
      <c r="HKC5" s="70"/>
      <c r="HKD5" s="70"/>
      <c r="HKE5" s="70"/>
      <c r="HKF5" s="70"/>
      <c r="HKG5" s="70"/>
      <c r="HKH5" s="70"/>
      <c r="HKI5" s="70"/>
      <c r="HKJ5" s="70"/>
      <c r="HKK5" s="70"/>
      <c r="HKL5" s="70"/>
      <c r="HKM5" s="70"/>
      <c r="HKN5" s="70"/>
      <c r="HKO5" s="70"/>
      <c r="HKP5" s="70"/>
      <c r="HKQ5" s="70"/>
      <c r="HKR5" s="70"/>
      <c r="HKS5" s="70"/>
      <c r="HKT5" s="70"/>
      <c r="HKU5" s="70"/>
      <c r="HKV5" s="70"/>
      <c r="HKW5" s="70"/>
      <c r="HKX5" s="70"/>
      <c r="HKY5" s="70"/>
      <c r="HKZ5" s="70"/>
      <c r="HLA5" s="70"/>
      <c r="HLB5" s="70"/>
      <c r="HLC5" s="70"/>
      <c r="HLD5" s="70"/>
      <c r="HLE5" s="70"/>
      <c r="HLF5" s="70"/>
      <c r="HLG5" s="70"/>
      <c r="HLH5" s="70"/>
      <c r="HLI5" s="70"/>
      <c r="HLJ5" s="70"/>
      <c r="HLK5" s="70"/>
      <c r="HLL5" s="70"/>
      <c r="HLM5" s="70"/>
      <c r="HLN5" s="70"/>
      <c r="HLO5" s="70"/>
      <c r="HLP5" s="70"/>
      <c r="HLQ5" s="70"/>
      <c r="HLR5" s="70"/>
      <c r="HLS5" s="70"/>
      <c r="HLT5" s="70"/>
      <c r="HLU5" s="70"/>
      <c r="HLV5" s="70"/>
      <c r="HLW5" s="70"/>
      <c r="HLX5" s="70"/>
      <c r="HLY5" s="70"/>
      <c r="HLZ5" s="70"/>
      <c r="HMA5" s="70"/>
      <c r="HMB5" s="70"/>
      <c r="HMC5" s="70"/>
      <c r="HMD5" s="70"/>
      <c r="HME5" s="70"/>
      <c r="HMF5" s="70"/>
      <c r="HMG5" s="70"/>
      <c r="HMH5" s="70"/>
      <c r="HMI5" s="70"/>
      <c r="HMJ5" s="70"/>
      <c r="HMK5" s="70"/>
      <c r="HML5" s="70"/>
      <c r="HMM5" s="70"/>
      <c r="HMN5" s="70"/>
      <c r="HMO5" s="70"/>
      <c r="HMP5" s="70"/>
      <c r="HMQ5" s="70"/>
      <c r="HMR5" s="70"/>
      <c r="HMS5" s="70"/>
      <c r="HMT5" s="70"/>
      <c r="HMU5" s="70"/>
      <c r="HMV5" s="70"/>
      <c r="HMW5" s="70"/>
      <c r="HMX5" s="70"/>
      <c r="HMY5" s="70"/>
      <c r="HMZ5" s="70"/>
      <c r="HNA5" s="70"/>
      <c r="HNB5" s="70"/>
      <c r="HNC5" s="70"/>
      <c r="HND5" s="70"/>
      <c r="HNE5" s="70"/>
      <c r="HNF5" s="70"/>
      <c r="HNG5" s="70"/>
      <c r="HNH5" s="70"/>
      <c r="HNI5" s="70"/>
      <c r="HNJ5" s="70"/>
      <c r="HNK5" s="70"/>
      <c r="HNL5" s="70"/>
      <c r="HNM5" s="70"/>
      <c r="HNN5" s="70"/>
      <c r="HNO5" s="70"/>
      <c r="HNP5" s="70"/>
      <c r="HNQ5" s="70"/>
      <c r="HNR5" s="70"/>
      <c r="HNS5" s="70"/>
      <c r="HNT5" s="70"/>
      <c r="HNU5" s="70"/>
      <c r="HNV5" s="70"/>
      <c r="HNW5" s="70"/>
      <c r="HNX5" s="70"/>
      <c r="HNY5" s="70"/>
      <c r="HNZ5" s="70"/>
      <c r="HOA5" s="70"/>
      <c r="HOB5" s="70"/>
      <c r="HOC5" s="70"/>
      <c r="HOD5" s="70"/>
      <c r="HOE5" s="70"/>
      <c r="HOF5" s="70"/>
      <c r="HOG5" s="70"/>
      <c r="HOH5" s="70"/>
      <c r="HOI5" s="70"/>
      <c r="HOJ5" s="70"/>
      <c r="HOK5" s="70"/>
      <c r="HOL5" s="70"/>
      <c r="HOM5" s="70"/>
      <c r="HON5" s="70"/>
      <c r="HOO5" s="70"/>
      <c r="HOP5" s="70"/>
      <c r="HOQ5" s="70"/>
      <c r="HOR5" s="70"/>
      <c r="HOS5" s="70"/>
      <c r="HOT5" s="70"/>
      <c r="HOU5" s="70"/>
      <c r="HOV5" s="70"/>
      <c r="HOW5" s="70"/>
      <c r="HOX5" s="70"/>
      <c r="HOY5" s="70"/>
      <c r="HOZ5" s="70"/>
      <c r="HPA5" s="70"/>
      <c r="HPB5" s="70"/>
      <c r="HPC5" s="70"/>
      <c r="HPD5" s="70"/>
      <c r="HPE5" s="70"/>
      <c r="HPF5" s="70"/>
      <c r="HPG5" s="70"/>
      <c r="HPH5" s="70"/>
      <c r="HPI5" s="70"/>
      <c r="HPJ5" s="70"/>
      <c r="HPK5" s="70"/>
      <c r="HPL5" s="70"/>
      <c r="HPM5" s="70"/>
      <c r="HPN5" s="70"/>
      <c r="HPO5" s="70"/>
      <c r="HPP5" s="70"/>
      <c r="HPQ5" s="70"/>
      <c r="HPR5" s="70"/>
      <c r="HPS5" s="70"/>
      <c r="HPT5" s="70"/>
      <c r="HPU5" s="70"/>
      <c r="HPV5" s="70"/>
      <c r="HPW5" s="70"/>
      <c r="HPX5" s="70"/>
      <c r="HPY5" s="70"/>
      <c r="HPZ5" s="70"/>
      <c r="HQA5" s="70"/>
      <c r="HQB5" s="70"/>
      <c r="HQC5" s="70"/>
      <c r="HQD5" s="70"/>
      <c r="HQE5" s="70"/>
      <c r="HQF5" s="70"/>
      <c r="HQG5" s="70"/>
      <c r="HQH5" s="70"/>
      <c r="HQI5" s="70"/>
      <c r="HQJ5" s="70"/>
      <c r="HQK5" s="70"/>
      <c r="HQL5" s="70"/>
      <c r="HQM5" s="70"/>
      <c r="HQN5" s="70"/>
      <c r="HQO5" s="70"/>
      <c r="HQP5" s="70"/>
      <c r="HQQ5" s="70"/>
      <c r="HQR5" s="70"/>
      <c r="HQS5" s="70"/>
      <c r="HQT5" s="70"/>
      <c r="HQU5" s="70"/>
      <c r="HQV5" s="70"/>
      <c r="HQW5" s="70"/>
      <c r="HQX5" s="70"/>
      <c r="HQY5" s="70"/>
      <c r="HQZ5" s="70"/>
      <c r="HRA5" s="70"/>
      <c r="HRB5" s="70"/>
      <c r="HRC5" s="70"/>
      <c r="HRD5" s="70"/>
      <c r="HRE5" s="70"/>
      <c r="HRF5" s="70"/>
      <c r="HRG5" s="70"/>
      <c r="HRH5" s="70"/>
      <c r="HRI5" s="70"/>
      <c r="HRJ5" s="70"/>
      <c r="HRK5" s="70"/>
      <c r="HRL5" s="70"/>
      <c r="HRM5" s="70"/>
      <c r="HRN5" s="70"/>
      <c r="HRO5" s="70"/>
      <c r="HRP5" s="70"/>
      <c r="HRQ5" s="70"/>
      <c r="HRR5" s="70"/>
      <c r="HRS5" s="70"/>
      <c r="HRT5" s="70"/>
      <c r="HRU5" s="70"/>
      <c r="HRV5" s="70"/>
      <c r="HRW5" s="70"/>
      <c r="HRX5" s="70"/>
      <c r="HRY5" s="70"/>
      <c r="HRZ5" s="70"/>
      <c r="HSA5" s="70"/>
      <c r="HSB5" s="70"/>
      <c r="HSC5" s="70"/>
      <c r="HSD5" s="70"/>
      <c r="HSE5" s="70"/>
      <c r="HSF5" s="70"/>
      <c r="HSG5" s="70"/>
      <c r="HSH5" s="70"/>
      <c r="HSI5" s="70"/>
      <c r="HSJ5" s="70"/>
      <c r="HSK5" s="70"/>
      <c r="HSL5" s="70"/>
      <c r="HSM5" s="70"/>
      <c r="HSN5" s="70"/>
      <c r="HSO5" s="70"/>
      <c r="HSP5" s="70"/>
      <c r="HSQ5" s="70"/>
      <c r="HSR5" s="70"/>
      <c r="HSS5" s="70"/>
      <c r="HST5" s="70"/>
      <c r="HSU5" s="70"/>
      <c r="HSV5" s="70"/>
      <c r="HSW5" s="70"/>
      <c r="HSX5" s="70"/>
      <c r="HSY5" s="70"/>
      <c r="HSZ5" s="70"/>
      <c r="HTA5" s="70"/>
      <c r="HTB5" s="70"/>
      <c r="HTC5" s="70"/>
      <c r="HTD5" s="70"/>
      <c r="HTE5" s="70"/>
      <c r="HTF5" s="70"/>
      <c r="HTG5" s="70"/>
      <c r="HTH5" s="70"/>
      <c r="HTI5" s="70"/>
      <c r="HTJ5" s="70"/>
      <c r="HTK5" s="70"/>
      <c r="HTL5" s="70"/>
      <c r="HTM5" s="70"/>
      <c r="HTN5" s="70"/>
      <c r="HTO5" s="70"/>
      <c r="HTP5" s="70"/>
      <c r="HTQ5" s="70"/>
      <c r="HTR5" s="70"/>
      <c r="HTS5" s="70"/>
      <c r="HTT5" s="70"/>
      <c r="HTU5" s="70"/>
      <c r="HTV5" s="70"/>
      <c r="HTW5" s="70"/>
      <c r="HTX5" s="70"/>
      <c r="HTY5" s="70"/>
      <c r="HTZ5" s="70"/>
      <c r="HUA5" s="70"/>
      <c r="HUB5" s="70"/>
      <c r="HUC5" s="70"/>
      <c r="HUD5" s="70"/>
      <c r="HUE5" s="70"/>
      <c r="HUF5" s="70"/>
      <c r="HUG5" s="70"/>
      <c r="HUH5" s="70"/>
      <c r="HUI5" s="70"/>
      <c r="HUJ5" s="70"/>
      <c r="HUK5" s="70"/>
      <c r="HUL5" s="70"/>
      <c r="HUM5" s="70"/>
      <c r="HUN5" s="70"/>
      <c r="HUO5" s="70"/>
      <c r="HUP5" s="70"/>
      <c r="HUQ5" s="70"/>
      <c r="HUR5" s="70"/>
      <c r="HUS5" s="70"/>
      <c r="HUT5" s="70"/>
      <c r="HUU5" s="70"/>
      <c r="HUV5" s="70"/>
      <c r="HUW5" s="70"/>
      <c r="HUX5" s="70"/>
      <c r="HUY5" s="70"/>
      <c r="HUZ5" s="70"/>
      <c r="HVA5" s="70"/>
      <c r="HVB5" s="70"/>
      <c r="HVC5" s="70"/>
      <c r="HVD5" s="70"/>
      <c r="HVE5" s="70"/>
      <c r="HVF5" s="70"/>
      <c r="HVG5" s="70"/>
      <c r="HVH5" s="70"/>
      <c r="HVI5" s="70"/>
      <c r="HVJ5" s="70"/>
      <c r="HVK5" s="70"/>
      <c r="HVL5" s="70"/>
      <c r="HVM5" s="70"/>
      <c r="HVN5" s="70"/>
      <c r="HVO5" s="70"/>
      <c r="HVP5" s="70"/>
      <c r="HVQ5" s="70"/>
      <c r="HVR5" s="70"/>
      <c r="HVS5" s="70"/>
      <c r="HVT5" s="70"/>
      <c r="HVU5" s="70"/>
      <c r="HVV5" s="70"/>
      <c r="HVW5" s="70"/>
      <c r="HVX5" s="70"/>
      <c r="HVY5" s="70"/>
      <c r="HVZ5" s="70"/>
      <c r="HWA5" s="70"/>
      <c r="HWB5" s="70"/>
      <c r="HWC5" s="70"/>
      <c r="HWD5" s="70"/>
      <c r="HWE5" s="70"/>
      <c r="HWF5" s="70"/>
      <c r="HWG5" s="70"/>
      <c r="HWH5" s="70"/>
      <c r="HWI5" s="70"/>
      <c r="HWJ5" s="70"/>
      <c r="HWK5" s="70"/>
      <c r="HWL5" s="70"/>
      <c r="HWM5" s="70"/>
      <c r="HWN5" s="70"/>
      <c r="HWO5" s="70"/>
      <c r="HWP5" s="70"/>
      <c r="HWQ5" s="70"/>
      <c r="HWR5" s="70"/>
      <c r="HWS5" s="70"/>
      <c r="HWT5" s="70"/>
      <c r="HWU5" s="70"/>
      <c r="HWV5" s="70"/>
      <c r="HWW5" s="70"/>
      <c r="HWX5" s="70"/>
      <c r="HWY5" s="70"/>
      <c r="HWZ5" s="70"/>
      <c r="HXA5" s="70"/>
      <c r="HXB5" s="70"/>
      <c r="HXC5" s="70"/>
      <c r="HXD5" s="70"/>
      <c r="HXE5" s="70"/>
      <c r="HXF5" s="70"/>
      <c r="HXG5" s="70"/>
      <c r="HXH5" s="70"/>
      <c r="HXI5" s="70"/>
      <c r="HXJ5" s="70"/>
      <c r="HXK5" s="70"/>
      <c r="HXL5" s="70"/>
      <c r="HXM5" s="70"/>
      <c r="HXN5" s="70"/>
      <c r="HXO5" s="70"/>
      <c r="HXP5" s="70"/>
      <c r="HXQ5" s="70"/>
      <c r="HXR5" s="70"/>
      <c r="HXS5" s="70"/>
      <c r="HXT5" s="70"/>
      <c r="HXU5" s="70"/>
      <c r="HXV5" s="70"/>
      <c r="HXW5" s="70"/>
      <c r="HXX5" s="70"/>
      <c r="HXY5" s="70"/>
      <c r="HXZ5" s="70"/>
      <c r="HYA5" s="70"/>
      <c r="HYB5" s="70"/>
      <c r="HYC5" s="70"/>
      <c r="HYD5" s="70"/>
      <c r="HYE5" s="70"/>
      <c r="HYF5" s="70"/>
      <c r="HYG5" s="70"/>
      <c r="HYH5" s="70"/>
      <c r="HYI5" s="70"/>
      <c r="HYJ5" s="70"/>
      <c r="HYK5" s="70"/>
      <c r="HYL5" s="70"/>
      <c r="HYM5" s="70"/>
      <c r="HYN5" s="70"/>
      <c r="HYO5" s="70"/>
      <c r="HYP5" s="70"/>
      <c r="HYQ5" s="70"/>
      <c r="HYR5" s="70"/>
      <c r="HYS5" s="70"/>
      <c r="HYT5" s="70"/>
      <c r="HYU5" s="70"/>
      <c r="HYV5" s="70"/>
      <c r="HYW5" s="70"/>
      <c r="HYX5" s="70"/>
      <c r="HYY5" s="70"/>
      <c r="HYZ5" s="70"/>
      <c r="HZA5" s="70"/>
      <c r="HZB5" s="70"/>
      <c r="HZC5" s="70"/>
      <c r="HZD5" s="70"/>
      <c r="HZE5" s="70"/>
      <c r="HZF5" s="70"/>
      <c r="HZG5" s="70"/>
      <c r="HZH5" s="70"/>
      <c r="HZI5" s="70"/>
      <c r="HZJ5" s="70"/>
      <c r="HZK5" s="70"/>
      <c r="HZL5" s="70"/>
      <c r="HZM5" s="70"/>
      <c r="HZN5" s="70"/>
      <c r="HZO5" s="70"/>
      <c r="HZP5" s="70"/>
      <c r="HZQ5" s="70"/>
      <c r="HZR5" s="70"/>
      <c r="HZS5" s="70"/>
      <c r="HZT5" s="70"/>
      <c r="HZU5" s="70"/>
      <c r="HZV5" s="70"/>
      <c r="HZW5" s="70"/>
      <c r="HZX5" s="70"/>
      <c r="HZY5" s="70"/>
      <c r="HZZ5" s="70"/>
      <c r="IAA5" s="70"/>
      <c r="IAB5" s="70"/>
      <c r="IAC5" s="70"/>
      <c r="IAD5" s="70"/>
      <c r="IAE5" s="70"/>
      <c r="IAF5" s="70"/>
      <c r="IAG5" s="70"/>
      <c r="IAH5" s="70"/>
      <c r="IAI5" s="70"/>
      <c r="IAJ5" s="70"/>
      <c r="IAK5" s="70"/>
      <c r="IAL5" s="70"/>
      <c r="IAM5" s="70"/>
      <c r="IAN5" s="70"/>
      <c r="IAO5" s="70"/>
      <c r="IAP5" s="70"/>
      <c r="IAQ5" s="70"/>
      <c r="IAR5" s="70"/>
      <c r="IAS5" s="70"/>
      <c r="IAT5" s="70"/>
      <c r="IAU5" s="70"/>
      <c r="IAV5" s="70"/>
      <c r="IAW5" s="70"/>
      <c r="IAX5" s="70"/>
      <c r="IAY5" s="70"/>
      <c r="IAZ5" s="70"/>
      <c r="IBA5" s="70"/>
      <c r="IBB5" s="70"/>
      <c r="IBC5" s="70"/>
      <c r="IBD5" s="70"/>
      <c r="IBE5" s="70"/>
      <c r="IBF5" s="70"/>
      <c r="IBG5" s="70"/>
      <c r="IBH5" s="70"/>
      <c r="IBI5" s="70"/>
      <c r="IBJ5" s="70"/>
      <c r="IBK5" s="70"/>
      <c r="IBL5" s="70"/>
      <c r="IBM5" s="70"/>
      <c r="IBN5" s="70"/>
      <c r="IBO5" s="70"/>
      <c r="IBP5" s="70"/>
      <c r="IBQ5" s="70"/>
      <c r="IBR5" s="70"/>
      <c r="IBS5" s="70"/>
      <c r="IBT5" s="70"/>
      <c r="IBU5" s="70"/>
      <c r="IBV5" s="70"/>
      <c r="IBW5" s="70"/>
      <c r="IBX5" s="70"/>
      <c r="IBY5" s="70"/>
      <c r="IBZ5" s="70"/>
      <c r="ICA5" s="70"/>
      <c r="ICB5" s="70"/>
      <c r="ICC5" s="70"/>
      <c r="ICD5" s="70"/>
      <c r="ICE5" s="70"/>
      <c r="ICF5" s="70"/>
      <c r="ICG5" s="70"/>
      <c r="ICH5" s="70"/>
      <c r="ICI5" s="70"/>
      <c r="ICJ5" s="70"/>
      <c r="ICK5" s="70"/>
      <c r="ICL5" s="70"/>
      <c r="ICM5" s="70"/>
      <c r="ICN5" s="70"/>
      <c r="ICO5" s="70"/>
      <c r="ICP5" s="70"/>
      <c r="ICQ5" s="70"/>
      <c r="ICR5" s="70"/>
      <c r="ICS5" s="70"/>
      <c r="ICT5" s="70"/>
      <c r="ICU5" s="70"/>
      <c r="ICV5" s="70"/>
      <c r="ICW5" s="70"/>
      <c r="ICX5" s="70"/>
      <c r="ICY5" s="70"/>
      <c r="ICZ5" s="70"/>
      <c r="IDA5" s="70"/>
      <c r="IDB5" s="70"/>
      <c r="IDC5" s="70"/>
      <c r="IDD5" s="70"/>
      <c r="IDE5" s="70"/>
      <c r="IDF5" s="70"/>
      <c r="IDG5" s="70"/>
      <c r="IDH5" s="70"/>
      <c r="IDI5" s="70"/>
      <c r="IDJ5" s="70"/>
      <c r="IDK5" s="70"/>
      <c r="IDL5" s="70"/>
      <c r="IDM5" s="70"/>
      <c r="IDN5" s="70"/>
      <c r="IDO5" s="70"/>
      <c r="IDP5" s="70"/>
      <c r="IDQ5" s="70"/>
      <c r="IDR5" s="70"/>
      <c r="IDS5" s="70"/>
      <c r="IDT5" s="70"/>
      <c r="IDU5" s="70"/>
      <c r="IDV5" s="70"/>
      <c r="IDW5" s="70"/>
      <c r="IDX5" s="70"/>
      <c r="IDY5" s="70"/>
      <c r="IDZ5" s="70"/>
      <c r="IEA5" s="70"/>
      <c r="IEB5" s="70"/>
      <c r="IEC5" s="70"/>
      <c r="IED5" s="70"/>
      <c r="IEE5" s="70"/>
      <c r="IEF5" s="70"/>
      <c r="IEG5" s="70"/>
      <c r="IEH5" s="70"/>
      <c r="IEI5" s="70"/>
      <c r="IEJ5" s="70"/>
      <c r="IEK5" s="70"/>
      <c r="IEL5" s="70"/>
      <c r="IEM5" s="70"/>
      <c r="IEN5" s="70"/>
      <c r="IEO5" s="70"/>
      <c r="IEP5" s="70"/>
      <c r="IEQ5" s="70"/>
      <c r="IER5" s="70"/>
      <c r="IES5" s="70"/>
      <c r="IET5" s="70"/>
      <c r="IEU5" s="70"/>
      <c r="IEV5" s="70"/>
      <c r="IEW5" s="70"/>
      <c r="IEX5" s="70"/>
      <c r="IEY5" s="70"/>
      <c r="IEZ5" s="70"/>
      <c r="IFA5" s="70"/>
      <c r="IFB5" s="70"/>
      <c r="IFC5" s="70"/>
      <c r="IFD5" s="70"/>
      <c r="IFE5" s="70"/>
      <c r="IFF5" s="70"/>
      <c r="IFG5" s="70"/>
      <c r="IFH5" s="70"/>
      <c r="IFI5" s="70"/>
      <c r="IFJ5" s="70"/>
      <c r="IFK5" s="70"/>
      <c r="IFL5" s="70"/>
      <c r="IFM5" s="70"/>
      <c r="IFN5" s="70"/>
      <c r="IFO5" s="70"/>
      <c r="IFP5" s="70"/>
      <c r="IFQ5" s="70"/>
      <c r="IFR5" s="70"/>
      <c r="IFS5" s="70"/>
      <c r="IFT5" s="70"/>
      <c r="IFU5" s="70"/>
      <c r="IFV5" s="70"/>
      <c r="IFW5" s="70"/>
      <c r="IFX5" s="70"/>
      <c r="IFY5" s="70"/>
      <c r="IFZ5" s="70"/>
      <c r="IGA5" s="70"/>
      <c r="IGB5" s="70"/>
      <c r="IGC5" s="70"/>
      <c r="IGD5" s="70"/>
      <c r="IGE5" s="70"/>
      <c r="IGF5" s="70"/>
      <c r="IGG5" s="70"/>
      <c r="IGH5" s="70"/>
      <c r="IGI5" s="70"/>
      <c r="IGJ5" s="70"/>
      <c r="IGK5" s="70"/>
      <c r="IGL5" s="70"/>
      <c r="IGM5" s="70"/>
      <c r="IGN5" s="70"/>
      <c r="IGO5" s="70"/>
      <c r="IGP5" s="70"/>
      <c r="IGQ5" s="70"/>
      <c r="IGR5" s="70"/>
      <c r="IGS5" s="70"/>
      <c r="IGT5" s="70"/>
      <c r="IGU5" s="70"/>
      <c r="IGV5" s="70"/>
      <c r="IGW5" s="70"/>
      <c r="IGX5" s="70"/>
      <c r="IGY5" s="70"/>
      <c r="IGZ5" s="70"/>
      <c r="IHA5" s="70"/>
      <c r="IHB5" s="70"/>
      <c r="IHC5" s="70"/>
      <c r="IHD5" s="70"/>
      <c r="IHE5" s="70"/>
      <c r="IHF5" s="70"/>
      <c r="IHG5" s="70"/>
      <c r="IHH5" s="70"/>
      <c r="IHI5" s="70"/>
      <c r="IHJ5" s="70"/>
      <c r="IHK5" s="70"/>
      <c r="IHL5" s="70"/>
      <c r="IHM5" s="70"/>
      <c r="IHN5" s="70"/>
      <c r="IHO5" s="70"/>
      <c r="IHP5" s="70"/>
      <c r="IHQ5" s="70"/>
      <c r="IHR5" s="70"/>
      <c r="IHS5" s="70"/>
      <c r="IHT5" s="70"/>
      <c r="IHU5" s="70"/>
      <c r="IHV5" s="70"/>
      <c r="IHW5" s="70"/>
      <c r="IHX5" s="70"/>
      <c r="IHY5" s="70"/>
      <c r="IHZ5" s="70"/>
      <c r="IIA5" s="70"/>
      <c r="IIB5" s="70"/>
      <c r="IIC5" s="70"/>
      <c r="IID5" s="70"/>
      <c r="IIE5" s="70"/>
      <c r="IIF5" s="70"/>
      <c r="IIG5" s="70"/>
      <c r="IIH5" s="70"/>
      <c r="III5" s="70"/>
      <c r="IIJ5" s="70"/>
      <c r="IIK5" s="70"/>
      <c r="IIL5" s="70"/>
      <c r="IIM5" s="70"/>
      <c r="IIN5" s="70"/>
      <c r="IIO5" s="70"/>
      <c r="IIP5" s="70"/>
      <c r="IIQ5" s="70"/>
      <c r="IIR5" s="70"/>
      <c r="IIS5" s="70"/>
      <c r="IIT5" s="70"/>
      <c r="IIU5" s="70"/>
      <c r="IIV5" s="70"/>
      <c r="IIW5" s="70"/>
      <c r="IIX5" s="70"/>
      <c r="IIY5" s="70"/>
      <c r="IIZ5" s="70"/>
      <c r="IJA5" s="70"/>
      <c r="IJB5" s="70"/>
      <c r="IJC5" s="70"/>
      <c r="IJD5" s="70"/>
      <c r="IJE5" s="70"/>
      <c r="IJF5" s="70"/>
      <c r="IJG5" s="70"/>
      <c r="IJH5" s="70"/>
      <c r="IJI5" s="70"/>
      <c r="IJJ5" s="70"/>
      <c r="IJK5" s="70"/>
      <c r="IJL5" s="70"/>
      <c r="IJM5" s="70"/>
      <c r="IJN5" s="70"/>
      <c r="IJO5" s="70"/>
      <c r="IJP5" s="70"/>
      <c r="IJQ5" s="70"/>
      <c r="IJR5" s="70"/>
      <c r="IJS5" s="70"/>
      <c r="IJT5" s="70"/>
      <c r="IJU5" s="70"/>
      <c r="IJV5" s="70"/>
      <c r="IJW5" s="70"/>
      <c r="IJX5" s="70"/>
      <c r="IJY5" s="70"/>
      <c r="IJZ5" s="70"/>
      <c r="IKA5" s="70"/>
      <c r="IKB5" s="70"/>
      <c r="IKC5" s="70"/>
      <c r="IKD5" s="70"/>
      <c r="IKE5" s="70"/>
      <c r="IKF5" s="70"/>
      <c r="IKG5" s="70"/>
      <c r="IKH5" s="70"/>
      <c r="IKI5" s="70"/>
      <c r="IKJ5" s="70"/>
      <c r="IKK5" s="70"/>
      <c r="IKL5" s="70"/>
      <c r="IKM5" s="70"/>
      <c r="IKN5" s="70"/>
      <c r="IKO5" s="70"/>
      <c r="IKP5" s="70"/>
      <c r="IKQ5" s="70"/>
      <c r="IKR5" s="70"/>
      <c r="IKS5" s="70"/>
      <c r="IKT5" s="70"/>
      <c r="IKU5" s="70"/>
      <c r="IKV5" s="70"/>
      <c r="IKW5" s="70"/>
      <c r="IKX5" s="70"/>
      <c r="IKY5" s="70"/>
      <c r="IKZ5" s="70"/>
      <c r="ILA5" s="70"/>
      <c r="ILB5" s="70"/>
      <c r="ILC5" s="70"/>
      <c r="ILD5" s="70"/>
      <c r="ILE5" s="70"/>
      <c r="ILF5" s="70"/>
      <c r="ILG5" s="70"/>
      <c r="ILH5" s="70"/>
      <c r="ILI5" s="70"/>
      <c r="ILJ5" s="70"/>
      <c r="ILK5" s="70"/>
      <c r="ILL5" s="70"/>
      <c r="ILM5" s="70"/>
      <c r="ILN5" s="70"/>
      <c r="ILO5" s="70"/>
      <c r="ILP5" s="70"/>
      <c r="ILQ5" s="70"/>
      <c r="ILR5" s="70"/>
      <c r="ILS5" s="70"/>
      <c r="ILT5" s="70"/>
      <c r="ILU5" s="70"/>
      <c r="ILV5" s="70"/>
      <c r="ILW5" s="70"/>
      <c r="ILX5" s="70"/>
      <c r="ILY5" s="70"/>
      <c r="ILZ5" s="70"/>
      <c r="IMA5" s="70"/>
      <c r="IMB5" s="70"/>
      <c r="IMC5" s="70"/>
      <c r="IMD5" s="70"/>
      <c r="IME5" s="70"/>
      <c r="IMF5" s="70"/>
      <c r="IMG5" s="70"/>
      <c r="IMH5" s="70"/>
      <c r="IMI5" s="70"/>
      <c r="IMJ5" s="70"/>
      <c r="IMK5" s="70"/>
      <c r="IML5" s="70"/>
      <c r="IMM5" s="70"/>
      <c r="IMN5" s="70"/>
      <c r="IMO5" s="70"/>
      <c r="IMP5" s="70"/>
      <c r="IMQ5" s="70"/>
      <c r="IMR5" s="70"/>
      <c r="IMS5" s="70"/>
      <c r="IMT5" s="70"/>
      <c r="IMU5" s="70"/>
      <c r="IMV5" s="70"/>
      <c r="IMW5" s="70"/>
      <c r="IMX5" s="70"/>
      <c r="IMY5" s="70"/>
      <c r="IMZ5" s="70"/>
      <c r="INA5" s="70"/>
      <c r="INB5" s="70"/>
      <c r="INC5" s="70"/>
      <c r="IND5" s="70"/>
      <c r="INE5" s="70"/>
      <c r="INF5" s="70"/>
      <c r="ING5" s="70"/>
      <c r="INH5" s="70"/>
      <c r="INI5" s="70"/>
      <c r="INJ5" s="70"/>
      <c r="INK5" s="70"/>
      <c r="INL5" s="70"/>
      <c r="INM5" s="70"/>
      <c r="INN5" s="70"/>
      <c r="INO5" s="70"/>
      <c r="INP5" s="70"/>
      <c r="INQ5" s="70"/>
      <c r="INR5" s="70"/>
      <c r="INS5" s="70"/>
      <c r="INT5" s="70"/>
      <c r="INU5" s="70"/>
      <c r="INV5" s="70"/>
      <c r="INW5" s="70"/>
      <c r="INX5" s="70"/>
      <c r="INY5" s="70"/>
      <c r="INZ5" s="70"/>
      <c r="IOA5" s="70"/>
      <c r="IOB5" s="70"/>
      <c r="IOC5" s="70"/>
      <c r="IOD5" s="70"/>
      <c r="IOE5" s="70"/>
      <c r="IOF5" s="70"/>
      <c r="IOG5" s="70"/>
      <c r="IOH5" s="70"/>
      <c r="IOI5" s="70"/>
      <c r="IOJ5" s="70"/>
      <c r="IOK5" s="70"/>
      <c r="IOL5" s="70"/>
      <c r="IOM5" s="70"/>
      <c r="ION5" s="70"/>
      <c r="IOO5" s="70"/>
      <c r="IOP5" s="70"/>
      <c r="IOQ5" s="70"/>
      <c r="IOR5" s="70"/>
      <c r="IOS5" s="70"/>
      <c r="IOT5" s="70"/>
      <c r="IOU5" s="70"/>
      <c r="IOV5" s="70"/>
      <c r="IOW5" s="70"/>
      <c r="IOX5" s="70"/>
      <c r="IOY5" s="70"/>
      <c r="IOZ5" s="70"/>
      <c r="IPA5" s="70"/>
      <c r="IPB5" s="70"/>
      <c r="IPC5" s="70"/>
      <c r="IPD5" s="70"/>
      <c r="IPE5" s="70"/>
      <c r="IPF5" s="70"/>
      <c r="IPG5" s="70"/>
      <c r="IPH5" s="70"/>
      <c r="IPI5" s="70"/>
      <c r="IPJ5" s="70"/>
      <c r="IPK5" s="70"/>
      <c r="IPL5" s="70"/>
      <c r="IPM5" s="70"/>
      <c r="IPN5" s="70"/>
      <c r="IPO5" s="70"/>
      <c r="IPP5" s="70"/>
      <c r="IPQ5" s="70"/>
      <c r="IPR5" s="70"/>
      <c r="IPS5" s="70"/>
      <c r="IPT5" s="70"/>
      <c r="IPU5" s="70"/>
      <c r="IPV5" s="70"/>
      <c r="IPW5" s="70"/>
      <c r="IPX5" s="70"/>
      <c r="IPY5" s="70"/>
      <c r="IPZ5" s="70"/>
      <c r="IQA5" s="70"/>
      <c r="IQB5" s="70"/>
      <c r="IQC5" s="70"/>
      <c r="IQD5" s="70"/>
      <c r="IQE5" s="70"/>
      <c r="IQF5" s="70"/>
      <c r="IQG5" s="70"/>
      <c r="IQH5" s="70"/>
      <c r="IQI5" s="70"/>
      <c r="IQJ5" s="70"/>
      <c r="IQK5" s="70"/>
      <c r="IQL5" s="70"/>
      <c r="IQM5" s="70"/>
      <c r="IQN5" s="70"/>
      <c r="IQO5" s="70"/>
      <c r="IQP5" s="70"/>
      <c r="IQQ5" s="70"/>
      <c r="IQR5" s="70"/>
      <c r="IQS5" s="70"/>
      <c r="IQT5" s="70"/>
      <c r="IQU5" s="70"/>
      <c r="IQV5" s="70"/>
      <c r="IQW5" s="70"/>
      <c r="IQX5" s="70"/>
      <c r="IQY5" s="70"/>
      <c r="IQZ5" s="70"/>
      <c r="IRA5" s="70"/>
      <c r="IRB5" s="70"/>
      <c r="IRC5" s="70"/>
      <c r="IRD5" s="70"/>
      <c r="IRE5" s="70"/>
      <c r="IRF5" s="70"/>
      <c r="IRG5" s="70"/>
      <c r="IRH5" s="70"/>
      <c r="IRI5" s="70"/>
      <c r="IRJ5" s="70"/>
      <c r="IRK5" s="70"/>
      <c r="IRL5" s="70"/>
      <c r="IRM5" s="70"/>
      <c r="IRN5" s="70"/>
      <c r="IRO5" s="70"/>
      <c r="IRP5" s="70"/>
      <c r="IRQ5" s="70"/>
      <c r="IRR5" s="70"/>
      <c r="IRS5" s="70"/>
      <c r="IRT5" s="70"/>
      <c r="IRU5" s="70"/>
      <c r="IRV5" s="70"/>
      <c r="IRW5" s="70"/>
      <c r="IRX5" s="70"/>
      <c r="IRY5" s="70"/>
      <c r="IRZ5" s="70"/>
      <c r="ISA5" s="70"/>
      <c r="ISB5" s="70"/>
      <c r="ISC5" s="70"/>
      <c r="ISD5" s="70"/>
      <c r="ISE5" s="70"/>
      <c r="ISF5" s="70"/>
      <c r="ISG5" s="70"/>
      <c r="ISH5" s="70"/>
      <c r="ISI5" s="70"/>
      <c r="ISJ5" s="70"/>
      <c r="ISK5" s="70"/>
      <c r="ISL5" s="70"/>
      <c r="ISM5" s="70"/>
      <c r="ISN5" s="70"/>
      <c r="ISO5" s="70"/>
      <c r="ISP5" s="70"/>
      <c r="ISQ5" s="70"/>
      <c r="ISR5" s="70"/>
      <c r="ISS5" s="70"/>
      <c r="IST5" s="70"/>
      <c r="ISU5" s="70"/>
      <c r="ISV5" s="70"/>
      <c r="ISW5" s="70"/>
      <c r="ISX5" s="70"/>
      <c r="ISY5" s="70"/>
      <c r="ISZ5" s="70"/>
      <c r="ITA5" s="70"/>
      <c r="ITB5" s="70"/>
      <c r="ITC5" s="70"/>
      <c r="ITD5" s="70"/>
      <c r="ITE5" s="70"/>
      <c r="ITF5" s="70"/>
      <c r="ITG5" s="70"/>
      <c r="ITH5" s="70"/>
      <c r="ITI5" s="70"/>
      <c r="ITJ5" s="70"/>
      <c r="ITK5" s="70"/>
      <c r="ITL5" s="70"/>
      <c r="ITM5" s="70"/>
      <c r="ITN5" s="70"/>
      <c r="ITO5" s="70"/>
      <c r="ITP5" s="70"/>
      <c r="ITQ5" s="70"/>
      <c r="ITR5" s="70"/>
      <c r="ITS5" s="70"/>
      <c r="ITT5" s="70"/>
      <c r="ITU5" s="70"/>
      <c r="ITV5" s="70"/>
      <c r="ITW5" s="70"/>
      <c r="ITX5" s="70"/>
      <c r="ITY5" s="70"/>
      <c r="ITZ5" s="70"/>
      <c r="IUA5" s="70"/>
      <c r="IUB5" s="70"/>
      <c r="IUC5" s="70"/>
      <c r="IUD5" s="70"/>
      <c r="IUE5" s="70"/>
      <c r="IUF5" s="70"/>
      <c r="IUG5" s="70"/>
      <c r="IUH5" s="70"/>
      <c r="IUI5" s="70"/>
      <c r="IUJ5" s="70"/>
      <c r="IUK5" s="70"/>
      <c r="IUL5" s="70"/>
      <c r="IUM5" s="70"/>
      <c r="IUN5" s="70"/>
      <c r="IUO5" s="70"/>
      <c r="IUP5" s="70"/>
      <c r="IUQ5" s="70"/>
      <c r="IUR5" s="70"/>
      <c r="IUS5" s="70"/>
      <c r="IUT5" s="70"/>
      <c r="IUU5" s="70"/>
      <c r="IUV5" s="70"/>
      <c r="IUW5" s="70"/>
      <c r="IUX5" s="70"/>
      <c r="IUY5" s="70"/>
      <c r="IUZ5" s="70"/>
      <c r="IVA5" s="70"/>
      <c r="IVB5" s="70"/>
      <c r="IVC5" s="70"/>
      <c r="IVD5" s="70"/>
      <c r="IVE5" s="70"/>
      <c r="IVF5" s="70"/>
      <c r="IVG5" s="70"/>
      <c r="IVH5" s="70"/>
      <c r="IVI5" s="70"/>
      <c r="IVJ5" s="70"/>
      <c r="IVK5" s="70"/>
      <c r="IVL5" s="70"/>
      <c r="IVM5" s="70"/>
      <c r="IVN5" s="70"/>
      <c r="IVO5" s="70"/>
      <c r="IVP5" s="70"/>
      <c r="IVQ5" s="70"/>
      <c r="IVR5" s="70"/>
      <c r="IVS5" s="70"/>
      <c r="IVT5" s="70"/>
      <c r="IVU5" s="70"/>
      <c r="IVV5" s="70"/>
      <c r="IVW5" s="70"/>
      <c r="IVX5" s="70"/>
      <c r="IVY5" s="70"/>
      <c r="IVZ5" s="70"/>
      <c r="IWA5" s="70"/>
      <c r="IWB5" s="70"/>
      <c r="IWC5" s="70"/>
      <c r="IWD5" s="70"/>
      <c r="IWE5" s="70"/>
      <c r="IWF5" s="70"/>
      <c r="IWG5" s="70"/>
      <c r="IWH5" s="70"/>
      <c r="IWI5" s="70"/>
      <c r="IWJ5" s="70"/>
      <c r="IWK5" s="70"/>
      <c r="IWL5" s="70"/>
      <c r="IWM5" s="70"/>
      <c r="IWN5" s="70"/>
      <c r="IWO5" s="70"/>
      <c r="IWP5" s="70"/>
      <c r="IWQ5" s="70"/>
      <c r="IWR5" s="70"/>
      <c r="IWS5" s="70"/>
      <c r="IWT5" s="70"/>
      <c r="IWU5" s="70"/>
      <c r="IWV5" s="70"/>
      <c r="IWW5" s="70"/>
      <c r="IWX5" s="70"/>
      <c r="IWY5" s="70"/>
      <c r="IWZ5" s="70"/>
      <c r="IXA5" s="70"/>
      <c r="IXB5" s="70"/>
      <c r="IXC5" s="70"/>
      <c r="IXD5" s="70"/>
      <c r="IXE5" s="70"/>
      <c r="IXF5" s="70"/>
      <c r="IXG5" s="70"/>
      <c r="IXH5" s="70"/>
      <c r="IXI5" s="70"/>
      <c r="IXJ5" s="70"/>
      <c r="IXK5" s="70"/>
      <c r="IXL5" s="70"/>
      <c r="IXM5" s="70"/>
      <c r="IXN5" s="70"/>
      <c r="IXO5" s="70"/>
      <c r="IXP5" s="70"/>
      <c r="IXQ5" s="70"/>
      <c r="IXR5" s="70"/>
      <c r="IXS5" s="70"/>
      <c r="IXT5" s="70"/>
      <c r="IXU5" s="70"/>
      <c r="IXV5" s="70"/>
      <c r="IXW5" s="70"/>
      <c r="IXX5" s="70"/>
      <c r="IXY5" s="70"/>
      <c r="IXZ5" s="70"/>
      <c r="IYA5" s="70"/>
      <c r="IYB5" s="70"/>
      <c r="IYC5" s="70"/>
      <c r="IYD5" s="70"/>
      <c r="IYE5" s="70"/>
      <c r="IYF5" s="70"/>
      <c r="IYG5" s="70"/>
      <c r="IYH5" s="70"/>
      <c r="IYI5" s="70"/>
      <c r="IYJ5" s="70"/>
      <c r="IYK5" s="70"/>
      <c r="IYL5" s="70"/>
      <c r="IYM5" s="70"/>
      <c r="IYN5" s="70"/>
      <c r="IYO5" s="70"/>
      <c r="IYP5" s="70"/>
      <c r="IYQ5" s="70"/>
      <c r="IYR5" s="70"/>
      <c r="IYS5" s="70"/>
      <c r="IYT5" s="70"/>
      <c r="IYU5" s="70"/>
      <c r="IYV5" s="70"/>
      <c r="IYW5" s="70"/>
      <c r="IYX5" s="70"/>
      <c r="IYY5" s="70"/>
      <c r="IYZ5" s="70"/>
      <c r="IZA5" s="70"/>
      <c r="IZB5" s="70"/>
      <c r="IZC5" s="70"/>
      <c r="IZD5" s="70"/>
      <c r="IZE5" s="70"/>
      <c r="IZF5" s="70"/>
      <c r="IZG5" s="70"/>
      <c r="IZH5" s="70"/>
      <c r="IZI5" s="70"/>
      <c r="IZJ5" s="70"/>
      <c r="IZK5" s="70"/>
      <c r="IZL5" s="70"/>
      <c r="IZM5" s="70"/>
      <c r="IZN5" s="70"/>
      <c r="IZO5" s="70"/>
      <c r="IZP5" s="70"/>
      <c r="IZQ5" s="70"/>
      <c r="IZR5" s="70"/>
      <c r="IZS5" s="70"/>
      <c r="IZT5" s="70"/>
      <c r="IZU5" s="70"/>
      <c r="IZV5" s="70"/>
      <c r="IZW5" s="70"/>
      <c r="IZX5" s="70"/>
      <c r="IZY5" s="70"/>
      <c r="IZZ5" s="70"/>
      <c r="JAA5" s="70"/>
      <c r="JAB5" s="70"/>
      <c r="JAC5" s="70"/>
      <c r="JAD5" s="70"/>
      <c r="JAE5" s="70"/>
      <c r="JAF5" s="70"/>
      <c r="JAG5" s="70"/>
      <c r="JAH5" s="70"/>
      <c r="JAI5" s="70"/>
      <c r="JAJ5" s="70"/>
      <c r="JAK5" s="70"/>
      <c r="JAL5" s="70"/>
      <c r="JAM5" s="70"/>
      <c r="JAN5" s="70"/>
      <c r="JAO5" s="70"/>
      <c r="JAP5" s="70"/>
      <c r="JAQ5" s="70"/>
      <c r="JAR5" s="70"/>
      <c r="JAS5" s="70"/>
      <c r="JAT5" s="70"/>
      <c r="JAU5" s="70"/>
      <c r="JAV5" s="70"/>
      <c r="JAW5" s="70"/>
      <c r="JAX5" s="70"/>
      <c r="JAY5" s="70"/>
      <c r="JAZ5" s="70"/>
      <c r="JBA5" s="70"/>
      <c r="JBB5" s="70"/>
      <c r="JBC5" s="70"/>
      <c r="JBD5" s="70"/>
      <c r="JBE5" s="70"/>
      <c r="JBF5" s="70"/>
      <c r="JBG5" s="70"/>
      <c r="JBH5" s="70"/>
      <c r="JBI5" s="70"/>
      <c r="JBJ5" s="70"/>
      <c r="JBK5" s="70"/>
      <c r="JBL5" s="70"/>
      <c r="JBM5" s="70"/>
      <c r="JBN5" s="70"/>
      <c r="JBO5" s="70"/>
      <c r="JBP5" s="70"/>
      <c r="JBQ5" s="70"/>
      <c r="JBR5" s="70"/>
      <c r="JBS5" s="70"/>
      <c r="JBT5" s="70"/>
      <c r="JBU5" s="70"/>
      <c r="JBV5" s="70"/>
      <c r="JBW5" s="70"/>
      <c r="JBX5" s="70"/>
      <c r="JBY5" s="70"/>
      <c r="JBZ5" s="70"/>
      <c r="JCA5" s="70"/>
      <c r="JCB5" s="70"/>
      <c r="JCC5" s="70"/>
      <c r="JCD5" s="70"/>
      <c r="JCE5" s="70"/>
      <c r="JCF5" s="70"/>
      <c r="JCG5" s="70"/>
      <c r="JCH5" s="70"/>
      <c r="JCI5" s="70"/>
      <c r="JCJ5" s="70"/>
      <c r="JCK5" s="70"/>
      <c r="JCL5" s="70"/>
      <c r="JCM5" s="70"/>
      <c r="JCN5" s="70"/>
      <c r="JCO5" s="70"/>
      <c r="JCP5" s="70"/>
      <c r="JCQ5" s="70"/>
      <c r="JCR5" s="70"/>
      <c r="JCS5" s="70"/>
      <c r="JCT5" s="70"/>
      <c r="JCU5" s="70"/>
      <c r="JCV5" s="70"/>
      <c r="JCW5" s="70"/>
      <c r="JCX5" s="70"/>
      <c r="JCY5" s="70"/>
      <c r="JCZ5" s="70"/>
      <c r="JDA5" s="70"/>
      <c r="JDB5" s="70"/>
      <c r="JDC5" s="70"/>
      <c r="JDD5" s="70"/>
      <c r="JDE5" s="70"/>
      <c r="JDF5" s="70"/>
      <c r="JDG5" s="70"/>
      <c r="JDH5" s="70"/>
      <c r="JDI5" s="70"/>
      <c r="JDJ5" s="70"/>
      <c r="JDK5" s="70"/>
      <c r="JDL5" s="70"/>
      <c r="JDM5" s="70"/>
      <c r="JDN5" s="70"/>
      <c r="JDO5" s="70"/>
      <c r="JDP5" s="70"/>
      <c r="JDQ5" s="70"/>
      <c r="JDR5" s="70"/>
      <c r="JDS5" s="70"/>
      <c r="JDT5" s="70"/>
      <c r="JDU5" s="70"/>
      <c r="JDV5" s="70"/>
      <c r="JDW5" s="70"/>
      <c r="JDX5" s="70"/>
      <c r="JDY5" s="70"/>
      <c r="JDZ5" s="70"/>
      <c r="JEA5" s="70"/>
      <c r="JEB5" s="70"/>
      <c r="JEC5" s="70"/>
      <c r="JED5" s="70"/>
      <c r="JEE5" s="70"/>
      <c r="JEF5" s="70"/>
      <c r="JEG5" s="70"/>
      <c r="JEH5" s="70"/>
      <c r="JEI5" s="70"/>
      <c r="JEJ5" s="70"/>
      <c r="JEK5" s="70"/>
      <c r="JEL5" s="70"/>
      <c r="JEM5" s="70"/>
      <c r="JEN5" s="70"/>
      <c r="JEO5" s="70"/>
      <c r="JEP5" s="70"/>
      <c r="JEQ5" s="70"/>
      <c r="JER5" s="70"/>
      <c r="JES5" s="70"/>
      <c r="JET5" s="70"/>
      <c r="JEU5" s="70"/>
      <c r="JEV5" s="70"/>
      <c r="JEW5" s="70"/>
      <c r="JEX5" s="70"/>
      <c r="JEY5" s="70"/>
      <c r="JEZ5" s="70"/>
      <c r="JFA5" s="70"/>
      <c r="JFB5" s="70"/>
      <c r="JFC5" s="70"/>
      <c r="JFD5" s="70"/>
      <c r="JFE5" s="70"/>
      <c r="JFF5" s="70"/>
      <c r="JFG5" s="70"/>
      <c r="JFH5" s="70"/>
      <c r="JFI5" s="70"/>
      <c r="JFJ5" s="70"/>
      <c r="JFK5" s="70"/>
      <c r="JFL5" s="70"/>
      <c r="JFM5" s="70"/>
      <c r="JFN5" s="70"/>
      <c r="JFO5" s="70"/>
      <c r="JFP5" s="70"/>
      <c r="JFQ5" s="70"/>
      <c r="JFR5" s="70"/>
      <c r="JFS5" s="70"/>
      <c r="JFT5" s="70"/>
      <c r="JFU5" s="70"/>
      <c r="JFV5" s="70"/>
      <c r="JFW5" s="70"/>
      <c r="JFX5" s="70"/>
      <c r="JFY5" s="70"/>
      <c r="JFZ5" s="70"/>
      <c r="JGA5" s="70"/>
      <c r="JGB5" s="70"/>
      <c r="JGC5" s="70"/>
      <c r="JGD5" s="70"/>
      <c r="JGE5" s="70"/>
      <c r="JGF5" s="70"/>
      <c r="JGG5" s="70"/>
      <c r="JGH5" s="70"/>
      <c r="JGI5" s="70"/>
      <c r="JGJ5" s="70"/>
      <c r="JGK5" s="70"/>
      <c r="JGL5" s="70"/>
      <c r="JGM5" s="70"/>
      <c r="JGN5" s="70"/>
      <c r="JGO5" s="70"/>
      <c r="JGP5" s="70"/>
      <c r="JGQ5" s="70"/>
      <c r="JGR5" s="70"/>
      <c r="JGS5" s="70"/>
      <c r="JGT5" s="70"/>
      <c r="JGU5" s="70"/>
      <c r="JGV5" s="70"/>
      <c r="JGW5" s="70"/>
      <c r="JGX5" s="70"/>
      <c r="JGY5" s="70"/>
      <c r="JGZ5" s="70"/>
      <c r="JHA5" s="70"/>
      <c r="JHB5" s="70"/>
      <c r="JHC5" s="70"/>
      <c r="JHD5" s="70"/>
      <c r="JHE5" s="70"/>
      <c r="JHF5" s="70"/>
      <c r="JHG5" s="70"/>
      <c r="JHH5" s="70"/>
      <c r="JHI5" s="70"/>
      <c r="JHJ5" s="70"/>
      <c r="JHK5" s="70"/>
      <c r="JHL5" s="70"/>
      <c r="JHM5" s="70"/>
      <c r="JHN5" s="70"/>
      <c r="JHO5" s="70"/>
      <c r="JHP5" s="70"/>
      <c r="JHQ5" s="70"/>
      <c r="JHR5" s="70"/>
      <c r="JHS5" s="70"/>
      <c r="JHT5" s="70"/>
      <c r="JHU5" s="70"/>
      <c r="JHV5" s="70"/>
      <c r="JHW5" s="70"/>
      <c r="JHX5" s="70"/>
      <c r="JHY5" s="70"/>
      <c r="JHZ5" s="70"/>
      <c r="JIA5" s="70"/>
      <c r="JIB5" s="70"/>
      <c r="JIC5" s="70"/>
      <c r="JID5" s="70"/>
      <c r="JIE5" s="70"/>
      <c r="JIF5" s="70"/>
      <c r="JIG5" s="70"/>
      <c r="JIH5" s="70"/>
      <c r="JII5" s="70"/>
      <c r="JIJ5" s="70"/>
      <c r="JIK5" s="70"/>
      <c r="JIL5" s="70"/>
      <c r="JIM5" s="70"/>
      <c r="JIN5" s="70"/>
      <c r="JIO5" s="70"/>
      <c r="JIP5" s="70"/>
      <c r="JIQ5" s="70"/>
      <c r="JIR5" s="70"/>
      <c r="JIS5" s="70"/>
      <c r="JIT5" s="70"/>
      <c r="JIU5" s="70"/>
      <c r="JIV5" s="70"/>
      <c r="JIW5" s="70"/>
      <c r="JIX5" s="70"/>
      <c r="JIY5" s="70"/>
      <c r="JIZ5" s="70"/>
      <c r="JJA5" s="70"/>
      <c r="JJB5" s="70"/>
      <c r="JJC5" s="70"/>
      <c r="JJD5" s="70"/>
      <c r="JJE5" s="70"/>
      <c r="JJF5" s="70"/>
      <c r="JJG5" s="70"/>
      <c r="JJH5" s="70"/>
      <c r="JJI5" s="70"/>
      <c r="JJJ5" s="70"/>
      <c r="JJK5" s="70"/>
      <c r="JJL5" s="70"/>
      <c r="JJM5" s="70"/>
      <c r="JJN5" s="70"/>
      <c r="JJO5" s="70"/>
      <c r="JJP5" s="70"/>
      <c r="JJQ5" s="70"/>
      <c r="JJR5" s="70"/>
      <c r="JJS5" s="70"/>
      <c r="JJT5" s="70"/>
      <c r="JJU5" s="70"/>
      <c r="JJV5" s="70"/>
      <c r="JJW5" s="70"/>
      <c r="JJX5" s="70"/>
      <c r="JJY5" s="70"/>
      <c r="JJZ5" s="70"/>
      <c r="JKA5" s="70"/>
      <c r="JKB5" s="70"/>
      <c r="JKC5" s="70"/>
      <c r="JKD5" s="70"/>
      <c r="JKE5" s="70"/>
      <c r="JKF5" s="70"/>
      <c r="JKG5" s="70"/>
      <c r="JKH5" s="70"/>
      <c r="JKI5" s="70"/>
      <c r="JKJ5" s="70"/>
      <c r="JKK5" s="70"/>
      <c r="JKL5" s="70"/>
      <c r="JKM5" s="70"/>
      <c r="JKN5" s="70"/>
      <c r="JKO5" s="70"/>
      <c r="JKP5" s="70"/>
      <c r="JKQ5" s="70"/>
      <c r="JKR5" s="70"/>
      <c r="JKS5" s="70"/>
      <c r="JKT5" s="70"/>
      <c r="JKU5" s="70"/>
      <c r="JKV5" s="70"/>
      <c r="JKW5" s="70"/>
      <c r="JKX5" s="70"/>
      <c r="JKY5" s="70"/>
      <c r="JKZ5" s="70"/>
      <c r="JLA5" s="70"/>
      <c r="JLB5" s="70"/>
      <c r="JLC5" s="70"/>
      <c r="JLD5" s="70"/>
      <c r="JLE5" s="70"/>
      <c r="JLF5" s="70"/>
      <c r="JLG5" s="70"/>
      <c r="JLH5" s="70"/>
      <c r="JLI5" s="70"/>
      <c r="JLJ5" s="70"/>
      <c r="JLK5" s="70"/>
      <c r="JLL5" s="70"/>
      <c r="JLM5" s="70"/>
      <c r="JLN5" s="70"/>
      <c r="JLO5" s="70"/>
      <c r="JLP5" s="70"/>
      <c r="JLQ5" s="70"/>
      <c r="JLR5" s="70"/>
      <c r="JLS5" s="70"/>
      <c r="JLT5" s="70"/>
      <c r="JLU5" s="70"/>
      <c r="JLV5" s="70"/>
      <c r="JLW5" s="70"/>
      <c r="JLX5" s="70"/>
      <c r="JLY5" s="70"/>
      <c r="JLZ5" s="70"/>
      <c r="JMA5" s="70"/>
      <c r="JMB5" s="70"/>
      <c r="JMC5" s="70"/>
      <c r="JMD5" s="70"/>
      <c r="JME5" s="70"/>
      <c r="JMF5" s="70"/>
      <c r="JMG5" s="70"/>
      <c r="JMH5" s="70"/>
      <c r="JMI5" s="70"/>
      <c r="JMJ5" s="70"/>
      <c r="JMK5" s="70"/>
      <c r="JML5" s="70"/>
      <c r="JMM5" s="70"/>
      <c r="JMN5" s="70"/>
      <c r="JMO5" s="70"/>
      <c r="JMP5" s="70"/>
      <c r="JMQ5" s="70"/>
      <c r="JMR5" s="70"/>
      <c r="JMS5" s="70"/>
      <c r="JMT5" s="70"/>
      <c r="JMU5" s="70"/>
      <c r="JMV5" s="70"/>
      <c r="JMW5" s="70"/>
      <c r="JMX5" s="70"/>
      <c r="JMY5" s="70"/>
      <c r="JMZ5" s="70"/>
      <c r="JNA5" s="70"/>
      <c r="JNB5" s="70"/>
      <c r="JNC5" s="70"/>
      <c r="JND5" s="70"/>
      <c r="JNE5" s="70"/>
      <c r="JNF5" s="70"/>
      <c r="JNG5" s="70"/>
      <c r="JNH5" s="70"/>
      <c r="JNI5" s="70"/>
      <c r="JNJ5" s="70"/>
      <c r="JNK5" s="70"/>
      <c r="JNL5" s="70"/>
      <c r="JNM5" s="70"/>
      <c r="JNN5" s="70"/>
      <c r="JNO5" s="70"/>
      <c r="JNP5" s="70"/>
      <c r="JNQ5" s="70"/>
      <c r="JNR5" s="70"/>
      <c r="JNS5" s="70"/>
      <c r="JNT5" s="70"/>
      <c r="JNU5" s="70"/>
      <c r="JNV5" s="70"/>
      <c r="JNW5" s="70"/>
      <c r="JNX5" s="70"/>
      <c r="JNY5" s="70"/>
      <c r="JNZ5" s="70"/>
      <c r="JOA5" s="70"/>
      <c r="JOB5" s="70"/>
      <c r="JOC5" s="70"/>
      <c r="JOD5" s="70"/>
      <c r="JOE5" s="70"/>
      <c r="JOF5" s="70"/>
      <c r="JOG5" s="70"/>
      <c r="JOH5" s="70"/>
      <c r="JOI5" s="70"/>
      <c r="JOJ5" s="70"/>
      <c r="JOK5" s="70"/>
      <c r="JOL5" s="70"/>
      <c r="JOM5" s="70"/>
      <c r="JON5" s="70"/>
      <c r="JOO5" s="70"/>
      <c r="JOP5" s="70"/>
      <c r="JOQ5" s="70"/>
      <c r="JOR5" s="70"/>
      <c r="JOS5" s="70"/>
      <c r="JOT5" s="70"/>
      <c r="JOU5" s="70"/>
      <c r="JOV5" s="70"/>
      <c r="JOW5" s="70"/>
      <c r="JOX5" s="70"/>
      <c r="JOY5" s="70"/>
      <c r="JOZ5" s="70"/>
      <c r="JPA5" s="70"/>
      <c r="JPB5" s="70"/>
      <c r="JPC5" s="70"/>
      <c r="JPD5" s="70"/>
      <c r="JPE5" s="70"/>
      <c r="JPF5" s="70"/>
      <c r="JPG5" s="70"/>
      <c r="JPH5" s="70"/>
      <c r="JPI5" s="70"/>
      <c r="JPJ5" s="70"/>
      <c r="JPK5" s="70"/>
      <c r="JPL5" s="70"/>
      <c r="JPM5" s="70"/>
      <c r="JPN5" s="70"/>
      <c r="JPO5" s="70"/>
      <c r="JPP5" s="70"/>
      <c r="JPQ5" s="70"/>
      <c r="JPR5" s="70"/>
      <c r="JPS5" s="70"/>
      <c r="JPT5" s="70"/>
      <c r="JPU5" s="70"/>
      <c r="JPV5" s="70"/>
      <c r="JPW5" s="70"/>
      <c r="JPX5" s="70"/>
      <c r="JPY5" s="70"/>
      <c r="JPZ5" s="70"/>
      <c r="JQA5" s="70"/>
      <c r="JQB5" s="70"/>
      <c r="JQC5" s="70"/>
      <c r="JQD5" s="70"/>
      <c r="JQE5" s="70"/>
      <c r="JQF5" s="70"/>
      <c r="JQG5" s="70"/>
      <c r="JQH5" s="70"/>
      <c r="JQI5" s="70"/>
      <c r="JQJ5" s="70"/>
      <c r="JQK5" s="70"/>
      <c r="JQL5" s="70"/>
      <c r="JQM5" s="70"/>
      <c r="JQN5" s="70"/>
      <c r="JQO5" s="70"/>
      <c r="JQP5" s="70"/>
      <c r="JQQ5" s="70"/>
      <c r="JQR5" s="70"/>
      <c r="JQS5" s="70"/>
      <c r="JQT5" s="70"/>
      <c r="JQU5" s="70"/>
      <c r="JQV5" s="70"/>
      <c r="JQW5" s="70"/>
      <c r="JQX5" s="70"/>
      <c r="JQY5" s="70"/>
      <c r="JQZ5" s="70"/>
      <c r="JRA5" s="70"/>
      <c r="JRB5" s="70"/>
      <c r="JRC5" s="70"/>
      <c r="JRD5" s="70"/>
      <c r="JRE5" s="70"/>
      <c r="JRF5" s="70"/>
      <c r="JRG5" s="70"/>
      <c r="JRH5" s="70"/>
      <c r="JRI5" s="70"/>
      <c r="JRJ5" s="70"/>
      <c r="JRK5" s="70"/>
      <c r="JRL5" s="70"/>
      <c r="JRM5" s="70"/>
      <c r="JRN5" s="70"/>
      <c r="JRO5" s="70"/>
      <c r="JRP5" s="70"/>
      <c r="JRQ5" s="70"/>
      <c r="JRR5" s="70"/>
      <c r="JRS5" s="70"/>
      <c r="JRT5" s="70"/>
      <c r="JRU5" s="70"/>
      <c r="JRV5" s="70"/>
      <c r="JRW5" s="70"/>
      <c r="JRX5" s="70"/>
      <c r="JRY5" s="70"/>
      <c r="JRZ5" s="70"/>
      <c r="JSA5" s="70"/>
      <c r="JSB5" s="70"/>
      <c r="JSC5" s="70"/>
      <c r="JSD5" s="70"/>
      <c r="JSE5" s="70"/>
      <c r="JSF5" s="70"/>
      <c r="JSG5" s="70"/>
      <c r="JSH5" s="70"/>
      <c r="JSI5" s="70"/>
      <c r="JSJ5" s="70"/>
      <c r="JSK5" s="70"/>
      <c r="JSL5" s="70"/>
      <c r="JSM5" s="70"/>
      <c r="JSN5" s="70"/>
      <c r="JSO5" s="70"/>
      <c r="JSP5" s="70"/>
      <c r="JSQ5" s="70"/>
      <c r="JSR5" s="70"/>
      <c r="JSS5" s="70"/>
      <c r="JST5" s="70"/>
      <c r="JSU5" s="70"/>
      <c r="JSV5" s="70"/>
      <c r="JSW5" s="70"/>
      <c r="JSX5" s="70"/>
      <c r="JSY5" s="70"/>
      <c r="JSZ5" s="70"/>
      <c r="JTA5" s="70"/>
      <c r="JTB5" s="70"/>
      <c r="JTC5" s="70"/>
      <c r="JTD5" s="70"/>
      <c r="JTE5" s="70"/>
      <c r="JTF5" s="70"/>
      <c r="JTG5" s="70"/>
      <c r="JTH5" s="70"/>
      <c r="JTI5" s="70"/>
      <c r="JTJ5" s="70"/>
      <c r="JTK5" s="70"/>
      <c r="JTL5" s="70"/>
      <c r="JTM5" s="70"/>
      <c r="JTN5" s="70"/>
      <c r="JTO5" s="70"/>
      <c r="JTP5" s="70"/>
      <c r="JTQ5" s="70"/>
      <c r="JTR5" s="70"/>
      <c r="JTS5" s="70"/>
      <c r="JTT5" s="70"/>
      <c r="JTU5" s="70"/>
      <c r="JTV5" s="70"/>
      <c r="JTW5" s="70"/>
      <c r="JTX5" s="70"/>
      <c r="JTY5" s="70"/>
      <c r="JTZ5" s="70"/>
      <c r="JUA5" s="70"/>
      <c r="JUB5" s="70"/>
      <c r="JUC5" s="70"/>
      <c r="JUD5" s="70"/>
      <c r="JUE5" s="70"/>
      <c r="JUF5" s="70"/>
      <c r="JUG5" s="70"/>
      <c r="JUH5" s="70"/>
      <c r="JUI5" s="70"/>
      <c r="JUJ5" s="70"/>
      <c r="JUK5" s="70"/>
      <c r="JUL5" s="70"/>
      <c r="JUM5" s="70"/>
      <c r="JUN5" s="70"/>
      <c r="JUO5" s="70"/>
      <c r="JUP5" s="70"/>
      <c r="JUQ5" s="70"/>
      <c r="JUR5" s="70"/>
      <c r="JUS5" s="70"/>
      <c r="JUT5" s="70"/>
      <c r="JUU5" s="70"/>
      <c r="JUV5" s="70"/>
      <c r="JUW5" s="70"/>
      <c r="JUX5" s="70"/>
      <c r="JUY5" s="70"/>
      <c r="JUZ5" s="70"/>
      <c r="JVA5" s="70"/>
      <c r="JVB5" s="70"/>
      <c r="JVC5" s="70"/>
      <c r="JVD5" s="70"/>
      <c r="JVE5" s="70"/>
      <c r="JVF5" s="70"/>
      <c r="JVG5" s="70"/>
      <c r="JVH5" s="70"/>
      <c r="JVI5" s="70"/>
      <c r="JVJ5" s="70"/>
      <c r="JVK5" s="70"/>
      <c r="JVL5" s="70"/>
      <c r="JVM5" s="70"/>
      <c r="JVN5" s="70"/>
      <c r="JVO5" s="70"/>
      <c r="JVP5" s="70"/>
      <c r="JVQ5" s="70"/>
      <c r="JVR5" s="70"/>
      <c r="JVS5" s="70"/>
      <c r="JVT5" s="70"/>
      <c r="JVU5" s="70"/>
      <c r="JVV5" s="70"/>
      <c r="JVW5" s="70"/>
      <c r="JVX5" s="70"/>
      <c r="JVY5" s="70"/>
      <c r="JVZ5" s="70"/>
      <c r="JWA5" s="70"/>
      <c r="JWB5" s="70"/>
      <c r="JWC5" s="70"/>
      <c r="JWD5" s="70"/>
      <c r="JWE5" s="70"/>
      <c r="JWF5" s="70"/>
      <c r="JWG5" s="70"/>
      <c r="JWH5" s="70"/>
      <c r="JWI5" s="70"/>
      <c r="JWJ5" s="70"/>
      <c r="JWK5" s="70"/>
      <c r="JWL5" s="70"/>
      <c r="JWM5" s="70"/>
      <c r="JWN5" s="70"/>
      <c r="JWO5" s="70"/>
      <c r="JWP5" s="70"/>
      <c r="JWQ5" s="70"/>
      <c r="JWR5" s="70"/>
      <c r="JWS5" s="70"/>
      <c r="JWT5" s="70"/>
      <c r="JWU5" s="70"/>
      <c r="JWV5" s="70"/>
      <c r="JWW5" s="70"/>
      <c r="JWX5" s="70"/>
      <c r="JWY5" s="70"/>
      <c r="JWZ5" s="70"/>
      <c r="JXA5" s="70"/>
      <c r="JXB5" s="70"/>
      <c r="JXC5" s="70"/>
      <c r="JXD5" s="70"/>
      <c r="JXE5" s="70"/>
      <c r="JXF5" s="70"/>
      <c r="JXG5" s="70"/>
      <c r="JXH5" s="70"/>
      <c r="JXI5" s="70"/>
      <c r="JXJ5" s="70"/>
      <c r="JXK5" s="70"/>
      <c r="JXL5" s="70"/>
      <c r="JXM5" s="70"/>
      <c r="JXN5" s="70"/>
      <c r="JXO5" s="70"/>
      <c r="JXP5" s="70"/>
      <c r="JXQ5" s="70"/>
      <c r="JXR5" s="70"/>
      <c r="JXS5" s="70"/>
      <c r="JXT5" s="70"/>
      <c r="JXU5" s="70"/>
      <c r="JXV5" s="70"/>
      <c r="JXW5" s="70"/>
      <c r="JXX5" s="70"/>
      <c r="JXY5" s="70"/>
      <c r="JXZ5" s="70"/>
      <c r="JYA5" s="70"/>
      <c r="JYB5" s="70"/>
      <c r="JYC5" s="70"/>
      <c r="JYD5" s="70"/>
      <c r="JYE5" s="70"/>
      <c r="JYF5" s="70"/>
      <c r="JYG5" s="70"/>
      <c r="JYH5" s="70"/>
      <c r="JYI5" s="70"/>
      <c r="JYJ5" s="70"/>
      <c r="JYK5" s="70"/>
      <c r="JYL5" s="70"/>
      <c r="JYM5" s="70"/>
      <c r="JYN5" s="70"/>
      <c r="JYO5" s="70"/>
      <c r="JYP5" s="70"/>
      <c r="JYQ5" s="70"/>
      <c r="JYR5" s="70"/>
      <c r="JYS5" s="70"/>
      <c r="JYT5" s="70"/>
      <c r="JYU5" s="70"/>
      <c r="JYV5" s="70"/>
      <c r="JYW5" s="70"/>
      <c r="JYX5" s="70"/>
      <c r="JYY5" s="70"/>
      <c r="JYZ5" s="70"/>
      <c r="JZA5" s="70"/>
      <c r="JZB5" s="70"/>
      <c r="JZC5" s="70"/>
      <c r="JZD5" s="70"/>
      <c r="JZE5" s="70"/>
      <c r="JZF5" s="70"/>
      <c r="JZG5" s="70"/>
      <c r="JZH5" s="70"/>
      <c r="JZI5" s="70"/>
      <c r="JZJ5" s="70"/>
      <c r="JZK5" s="70"/>
      <c r="JZL5" s="70"/>
      <c r="JZM5" s="70"/>
      <c r="JZN5" s="70"/>
      <c r="JZO5" s="70"/>
      <c r="JZP5" s="70"/>
      <c r="JZQ5" s="70"/>
      <c r="JZR5" s="70"/>
      <c r="JZS5" s="70"/>
      <c r="JZT5" s="70"/>
      <c r="JZU5" s="70"/>
      <c r="JZV5" s="70"/>
      <c r="JZW5" s="70"/>
      <c r="JZX5" s="70"/>
      <c r="JZY5" s="70"/>
      <c r="JZZ5" s="70"/>
      <c r="KAA5" s="70"/>
      <c r="KAB5" s="70"/>
      <c r="KAC5" s="70"/>
      <c r="KAD5" s="70"/>
      <c r="KAE5" s="70"/>
      <c r="KAF5" s="70"/>
      <c r="KAG5" s="70"/>
      <c r="KAH5" s="70"/>
      <c r="KAI5" s="70"/>
      <c r="KAJ5" s="70"/>
      <c r="KAK5" s="70"/>
      <c r="KAL5" s="70"/>
      <c r="KAM5" s="70"/>
      <c r="KAN5" s="70"/>
      <c r="KAO5" s="70"/>
      <c r="KAP5" s="70"/>
      <c r="KAQ5" s="70"/>
      <c r="KAR5" s="70"/>
      <c r="KAS5" s="70"/>
      <c r="KAT5" s="70"/>
      <c r="KAU5" s="70"/>
      <c r="KAV5" s="70"/>
      <c r="KAW5" s="70"/>
      <c r="KAX5" s="70"/>
      <c r="KAY5" s="70"/>
      <c r="KAZ5" s="70"/>
      <c r="KBA5" s="70"/>
      <c r="KBB5" s="70"/>
      <c r="KBC5" s="70"/>
      <c r="KBD5" s="70"/>
      <c r="KBE5" s="70"/>
      <c r="KBF5" s="70"/>
      <c r="KBG5" s="70"/>
      <c r="KBH5" s="70"/>
      <c r="KBI5" s="70"/>
      <c r="KBJ5" s="70"/>
      <c r="KBK5" s="70"/>
      <c r="KBL5" s="70"/>
      <c r="KBM5" s="70"/>
      <c r="KBN5" s="70"/>
      <c r="KBO5" s="70"/>
      <c r="KBP5" s="70"/>
      <c r="KBQ5" s="70"/>
      <c r="KBR5" s="70"/>
      <c r="KBS5" s="70"/>
      <c r="KBT5" s="70"/>
      <c r="KBU5" s="70"/>
      <c r="KBV5" s="70"/>
      <c r="KBW5" s="70"/>
      <c r="KBX5" s="70"/>
      <c r="KBY5" s="70"/>
      <c r="KBZ5" s="70"/>
      <c r="KCA5" s="70"/>
      <c r="KCB5" s="70"/>
      <c r="KCC5" s="70"/>
      <c r="KCD5" s="70"/>
      <c r="KCE5" s="70"/>
      <c r="KCF5" s="70"/>
      <c r="KCG5" s="70"/>
      <c r="KCH5" s="70"/>
      <c r="KCI5" s="70"/>
      <c r="KCJ5" s="70"/>
      <c r="KCK5" s="70"/>
      <c r="KCL5" s="70"/>
      <c r="KCM5" s="70"/>
      <c r="KCN5" s="70"/>
      <c r="KCO5" s="70"/>
      <c r="KCP5" s="70"/>
      <c r="KCQ5" s="70"/>
      <c r="KCR5" s="70"/>
      <c r="KCS5" s="70"/>
      <c r="KCT5" s="70"/>
      <c r="KCU5" s="70"/>
      <c r="KCV5" s="70"/>
      <c r="KCW5" s="70"/>
      <c r="KCX5" s="70"/>
      <c r="KCY5" s="70"/>
      <c r="KCZ5" s="70"/>
      <c r="KDA5" s="70"/>
      <c r="KDB5" s="70"/>
      <c r="KDC5" s="70"/>
      <c r="KDD5" s="70"/>
      <c r="KDE5" s="70"/>
      <c r="KDF5" s="70"/>
      <c r="KDG5" s="70"/>
      <c r="KDH5" s="70"/>
      <c r="KDI5" s="70"/>
      <c r="KDJ5" s="70"/>
      <c r="KDK5" s="70"/>
      <c r="KDL5" s="70"/>
      <c r="KDM5" s="70"/>
      <c r="KDN5" s="70"/>
      <c r="KDO5" s="70"/>
      <c r="KDP5" s="70"/>
      <c r="KDQ5" s="70"/>
      <c r="KDR5" s="70"/>
      <c r="KDS5" s="70"/>
      <c r="KDT5" s="70"/>
      <c r="KDU5" s="70"/>
      <c r="KDV5" s="70"/>
      <c r="KDW5" s="70"/>
      <c r="KDX5" s="70"/>
      <c r="KDY5" s="70"/>
      <c r="KDZ5" s="70"/>
      <c r="KEA5" s="70"/>
      <c r="KEB5" s="70"/>
      <c r="KEC5" s="70"/>
      <c r="KED5" s="70"/>
      <c r="KEE5" s="70"/>
      <c r="KEF5" s="70"/>
      <c r="KEG5" s="70"/>
      <c r="KEH5" s="70"/>
      <c r="KEI5" s="70"/>
      <c r="KEJ5" s="70"/>
      <c r="KEK5" s="70"/>
      <c r="KEL5" s="70"/>
      <c r="KEM5" s="70"/>
      <c r="KEN5" s="70"/>
      <c r="KEO5" s="70"/>
      <c r="KEP5" s="70"/>
      <c r="KEQ5" s="70"/>
      <c r="KER5" s="70"/>
      <c r="KES5" s="70"/>
      <c r="KET5" s="70"/>
      <c r="KEU5" s="70"/>
      <c r="KEV5" s="70"/>
      <c r="KEW5" s="70"/>
      <c r="KEX5" s="70"/>
      <c r="KEY5" s="70"/>
      <c r="KEZ5" s="70"/>
      <c r="KFA5" s="70"/>
      <c r="KFB5" s="70"/>
      <c r="KFC5" s="70"/>
      <c r="KFD5" s="70"/>
      <c r="KFE5" s="70"/>
      <c r="KFF5" s="70"/>
      <c r="KFG5" s="70"/>
      <c r="KFH5" s="70"/>
      <c r="KFI5" s="70"/>
      <c r="KFJ5" s="70"/>
      <c r="KFK5" s="70"/>
      <c r="KFL5" s="70"/>
      <c r="KFM5" s="70"/>
      <c r="KFN5" s="70"/>
      <c r="KFO5" s="70"/>
      <c r="KFP5" s="70"/>
      <c r="KFQ5" s="70"/>
      <c r="KFR5" s="70"/>
      <c r="KFS5" s="70"/>
      <c r="KFT5" s="70"/>
      <c r="KFU5" s="70"/>
      <c r="KFV5" s="70"/>
      <c r="KFW5" s="70"/>
      <c r="KFX5" s="70"/>
      <c r="KFY5" s="70"/>
      <c r="KFZ5" s="70"/>
      <c r="KGA5" s="70"/>
      <c r="KGB5" s="70"/>
      <c r="KGC5" s="70"/>
      <c r="KGD5" s="70"/>
      <c r="KGE5" s="70"/>
      <c r="KGF5" s="70"/>
      <c r="KGG5" s="70"/>
      <c r="KGH5" s="70"/>
      <c r="KGI5" s="70"/>
      <c r="KGJ5" s="70"/>
      <c r="KGK5" s="70"/>
      <c r="KGL5" s="70"/>
      <c r="KGM5" s="70"/>
      <c r="KGN5" s="70"/>
      <c r="KGO5" s="70"/>
      <c r="KGP5" s="70"/>
      <c r="KGQ5" s="70"/>
      <c r="KGR5" s="70"/>
      <c r="KGS5" s="70"/>
      <c r="KGT5" s="70"/>
      <c r="KGU5" s="70"/>
      <c r="KGV5" s="70"/>
      <c r="KGW5" s="70"/>
      <c r="KGX5" s="70"/>
      <c r="KGY5" s="70"/>
      <c r="KGZ5" s="70"/>
      <c r="KHA5" s="70"/>
      <c r="KHB5" s="70"/>
      <c r="KHC5" s="70"/>
      <c r="KHD5" s="70"/>
      <c r="KHE5" s="70"/>
      <c r="KHF5" s="70"/>
      <c r="KHG5" s="70"/>
      <c r="KHH5" s="70"/>
      <c r="KHI5" s="70"/>
      <c r="KHJ5" s="70"/>
      <c r="KHK5" s="70"/>
      <c r="KHL5" s="70"/>
      <c r="KHM5" s="70"/>
      <c r="KHN5" s="70"/>
      <c r="KHO5" s="70"/>
      <c r="KHP5" s="70"/>
      <c r="KHQ5" s="70"/>
      <c r="KHR5" s="70"/>
      <c r="KHS5" s="70"/>
      <c r="KHT5" s="70"/>
      <c r="KHU5" s="70"/>
      <c r="KHV5" s="70"/>
      <c r="KHW5" s="70"/>
      <c r="KHX5" s="70"/>
      <c r="KHY5" s="70"/>
      <c r="KHZ5" s="70"/>
      <c r="KIA5" s="70"/>
      <c r="KIB5" s="70"/>
      <c r="KIC5" s="70"/>
      <c r="KID5" s="70"/>
      <c r="KIE5" s="70"/>
      <c r="KIF5" s="70"/>
      <c r="KIG5" s="70"/>
      <c r="KIH5" s="70"/>
      <c r="KII5" s="70"/>
      <c r="KIJ5" s="70"/>
      <c r="KIK5" s="70"/>
      <c r="KIL5" s="70"/>
      <c r="KIM5" s="70"/>
      <c r="KIN5" s="70"/>
      <c r="KIO5" s="70"/>
      <c r="KIP5" s="70"/>
      <c r="KIQ5" s="70"/>
      <c r="KIR5" s="70"/>
      <c r="KIS5" s="70"/>
      <c r="KIT5" s="70"/>
      <c r="KIU5" s="70"/>
      <c r="KIV5" s="70"/>
      <c r="KIW5" s="70"/>
      <c r="KIX5" s="70"/>
      <c r="KIY5" s="70"/>
      <c r="KIZ5" s="70"/>
      <c r="KJA5" s="70"/>
      <c r="KJB5" s="70"/>
      <c r="KJC5" s="70"/>
      <c r="KJD5" s="70"/>
      <c r="KJE5" s="70"/>
      <c r="KJF5" s="70"/>
      <c r="KJG5" s="70"/>
      <c r="KJH5" s="70"/>
      <c r="KJI5" s="70"/>
      <c r="KJJ5" s="70"/>
      <c r="KJK5" s="70"/>
      <c r="KJL5" s="70"/>
      <c r="KJM5" s="70"/>
      <c r="KJN5" s="70"/>
      <c r="KJO5" s="70"/>
      <c r="KJP5" s="70"/>
      <c r="KJQ5" s="70"/>
      <c r="KJR5" s="70"/>
      <c r="KJS5" s="70"/>
      <c r="KJT5" s="70"/>
      <c r="KJU5" s="70"/>
      <c r="KJV5" s="70"/>
      <c r="KJW5" s="70"/>
      <c r="KJX5" s="70"/>
      <c r="KJY5" s="70"/>
      <c r="KJZ5" s="70"/>
      <c r="KKA5" s="70"/>
      <c r="KKB5" s="70"/>
      <c r="KKC5" s="70"/>
      <c r="KKD5" s="70"/>
      <c r="KKE5" s="70"/>
      <c r="KKF5" s="70"/>
      <c r="KKG5" s="70"/>
      <c r="KKH5" s="70"/>
      <c r="KKI5" s="70"/>
      <c r="KKJ5" s="70"/>
      <c r="KKK5" s="70"/>
      <c r="KKL5" s="70"/>
      <c r="KKM5" s="70"/>
      <c r="KKN5" s="70"/>
      <c r="KKO5" s="70"/>
      <c r="KKP5" s="70"/>
      <c r="KKQ5" s="70"/>
      <c r="KKR5" s="70"/>
      <c r="KKS5" s="70"/>
      <c r="KKT5" s="70"/>
      <c r="KKU5" s="70"/>
      <c r="KKV5" s="70"/>
      <c r="KKW5" s="70"/>
      <c r="KKX5" s="70"/>
      <c r="KKY5" s="70"/>
      <c r="KKZ5" s="70"/>
      <c r="KLA5" s="70"/>
      <c r="KLB5" s="70"/>
      <c r="KLC5" s="70"/>
      <c r="KLD5" s="70"/>
      <c r="KLE5" s="70"/>
      <c r="KLF5" s="70"/>
      <c r="KLG5" s="70"/>
      <c r="KLH5" s="70"/>
      <c r="KLI5" s="70"/>
      <c r="KLJ5" s="70"/>
      <c r="KLK5" s="70"/>
      <c r="KLL5" s="70"/>
      <c r="KLM5" s="70"/>
      <c r="KLN5" s="70"/>
      <c r="KLO5" s="70"/>
      <c r="KLP5" s="70"/>
      <c r="KLQ5" s="70"/>
      <c r="KLR5" s="70"/>
      <c r="KLS5" s="70"/>
      <c r="KLT5" s="70"/>
      <c r="KLU5" s="70"/>
      <c r="KLV5" s="70"/>
      <c r="KLW5" s="70"/>
      <c r="KLX5" s="70"/>
      <c r="KLY5" s="70"/>
      <c r="KLZ5" s="70"/>
      <c r="KMA5" s="70"/>
      <c r="KMB5" s="70"/>
      <c r="KMC5" s="70"/>
      <c r="KMD5" s="70"/>
      <c r="KME5" s="70"/>
      <c r="KMF5" s="70"/>
      <c r="KMG5" s="70"/>
      <c r="KMH5" s="70"/>
      <c r="KMI5" s="70"/>
      <c r="KMJ5" s="70"/>
      <c r="KMK5" s="70"/>
      <c r="KML5" s="70"/>
      <c r="KMM5" s="70"/>
      <c r="KMN5" s="70"/>
      <c r="KMO5" s="70"/>
      <c r="KMP5" s="70"/>
      <c r="KMQ5" s="70"/>
      <c r="KMR5" s="70"/>
      <c r="KMS5" s="70"/>
      <c r="KMT5" s="70"/>
      <c r="KMU5" s="70"/>
      <c r="KMV5" s="70"/>
      <c r="KMW5" s="70"/>
      <c r="KMX5" s="70"/>
      <c r="KMY5" s="70"/>
      <c r="KMZ5" s="70"/>
      <c r="KNA5" s="70"/>
      <c r="KNB5" s="70"/>
      <c r="KNC5" s="70"/>
      <c r="KND5" s="70"/>
      <c r="KNE5" s="70"/>
      <c r="KNF5" s="70"/>
      <c r="KNG5" s="70"/>
      <c r="KNH5" s="70"/>
      <c r="KNI5" s="70"/>
      <c r="KNJ5" s="70"/>
      <c r="KNK5" s="70"/>
      <c r="KNL5" s="70"/>
      <c r="KNM5" s="70"/>
      <c r="KNN5" s="70"/>
      <c r="KNO5" s="70"/>
      <c r="KNP5" s="70"/>
      <c r="KNQ5" s="70"/>
      <c r="KNR5" s="70"/>
      <c r="KNS5" s="70"/>
      <c r="KNT5" s="70"/>
      <c r="KNU5" s="70"/>
      <c r="KNV5" s="70"/>
      <c r="KNW5" s="70"/>
      <c r="KNX5" s="70"/>
      <c r="KNY5" s="70"/>
      <c r="KNZ5" s="70"/>
      <c r="KOA5" s="70"/>
      <c r="KOB5" s="70"/>
      <c r="KOC5" s="70"/>
      <c r="KOD5" s="70"/>
      <c r="KOE5" s="70"/>
      <c r="KOF5" s="70"/>
      <c r="KOG5" s="70"/>
      <c r="KOH5" s="70"/>
      <c r="KOI5" s="70"/>
      <c r="KOJ5" s="70"/>
      <c r="KOK5" s="70"/>
      <c r="KOL5" s="70"/>
      <c r="KOM5" s="70"/>
      <c r="KON5" s="70"/>
      <c r="KOO5" s="70"/>
      <c r="KOP5" s="70"/>
      <c r="KOQ5" s="70"/>
      <c r="KOR5" s="70"/>
      <c r="KOS5" s="70"/>
      <c r="KOT5" s="70"/>
      <c r="KOU5" s="70"/>
      <c r="KOV5" s="70"/>
      <c r="KOW5" s="70"/>
      <c r="KOX5" s="70"/>
      <c r="KOY5" s="70"/>
      <c r="KOZ5" s="70"/>
      <c r="KPA5" s="70"/>
      <c r="KPB5" s="70"/>
      <c r="KPC5" s="70"/>
      <c r="KPD5" s="70"/>
      <c r="KPE5" s="70"/>
      <c r="KPF5" s="70"/>
      <c r="KPG5" s="70"/>
      <c r="KPH5" s="70"/>
      <c r="KPI5" s="70"/>
      <c r="KPJ5" s="70"/>
      <c r="KPK5" s="70"/>
      <c r="KPL5" s="70"/>
      <c r="KPM5" s="70"/>
      <c r="KPN5" s="70"/>
      <c r="KPO5" s="70"/>
      <c r="KPP5" s="70"/>
      <c r="KPQ5" s="70"/>
      <c r="KPR5" s="70"/>
      <c r="KPS5" s="70"/>
      <c r="KPT5" s="70"/>
      <c r="KPU5" s="70"/>
      <c r="KPV5" s="70"/>
      <c r="KPW5" s="70"/>
      <c r="KPX5" s="70"/>
      <c r="KPY5" s="70"/>
      <c r="KPZ5" s="70"/>
      <c r="KQA5" s="70"/>
      <c r="KQB5" s="70"/>
      <c r="KQC5" s="70"/>
      <c r="KQD5" s="70"/>
      <c r="KQE5" s="70"/>
      <c r="KQF5" s="70"/>
      <c r="KQG5" s="70"/>
      <c r="KQH5" s="70"/>
      <c r="KQI5" s="70"/>
      <c r="KQJ5" s="70"/>
      <c r="KQK5" s="70"/>
      <c r="KQL5" s="70"/>
      <c r="KQM5" s="70"/>
      <c r="KQN5" s="70"/>
      <c r="KQO5" s="70"/>
      <c r="KQP5" s="70"/>
      <c r="KQQ5" s="70"/>
      <c r="KQR5" s="70"/>
      <c r="KQS5" s="70"/>
      <c r="KQT5" s="70"/>
      <c r="KQU5" s="70"/>
      <c r="KQV5" s="70"/>
      <c r="KQW5" s="70"/>
      <c r="KQX5" s="70"/>
      <c r="KQY5" s="70"/>
      <c r="KQZ5" s="70"/>
      <c r="KRA5" s="70"/>
      <c r="KRB5" s="70"/>
      <c r="KRC5" s="70"/>
      <c r="KRD5" s="70"/>
      <c r="KRE5" s="70"/>
      <c r="KRF5" s="70"/>
      <c r="KRG5" s="70"/>
      <c r="KRH5" s="70"/>
      <c r="KRI5" s="70"/>
      <c r="KRJ5" s="70"/>
      <c r="KRK5" s="70"/>
      <c r="KRL5" s="70"/>
      <c r="KRM5" s="70"/>
      <c r="KRN5" s="70"/>
      <c r="KRO5" s="70"/>
      <c r="KRP5" s="70"/>
      <c r="KRQ5" s="70"/>
      <c r="KRR5" s="70"/>
      <c r="KRS5" s="70"/>
      <c r="KRT5" s="70"/>
      <c r="KRU5" s="70"/>
      <c r="KRV5" s="70"/>
      <c r="KRW5" s="70"/>
      <c r="KRX5" s="70"/>
      <c r="KRY5" s="70"/>
      <c r="KRZ5" s="70"/>
      <c r="KSA5" s="70"/>
      <c r="KSB5" s="70"/>
      <c r="KSC5" s="70"/>
      <c r="KSD5" s="70"/>
      <c r="KSE5" s="70"/>
      <c r="KSF5" s="70"/>
      <c r="KSG5" s="70"/>
      <c r="KSH5" s="70"/>
      <c r="KSI5" s="70"/>
      <c r="KSJ5" s="70"/>
      <c r="KSK5" s="70"/>
      <c r="KSL5" s="70"/>
      <c r="KSM5" s="70"/>
      <c r="KSN5" s="70"/>
      <c r="KSO5" s="70"/>
      <c r="KSP5" s="70"/>
      <c r="KSQ5" s="70"/>
      <c r="KSR5" s="70"/>
      <c r="KSS5" s="70"/>
      <c r="KST5" s="70"/>
      <c r="KSU5" s="70"/>
      <c r="KSV5" s="70"/>
      <c r="KSW5" s="70"/>
      <c r="KSX5" s="70"/>
      <c r="KSY5" s="70"/>
      <c r="KSZ5" s="70"/>
      <c r="KTA5" s="70"/>
      <c r="KTB5" s="70"/>
      <c r="KTC5" s="70"/>
      <c r="KTD5" s="70"/>
      <c r="KTE5" s="70"/>
      <c r="KTF5" s="70"/>
      <c r="KTG5" s="70"/>
      <c r="KTH5" s="70"/>
      <c r="KTI5" s="70"/>
      <c r="KTJ5" s="70"/>
      <c r="KTK5" s="70"/>
      <c r="KTL5" s="70"/>
      <c r="KTM5" s="70"/>
      <c r="KTN5" s="70"/>
      <c r="KTO5" s="70"/>
      <c r="KTP5" s="70"/>
      <c r="KTQ5" s="70"/>
      <c r="KTR5" s="70"/>
      <c r="KTS5" s="70"/>
      <c r="KTT5" s="70"/>
      <c r="KTU5" s="70"/>
      <c r="KTV5" s="70"/>
      <c r="KTW5" s="70"/>
      <c r="KTX5" s="70"/>
      <c r="KTY5" s="70"/>
      <c r="KTZ5" s="70"/>
      <c r="KUA5" s="70"/>
      <c r="KUB5" s="70"/>
      <c r="KUC5" s="70"/>
      <c r="KUD5" s="70"/>
      <c r="KUE5" s="70"/>
      <c r="KUF5" s="70"/>
      <c r="KUG5" s="70"/>
      <c r="KUH5" s="70"/>
      <c r="KUI5" s="70"/>
      <c r="KUJ5" s="70"/>
      <c r="KUK5" s="70"/>
      <c r="KUL5" s="70"/>
      <c r="KUM5" s="70"/>
      <c r="KUN5" s="70"/>
      <c r="KUO5" s="70"/>
      <c r="KUP5" s="70"/>
      <c r="KUQ5" s="70"/>
      <c r="KUR5" s="70"/>
      <c r="KUS5" s="70"/>
      <c r="KUT5" s="70"/>
      <c r="KUU5" s="70"/>
      <c r="KUV5" s="70"/>
      <c r="KUW5" s="70"/>
      <c r="KUX5" s="70"/>
      <c r="KUY5" s="70"/>
      <c r="KUZ5" s="70"/>
      <c r="KVA5" s="70"/>
      <c r="KVB5" s="70"/>
      <c r="KVC5" s="70"/>
      <c r="KVD5" s="70"/>
      <c r="KVE5" s="70"/>
      <c r="KVF5" s="70"/>
      <c r="KVG5" s="70"/>
      <c r="KVH5" s="70"/>
      <c r="KVI5" s="70"/>
      <c r="KVJ5" s="70"/>
      <c r="KVK5" s="70"/>
      <c r="KVL5" s="70"/>
      <c r="KVM5" s="70"/>
      <c r="KVN5" s="70"/>
      <c r="KVO5" s="70"/>
      <c r="KVP5" s="70"/>
      <c r="KVQ5" s="70"/>
      <c r="KVR5" s="70"/>
      <c r="KVS5" s="70"/>
      <c r="KVT5" s="70"/>
      <c r="KVU5" s="70"/>
      <c r="KVV5" s="70"/>
      <c r="KVW5" s="70"/>
      <c r="KVX5" s="70"/>
      <c r="KVY5" s="70"/>
      <c r="KVZ5" s="70"/>
      <c r="KWA5" s="70"/>
      <c r="KWB5" s="70"/>
      <c r="KWC5" s="70"/>
      <c r="KWD5" s="70"/>
      <c r="KWE5" s="70"/>
      <c r="KWF5" s="70"/>
      <c r="KWG5" s="70"/>
      <c r="KWH5" s="70"/>
      <c r="KWI5" s="70"/>
      <c r="KWJ5" s="70"/>
      <c r="KWK5" s="70"/>
      <c r="KWL5" s="70"/>
      <c r="KWM5" s="70"/>
      <c r="KWN5" s="70"/>
      <c r="KWO5" s="70"/>
      <c r="KWP5" s="70"/>
      <c r="KWQ5" s="70"/>
      <c r="KWR5" s="70"/>
      <c r="KWS5" s="70"/>
      <c r="KWT5" s="70"/>
      <c r="KWU5" s="70"/>
      <c r="KWV5" s="70"/>
      <c r="KWW5" s="70"/>
      <c r="KWX5" s="70"/>
      <c r="KWY5" s="70"/>
      <c r="KWZ5" s="70"/>
      <c r="KXA5" s="70"/>
      <c r="KXB5" s="70"/>
      <c r="KXC5" s="70"/>
      <c r="KXD5" s="70"/>
      <c r="KXE5" s="70"/>
      <c r="KXF5" s="70"/>
      <c r="KXG5" s="70"/>
      <c r="KXH5" s="70"/>
      <c r="KXI5" s="70"/>
      <c r="KXJ5" s="70"/>
      <c r="KXK5" s="70"/>
      <c r="KXL5" s="70"/>
      <c r="KXM5" s="70"/>
      <c r="KXN5" s="70"/>
      <c r="KXO5" s="70"/>
      <c r="KXP5" s="70"/>
      <c r="KXQ5" s="70"/>
      <c r="KXR5" s="70"/>
      <c r="KXS5" s="70"/>
      <c r="KXT5" s="70"/>
      <c r="KXU5" s="70"/>
      <c r="KXV5" s="70"/>
      <c r="KXW5" s="70"/>
      <c r="KXX5" s="70"/>
      <c r="KXY5" s="70"/>
      <c r="KXZ5" s="70"/>
      <c r="KYA5" s="70"/>
      <c r="KYB5" s="70"/>
      <c r="KYC5" s="70"/>
      <c r="KYD5" s="70"/>
      <c r="KYE5" s="70"/>
      <c r="KYF5" s="70"/>
      <c r="KYG5" s="70"/>
      <c r="KYH5" s="70"/>
      <c r="KYI5" s="70"/>
      <c r="KYJ5" s="70"/>
      <c r="KYK5" s="70"/>
      <c r="KYL5" s="70"/>
      <c r="KYM5" s="70"/>
      <c r="KYN5" s="70"/>
      <c r="KYO5" s="70"/>
      <c r="KYP5" s="70"/>
      <c r="KYQ5" s="70"/>
      <c r="KYR5" s="70"/>
      <c r="KYS5" s="70"/>
      <c r="KYT5" s="70"/>
      <c r="KYU5" s="70"/>
      <c r="KYV5" s="70"/>
      <c r="KYW5" s="70"/>
      <c r="KYX5" s="70"/>
      <c r="KYY5" s="70"/>
      <c r="KYZ5" s="70"/>
      <c r="KZA5" s="70"/>
      <c r="KZB5" s="70"/>
      <c r="KZC5" s="70"/>
      <c r="KZD5" s="70"/>
      <c r="KZE5" s="70"/>
      <c r="KZF5" s="70"/>
      <c r="KZG5" s="70"/>
      <c r="KZH5" s="70"/>
      <c r="KZI5" s="70"/>
      <c r="KZJ5" s="70"/>
      <c r="KZK5" s="70"/>
      <c r="KZL5" s="70"/>
      <c r="KZM5" s="70"/>
      <c r="KZN5" s="70"/>
      <c r="KZO5" s="70"/>
      <c r="KZP5" s="70"/>
      <c r="KZQ5" s="70"/>
      <c r="KZR5" s="70"/>
      <c r="KZS5" s="70"/>
      <c r="KZT5" s="70"/>
      <c r="KZU5" s="70"/>
      <c r="KZV5" s="70"/>
      <c r="KZW5" s="70"/>
      <c r="KZX5" s="70"/>
      <c r="KZY5" s="70"/>
      <c r="KZZ5" s="70"/>
      <c r="LAA5" s="70"/>
      <c r="LAB5" s="70"/>
      <c r="LAC5" s="70"/>
      <c r="LAD5" s="70"/>
      <c r="LAE5" s="70"/>
      <c r="LAF5" s="70"/>
      <c r="LAG5" s="70"/>
      <c r="LAH5" s="70"/>
      <c r="LAI5" s="70"/>
      <c r="LAJ5" s="70"/>
      <c r="LAK5" s="70"/>
      <c r="LAL5" s="70"/>
      <c r="LAM5" s="70"/>
      <c r="LAN5" s="70"/>
      <c r="LAO5" s="70"/>
      <c r="LAP5" s="70"/>
      <c r="LAQ5" s="70"/>
      <c r="LAR5" s="70"/>
      <c r="LAS5" s="70"/>
      <c r="LAT5" s="70"/>
      <c r="LAU5" s="70"/>
      <c r="LAV5" s="70"/>
      <c r="LAW5" s="70"/>
      <c r="LAX5" s="70"/>
      <c r="LAY5" s="70"/>
      <c r="LAZ5" s="70"/>
      <c r="LBA5" s="70"/>
      <c r="LBB5" s="70"/>
      <c r="LBC5" s="70"/>
      <c r="LBD5" s="70"/>
      <c r="LBE5" s="70"/>
      <c r="LBF5" s="70"/>
      <c r="LBG5" s="70"/>
      <c r="LBH5" s="70"/>
      <c r="LBI5" s="70"/>
      <c r="LBJ5" s="70"/>
      <c r="LBK5" s="70"/>
      <c r="LBL5" s="70"/>
      <c r="LBM5" s="70"/>
      <c r="LBN5" s="70"/>
      <c r="LBO5" s="70"/>
      <c r="LBP5" s="70"/>
      <c r="LBQ5" s="70"/>
      <c r="LBR5" s="70"/>
      <c r="LBS5" s="70"/>
      <c r="LBT5" s="70"/>
      <c r="LBU5" s="70"/>
      <c r="LBV5" s="70"/>
      <c r="LBW5" s="70"/>
      <c r="LBX5" s="70"/>
      <c r="LBY5" s="70"/>
      <c r="LBZ5" s="70"/>
      <c r="LCA5" s="70"/>
      <c r="LCB5" s="70"/>
      <c r="LCC5" s="70"/>
      <c r="LCD5" s="70"/>
      <c r="LCE5" s="70"/>
      <c r="LCF5" s="70"/>
      <c r="LCG5" s="70"/>
      <c r="LCH5" s="70"/>
      <c r="LCI5" s="70"/>
      <c r="LCJ5" s="70"/>
      <c r="LCK5" s="70"/>
      <c r="LCL5" s="70"/>
      <c r="LCM5" s="70"/>
      <c r="LCN5" s="70"/>
      <c r="LCO5" s="70"/>
      <c r="LCP5" s="70"/>
      <c r="LCQ5" s="70"/>
      <c r="LCR5" s="70"/>
      <c r="LCS5" s="70"/>
      <c r="LCT5" s="70"/>
      <c r="LCU5" s="70"/>
      <c r="LCV5" s="70"/>
      <c r="LCW5" s="70"/>
      <c r="LCX5" s="70"/>
      <c r="LCY5" s="70"/>
      <c r="LCZ5" s="70"/>
      <c r="LDA5" s="70"/>
      <c r="LDB5" s="70"/>
      <c r="LDC5" s="70"/>
      <c r="LDD5" s="70"/>
      <c r="LDE5" s="70"/>
      <c r="LDF5" s="70"/>
      <c r="LDG5" s="70"/>
      <c r="LDH5" s="70"/>
      <c r="LDI5" s="70"/>
      <c r="LDJ5" s="70"/>
      <c r="LDK5" s="70"/>
      <c r="LDL5" s="70"/>
      <c r="LDM5" s="70"/>
      <c r="LDN5" s="70"/>
      <c r="LDO5" s="70"/>
      <c r="LDP5" s="70"/>
      <c r="LDQ5" s="70"/>
      <c r="LDR5" s="70"/>
      <c r="LDS5" s="70"/>
      <c r="LDT5" s="70"/>
      <c r="LDU5" s="70"/>
      <c r="LDV5" s="70"/>
      <c r="LDW5" s="70"/>
      <c r="LDX5" s="70"/>
      <c r="LDY5" s="70"/>
      <c r="LDZ5" s="70"/>
      <c r="LEA5" s="70"/>
      <c r="LEB5" s="70"/>
      <c r="LEC5" s="70"/>
      <c r="LED5" s="70"/>
      <c r="LEE5" s="70"/>
      <c r="LEF5" s="70"/>
      <c r="LEG5" s="70"/>
      <c r="LEH5" s="70"/>
      <c r="LEI5" s="70"/>
      <c r="LEJ5" s="70"/>
      <c r="LEK5" s="70"/>
      <c r="LEL5" s="70"/>
      <c r="LEM5" s="70"/>
      <c r="LEN5" s="70"/>
      <c r="LEO5" s="70"/>
      <c r="LEP5" s="70"/>
      <c r="LEQ5" s="70"/>
      <c r="LER5" s="70"/>
      <c r="LES5" s="70"/>
      <c r="LET5" s="70"/>
      <c r="LEU5" s="70"/>
      <c r="LEV5" s="70"/>
      <c r="LEW5" s="70"/>
      <c r="LEX5" s="70"/>
      <c r="LEY5" s="70"/>
      <c r="LEZ5" s="70"/>
      <c r="LFA5" s="70"/>
      <c r="LFB5" s="70"/>
      <c r="LFC5" s="70"/>
      <c r="LFD5" s="70"/>
      <c r="LFE5" s="70"/>
      <c r="LFF5" s="70"/>
      <c r="LFG5" s="70"/>
      <c r="LFH5" s="70"/>
      <c r="LFI5" s="70"/>
      <c r="LFJ5" s="70"/>
      <c r="LFK5" s="70"/>
      <c r="LFL5" s="70"/>
      <c r="LFM5" s="70"/>
      <c r="LFN5" s="70"/>
      <c r="LFO5" s="70"/>
      <c r="LFP5" s="70"/>
      <c r="LFQ5" s="70"/>
      <c r="LFR5" s="70"/>
      <c r="LFS5" s="70"/>
      <c r="LFT5" s="70"/>
      <c r="LFU5" s="70"/>
      <c r="LFV5" s="70"/>
      <c r="LFW5" s="70"/>
      <c r="LFX5" s="70"/>
      <c r="LFY5" s="70"/>
      <c r="LFZ5" s="70"/>
      <c r="LGA5" s="70"/>
      <c r="LGB5" s="70"/>
      <c r="LGC5" s="70"/>
      <c r="LGD5" s="70"/>
      <c r="LGE5" s="70"/>
      <c r="LGF5" s="70"/>
      <c r="LGG5" s="70"/>
      <c r="LGH5" s="70"/>
      <c r="LGI5" s="70"/>
      <c r="LGJ5" s="70"/>
      <c r="LGK5" s="70"/>
      <c r="LGL5" s="70"/>
      <c r="LGM5" s="70"/>
      <c r="LGN5" s="70"/>
      <c r="LGO5" s="70"/>
      <c r="LGP5" s="70"/>
      <c r="LGQ5" s="70"/>
      <c r="LGR5" s="70"/>
      <c r="LGS5" s="70"/>
      <c r="LGT5" s="70"/>
      <c r="LGU5" s="70"/>
      <c r="LGV5" s="70"/>
      <c r="LGW5" s="70"/>
      <c r="LGX5" s="70"/>
      <c r="LGY5" s="70"/>
      <c r="LGZ5" s="70"/>
      <c r="LHA5" s="70"/>
      <c r="LHB5" s="70"/>
      <c r="LHC5" s="70"/>
      <c r="LHD5" s="70"/>
      <c r="LHE5" s="70"/>
      <c r="LHF5" s="70"/>
      <c r="LHG5" s="70"/>
      <c r="LHH5" s="70"/>
      <c r="LHI5" s="70"/>
      <c r="LHJ5" s="70"/>
      <c r="LHK5" s="70"/>
      <c r="LHL5" s="70"/>
      <c r="LHM5" s="70"/>
      <c r="LHN5" s="70"/>
      <c r="LHO5" s="70"/>
      <c r="LHP5" s="70"/>
      <c r="LHQ5" s="70"/>
      <c r="LHR5" s="70"/>
      <c r="LHS5" s="70"/>
      <c r="LHT5" s="70"/>
      <c r="LHU5" s="70"/>
      <c r="LHV5" s="70"/>
      <c r="LHW5" s="70"/>
      <c r="LHX5" s="70"/>
      <c r="LHY5" s="70"/>
      <c r="LHZ5" s="70"/>
      <c r="LIA5" s="70"/>
      <c r="LIB5" s="70"/>
      <c r="LIC5" s="70"/>
      <c r="LID5" s="70"/>
      <c r="LIE5" s="70"/>
      <c r="LIF5" s="70"/>
      <c r="LIG5" s="70"/>
      <c r="LIH5" s="70"/>
      <c r="LII5" s="70"/>
      <c r="LIJ5" s="70"/>
      <c r="LIK5" s="70"/>
      <c r="LIL5" s="70"/>
      <c r="LIM5" s="70"/>
      <c r="LIN5" s="70"/>
      <c r="LIO5" s="70"/>
      <c r="LIP5" s="70"/>
      <c r="LIQ5" s="70"/>
      <c r="LIR5" s="70"/>
      <c r="LIS5" s="70"/>
      <c r="LIT5" s="70"/>
      <c r="LIU5" s="70"/>
      <c r="LIV5" s="70"/>
      <c r="LIW5" s="70"/>
      <c r="LIX5" s="70"/>
      <c r="LIY5" s="70"/>
      <c r="LIZ5" s="70"/>
      <c r="LJA5" s="70"/>
      <c r="LJB5" s="70"/>
      <c r="LJC5" s="70"/>
      <c r="LJD5" s="70"/>
      <c r="LJE5" s="70"/>
      <c r="LJF5" s="70"/>
      <c r="LJG5" s="70"/>
      <c r="LJH5" s="70"/>
      <c r="LJI5" s="70"/>
      <c r="LJJ5" s="70"/>
      <c r="LJK5" s="70"/>
      <c r="LJL5" s="70"/>
      <c r="LJM5" s="70"/>
      <c r="LJN5" s="70"/>
      <c r="LJO5" s="70"/>
      <c r="LJP5" s="70"/>
      <c r="LJQ5" s="70"/>
      <c r="LJR5" s="70"/>
      <c r="LJS5" s="70"/>
      <c r="LJT5" s="70"/>
      <c r="LJU5" s="70"/>
      <c r="LJV5" s="70"/>
      <c r="LJW5" s="70"/>
      <c r="LJX5" s="70"/>
      <c r="LJY5" s="70"/>
      <c r="LJZ5" s="70"/>
      <c r="LKA5" s="70"/>
      <c r="LKB5" s="70"/>
      <c r="LKC5" s="70"/>
      <c r="LKD5" s="70"/>
      <c r="LKE5" s="70"/>
      <c r="LKF5" s="70"/>
      <c r="LKG5" s="70"/>
      <c r="LKH5" s="70"/>
      <c r="LKI5" s="70"/>
      <c r="LKJ5" s="70"/>
      <c r="LKK5" s="70"/>
      <c r="LKL5" s="70"/>
      <c r="LKM5" s="70"/>
      <c r="LKN5" s="70"/>
      <c r="LKO5" s="70"/>
      <c r="LKP5" s="70"/>
      <c r="LKQ5" s="70"/>
      <c r="LKR5" s="70"/>
      <c r="LKS5" s="70"/>
      <c r="LKT5" s="70"/>
      <c r="LKU5" s="70"/>
      <c r="LKV5" s="70"/>
      <c r="LKW5" s="70"/>
      <c r="LKX5" s="70"/>
      <c r="LKY5" s="70"/>
      <c r="LKZ5" s="70"/>
      <c r="LLA5" s="70"/>
      <c r="LLB5" s="70"/>
      <c r="LLC5" s="70"/>
      <c r="LLD5" s="70"/>
      <c r="LLE5" s="70"/>
      <c r="LLF5" s="70"/>
      <c r="LLG5" s="70"/>
      <c r="LLH5" s="70"/>
      <c r="LLI5" s="70"/>
      <c r="LLJ5" s="70"/>
      <c r="LLK5" s="70"/>
      <c r="LLL5" s="70"/>
      <c r="LLM5" s="70"/>
      <c r="LLN5" s="70"/>
      <c r="LLO5" s="70"/>
      <c r="LLP5" s="70"/>
      <c r="LLQ5" s="70"/>
      <c r="LLR5" s="70"/>
      <c r="LLS5" s="70"/>
      <c r="LLT5" s="70"/>
      <c r="LLU5" s="70"/>
      <c r="LLV5" s="70"/>
      <c r="LLW5" s="70"/>
      <c r="LLX5" s="70"/>
      <c r="LLY5" s="70"/>
      <c r="LLZ5" s="70"/>
      <c r="LMA5" s="70"/>
      <c r="LMB5" s="70"/>
      <c r="LMC5" s="70"/>
      <c r="LMD5" s="70"/>
      <c r="LME5" s="70"/>
      <c r="LMF5" s="70"/>
      <c r="LMG5" s="70"/>
      <c r="LMH5" s="70"/>
      <c r="LMI5" s="70"/>
      <c r="LMJ5" s="70"/>
      <c r="LMK5" s="70"/>
      <c r="LML5" s="70"/>
      <c r="LMM5" s="70"/>
      <c r="LMN5" s="70"/>
      <c r="LMO5" s="70"/>
      <c r="LMP5" s="70"/>
      <c r="LMQ5" s="70"/>
      <c r="LMR5" s="70"/>
      <c r="LMS5" s="70"/>
      <c r="LMT5" s="70"/>
      <c r="LMU5" s="70"/>
      <c r="LMV5" s="70"/>
      <c r="LMW5" s="70"/>
      <c r="LMX5" s="70"/>
      <c r="LMY5" s="70"/>
      <c r="LMZ5" s="70"/>
      <c r="LNA5" s="70"/>
      <c r="LNB5" s="70"/>
      <c r="LNC5" s="70"/>
      <c r="LND5" s="70"/>
      <c r="LNE5" s="70"/>
      <c r="LNF5" s="70"/>
      <c r="LNG5" s="70"/>
      <c r="LNH5" s="70"/>
      <c r="LNI5" s="70"/>
      <c r="LNJ5" s="70"/>
      <c r="LNK5" s="70"/>
      <c r="LNL5" s="70"/>
      <c r="LNM5" s="70"/>
      <c r="LNN5" s="70"/>
      <c r="LNO5" s="70"/>
      <c r="LNP5" s="70"/>
      <c r="LNQ5" s="70"/>
      <c r="LNR5" s="70"/>
      <c r="LNS5" s="70"/>
      <c r="LNT5" s="70"/>
      <c r="LNU5" s="70"/>
      <c r="LNV5" s="70"/>
      <c r="LNW5" s="70"/>
      <c r="LNX5" s="70"/>
      <c r="LNY5" s="70"/>
      <c r="LNZ5" s="70"/>
      <c r="LOA5" s="70"/>
      <c r="LOB5" s="70"/>
      <c r="LOC5" s="70"/>
      <c r="LOD5" s="70"/>
      <c r="LOE5" s="70"/>
      <c r="LOF5" s="70"/>
      <c r="LOG5" s="70"/>
      <c r="LOH5" s="70"/>
      <c r="LOI5" s="70"/>
      <c r="LOJ5" s="70"/>
      <c r="LOK5" s="70"/>
      <c r="LOL5" s="70"/>
      <c r="LOM5" s="70"/>
      <c r="LON5" s="70"/>
      <c r="LOO5" s="70"/>
      <c r="LOP5" s="70"/>
      <c r="LOQ5" s="70"/>
      <c r="LOR5" s="70"/>
      <c r="LOS5" s="70"/>
      <c r="LOT5" s="70"/>
      <c r="LOU5" s="70"/>
      <c r="LOV5" s="70"/>
      <c r="LOW5" s="70"/>
      <c r="LOX5" s="70"/>
      <c r="LOY5" s="70"/>
      <c r="LOZ5" s="70"/>
      <c r="LPA5" s="70"/>
      <c r="LPB5" s="70"/>
      <c r="LPC5" s="70"/>
      <c r="LPD5" s="70"/>
      <c r="LPE5" s="70"/>
      <c r="LPF5" s="70"/>
      <c r="LPG5" s="70"/>
      <c r="LPH5" s="70"/>
      <c r="LPI5" s="70"/>
      <c r="LPJ5" s="70"/>
      <c r="LPK5" s="70"/>
      <c r="LPL5" s="70"/>
      <c r="LPM5" s="70"/>
      <c r="LPN5" s="70"/>
      <c r="LPO5" s="70"/>
      <c r="LPP5" s="70"/>
      <c r="LPQ5" s="70"/>
      <c r="LPR5" s="70"/>
      <c r="LPS5" s="70"/>
      <c r="LPT5" s="70"/>
      <c r="LPU5" s="70"/>
      <c r="LPV5" s="70"/>
      <c r="LPW5" s="70"/>
      <c r="LPX5" s="70"/>
      <c r="LPY5" s="70"/>
      <c r="LPZ5" s="70"/>
      <c r="LQA5" s="70"/>
      <c r="LQB5" s="70"/>
      <c r="LQC5" s="70"/>
      <c r="LQD5" s="70"/>
      <c r="LQE5" s="70"/>
      <c r="LQF5" s="70"/>
      <c r="LQG5" s="70"/>
      <c r="LQH5" s="70"/>
      <c r="LQI5" s="70"/>
      <c r="LQJ5" s="70"/>
      <c r="LQK5" s="70"/>
      <c r="LQL5" s="70"/>
      <c r="LQM5" s="70"/>
      <c r="LQN5" s="70"/>
      <c r="LQO5" s="70"/>
      <c r="LQP5" s="70"/>
      <c r="LQQ5" s="70"/>
      <c r="LQR5" s="70"/>
      <c r="LQS5" s="70"/>
      <c r="LQT5" s="70"/>
      <c r="LQU5" s="70"/>
      <c r="LQV5" s="70"/>
      <c r="LQW5" s="70"/>
      <c r="LQX5" s="70"/>
      <c r="LQY5" s="70"/>
      <c r="LQZ5" s="70"/>
      <c r="LRA5" s="70"/>
      <c r="LRB5" s="70"/>
      <c r="LRC5" s="70"/>
      <c r="LRD5" s="70"/>
      <c r="LRE5" s="70"/>
      <c r="LRF5" s="70"/>
      <c r="LRG5" s="70"/>
      <c r="LRH5" s="70"/>
      <c r="LRI5" s="70"/>
      <c r="LRJ5" s="70"/>
      <c r="LRK5" s="70"/>
      <c r="LRL5" s="70"/>
      <c r="LRM5" s="70"/>
      <c r="LRN5" s="70"/>
      <c r="LRO5" s="70"/>
      <c r="LRP5" s="70"/>
      <c r="LRQ5" s="70"/>
      <c r="LRR5" s="70"/>
      <c r="LRS5" s="70"/>
      <c r="LRT5" s="70"/>
      <c r="LRU5" s="70"/>
      <c r="LRV5" s="70"/>
      <c r="LRW5" s="70"/>
      <c r="LRX5" s="70"/>
      <c r="LRY5" s="70"/>
      <c r="LRZ5" s="70"/>
      <c r="LSA5" s="70"/>
      <c r="LSB5" s="70"/>
      <c r="LSC5" s="70"/>
      <c r="LSD5" s="70"/>
      <c r="LSE5" s="70"/>
      <c r="LSF5" s="70"/>
      <c r="LSG5" s="70"/>
      <c r="LSH5" s="70"/>
      <c r="LSI5" s="70"/>
      <c r="LSJ5" s="70"/>
      <c r="LSK5" s="70"/>
      <c r="LSL5" s="70"/>
      <c r="LSM5" s="70"/>
      <c r="LSN5" s="70"/>
      <c r="LSO5" s="70"/>
      <c r="LSP5" s="70"/>
      <c r="LSQ5" s="70"/>
      <c r="LSR5" s="70"/>
      <c r="LSS5" s="70"/>
      <c r="LST5" s="70"/>
      <c r="LSU5" s="70"/>
      <c r="LSV5" s="70"/>
      <c r="LSW5" s="70"/>
      <c r="LSX5" s="70"/>
      <c r="LSY5" s="70"/>
      <c r="LSZ5" s="70"/>
      <c r="LTA5" s="70"/>
      <c r="LTB5" s="70"/>
      <c r="LTC5" s="70"/>
      <c r="LTD5" s="70"/>
      <c r="LTE5" s="70"/>
      <c r="LTF5" s="70"/>
      <c r="LTG5" s="70"/>
      <c r="LTH5" s="70"/>
      <c r="LTI5" s="70"/>
      <c r="LTJ5" s="70"/>
      <c r="LTK5" s="70"/>
      <c r="LTL5" s="70"/>
      <c r="LTM5" s="70"/>
      <c r="LTN5" s="70"/>
      <c r="LTO5" s="70"/>
      <c r="LTP5" s="70"/>
      <c r="LTQ5" s="70"/>
      <c r="LTR5" s="70"/>
      <c r="LTS5" s="70"/>
      <c r="LTT5" s="70"/>
      <c r="LTU5" s="70"/>
      <c r="LTV5" s="70"/>
      <c r="LTW5" s="70"/>
      <c r="LTX5" s="70"/>
      <c r="LTY5" s="70"/>
      <c r="LTZ5" s="70"/>
      <c r="LUA5" s="70"/>
      <c r="LUB5" s="70"/>
      <c r="LUC5" s="70"/>
      <c r="LUD5" s="70"/>
      <c r="LUE5" s="70"/>
      <c r="LUF5" s="70"/>
      <c r="LUG5" s="70"/>
      <c r="LUH5" s="70"/>
      <c r="LUI5" s="70"/>
      <c r="LUJ5" s="70"/>
      <c r="LUK5" s="70"/>
      <c r="LUL5" s="70"/>
      <c r="LUM5" s="70"/>
      <c r="LUN5" s="70"/>
      <c r="LUO5" s="70"/>
      <c r="LUP5" s="70"/>
      <c r="LUQ5" s="70"/>
      <c r="LUR5" s="70"/>
      <c r="LUS5" s="70"/>
      <c r="LUT5" s="70"/>
      <c r="LUU5" s="70"/>
      <c r="LUV5" s="70"/>
      <c r="LUW5" s="70"/>
      <c r="LUX5" s="70"/>
      <c r="LUY5" s="70"/>
      <c r="LUZ5" s="70"/>
      <c r="LVA5" s="70"/>
      <c r="LVB5" s="70"/>
      <c r="LVC5" s="70"/>
      <c r="LVD5" s="70"/>
      <c r="LVE5" s="70"/>
      <c r="LVF5" s="70"/>
      <c r="LVG5" s="70"/>
      <c r="LVH5" s="70"/>
      <c r="LVI5" s="70"/>
      <c r="LVJ5" s="70"/>
      <c r="LVK5" s="70"/>
      <c r="LVL5" s="70"/>
      <c r="LVM5" s="70"/>
      <c r="LVN5" s="70"/>
      <c r="LVO5" s="70"/>
      <c r="LVP5" s="70"/>
      <c r="LVQ5" s="70"/>
      <c r="LVR5" s="70"/>
      <c r="LVS5" s="70"/>
      <c r="LVT5" s="70"/>
      <c r="LVU5" s="70"/>
      <c r="LVV5" s="70"/>
      <c r="LVW5" s="70"/>
      <c r="LVX5" s="70"/>
      <c r="LVY5" s="70"/>
      <c r="LVZ5" s="70"/>
      <c r="LWA5" s="70"/>
      <c r="LWB5" s="70"/>
      <c r="LWC5" s="70"/>
      <c r="LWD5" s="70"/>
      <c r="LWE5" s="70"/>
      <c r="LWF5" s="70"/>
      <c r="LWG5" s="70"/>
      <c r="LWH5" s="70"/>
      <c r="LWI5" s="70"/>
      <c r="LWJ5" s="70"/>
      <c r="LWK5" s="70"/>
      <c r="LWL5" s="70"/>
      <c r="LWM5" s="70"/>
      <c r="LWN5" s="70"/>
      <c r="LWO5" s="70"/>
      <c r="LWP5" s="70"/>
      <c r="LWQ5" s="70"/>
      <c r="LWR5" s="70"/>
      <c r="LWS5" s="70"/>
      <c r="LWT5" s="70"/>
      <c r="LWU5" s="70"/>
      <c r="LWV5" s="70"/>
      <c r="LWW5" s="70"/>
      <c r="LWX5" s="70"/>
      <c r="LWY5" s="70"/>
      <c r="LWZ5" s="70"/>
      <c r="LXA5" s="70"/>
      <c r="LXB5" s="70"/>
      <c r="LXC5" s="70"/>
      <c r="LXD5" s="70"/>
      <c r="LXE5" s="70"/>
      <c r="LXF5" s="70"/>
      <c r="LXG5" s="70"/>
      <c r="LXH5" s="70"/>
      <c r="LXI5" s="70"/>
      <c r="LXJ5" s="70"/>
      <c r="LXK5" s="70"/>
      <c r="LXL5" s="70"/>
      <c r="LXM5" s="70"/>
      <c r="LXN5" s="70"/>
      <c r="LXO5" s="70"/>
      <c r="LXP5" s="70"/>
      <c r="LXQ5" s="70"/>
      <c r="LXR5" s="70"/>
      <c r="LXS5" s="70"/>
      <c r="LXT5" s="70"/>
      <c r="LXU5" s="70"/>
      <c r="LXV5" s="70"/>
      <c r="LXW5" s="70"/>
      <c r="LXX5" s="70"/>
      <c r="LXY5" s="70"/>
      <c r="LXZ5" s="70"/>
      <c r="LYA5" s="70"/>
      <c r="LYB5" s="70"/>
      <c r="LYC5" s="70"/>
      <c r="LYD5" s="70"/>
      <c r="LYE5" s="70"/>
      <c r="LYF5" s="70"/>
      <c r="LYG5" s="70"/>
      <c r="LYH5" s="70"/>
      <c r="LYI5" s="70"/>
      <c r="LYJ5" s="70"/>
      <c r="LYK5" s="70"/>
      <c r="LYL5" s="70"/>
      <c r="LYM5" s="70"/>
      <c r="LYN5" s="70"/>
      <c r="LYO5" s="70"/>
      <c r="LYP5" s="70"/>
      <c r="LYQ5" s="70"/>
      <c r="LYR5" s="70"/>
      <c r="LYS5" s="70"/>
      <c r="LYT5" s="70"/>
      <c r="LYU5" s="70"/>
      <c r="LYV5" s="70"/>
      <c r="LYW5" s="70"/>
      <c r="LYX5" s="70"/>
      <c r="LYY5" s="70"/>
      <c r="LYZ5" s="70"/>
      <c r="LZA5" s="70"/>
      <c r="LZB5" s="70"/>
      <c r="LZC5" s="70"/>
      <c r="LZD5" s="70"/>
      <c r="LZE5" s="70"/>
      <c r="LZF5" s="70"/>
      <c r="LZG5" s="70"/>
      <c r="LZH5" s="70"/>
      <c r="LZI5" s="70"/>
      <c r="LZJ5" s="70"/>
      <c r="LZK5" s="70"/>
      <c r="LZL5" s="70"/>
      <c r="LZM5" s="70"/>
      <c r="LZN5" s="70"/>
      <c r="LZO5" s="70"/>
      <c r="LZP5" s="70"/>
      <c r="LZQ5" s="70"/>
      <c r="LZR5" s="70"/>
      <c r="LZS5" s="70"/>
      <c r="LZT5" s="70"/>
      <c r="LZU5" s="70"/>
      <c r="LZV5" s="70"/>
      <c r="LZW5" s="70"/>
      <c r="LZX5" s="70"/>
      <c r="LZY5" s="70"/>
      <c r="LZZ5" s="70"/>
      <c r="MAA5" s="70"/>
      <c r="MAB5" s="70"/>
      <c r="MAC5" s="70"/>
      <c r="MAD5" s="70"/>
      <c r="MAE5" s="70"/>
      <c r="MAF5" s="70"/>
      <c r="MAG5" s="70"/>
      <c r="MAH5" s="70"/>
      <c r="MAI5" s="70"/>
      <c r="MAJ5" s="70"/>
      <c r="MAK5" s="70"/>
      <c r="MAL5" s="70"/>
      <c r="MAM5" s="70"/>
      <c r="MAN5" s="70"/>
      <c r="MAO5" s="70"/>
      <c r="MAP5" s="70"/>
      <c r="MAQ5" s="70"/>
      <c r="MAR5" s="70"/>
      <c r="MAS5" s="70"/>
      <c r="MAT5" s="70"/>
      <c r="MAU5" s="70"/>
      <c r="MAV5" s="70"/>
      <c r="MAW5" s="70"/>
      <c r="MAX5" s="70"/>
      <c r="MAY5" s="70"/>
      <c r="MAZ5" s="70"/>
      <c r="MBA5" s="70"/>
      <c r="MBB5" s="70"/>
      <c r="MBC5" s="70"/>
      <c r="MBD5" s="70"/>
      <c r="MBE5" s="70"/>
      <c r="MBF5" s="70"/>
      <c r="MBG5" s="70"/>
      <c r="MBH5" s="70"/>
      <c r="MBI5" s="70"/>
      <c r="MBJ5" s="70"/>
      <c r="MBK5" s="70"/>
      <c r="MBL5" s="70"/>
      <c r="MBM5" s="70"/>
      <c r="MBN5" s="70"/>
      <c r="MBO5" s="70"/>
      <c r="MBP5" s="70"/>
      <c r="MBQ5" s="70"/>
      <c r="MBR5" s="70"/>
      <c r="MBS5" s="70"/>
      <c r="MBT5" s="70"/>
      <c r="MBU5" s="70"/>
      <c r="MBV5" s="70"/>
      <c r="MBW5" s="70"/>
      <c r="MBX5" s="70"/>
      <c r="MBY5" s="70"/>
      <c r="MBZ5" s="70"/>
      <c r="MCA5" s="70"/>
      <c r="MCB5" s="70"/>
      <c r="MCC5" s="70"/>
      <c r="MCD5" s="70"/>
      <c r="MCE5" s="70"/>
      <c r="MCF5" s="70"/>
      <c r="MCG5" s="70"/>
      <c r="MCH5" s="70"/>
      <c r="MCI5" s="70"/>
      <c r="MCJ5" s="70"/>
      <c r="MCK5" s="70"/>
      <c r="MCL5" s="70"/>
      <c r="MCM5" s="70"/>
      <c r="MCN5" s="70"/>
      <c r="MCO5" s="70"/>
      <c r="MCP5" s="70"/>
      <c r="MCQ5" s="70"/>
      <c r="MCR5" s="70"/>
      <c r="MCS5" s="70"/>
      <c r="MCT5" s="70"/>
      <c r="MCU5" s="70"/>
      <c r="MCV5" s="70"/>
      <c r="MCW5" s="70"/>
      <c r="MCX5" s="70"/>
      <c r="MCY5" s="70"/>
      <c r="MCZ5" s="70"/>
      <c r="MDA5" s="70"/>
      <c r="MDB5" s="70"/>
      <c r="MDC5" s="70"/>
      <c r="MDD5" s="70"/>
      <c r="MDE5" s="70"/>
      <c r="MDF5" s="70"/>
      <c r="MDG5" s="70"/>
      <c r="MDH5" s="70"/>
      <c r="MDI5" s="70"/>
      <c r="MDJ5" s="70"/>
      <c r="MDK5" s="70"/>
      <c r="MDL5" s="70"/>
      <c r="MDM5" s="70"/>
      <c r="MDN5" s="70"/>
      <c r="MDO5" s="70"/>
      <c r="MDP5" s="70"/>
      <c r="MDQ5" s="70"/>
      <c r="MDR5" s="70"/>
      <c r="MDS5" s="70"/>
      <c r="MDT5" s="70"/>
      <c r="MDU5" s="70"/>
      <c r="MDV5" s="70"/>
      <c r="MDW5" s="70"/>
      <c r="MDX5" s="70"/>
      <c r="MDY5" s="70"/>
      <c r="MDZ5" s="70"/>
      <c r="MEA5" s="70"/>
      <c r="MEB5" s="70"/>
      <c r="MEC5" s="70"/>
      <c r="MED5" s="70"/>
      <c r="MEE5" s="70"/>
      <c r="MEF5" s="70"/>
      <c r="MEG5" s="70"/>
      <c r="MEH5" s="70"/>
      <c r="MEI5" s="70"/>
      <c r="MEJ5" s="70"/>
      <c r="MEK5" s="70"/>
      <c r="MEL5" s="70"/>
      <c r="MEM5" s="70"/>
      <c r="MEN5" s="70"/>
      <c r="MEO5" s="70"/>
      <c r="MEP5" s="70"/>
      <c r="MEQ5" s="70"/>
      <c r="MER5" s="70"/>
      <c r="MES5" s="70"/>
      <c r="MET5" s="70"/>
      <c r="MEU5" s="70"/>
      <c r="MEV5" s="70"/>
      <c r="MEW5" s="70"/>
      <c r="MEX5" s="70"/>
      <c r="MEY5" s="70"/>
      <c r="MEZ5" s="70"/>
      <c r="MFA5" s="70"/>
      <c r="MFB5" s="70"/>
      <c r="MFC5" s="70"/>
      <c r="MFD5" s="70"/>
      <c r="MFE5" s="70"/>
      <c r="MFF5" s="70"/>
      <c r="MFG5" s="70"/>
      <c r="MFH5" s="70"/>
      <c r="MFI5" s="70"/>
      <c r="MFJ5" s="70"/>
      <c r="MFK5" s="70"/>
      <c r="MFL5" s="70"/>
      <c r="MFM5" s="70"/>
      <c r="MFN5" s="70"/>
      <c r="MFO5" s="70"/>
      <c r="MFP5" s="70"/>
      <c r="MFQ5" s="70"/>
      <c r="MFR5" s="70"/>
      <c r="MFS5" s="70"/>
      <c r="MFT5" s="70"/>
      <c r="MFU5" s="70"/>
      <c r="MFV5" s="70"/>
      <c r="MFW5" s="70"/>
      <c r="MFX5" s="70"/>
      <c r="MFY5" s="70"/>
      <c r="MFZ5" s="70"/>
      <c r="MGA5" s="70"/>
      <c r="MGB5" s="70"/>
      <c r="MGC5" s="70"/>
      <c r="MGD5" s="70"/>
      <c r="MGE5" s="70"/>
      <c r="MGF5" s="70"/>
      <c r="MGG5" s="70"/>
      <c r="MGH5" s="70"/>
      <c r="MGI5" s="70"/>
      <c r="MGJ5" s="70"/>
      <c r="MGK5" s="70"/>
      <c r="MGL5" s="70"/>
      <c r="MGM5" s="70"/>
      <c r="MGN5" s="70"/>
      <c r="MGO5" s="70"/>
      <c r="MGP5" s="70"/>
      <c r="MGQ5" s="70"/>
      <c r="MGR5" s="70"/>
      <c r="MGS5" s="70"/>
      <c r="MGT5" s="70"/>
      <c r="MGU5" s="70"/>
      <c r="MGV5" s="70"/>
      <c r="MGW5" s="70"/>
      <c r="MGX5" s="70"/>
      <c r="MGY5" s="70"/>
      <c r="MGZ5" s="70"/>
      <c r="MHA5" s="70"/>
      <c r="MHB5" s="70"/>
      <c r="MHC5" s="70"/>
      <c r="MHD5" s="70"/>
      <c r="MHE5" s="70"/>
      <c r="MHF5" s="70"/>
      <c r="MHG5" s="70"/>
      <c r="MHH5" s="70"/>
      <c r="MHI5" s="70"/>
      <c r="MHJ5" s="70"/>
      <c r="MHK5" s="70"/>
      <c r="MHL5" s="70"/>
      <c r="MHM5" s="70"/>
      <c r="MHN5" s="70"/>
      <c r="MHO5" s="70"/>
      <c r="MHP5" s="70"/>
      <c r="MHQ5" s="70"/>
      <c r="MHR5" s="70"/>
      <c r="MHS5" s="70"/>
      <c r="MHT5" s="70"/>
      <c r="MHU5" s="70"/>
      <c r="MHV5" s="70"/>
      <c r="MHW5" s="70"/>
      <c r="MHX5" s="70"/>
      <c r="MHY5" s="70"/>
      <c r="MHZ5" s="70"/>
      <c r="MIA5" s="70"/>
      <c r="MIB5" s="70"/>
      <c r="MIC5" s="70"/>
      <c r="MID5" s="70"/>
      <c r="MIE5" s="70"/>
      <c r="MIF5" s="70"/>
      <c r="MIG5" s="70"/>
      <c r="MIH5" s="70"/>
      <c r="MII5" s="70"/>
      <c r="MIJ5" s="70"/>
      <c r="MIK5" s="70"/>
      <c r="MIL5" s="70"/>
      <c r="MIM5" s="70"/>
      <c r="MIN5" s="70"/>
      <c r="MIO5" s="70"/>
      <c r="MIP5" s="70"/>
      <c r="MIQ5" s="70"/>
      <c r="MIR5" s="70"/>
      <c r="MIS5" s="70"/>
      <c r="MIT5" s="70"/>
      <c r="MIU5" s="70"/>
      <c r="MIV5" s="70"/>
      <c r="MIW5" s="70"/>
      <c r="MIX5" s="70"/>
      <c r="MIY5" s="70"/>
      <c r="MIZ5" s="70"/>
      <c r="MJA5" s="70"/>
      <c r="MJB5" s="70"/>
      <c r="MJC5" s="70"/>
      <c r="MJD5" s="70"/>
      <c r="MJE5" s="70"/>
      <c r="MJF5" s="70"/>
      <c r="MJG5" s="70"/>
      <c r="MJH5" s="70"/>
      <c r="MJI5" s="70"/>
      <c r="MJJ5" s="70"/>
      <c r="MJK5" s="70"/>
      <c r="MJL5" s="70"/>
      <c r="MJM5" s="70"/>
      <c r="MJN5" s="70"/>
      <c r="MJO5" s="70"/>
      <c r="MJP5" s="70"/>
      <c r="MJQ5" s="70"/>
      <c r="MJR5" s="70"/>
      <c r="MJS5" s="70"/>
      <c r="MJT5" s="70"/>
      <c r="MJU5" s="70"/>
      <c r="MJV5" s="70"/>
      <c r="MJW5" s="70"/>
      <c r="MJX5" s="70"/>
      <c r="MJY5" s="70"/>
      <c r="MJZ5" s="70"/>
      <c r="MKA5" s="70"/>
      <c r="MKB5" s="70"/>
      <c r="MKC5" s="70"/>
      <c r="MKD5" s="70"/>
      <c r="MKE5" s="70"/>
      <c r="MKF5" s="70"/>
      <c r="MKG5" s="70"/>
      <c r="MKH5" s="70"/>
      <c r="MKI5" s="70"/>
      <c r="MKJ5" s="70"/>
      <c r="MKK5" s="70"/>
      <c r="MKL5" s="70"/>
      <c r="MKM5" s="70"/>
      <c r="MKN5" s="70"/>
      <c r="MKO5" s="70"/>
      <c r="MKP5" s="70"/>
      <c r="MKQ5" s="70"/>
      <c r="MKR5" s="70"/>
      <c r="MKS5" s="70"/>
      <c r="MKT5" s="70"/>
      <c r="MKU5" s="70"/>
      <c r="MKV5" s="70"/>
      <c r="MKW5" s="70"/>
      <c r="MKX5" s="70"/>
      <c r="MKY5" s="70"/>
      <c r="MKZ5" s="70"/>
      <c r="MLA5" s="70"/>
      <c r="MLB5" s="70"/>
      <c r="MLC5" s="70"/>
      <c r="MLD5" s="70"/>
      <c r="MLE5" s="70"/>
      <c r="MLF5" s="70"/>
      <c r="MLG5" s="70"/>
      <c r="MLH5" s="70"/>
      <c r="MLI5" s="70"/>
      <c r="MLJ5" s="70"/>
      <c r="MLK5" s="70"/>
      <c r="MLL5" s="70"/>
      <c r="MLM5" s="70"/>
      <c r="MLN5" s="70"/>
      <c r="MLO5" s="70"/>
      <c r="MLP5" s="70"/>
      <c r="MLQ5" s="70"/>
      <c r="MLR5" s="70"/>
      <c r="MLS5" s="70"/>
      <c r="MLT5" s="70"/>
      <c r="MLU5" s="70"/>
      <c r="MLV5" s="70"/>
      <c r="MLW5" s="70"/>
      <c r="MLX5" s="70"/>
      <c r="MLY5" s="70"/>
      <c r="MLZ5" s="70"/>
      <c r="MMA5" s="70"/>
      <c r="MMB5" s="70"/>
      <c r="MMC5" s="70"/>
      <c r="MMD5" s="70"/>
      <c r="MME5" s="70"/>
      <c r="MMF5" s="70"/>
      <c r="MMG5" s="70"/>
      <c r="MMH5" s="70"/>
      <c r="MMI5" s="70"/>
      <c r="MMJ5" s="70"/>
      <c r="MMK5" s="70"/>
      <c r="MML5" s="70"/>
      <c r="MMM5" s="70"/>
      <c r="MMN5" s="70"/>
      <c r="MMO5" s="70"/>
      <c r="MMP5" s="70"/>
      <c r="MMQ5" s="70"/>
      <c r="MMR5" s="70"/>
      <c r="MMS5" s="70"/>
      <c r="MMT5" s="70"/>
      <c r="MMU5" s="70"/>
      <c r="MMV5" s="70"/>
      <c r="MMW5" s="70"/>
      <c r="MMX5" s="70"/>
      <c r="MMY5" s="70"/>
      <c r="MMZ5" s="70"/>
      <c r="MNA5" s="70"/>
      <c r="MNB5" s="70"/>
      <c r="MNC5" s="70"/>
      <c r="MND5" s="70"/>
      <c r="MNE5" s="70"/>
      <c r="MNF5" s="70"/>
      <c r="MNG5" s="70"/>
      <c r="MNH5" s="70"/>
      <c r="MNI5" s="70"/>
      <c r="MNJ5" s="70"/>
      <c r="MNK5" s="70"/>
      <c r="MNL5" s="70"/>
      <c r="MNM5" s="70"/>
      <c r="MNN5" s="70"/>
      <c r="MNO5" s="70"/>
      <c r="MNP5" s="70"/>
      <c r="MNQ5" s="70"/>
      <c r="MNR5" s="70"/>
      <c r="MNS5" s="70"/>
      <c r="MNT5" s="70"/>
      <c r="MNU5" s="70"/>
      <c r="MNV5" s="70"/>
      <c r="MNW5" s="70"/>
      <c r="MNX5" s="70"/>
      <c r="MNY5" s="70"/>
      <c r="MNZ5" s="70"/>
      <c r="MOA5" s="70"/>
      <c r="MOB5" s="70"/>
      <c r="MOC5" s="70"/>
      <c r="MOD5" s="70"/>
      <c r="MOE5" s="70"/>
      <c r="MOF5" s="70"/>
      <c r="MOG5" s="70"/>
      <c r="MOH5" s="70"/>
      <c r="MOI5" s="70"/>
      <c r="MOJ5" s="70"/>
      <c r="MOK5" s="70"/>
      <c r="MOL5" s="70"/>
      <c r="MOM5" s="70"/>
      <c r="MON5" s="70"/>
      <c r="MOO5" s="70"/>
      <c r="MOP5" s="70"/>
      <c r="MOQ5" s="70"/>
      <c r="MOR5" s="70"/>
      <c r="MOS5" s="70"/>
      <c r="MOT5" s="70"/>
      <c r="MOU5" s="70"/>
      <c r="MOV5" s="70"/>
      <c r="MOW5" s="70"/>
      <c r="MOX5" s="70"/>
      <c r="MOY5" s="70"/>
      <c r="MOZ5" s="70"/>
      <c r="MPA5" s="70"/>
      <c r="MPB5" s="70"/>
      <c r="MPC5" s="70"/>
      <c r="MPD5" s="70"/>
      <c r="MPE5" s="70"/>
      <c r="MPF5" s="70"/>
      <c r="MPG5" s="70"/>
      <c r="MPH5" s="70"/>
      <c r="MPI5" s="70"/>
      <c r="MPJ5" s="70"/>
      <c r="MPK5" s="70"/>
      <c r="MPL5" s="70"/>
      <c r="MPM5" s="70"/>
      <c r="MPN5" s="70"/>
      <c r="MPO5" s="70"/>
      <c r="MPP5" s="70"/>
      <c r="MPQ5" s="70"/>
      <c r="MPR5" s="70"/>
      <c r="MPS5" s="70"/>
      <c r="MPT5" s="70"/>
      <c r="MPU5" s="70"/>
      <c r="MPV5" s="70"/>
      <c r="MPW5" s="70"/>
      <c r="MPX5" s="70"/>
      <c r="MPY5" s="70"/>
      <c r="MPZ5" s="70"/>
      <c r="MQA5" s="70"/>
      <c r="MQB5" s="70"/>
      <c r="MQC5" s="70"/>
      <c r="MQD5" s="70"/>
      <c r="MQE5" s="70"/>
      <c r="MQF5" s="70"/>
      <c r="MQG5" s="70"/>
      <c r="MQH5" s="70"/>
      <c r="MQI5" s="70"/>
      <c r="MQJ5" s="70"/>
      <c r="MQK5" s="70"/>
      <c r="MQL5" s="70"/>
      <c r="MQM5" s="70"/>
      <c r="MQN5" s="70"/>
      <c r="MQO5" s="70"/>
      <c r="MQP5" s="70"/>
      <c r="MQQ5" s="70"/>
      <c r="MQR5" s="70"/>
      <c r="MQS5" s="70"/>
      <c r="MQT5" s="70"/>
      <c r="MQU5" s="70"/>
      <c r="MQV5" s="70"/>
      <c r="MQW5" s="70"/>
      <c r="MQX5" s="70"/>
      <c r="MQY5" s="70"/>
      <c r="MQZ5" s="70"/>
      <c r="MRA5" s="70"/>
      <c r="MRB5" s="70"/>
      <c r="MRC5" s="70"/>
      <c r="MRD5" s="70"/>
      <c r="MRE5" s="70"/>
      <c r="MRF5" s="70"/>
      <c r="MRG5" s="70"/>
      <c r="MRH5" s="70"/>
      <c r="MRI5" s="70"/>
      <c r="MRJ5" s="70"/>
      <c r="MRK5" s="70"/>
      <c r="MRL5" s="70"/>
      <c r="MRM5" s="70"/>
      <c r="MRN5" s="70"/>
      <c r="MRO5" s="70"/>
      <c r="MRP5" s="70"/>
      <c r="MRQ5" s="70"/>
      <c r="MRR5" s="70"/>
      <c r="MRS5" s="70"/>
      <c r="MRT5" s="70"/>
      <c r="MRU5" s="70"/>
      <c r="MRV5" s="70"/>
      <c r="MRW5" s="70"/>
      <c r="MRX5" s="70"/>
      <c r="MRY5" s="70"/>
      <c r="MRZ5" s="70"/>
      <c r="MSA5" s="70"/>
      <c r="MSB5" s="70"/>
      <c r="MSC5" s="70"/>
      <c r="MSD5" s="70"/>
      <c r="MSE5" s="70"/>
      <c r="MSF5" s="70"/>
      <c r="MSG5" s="70"/>
      <c r="MSH5" s="70"/>
      <c r="MSI5" s="70"/>
      <c r="MSJ5" s="70"/>
      <c r="MSK5" s="70"/>
      <c r="MSL5" s="70"/>
      <c r="MSM5" s="70"/>
      <c r="MSN5" s="70"/>
      <c r="MSO5" s="70"/>
      <c r="MSP5" s="70"/>
      <c r="MSQ5" s="70"/>
      <c r="MSR5" s="70"/>
      <c r="MSS5" s="70"/>
      <c r="MST5" s="70"/>
      <c r="MSU5" s="70"/>
      <c r="MSV5" s="70"/>
      <c r="MSW5" s="70"/>
      <c r="MSX5" s="70"/>
      <c r="MSY5" s="70"/>
      <c r="MSZ5" s="70"/>
      <c r="MTA5" s="70"/>
      <c r="MTB5" s="70"/>
      <c r="MTC5" s="70"/>
      <c r="MTD5" s="70"/>
      <c r="MTE5" s="70"/>
      <c r="MTF5" s="70"/>
      <c r="MTG5" s="70"/>
      <c r="MTH5" s="70"/>
      <c r="MTI5" s="70"/>
      <c r="MTJ5" s="70"/>
      <c r="MTK5" s="70"/>
      <c r="MTL5" s="70"/>
      <c r="MTM5" s="70"/>
      <c r="MTN5" s="70"/>
      <c r="MTO5" s="70"/>
      <c r="MTP5" s="70"/>
      <c r="MTQ5" s="70"/>
      <c r="MTR5" s="70"/>
      <c r="MTS5" s="70"/>
      <c r="MTT5" s="70"/>
      <c r="MTU5" s="70"/>
      <c r="MTV5" s="70"/>
      <c r="MTW5" s="70"/>
      <c r="MTX5" s="70"/>
      <c r="MTY5" s="70"/>
      <c r="MTZ5" s="70"/>
      <c r="MUA5" s="70"/>
      <c r="MUB5" s="70"/>
      <c r="MUC5" s="70"/>
      <c r="MUD5" s="70"/>
      <c r="MUE5" s="70"/>
      <c r="MUF5" s="70"/>
      <c r="MUG5" s="70"/>
      <c r="MUH5" s="70"/>
      <c r="MUI5" s="70"/>
      <c r="MUJ5" s="70"/>
      <c r="MUK5" s="70"/>
      <c r="MUL5" s="70"/>
      <c r="MUM5" s="70"/>
      <c r="MUN5" s="70"/>
      <c r="MUO5" s="70"/>
      <c r="MUP5" s="70"/>
      <c r="MUQ5" s="70"/>
      <c r="MUR5" s="70"/>
      <c r="MUS5" s="70"/>
      <c r="MUT5" s="70"/>
      <c r="MUU5" s="70"/>
      <c r="MUV5" s="70"/>
      <c r="MUW5" s="70"/>
      <c r="MUX5" s="70"/>
      <c r="MUY5" s="70"/>
      <c r="MUZ5" s="70"/>
      <c r="MVA5" s="70"/>
      <c r="MVB5" s="70"/>
      <c r="MVC5" s="70"/>
      <c r="MVD5" s="70"/>
      <c r="MVE5" s="70"/>
      <c r="MVF5" s="70"/>
      <c r="MVG5" s="70"/>
      <c r="MVH5" s="70"/>
      <c r="MVI5" s="70"/>
      <c r="MVJ5" s="70"/>
      <c r="MVK5" s="70"/>
      <c r="MVL5" s="70"/>
      <c r="MVM5" s="70"/>
      <c r="MVN5" s="70"/>
      <c r="MVO5" s="70"/>
      <c r="MVP5" s="70"/>
      <c r="MVQ5" s="70"/>
      <c r="MVR5" s="70"/>
      <c r="MVS5" s="70"/>
      <c r="MVT5" s="70"/>
      <c r="MVU5" s="70"/>
      <c r="MVV5" s="70"/>
      <c r="MVW5" s="70"/>
      <c r="MVX5" s="70"/>
      <c r="MVY5" s="70"/>
      <c r="MVZ5" s="70"/>
      <c r="MWA5" s="70"/>
      <c r="MWB5" s="70"/>
      <c r="MWC5" s="70"/>
      <c r="MWD5" s="70"/>
      <c r="MWE5" s="70"/>
      <c r="MWF5" s="70"/>
      <c r="MWG5" s="70"/>
      <c r="MWH5" s="70"/>
      <c r="MWI5" s="70"/>
      <c r="MWJ5" s="70"/>
      <c r="MWK5" s="70"/>
      <c r="MWL5" s="70"/>
      <c r="MWM5" s="70"/>
      <c r="MWN5" s="70"/>
      <c r="MWO5" s="70"/>
      <c r="MWP5" s="70"/>
      <c r="MWQ5" s="70"/>
      <c r="MWR5" s="70"/>
      <c r="MWS5" s="70"/>
      <c r="MWT5" s="70"/>
      <c r="MWU5" s="70"/>
      <c r="MWV5" s="70"/>
      <c r="MWW5" s="70"/>
      <c r="MWX5" s="70"/>
      <c r="MWY5" s="70"/>
      <c r="MWZ5" s="70"/>
      <c r="MXA5" s="70"/>
      <c r="MXB5" s="70"/>
      <c r="MXC5" s="70"/>
      <c r="MXD5" s="70"/>
      <c r="MXE5" s="70"/>
      <c r="MXF5" s="70"/>
      <c r="MXG5" s="70"/>
      <c r="MXH5" s="70"/>
      <c r="MXI5" s="70"/>
      <c r="MXJ5" s="70"/>
      <c r="MXK5" s="70"/>
      <c r="MXL5" s="70"/>
      <c r="MXM5" s="70"/>
      <c r="MXN5" s="70"/>
      <c r="MXO5" s="70"/>
      <c r="MXP5" s="70"/>
      <c r="MXQ5" s="70"/>
      <c r="MXR5" s="70"/>
      <c r="MXS5" s="70"/>
      <c r="MXT5" s="70"/>
      <c r="MXU5" s="70"/>
      <c r="MXV5" s="70"/>
      <c r="MXW5" s="70"/>
      <c r="MXX5" s="70"/>
      <c r="MXY5" s="70"/>
      <c r="MXZ5" s="70"/>
      <c r="MYA5" s="70"/>
      <c r="MYB5" s="70"/>
      <c r="MYC5" s="70"/>
      <c r="MYD5" s="70"/>
      <c r="MYE5" s="70"/>
      <c r="MYF5" s="70"/>
      <c r="MYG5" s="70"/>
      <c r="MYH5" s="70"/>
      <c r="MYI5" s="70"/>
      <c r="MYJ5" s="70"/>
      <c r="MYK5" s="70"/>
      <c r="MYL5" s="70"/>
      <c r="MYM5" s="70"/>
      <c r="MYN5" s="70"/>
      <c r="MYO5" s="70"/>
      <c r="MYP5" s="70"/>
      <c r="MYQ5" s="70"/>
      <c r="MYR5" s="70"/>
      <c r="MYS5" s="70"/>
      <c r="MYT5" s="70"/>
      <c r="MYU5" s="70"/>
      <c r="MYV5" s="70"/>
      <c r="MYW5" s="70"/>
      <c r="MYX5" s="70"/>
      <c r="MYY5" s="70"/>
      <c r="MYZ5" s="70"/>
      <c r="MZA5" s="70"/>
      <c r="MZB5" s="70"/>
      <c r="MZC5" s="70"/>
      <c r="MZD5" s="70"/>
      <c r="MZE5" s="70"/>
      <c r="MZF5" s="70"/>
      <c r="MZG5" s="70"/>
      <c r="MZH5" s="70"/>
      <c r="MZI5" s="70"/>
      <c r="MZJ5" s="70"/>
      <c r="MZK5" s="70"/>
      <c r="MZL5" s="70"/>
      <c r="MZM5" s="70"/>
      <c r="MZN5" s="70"/>
      <c r="MZO5" s="70"/>
      <c r="MZP5" s="70"/>
      <c r="MZQ5" s="70"/>
      <c r="MZR5" s="70"/>
      <c r="MZS5" s="70"/>
      <c r="MZT5" s="70"/>
      <c r="MZU5" s="70"/>
      <c r="MZV5" s="70"/>
      <c r="MZW5" s="70"/>
      <c r="MZX5" s="70"/>
      <c r="MZY5" s="70"/>
      <c r="MZZ5" s="70"/>
      <c r="NAA5" s="70"/>
      <c r="NAB5" s="70"/>
      <c r="NAC5" s="70"/>
      <c r="NAD5" s="70"/>
      <c r="NAE5" s="70"/>
      <c r="NAF5" s="70"/>
      <c r="NAG5" s="70"/>
      <c r="NAH5" s="70"/>
      <c r="NAI5" s="70"/>
      <c r="NAJ5" s="70"/>
      <c r="NAK5" s="70"/>
      <c r="NAL5" s="70"/>
      <c r="NAM5" s="70"/>
      <c r="NAN5" s="70"/>
      <c r="NAO5" s="70"/>
      <c r="NAP5" s="70"/>
      <c r="NAQ5" s="70"/>
      <c r="NAR5" s="70"/>
      <c r="NAS5" s="70"/>
      <c r="NAT5" s="70"/>
      <c r="NAU5" s="70"/>
      <c r="NAV5" s="70"/>
      <c r="NAW5" s="70"/>
      <c r="NAX5" s="70"/>
      <c r="NAY5" s="70"/>
      <c r="NAZ5" s="70"/>
      <c r="NBA5" s="70"/>
      <c r="NBB5" s="70"/>
      <c r="NBC5" s="70"/>
      <c r="NBD5" s="70"/>
      <c r="NBE5" s="70"/>
      <c r="NBF5" s="70"/>
      <c r="NBG5" s="70"/>
      <c r="NBH5" s="70"/>
      <c r="NBI5" s="70"/>
      <c r="NBJ5" s="70"/>
      <c r="NBK5" s="70"/>
      <c r="NBL5" s="70"/>
      <c r="NBM5" s="70"/>
      <c r="NBN5" s="70"/>
      <c r="NBO5" s="70"/>
      <c r="NBP5" s="70"/>
      <c r="NBQ5" s="70"/>
      <c r="NBR5" s="70"/>
      <c r="NBS5" s="70"/>
      <c r="NBT5" s="70"/>
      <c r="NBU5" s="70"/>
      <c r="NBV5" s="70"/>
      <c r="NBW5" s="70"/>
      <c r="NBX5" s="70"/>
      <c r="NBY5" s="70"/>
      <c r="NBZ5" s="70"/>
      <c r="NCA5" s="70"/>
      <c r="NCB5" s="70"/>
      <c r="NCC5" s="70"/>
      <c r="NCD5" s="70"/>
      <c r="NCE5" s="70"/>
      <c r="NCF5" s="70"/>
      <c r="NCG5" s="70"/>
      <c r="NCH5" s="70"/>
      <c r="NCI5" s="70"/>
      <c r="NCJ5" s="70"/>
      <c r="NCK5" s="70"/>
      <c r="NCL5" s="70"/>
      <c r="NCM5" s="70"/>
      <c r="NCN5" s="70"/>
      <c r="NCO5" s="70"/>
      <c r="NCP5" s="70"/>
      <c r="NCQ5" s="70"/>
      <c r="NCR5" s="70"/>
      <c r="NCS5" s="70"/>
      <c r="NCT5" s="70"/>
      <c r="NCU5" s="70"/>
      <c r="NCV5" s="70"/>
      <c r="NCW5" s="70"/>
      <c r="NCX5" s="70"/>
      <c r="NCY5" s="70"/>
      <c r="NCZ5" s="70"/>
      <c r="NDA5" s="70"/>
      <c r="NDB5" s="70"/>
      <c r="NDC5" s="70"/>
      <c r="NDD5" s="70"/>
      <c r="NDE5" s="70"/>
      <c r="NDF5" s="70"/>
      <c r="NDG5" s="70"/>
      <c r="NDH5" s="70"/>
      <c r="NDI5" s="70"/>
      <c r="NDJ5" s="70"/>
      <c r="NDK5" s="70"/>
      <c r="NDL5" s="70"/>
      <c r="NDM5" s="70"/>
      <c r="NDN5" s="70"/>
      <c r="NDO5" s="70"/>
      <c r="NDP5" s="70"/>
      <c r="NDQ5" s="70"/>
      <c r="NDR5" s="70"/>
      <c r="NDS5" s="70"/>
      <c r="NDT5" s="70"/>
      <c r="NDU5" s="70"/>
      <c r="NDV5" s="70"/>
      <c r="NDW5" s="70"/>
      <c r="NDX5" s="70"/>
      <c r="NDY5" s="70"/>
      <c r="NDZ5" s="70"/>
      <c r="NEA5" s="70"/>
      <c r="NEB5" s="70"/>
      <c r="NEC5" s="70"/>
      <c r="NED5" s="70"/>
      <c r="NEE5" s="70"/>
      <c r="NEF5" s="70"/>
      <c r="NEG5" s="70"/>
      <c r="NEH5" s="70"/>
      <c r="NEI5" s="70"/>
      <c r="NEJ5" s="70"/>
      <c r="NEK5" s="70"/>
      <c r="NEL5" s="70"/>
      <c r="NEM5" s="70"/>
      <c r="NEN5" s="70"/>
      <c r="NEO5" s="70"/>
      <c r="NEP5" s="70"/>
      <c r="NEQ5" s="70"/>
      <c r="NER5" s="70"/>
      <c r="NES5" s="70"/>
      <c r="NET5" s="70"/>
      <c r="NEU5" s="70"/>
      <c r="NEV5" s="70"/>
      <c r="NEW5" s="70"/>
      <c r="NEX5" s="70"/>
      <c r="NEY5" s="70"/>
      <c r="NEZ5" s="70"/>
      <c r="NFA5" s="70"/>
      <c r="NFB5" s="70"/>
      <c r="NFC5" s="70"/>
      <c r="NFD5" s="70"/>
      <c r="NFE5" s="70"/>
      <c r="NFF5" s="70"/>
      <c r="NFG5" s="70"/>
      <c r="NFH5" s="70"/>
      <c r="NFI5" s="70"/>
      <c r="NFJ5" s="70"/>
      <c r="NFK5" s="70"/>
      <c r="NFL5" s="70"/>
      <c r="NFM5" s="70"/>
      <c r="NFN5" s="70"/>
      <c r="NFO5" s="70"/>
      <c r="NFP5" s="70"/>
      <c r="NFQ5" s="70"/>
      <c r="NFR5" s="70"/>
      <c r="NFS5" s="70"/>
      <c r="NFT5" s="70"/>
      <c r="NFU5" s="70"/>
      <c r="NFV5" s="70"/>
      <c r="NFW5" s="70"/>
      <c r="NFX5" s="70"/>
      <c r="NFY5" s="70"/>
      <c r="NFZ5" s="70"/>
      <c r="NGA5" s="70"/>
      <c r="NGB5" s="70"/>
      <c r="NGC5" s="70"/>
      <c r="NGD5" s="70"/>
      <c r="NGE5" s="70"/>
      <c r="NGF5" s="70"/>
      <c r="NGG5" s="70"/>
      <c r="NGH5" s="70"/>
      <c r="NGI5" s="70"/>
      <c r="NGJ5" s="70"/>
      <c r="NGK5" s="70"/>
      <c r="NGL5" s="70"/>
      <c r="NGM5" s="70"/>
      <c r="NGN5" s="70"/>
      <c r="NGO5" s="70"/>
      <c r="NGP5" s="70"/>
      <c r="NGQ5" s="70"/>
      <c r="NGR5" s="70"/>
      <c r="NGS5" s="70"/>
      <c r="NGT5" s="70"/>
      <c r="NGU5" s="70"/>
      <c r="NGV5" s="70"/>
      <c r="NGW5" s="70"/>
      <c r="NGX5" s="70"/>
      <c r="NGY5" s="70"/>
      <c r="NGZ5" s="70"/>
      <c r="NHA5" s="70"/>
      <c r="NHB5" s="70"/>
      <c r="NHC5" s="70"/>
      <c r="NHD5" s="70"/>
      <c r="NHE5" s="70"/>
      <c r="NHF5" s="70"/>
      <c r="NHG5" s="70"/>
      <c r="NHH5" s="70"/>
      <c r="NHI5" s="70"/>
      <c r="NHJ5" s="70"/>
      <c r="NHK5" s="70"/>
      <c r="NHL5" s="70"/>
      <c r="NHM5" s="70"/>
      <c r="NHN5" s="70"/>
      <c r="NHO5" s="70"/>
      <c r="NHP5" s="70"/>
      <c r="NHQ5" s="70"/>
      <c r="NHR5" s="70"/>
      <c r="NHS5" s="70"/>
      <c r="NHT5" s="70"/>
      <c r="NHU5" s="70"/>
      <c r="NHV5" s="70"/>
      <c r="NHW5" s="70"/>
      <c r="NHX5" s="70"/>
      <c r="NHY5" s="70"/>
      <c r="NHZ5" s="70"/>
      <c r="NIA5" s="70"/>
      <c r="NIB5" s="70"/>
      <c r="NIC5" s="70"/>
      <c r="NID5" s="70"/>
      <c r="NIE5" s="70"/>
      <c r="NIF5" s="70"/>
      <c r="NIG5" s="70"/>
      <c r="NIH5" s="70"/>
      <c r="NII5" s="70"/>
      <c r="NIJ5" s="70"/>
      <c r="NIK5" s="70"/>
      <c r="NIL5" s="70"/>
      <c r="NIM5" s="70"/>
      <c r="NIN5" s="70"/>
      <c r="NIO5" s="70"/>
      <c r="NIP5" s="70"/>
      <c r="NIQ5" s="70"/>
      <c r="NIR5" s="70"/>
      <c r="NIS5" s="70"/>
      <c r="NIT5" s="70"/>
      <c r="NIU5" s="70"/>
      <c r="NIV5" s="70"/>
      <c r="NIW5" s="70"/>
      <c r="NIX5" s="70"/>
      <c r="NIY5" s="70"/>
      <c r="NIZ5" s="70"/>
      <c r="NJA5" s="70"/>
      <c r="NJB5" s="70"/>
      <c r="NJC5" s="70"/>
      <c r="NJD5" s="70"/>
      <c r="NJE5" s="70"/>
      <c r="NJF5" s="70"/>
      <c r="NJG5" s="70"/>
      <c r="NJH5" s="70"/>
      <c r="NJI5" s="70"/>
      <c r="NJJ5" s="70"/>
      <c r="NJK5" s="70"/>
      <c r="NJL5" s="70"/>
      <c r="NJM5" s="70"/>
      <c r="NJN5" s="70"/>
      <c r="NJO5" s="70"/>
      <c r="NJP5" s="70"/>
      <c r="NJQ5" s="70"/>
      <c r="NJR5" s="70"/>
      <c r="NJS5" s="70"/>
      <c r="NJT5" s="70"/>
      <c r="NJU5" s="70"/>
      <c r="NJV5" s="70"/>
      <c r="NJW5" s="70"/>
      <c r="NJX5" s="70"/>
      <c r="NJY5" s="70"/>
      <c r="NJZ5" s="70"/>
      <c r="NKA5" s="70"/>
      <c r="NKB5" s="70"/>
      <c r="NKC5" s="70"/>
      <c r="NKD5" s="70"/>
      <c r="NKE5" s="70"/>
      <c r="NKF5" s="70"/>
      <c r="NKG5" s="70"/>
      <c r="NKH5" s="70"/>
      <c r="NKI5" s="70"/>
      <c r="NKJ5" s="70"/>
      <c r="NKK5" s="70"/>
      <c r="NKL5" s="70"/>
      <c r="NKM5" s="70"/>
      <c r="NKN5" s="70"/>
      <c r="NKO5" s="70"/>
      <c r="NKP5" s="70"/>
      <c r="NKQ5" s="70"/>
      <c r="NKR5" s="70"/>
      <c r="NKS5" s="70"/>
      <c r="NKT5" s="70"/>
      <c r="NKU5" s="70"/>
      <c r="NKV5" s="70"/>
      <c r="NKW5" s="70"/>
      <c r="NKX5" s="70"/>
      <c r="NKY5" s="70"/>
      <c r="NKZ5" s="70"/>
      <c r="NLA5" s="70"/>
      <c r="NLB5" s="70"/>
      <c r="NLC5" s="70"/>
      <c r="NLD5" s="70"/>
      <c r="NLE5" s="70"/>
      <c r="NLF5" s="70"/>
      <c r="NLG5" s="70"/>
      <c r="NLH5" s="70"/>
      <c r="NLI5" s="70"/>
      <c r="NLJ5" s="70"/>
      <c r="NLK5" s="70"/>
      <c r="NLL5" s="70"/>
      <c r="NLM5" s="70"/>
      <c r="NLN5" s="70"/>
      <c r="NLO5" s="70"/>
      <c r="NLP5" s="70"/>
      <c r="NLQ5" s="70"/>
      <c r="NLR5" s="70"/>
      <c r="NLS5" s="70"/>
      <c r="NLT5" s="70"/>
      <c r="NLU5" s="70"/>
      <c r="NLV5" s="70"/>
      <c r="NLW5" s="70"/>
      <c r="NLX5" s="70"/>
      <c r="NLY5" s="70"/>
      <c r="NLZ5" s="70"/>
      <c r="NMA5" s="70"/>
      <c r="NMB5" s="70"/>
      <c r="NMC5" s="70"/>
      <c r="NMD5" s="70"/>
      <c r="NME5" s="70"/>
      <c r="NMF5" s="70"/>
      <c r="NMG5" s="70"/>
      <c r="NMH5" s="70"/>
      <c r="NMI5" s="70"/>
      <c r="NMJ5" s="70"/>
      <c r="NMK5" s="70"/>
      <c r="NML5" s="70"/>
      <c r="NMM5" s="70"/>
      <c r="NMN5" s="70"/>
      <c r="NMO5" s="70"/>
      <c r="NMP5" s="70"/>
      <c r="NMQ5" s="70"/>
      <c r="NMR5" s="70"/>
      <c r="NMS5" s="70"/>
      <c r="NMT5" s="70"/>
      <c r="NMU5" s="70"/>
      <c r="NMV5" s="70"/>
      <c r="NMW5" s="70"/>
      <c r="NMX5" s="70"/>
      <c r="NMY5" s="70"/>
      <c r="NMZ5" s="70"/>
      <c r="NNA5" s="70"/>
      <c r="NNB5" s="70"/>
      <c r="NNC5" s="70"/>
      <c r="NND5" s="70"/>
      <c r="NNE5" s="70"/>
      <c r="NNF5" s="70"/>
      <c r="NNG5" s="70"/>
      <c r="NNH5" s="70"/>
      <c r="NNI5" s="70"/>
      <c r="NNJ5" s="70"/>
      <c r="NNK5" s="70"/>
      <c r="NNL5" s="70"/>
      <c r="NNM5" s="70"/>
      <c r="NNN5" s="70"/>
      <c r="NNO5" s="70"/>
      <c r="NNP5" s="70"/>
      <c r="NNQ5" s="70"/>
      <c r="NNR5" s="70"/>
      <c r="NNS5" s="70"/>
      <c r="NNT5" s="70"/>
      <c r="NNU5" s="70"/>
      <c r="NNV5" s="70"/>
      <c r="NNW5" s="70"/>
      <c r="NNX5" s="70"/>
      <c r="NNY5" s="70"/>
      <c r="NNZ5" s="70"/>
      <c r="NOA5" s="70"/>
      <c r="NOB5" s="70"/>
      <c r="NOC5" s="70"/>
      <c r="NOD5" s="70"/>
      <c r="NOE5" s="70"/>
      <c r="NOF5" s="70"/>
      <c r="NOG5" s="70"/>
      <c r="NOH5" s="70"/>
      <c r="NOI5" s="70"/>
      <c r="NOJ5" s="70"/>
      <c r="NOK5" s="70"/>
      <c r="NOL5" s="70"/>
      <c r="NOM5" s="70"/>
      <c r="NON5" s="70"/>
      <c r="NOO5" s="70"/>
      <c r="NOP5" s="70"/>
      <c r="NOQ5" s="70"/>
      <c r="NOR5" s="70"/>
      <c r="NOS5" s="70"/>
      <c r="NOT5" s="70"/>
      <c r="NOU5" s="70"/>
      <c r="NOV5" s="70"/>
      <c r="NOW5" s="70"/>
      <c r="NOX5" s="70"/>
      <c r="NOY5" s="70"/>
      <c r="NOZ5" s="70"/>
      <c r="NPA5" s="70"/>
      <c r="NPB5" s="70"/>
      <c r="NPC5" s="70"/>
      <c r="NPD5" s="70"/>
      <c r="NPE5" s="70"/>
      <c r="NPF5" s="70"/>
      <c r="NPG5" s="70"/>
      <c r="NPH5" s="70"/>
      <c r="NPI5" s="70"/>
      <c r="NPJ5" s="70"/>
      <c r="NPK5" s="70"/>
      <c r="NPL5" s="70"/>
      <c r="NPM5" s="70"/>
      <c r="NPN5" s="70"/>
      <c r="NPO5" s="70"/>
      <c r="NPP5" s="70"/>
      <c r="NPQ5" s="70"/>
      <c r="NPR5" s="70"/>
      <c r="NPS5" s="70"/>
      <c r="NPT5" s="70"/>
      <c r="NPU5" s="70"/>
      <c r="NPV5" s="70"/>
      <c r="NPW5" s="70"/>
      <c r="NPX5" s="70"/>
      <c r="NPY5" s="70"/>
      <c r="NPZ5" s="70"/>
      <c r="NQA5" s="70"/>
      <c r="NQB5" s="70"/>
      <c r="NQC5" s="70"/>
      <c r="NQD5" s="70"/>
      <c r="NQE5" s="70"/>
      <c r="NQF5" s="70"/>
      <c r="NQG5" s="70"/>
      <c r="NQH5" s="70"/>
      <c r="NQI5" s="70"/>
      <c r="NQJ5" s="70"/>
      <c r="NQK5" s="70"/>
      <c r="NQL5" s="70"/>
      <c r="NQM5" s="70"/>
      <c r="NQN5" s="70"/>
      <c r="NQO5" s="70"/>
      <c r="NQP5" s="70"/>
      <c r="NQQ5" s="70"/>
      <c r="NQR5" s="70"/>
      <c r="NQS5" s="70"/>
      <c r="NQT5" s="70"/>
      <c r="NQU5" s="70"/>
      <c r="NQV5" s="70"/>
      <c r="NQW5" s="70"/>
      <c r="NQX5" s="70"/>
      <c r="NQY5" s="70"/>
      <c r="NQZ5" s="70"/>
      <c r="NRA5" s="70"/>
      <c r="NRB5" s="70"/>
      <c r="NRC5" s="70"/>
      <c r="NRD5" s="70"/>
      <c r="NRE5" s="70"/>
      <c r="NRF5" s="70"/>
      <c r="NRG5" s="70"/>
      <c r="NRH5" s="70"/>
      <c r="NRI5" s="70"/>
      <c r="NRJ5" s="70"/>
      <c r="NRK5" s="70"/>
      <c r="NRL5" s="70"/>
      <c r="NRM5" s="70"/>
      <c r="NRN5" s="70"/>
      <c r="NRO5" s="70"/>
      <c r="NRP5" s="70"/>
      <c r="NRQ5" s="70"/>
      <c r="NRR5" s="70"/>
      <c r="NRS5" s="70"/>
      <c r="NRT5" s="70"/>
      <c r="NRU5" s="70"/>
      <c r="NRV5" s="70"/>
      <c r="NRW5" s="70"/>
      <c r="NRX5" s="70"/>
      <c r="NRY5" s="70"/>
      <c r="NRZ5" s="70"/>
      <c r="NSA5" s="70"/>
      <c r="NSB5" s="70"/>
      <c r="NSC5" s="70"/>
      <c r="NSD5" s="70"/>
      <c r="NSE5" s="70"/>
      <c r="NSF5" s="70"/>
      <c r="NSG5" s="70"/>
      <c r="NSH5" s="70"/>
      <c r="NSI5" s="70"/>
      <c r="NSJ5" s="70"/>
      <c r="NSK5" s="70"/>
      <c r="NSL5" s="70"/>
      <c r="NSM5" s="70"/>
      <c r="NSN5" s="70"/>
      <c r="NSO5" s="70"/>
      <c r="NSP5" s="70"/>
      <c r="NSQ5" s="70"/>
      <c r="NSR5" s="70"/>
      <c r="NSS5" s="70"/>
      <c r="NST5" s="70"/>
      <c r="NSU5" s="70"/>
      <c r="NSV5" s="70"/>
      <c r="NSW5" s="70"/>
      <c r="NSX5" s="70"/>
      <c r="NSY5" s="70"/>
      <c r="NSZ5" s="70"/>
      <c r="NTA5" s="70"/>
      <c r="NTB5" s="70"/>
      <c r="NTC5" s="70"/>
      <c r="NTD5" s="70"/>
      <c r="NTE5" s="70"/>
      <c r="NTF5" s="70"/>
      <c r="NTG5" s="70"/>
      <c r="NTH5" s="70"/>
      <c r="NTI5" s="70"/>
      <c r="NTJ5" s="70"/>
      <c r="NTK5" s="70"/>
      <c r="NTL5" s="70"/>
      <c r="NTM5" s="70"/>
      <c r="NTN5" s="70"/>
      <c r="NTO5" s="70"/>
      <c r="NTP5" s="70"/>
      <c r="NTQ5" s="70"/>
      <c r="NTR5" s="70"/>
      <c r="NTS5" s="70"/>
      <c r="NTT5" s="70"/>
      <c r="NTU5" s="70"/>
      <c r="NTV5" s="70"/>
      <c r="NTW5" s="70"/>
      <c r="NTX5" s="70"/>
      <c r="NTY5" s="70"/>
      <c r="NTZ5" s="70"/>
      <c r="NUA5" s="70"/>
      <c r="NUB5" s="70"/>
      <c r="NUC5" s="70"/>
      <c r="NUD5" s="70"/>
      <c r="NUE5" s="70"/>
      <c r="NUF5" s="70"/>
      <c r="NUG5" s="70"/>
      <c r="NUH5" s="70"/>
      <c r="NUI5" s="70"/>
      <c r="NUJ5" s="70"/>
      <c r="NUK5" s="70"/>
      <c r="NUL5" s="70"/>
      <c r="NUM5" s="70"/>
      <c r="NUN5" s="70"/>
      <c r="NUO5" s="70"/>
      <c r="NUP5" s="70"/>
      <c r="NUQ5" s="70"/>
      <c r="NUR5" s="70"/>
      <c r="NUS5" s="70"/>
      <c r="NUT5" s="70"/>
      <c r="NUU5" s="70"/>
      <c r="NUV5" s="70"/>
      <c r="NUW5" s="70"/>
      <c r="NUX5" s="70"/>
      <c r="NUY5" s="70"/>
      <c r="NUZ5" s="70"/>
      <c r="NVA5" s="70"/>
      <c r="NVB5" s="70"/>
      <c r="NVC5" s="70"/>
      <c r="NVD5" s="70"/>
      <c r="NVE5" s="70"/>
      <c r="NVF5" s="70"/>
      <c r="NVG5" s="70"/>
      <c r="NVH5" s="70"/>
      <c r="NVI5" s="70"/>
      <c r="NVJ5" s="70"/>
      <c r="NVK5" s="70"/>
      <c r="NVL5" s="70"/>
      <c r="NVM5" s="70"/>
      <c r="NVN5" s="70"/>
      <c r="NVO5" s="70"/>
      <c r="NVP5" s="70"/>
      <c r="NVQ5" s="70"/>
      <c r="NVR5" s="70"/>
      <c r="NVS5" s="70"/>
      <c r="NVT5" s="70"/>
      <c r="NVU5" s="70"/>
      <c r="NVV5" s="70"/>
      <c r="NVW5" s="70"/>
      <c r="NVX5" s="70"/>
      <c r="NVY5" s="70"/>
      <c r="NVZ5" s="70"/>
      <c r="NWA5" s="70"/>
      <c r="NWB5" s="70"/>
      <c r="NWC5" s="70"/>
      <c r="NWD5" s="70"/>
      <c r="NWE5" s="70"/>
      <c r="NWF5" s="70"/>
      <c r="NWG5" s="70"/>
      <c r="NWH5" s="70"/>
      <c r="NWI5" s="70"/>
      <c r="NWJ5" s="70"/>
      <c r="NWK5" s="70"/>
      <c r="NWL5" s="70"/>
      <c r="NWM5" s="70"/>
      <c r="NWN5" s="70"/>
      <c r="NWO5" s="70"/>
      <c r="NWP5" s="70"/>
      <c r="NWQ5" s="70"/>
      <c r="NWR5" s="70"/>
      <c r="NWS5" s="70"/>
      <c r="NWT5" s="70"/>
      <c r="NWU5" s="70"/>
      <c r="NWV5" s="70"/>
      <c r="NWW5" s="70"/>
      <c r="NWX5" s="70"/>
      <c r="NWY5" s="70"/>
      <c r="NWZ5" s="70"/>
      <c r="NXA5" s="70"/>
      <c r="NXB5" s="70"/>
      <c r="NXC5" s="70"/>
      <c r="NXD5" s="70"/>
      <c r="NXE5" s="70"/>
      <c r="NXF5" s="70"/>
      <c r="NXG5" s="70"/>
      <c r="NXH5" s="70"/>
      <c r="NXI5" s="70"/>
      <c r="NXJ5" s="70"/>
      <c r="NXK5" s="70"/>
      <c r="NXL5" s="70"/>
      <c r="NXM5" s="70"/>
      <c r="NXN5" s="70"/>
      <c r="NXO5" s="70"/>
      <c r="NXP5" s="70"/>
      <c r="NXQ5" s="70"/>
      <c r="NXR5" s="70"/>
      <c r="NXS5" s="70"/>
      <c r="NXT5" s="70"/>
      <c r="NXU5" s="70"/>
      <c r="NXV5" s="70"/>
      <c r="NXW5" s="70"/>
      <c r="NXX5" s="70"/>
      <c r="NXY5" s="70"/>
      <c r="NXZ5" s="70"/>
      <c r="NYA5" s="70"/>
      <c r="NYB5" s="70"/>
      <c r="NYC5" s="70"/>
      <c r="NYD5" s="70"/>
      <c r="NYE5" s="70"/>
      <c r="NYF5" s="70"/>
      <c r="NYG5" s="70"/>
      <c r="NYH5" s="70"/>
      <c r="NYI5" s="70"/>
      <c r="NYJ5" s="70"/>
      <c r="NYK5" s="70"/>
      <c r="NYL5" s="70"/>
      <c r="NYM5" s="70"/>
      <c r="NYN5" s="70"/>
      <c r="NYO5" s="70"/>
      <c r="NYP5" s="70"/>
      <c r="NYQ5" s="70"/>
      <c r="NYR5" s="70"/>
      <c r="NYS5" s="70"/>
      <c r="NYT5" s="70"/>
      <c r="NYU5" s="70"/>
      <c r="NYV5" s="70"/>
      <c r="NYW5" s="70"/>
      <c r="NYX5" s="70"/>
      <c r="NYY5" s="70"/>
      <c r="NYZ5" s="70"/>
      <c r="NZA5" s="70"/>
      <c r="NZB5" s="70"/>
      <c r="NZC5" s="70"/>
      <c r="NZD5" s="70"/>
      <c r="NZE5" s="70"/>
      <c r="NZF5" s="70"/>
      <c r="NZG5" s="70"/>
      <c r="NZH5" s="70"/>
      <c r="NZI5" s="70"/>
      <c r="NZJ5" s="70"/>
      <c r="NZK5" s="70"/>
      <c r="NZL5" s="70"/>
      <c r="NZM5" s="70"/>
      <c r="NZN5" s="70"/>
      <c r="NZO5" s="70"/>
      <c r="NZP5" s="70"/>
      <c r="NZQ5" s="70"/>
      <c r="NZR5" s="70"/>
      <c r="NZS5" s="70"/>
      <c r="NZT5" s="70"/>
      <c r="NZU5" s="70"/>
      <c r="NZV5" s="70"/>
      <c r="NZW5" s="70"/>
      <c r="NZX5" s="70"/>
      <c r="NZY5" s="70"/>
      <c r="NZZ5" s="70"/>
      <c r="OAA5" s="70"/>
      <c r="OAB5" s="70"/>
      <c r="OAC5" s="70"/>
      <c r="OAD5" s="70"/>
      <c r="OAE5" s="70"/>
      <c r="OAF5" s="70"/>
      <c r="OAG5" s="70"/>
      <c r="OAH5" s="70"/>
      <c r="OAI5" s="70"/>
      <c r="OAJ5" s="70"/>
      <c r="OAK5" s="70"/>
      <c r="OAL5" s="70"/>
      <c r="OAM5" s="70"/>
      <c r="OAN5" s="70"/>
      <c r="OAO5" s="70"/>
      <c r="OAP5" s="70"/>
      <c r="OAQ5" s="70"/>
      <c r="OAR5" s="70"/>
      <c r="OAS5" s="70"/>
      <c r="OAT5" s="70"/>
      <c r="OAU5" s="70"/>
      <c r="OAV5" s="70"/>
      <c r="OAW5" s="70"/>
      <c r="OAX5" s="70"/>
      <c r="OAY5" s="70"/>
      <c r="OAZ5" s="70"/>
      <c r="OBA5" s="70"/>
      <c r="OBB5" s="70"/>
      <c r="OBC5" s="70"/>
      <c r="OBD5" s="70"/>
      <c r="OBE5" s="70"/>
      <c r="OBF5" s="70"/>
      <c r="OBG5" s="70"/>
      <c r="OBH5" s="70"/>
      <c r="OBI5" s="70"/>
      <c r="OBJ5" s="70"/>
      <c r="OBK5" s="70"/>
      <c r="OBL5" s="70"/>
      <c r="OBM5" s="70"/>
      <c r="OBN5" s="70"/>
      <c r="OBO5" s="70"/>
      <c r="OBP5" s="70"/>
      <c r="OBQ5" s="70"/>
      <c r="OBR5" s="70"/>
      <c r="OBS5" s="70"/>
      <c r="OBT5" s="70"/>
      <c r="OBU5" s="70"/>
      <c r="OBV5" s="70"/>
      <c r="OBW5" s="70"/>
      <c r="OBX5" s="70"/>
      <c r="OBY5" s="70"/>
      <c r="OBZ5" s="70"/>
      <c r="OCA5" s="70"/>
      <c r="OCB5" s="70"/>
      <c r="OCC5" s="70"/>
      <c r="OCD5" s="70"/>
      <c r="OCE5" s="70"/>
      <c r="OCF5" s="70"/>
      <c r="OCG5" s="70"/>
      <c r="OCH5" s="70"/>
      <c r="OCI5" s="70"/>
      <c r="OCJ5" s="70"/>
      <c r="OCK5" s="70"/>
      <c r="OCL5" s="70"/>
      <c r="OCM5" s="70"/>
      <c r="OCN5" s="70"/>
      <c r="OCO5" s="70"/>
      <c r="OCP5" s="70"/>
      <c r="OCQ5" s="70"/>
      <c r="OCR5" s="70"/>
      <c r="OCS5" s="70"/>
      <c r="OCT5" s="70"/>
      <c r="OCU5" s="70"/>
      <c r="OCV5" s="70"/>
      <c r="OCW5" s="70"/>
      <c r="OCX5" s="70"/>
      <c r="OCY5" s="70"/>
      <c r="OCZ5" s="70"/>
      <c r="ODA5" s="70"/>
      <c r="ODB5" s="70"/>
      <c r="ODC5" s="70"/>
      <c r="ODD5" s="70"/>
      <c r="ODE5" s="70"/>
      <c r="ODF5" s="70"/>
      <c r="ODG5" s="70"/>
      <c r="ODH5" s="70"/>
      <c r="ODI5" s="70"/>
      <c r="ODJ5" s="70"/>
      <c r="ODK5" s="70"/>
      <c r="ODL5" s="70"/>
      <c r="ODM5" s="70"/>
      <c r="ODN5" s="70"/>
      <c r="ODO5" s="70"/>
      <c r="ODP5" s="70"/>
      <c r="ODQ5" s="70"/>
      <c r="ODR5" s="70"/>
      <c r="ODS5" s="70"/>
      <c r="ODT5" s="70"/>
      <c r="ODU5" s="70"/>
      <c r="ODV5" s="70"/>
      <c r="ODW5" s="70"/>
      <c r="ODX5" s="70"/>
      <c r="ODY5" s="70"/>
      <c r="ODZ5" s="70"/>
      <c r="OEA5" s="70"/>
      <c r="OEB5" s="70"/>
      <c r="OEC5" s="70"/>
      <c r="OED5" s="70"/>
      <c r="OEE5" s="70"/>
      <c r="OEF5" s="70"/>
      <c r="OEG5" s="70"/>
      <c r="OEH5" s="70"/>
      <c r="OEI5" s="70"/>
      <c r="OEJ5" s="70"/>
      <c r="OEK5" s="70"/>
      <c r="OEL5" s="70"/>
      <c r="OEM5" s="70"/>
      <c r="OEN5" s="70"/>
      <c r="OEO5" s="70"/>
      <c r="OEP5" s="70"/>
      <c r="OEQ5" s="70"/>
      <c r="OER5" s="70"/>
      <c r="OES5" s="70"/>
      <c r="OET5" s="70"/>
      <c r="OEU5" s="70"/>
      <c r="OEV5" s="70"/>
      <c r="OEW5" s="70"/>
      <c r="OEX5" s="70"/>
      <c r="OEY5" s="70"/>
      <c r="OEZ5" s="70"/>
      <c r="OFA5" s="70"/>
      <c r="OFB5" s="70"/>
      <c r="OFC5" s="70"/>
      <c r="OFD5" s="70"/>
      <c r="OFE5" s="70"/>
      <c r="OFF5" s="70"/>
      <c r="OFG5" s="70"/>
      <c r="OFH5" s="70"/>
      <c r="OFI5" s="70"/>
      <c r="OFJ5" s="70"/>
      <c r="OFK5" s="70"/>
      <c r="OFL5" s="70"/>
      <c r="OFM5" s="70"/>
      <c r="OFN5" s="70"/>
      <c r="OFO5" s="70"/>
      <c r="OFP5" s="70"/>
      <c r="OFQ5" s="70"/>
      <c r="OFR5" s="70"/>
      <c r="OFS5" s="70"/>
      <c r="OFT5" s="70"/>
      <c r="OFU5" s="70"/>
      <c r="OFV5" s="70"/>
      <c r="OFW5" s="70"/>
      <c r="OFX5" s="70"/>
      <c r="OFY5" s="70"/>
      <c r="OFZ5" s="70"/>
      <c r="OGA5" s="70"/>
      <c r="OGB5" s="70"/>
      <c r="OGC5" s="70"/>
      <c r="OGD5" s="70"/>
      <c r="OGE5" s="70"/>
      <c r="OGF5" s="70"/>
      <c r="OGG5" s="70"/>
      <c r="OGH5" s="70"/>
      <c r="OGI5" s="70"/>
      <c r="OGJ5" s="70"/>
      <c r="OGK5" s="70"/>
      <c r="OGL5" s="70"/>
      <c r="OGM5" s="70"/>
      <c r="OGN5" s="70"/>
      <c r="OGO5" s="70"/>
      <c r="OGP5" s="70"/>
      <c r="OGQ5" s="70"/>
      <c r="OGR5" s="70"/>
      <c r="OGS5" s="70"/>
      <c r="OGT5" s="70"/>
      <c r="OGU5" s="70"/>
      <c r="OGV5" s="70"/>
      <c r="OGW5" s="70"/>
      <c r="OGX5" s="70"/>
      <c r="OGY5" s="70"/>
      <c r="OGZ5" s="70"/>
      <c r="OHA5" s="70"/>
      <c r="OHB5" s="70"/>
      <c r="OHC5" s="70"/>
      <c r="OHD5" s="70"/>
      <c r="OHE5" s="70"/>
      <c r="OHF5" s="70"/>
      <c r="OHG5" s="70"/>
      <c r="OHH5" s="70"/>
      <c r="OHI5" s="70"/>
      <c r="OHJ5" s="70"/>
      <c r="OHK5" s="70"/>
      <c r="OHL5" s="70"/>
      <c r="OHM5" s="70"/>
      <c r="OHN5" s="70"/>
      <c r="OHO5" s="70"/>
      <c r="OHP5" s="70"/>
      <c r="OHQ5" s="70"/>
      <c r="OHR5" s="70"/>
      <c r="OHS5" s="70"/>
      <c r="OHT5" s="70"/>
      <c r="OHU5" s="70"/>
      <c r="OHV5" s="70"/>
      <c r="OHW5" s="70"/>
      <c r="OHX5" s="70"/>
      <c r="OHY5" s="70"/>
      <c r="OHZ5" s="70"/>
      <c r="OIA5" s="70"/>
      <c r="OIB5" s="70"/>
      <c r="OIC5" s="70"/>
      <c r="OID5" s="70"/>
      <c r="OIE5" s="70"/>
      <c r="OIF5" s="70"/>
      <c r="OIG5" s="70"/>
      <c r="OIH5" s="70"/>
      <c r="OII5" s="70"/>
      <c r="OIJ5" s="70"/>
      <c r="OIK5" s="70"/>
      <c r="OIL5" s="70"/>
      <c r="OIM5" s="70"/>
      <c r="OIN5" s="70"/>
      <c r="OIO5" s="70"/>
      <c r="OIP5" s="70"/>
      <c r="OIQ5" s="70"/>
      <c r="OIR5" s="70"/>
      <c r="OIS5" s="70"/>
      <c r="OIT5" s="70"/>
      <c r="OIU5" s="70"/>
      <c r="OIV5" s="70"/>
      <c r="OIW5" s="70"/>
      <c r="OIX5" s="70"/>
      <c r="OIY5" s="70"/>
      <c r="OIZ5" s="70"/>
      <c r="OJA5" s="70"/>
      <c r="OJB5" s="70"/>
      <c r="OJC5" s="70"/>
      <c r="OJD5" s="70"/>
      <c r="OJE5" s="70"/>
      <c r="OJF5" s="70"/>
      <c r="OJG5" s="70"/>
      <c r="OJH5" s="70"/>
      <c r="OJI5" s="70"/>
      <c r="OJJ5" s="70"/>
      <c r="OJK5" s="70"/>
      <c r="OJL5" s="70"/>
      <c r="OJM5" s="70"/>
      <c r="OJN5" s="70"/>
      <c r="OJO5" s="70"/>
      <c r="OJP5" s="70"/>
      <c r="OJQ5" s="70"/>
      <c r="OJR5" s="70"/>
      <c r="OJS5" s="70"/>
      <c r="OJT5" s="70"/>
      <c r="OJU5" s="70"/>
      <c r="OJV5" s="70"/>
      <c r="OJW5" s="70"/>
      <c r="OJX5" s="70"/>
      <c r="OJY5" s="70"/>
      <c r="OJZ5" s="70"/>
      <c r="OKA5" s="70"/>
      <c r="OKB5" s="70"/>
      <c r="OKC5" s="70"/>
      <c r="OKD5" s="70"/>
      <c r="OKE5" s="70"/>
      <c r="OKF5" s="70"/>
      <c r="OKG5" s="70"/>
      <c r="OKH5" s="70"/>
      <c r="OKI5" s="70"/>
      <c r="OKJ5" s="70"/>
      <c r="OKK5" s="70"/>
      <c r="OKL5" s="70"/>
      <c r="OKM5" s="70"/>
      <c r="OKN5" s="70"/>
      <c r="OKO5" s="70"/>
      <c r="OKP5" s="70"/>
      <c r="OKQ5" s="70"/>
      <c r="OKR5" s="70"/>
      <c r="OKS5" s="70"/>
      <c r="OKT5" s="70"/>
      <c r="OKU5" s="70"/>
      <c r="OKV5" s="70"/>
      <c r="OKW5" s="70"/>
      <c r="OKX5" s="70"/>
      <c r="OKY5" s="70"/>
      <c r="OKZ5" s="70"/>
      <c r="OLA5" s="70"/>
      <c r="OLB5" s="70"/>
      <c r="OLC5" s="70"/>
      <c r="OLD5" s="70"/>
      <c r="OLE5" s="70"/>
      <c r="OLF5" s="70"/>
      <c r="OLG5" s="70"/>
      <c r="OLH5" s="70"/>
      <c r="OLI5" s="70"/>
      <c r="OLJ5" s="70"/>
      <c r="OLK5" s="70"/>
      <c r="OLL5" s="70"/>
      <c r="OLM5" s="70"/>
      <c r="OLN5" s="70"/>
      <c r="OLO5" s="70"/>
      <c r="OLP5" s="70"/>
      <c r="OLQ5" s="70"/>
      <c r="OLR5" s="70"/>
      <c r="OLS5" s="70"/>
      <c r="OLT5" s="70"/>
      <c r="OLU5" s="70"/>
      <c r="OLV5" s="70"/>
      <c r="OLW5" s="70"/>
      <c r="OLX5" s="70"/>
      <c r="OLY5" s="70"/>
      <c r="OLZ5" s="70"/>
      <c r="OMA5" s="70"/>
      <c r="OMB5" s="70"/>
      <c r="OMC5" s="70"/>
      <c r="OMD5" s="70"/>
      <c r="OME5" s="70"/>
      <c r="OMF5" s="70"/>
      <c r="OMG5" s="70"/>
      <c r="OMH5" s="70"/>
      <c r="OMI5" s="70"/>
      <c r="OMJ5" s="70"/>
      <c r="OMK5" s="70"/>
      <c r="OML5" s="70"/>
      <c r="OMM5" s="70"/>
      <c r="OMN5" s="70"/>
      <c r="OMO5" s="70"/>
      <c r="OMP5" s="70"/>
      <c r="OMQ5" s="70"/>
      <c r="OMR5" s="70"/>
      <c r="OMS5" s="70"/>
      <c r="OMT5" s="70"/>
      <c r="OMU5" s="70"/>
      <c r="OMV5" s="70"/>
      <c r="OMW5" s="70"/>
      <c r="OMX5" s="70"/>
      <c r="OMY5" s="70"/>
      <c r="OMZ5" s="70"/>
      <c r="ONA5" s="70"/>
      <c r="ONB5" s="70"/>
      <c r="ONC5" s="70"/>
      <c r="OND5" s="70"/>
      <c r="ONE5" s="70"/>
      <c r="ONF5" s="70"/>
      <c r="ONG5" s="70"/>
      <c r="ONH5" s="70"/>
      <c r="ONI5" s="70"/>
      <c r="ONJ5" s="70"/>
      <c r="ONK5" s="70"/>
      <c r="ONL5" s="70"/>
      <c r="ONM5" s="70"/>
      <c r="ONN5" s="70"/>
      <c r="ONO5" s="70"/>
      <c r="ONP5" s="70"/>
      <c r="ONQ5" s="70"/>
      <c r="ONR5" s="70"/>
      <c r="ONS5" s="70"/>
      <c r="ONT5" s="70"/>
      <c r="ONU5" s="70"/>
      <c r="ONV5" s="70"/>
      <c r="ONW5" s="70"/>
      <c r="ONX5" s="70"/>
      <c r="ONY5" s="70"/>
      <c r="ONZ5" s="70"/>
      <c r="OOA5" s="70"/>
      <c r="OOB5" s="70"/>
      <c r="OOC5" s="70"/>
      <c r="OOD5" s="70"/>
      <c r="OOE5" s="70"/>
      <c r="OOF5" s="70"/>
      <c r="OOG5" s="70"/>
      <c r="OOH5" s="70"/>
      <c r="OOI5" s="70"/>
      <c r="OOJ5" s="70"/>
      <c r="OOK5" s="70"/>
      <c r="OOL5" s="70"/>
      <c r="OOM5" s="70"/>
      <c r="OON5" s="70"/>
      <c r="OOO5" s="70"/>
      <c r="OOP5" s="70"/>
      <c r="OOQ5" s="70"/>
      <c r="OOR5" s="70"/>
      <c r="OOS5" s="70"/>
      <c r="OOT5" s="70"/>
      <c r="OOU5" s="70"/>
      <c r="OOV5" s="70"/>
      <c r="OOW5" s="70"/>
      <c r="OOX5" s="70"/>
      <c r="OOY5" s="70"/>
      <c r="OOZ5" s="70"/>
      <c r="OPA5" s="70"/>
      <c r="OPB5" s="70"/>
      <c r="OPC5" s="70"/>
      <c r="OPD5" s="70"/>
      <c r="OPE5" s="70"/>
      <c r="OPF5" s="70"/>
      <c r="OPG5" s="70"/>
      <c r="OPH5" s="70"/>
      <c r="OPI5" s="70"/>
      <c r="OPJ5" s="70"/>
      <c r="OPK5" s="70"/>
      <c r="OPL5" s="70"/>
      <c r="OPM5" s="70"/>
      <c r="OPN5" s="70"/>
      <c r="OPO5" s="70"/>
      <c r="OPP5" s="70"/>
      <c r="OPQ5" s="70"/>
      <c r="OPR5" s="70"/>
      <c r="OPS5" s="70"/>
      <c r="OPT5" s="70"/>
      <c r="OPU5" s="70"/>
      <c r="OPV5" s="70"/>
      <c r="OPW5" s="70"/>
      <c r="OPX5" s="70"/>
      <c r="OPY5" s="70"/>
      <c r="OPZ5" s="70"/>
      <c r="OQA5" s="70"/>
      <c r="OQB5" s="70"/>
      <c r="OQC5" s="70"/>
      <c r="OQD5" s="70"/>
      <c r="OQE5" s="70"/>
      <c r="OQF5" s="70"/>
      <c r="OQG5" s="70"/>
      <c r="OQH5" s="70"/>
      <c r="OQI5" s="70"/>
      <c r="OQJ5" s="70"/>
      <c r="OQK5" s="70"/>
      <c r="OQL5" s="70"/>
      <c r="OQM5" s="70"/>
      <c r="OQN5" s="70"/>
      <c r="OQO5" s="70"/>
      <c r="OQP5" s="70"/>
      <c r="OQQ5" s="70"/>
      <c r="OQR5" s="70"/>
      <c r="OQS5" s="70"/>
      <c r="OQT5" s="70"/>
      <c r="OQU5" s="70"/>
      <c r="OQV5" s="70"/>
      <c r="OQW5" s="70"/>
      <c r="OQX5" s="70"/>
      <c r="OQY5" s="70"/>
      <c r="OQZ5" s="70"/>
      <c r="ORA5" s="70"/>
      <c r="ORB5" s="70"/>
      <c r="ORC5" s="70"/>
      <c r="ORD5" s="70"/>
      <c r="ORE5" s="70"/>
      <c r="ORF5" s="70"/>
      <c r="ORG5" s="70"/>
      <c r="ORH5" s="70"/>
      <c r="ORI5" s="70"/>
      <c r="ORJ5" s="70"/>
      <c r="ORK5" s="70"/>
      <c r="ORL5" s="70"/>
      <c r="ORM5" s="70"/>
      <c r="ORN5" s="70"/>
      <c r="ORO5" s="70"/>
      <c r="ORP5" s="70"/>
      <c r="ORQ5" s="70"/>
      <c r="ORR5" s="70"/>
      <c r="ORS5" s="70"/>
      <c r="ORT5" s="70"/>
      <c r="ORU5" s="70"/>
      <c r="ORV5" s="70"/>
      <c r="ORW5" s="70"/>
      <c r="ORX5" s="70"/>
      <c r="ORY5" s="70"/>
      <c r="ORZ5" s="70"/>
      <c r="OSA5" s="70"/>
      <c r="OSB5" s="70"/>
      <c r="OSC5" s="70"/>
      <c r="OSD5" s="70"/>
      <c r="OSE5" s="70"/>
      <c r="OSF5" s="70"/>
      <c r="OSG5" s="70"/>
      <c r="OSH5" s="70"/>
      <c r="OSI5" s="70"/>
      <c r="OSJ5" s="70"/>
      <c r="OSK5" s="70"/>
      <c r="OSL5" s="70"/>
      <c r="OSM5" s="70"/>
      <c r="OSN5" s="70"/>
      <c r="OSO5" s="70"/>
      <c r="OSP5" s="70"/>
      <c r="OSQ5" s="70"/>
      <c r="OSR5" s="70"/>
      <c r="OSS5" s="70"/>
      <c r="OST5" s="70"/>
      <c r="OSU5" s="70"/>
      <c r="OSV5" s="70"/>
      <c r="OSW5" s="70"/>
      <c r="OSX5" s="70"/>
      <c r="OSY5" s="70"/>
      <c r="OSZ5" s="70"/>
      <c r="OTA5" s="70"/>
      <c r="OTB5" s="70"/>
      <c r="OTC5" s="70"/>
      <c r="OTD5" s="70"/>
      <c r="OTE5" s="70"/>
      <c r="OTF5" s="70"/>
      <c r="OTG5" s="70"/>
      <c r="OTH5" s="70"/>
      <c r="OTI5" s="70"/>
      <c r="OTJ5" s="70"/>
      <c r="OTK5" s="70"/>
      <c r="OTL5" s="70"/>
      <c r="OTM5" s="70"/>
      <c r="OTN5" s="70"/>
      <c r="OTO5" s="70"/>
      <c r="OTP5" s="70"/>
      <c r="OTQ5" s="70"/>
      <c r="OTR5" s="70"/>
      <c r="OTS5" s="70"/>
      <c r="OTT5" s="70"/>
      <c r="OTU5" s="70"/>
      <c r="OTV5" s="70"/>
      <c r="OTW5" s="70"/>
      <c r="OTX5" s="70"/>
      <c r="OTY5" s="70"/>
      <c r="OTZ5" s="70"/>
      <c r="OUA5" s="70"/>
      <c r="OUB5" s="70"/>
      <c r="OUC5" s="70"/>
      <c r="OUD5" s="70"/>
      <c r="OUE5" s="70"/>
      <c r="OUF5" s="70"/>
      <c r="OUG5" s="70"/>
      <c r="OUH5" s="70"/>
      <c r="OUI5" s="70"/>
      <c r="OUJ5" s="70"/>
      <c r="OUK5" s="70"/>
      <c r="OUL5" s="70"/>
      <c r="OUM5" s="70"/>
      <c r="OUN5" s="70"/>
      <c r="OUO5" s="70"/>
      <c r="OUP5" s="70"/>
      <c r="OUQ5" s="70"/>
      <c r="OUR5" s="70"/>
      <c r="OUS5" s="70"/>
      <c r="OUT5" s="70"/>
      <c r="OUU5" s="70"/>
      <c r="OUV5" s="70"/>
      <c r="OUW5" s="70"/>
      <c r="OUX5" s="70"/>
      <c r="OUY5" s="70"/>
      <c r="OUZ5" s="70"/>
      <c r="OVA5" s="70"/>
      <c r="OVB5" s="70"/>
      <c r="OVC5" s="70"/>
      <c r="OVD5" s="70"/>
      <c r="OVE5" s="70"/>
      <c r="OVF5" s="70"/>
      <c r="OVG5" s="70"/>
      <c r="OVH5" s="70"/>
      <c r="OVI5" s="70"/>
      <c r="OVJ5" s="70"/>
      <c r="OVK5" s="70"/>
      <c r="OVL5" s="70"/>
      <c r="OVM5" s="70"/>
      <c r="OVN5" s="70"/>
      <c r="OVO5" s="70"/>
      <c r="OVP5" s="70"/>
      <c r="OVQ5" s="70"/>
      <c r="OVR5" s="70"/>
      <c r="OVS5" s="70"/>
      <c r="OVT5" s="70"/>
      <c r="OVU5" s="70"/>
      <c r="OVV5" s="70"/>
      <c r="OVW5" s="70"/>
      <c r="OVX5" s="70"/>
      <c r="OVY5" s="70"/>
      <c r="OVZ5" s="70"/>
      <c r="OWA5" s="70"/>
      <c r="OWB5" s="70"/>
      <c r="OWC5" s="70"/>
      <c r="OWD5" s="70"/>
      <c r="OWE5" s="70"/>
      <c r="OWF5" s="70"/>
      <c r="OWG5" s="70"/>
      <c r="OWH5" s="70"/>
      <c r="OWI5" s="70"/>
      <c r="OWJ5" s="70"/>
      <c r="OWK5" s="70"/>
      <c r="OWL5" s="70"/>
      <c r="OWM5" s="70"/>
      <c r="OWN5" s="70"/>
      <c r="OWO5" s="70"/>
      <c r="OWP5" s="70"/>
      <c r="OWQ5" s="70"/>
      <c r="OWR5" s="70"/>
      <c r="OWS5" s="70"/>
      <c r="OWT5" s="70"/>
      <c r="OWU5" s="70"/>
      <c r="OWV5" s="70"/>
      <c r="OWW5" s="70"/>
      <c r="OWX5" s="70"/>
      <c r="OWY5" s="70"/>
      <c r="OWZ5" s="70"/>
      <c r="OXA5" s="70"/>
      <c r="OXB5" s="70"/>
      <c r="OXC5" s="70"/>
      <c r="OXD5" s="70"/>
      <c r="OXE5" s="70"/>
      <c r="OXF5" s="70"/>
      <c r="OXG5" s="70"/>
      <c r="OXH5" s="70"/>
      <c r="OXI5" s="70"/>
      <c r="OXJ5" s="70"/>
      <c r="OXK5" s="70"/>
      <c r="OXL5" s="70"/>
      <c r="OXM5" s="70"/>
      <c r="OXN5" s="70"/>
      <c r="OXO5" s="70"/>
      <c r="OXP5" s="70"/>
      <c r="OXQ5" s="70"/>
      <c r="OXR5" s="70"/>
      <c r="OXS5" s="70"/>
      <c r="OXT5" s="70"/>
      <c r="OXU5" s="70"/>
      <c r="OXV5" s="70"/>
      <c r="OXW5" s="70"/>
      <c r="OXX5" s="70"/>
      <c r="OXY5" s="70"/>
      <c r="OXZ5" s="70"/>
      <c r="OYA5" s="70"/>
      <c r="OYB5" s="70"/>
      <c r="OYC5" s="70"/>
      <c r="OYD5" s="70"/>
      <c r="OYE5" s="70"/>
      <c r="OYF5" s="70"/>
      <c r="OYG5" s="70"/>
      <c r="OYH5" s="70"/>
      <c r="OYI5" s="70"/>
      <c r="OYJ5" s="70"/>
      <c r="OYK5" s="70"/>
      <c r="OYL5" s="70"/>
      <c r="OYM5" s="70"/>
      <c r="OYN5" s="70"/>
      <c r="OYO5" s="70"/>
      <c r="OYP5" s="70"/>
      <c r="OYQ5" s="70"/>
      <c r="OYR5" s="70"/>
      <c r="OYS5" s="70"/>
      <c r="OYT5" s="70"/>
      <c r="OYU5" s="70"/>
      <c r="OYV5" s="70"/>
      <c r="OYW5" s="70"/>
      <c r="OYX5" s="70"/>
      <c r="OYY5" s="70"/>
      <c r="OYZ5" s="70"/>
      <c r="OZA5" s="70"/>
      <c r="OZB5" s="70"/>
      <c r="OZC5" s="70"/>
      <c r="OZD5" s="70"/>
      <c r="OZE5" s="70"/>
      <c r="OZF5" s="70"/>
      <c r="OZG5" s="70"/>
      <c r="OZH5" s="70"/>
      <c r="OZI5" s="70"/>
      <c r="OZJ5" s="70"/>
      <c r="OZK5" s="70"/>
      <c r="OZL5" s="70"/>
      <c r="OZM5" s="70"/>
      <c r="OZN5" s="70"/>
      <c r="OZO5" s="70"/>
      <c r="OZP5" s="70"/>
      <c r="OZQ5" s="70"/>
      <c r="OZR5" s="70"/>
      <c r="OZS5" s="70"/>
      <c r="OZT5" s="70"/>
      <c r="OZU5" s="70"/>
      <c r="OZV5" s="70"/>
      <c r="OZW5" s="70"/>
      <c r="OZX5" s="70"/>
      <c r="OZY5" s="70"/>
      <c r="OZZ5" s="70"/>
      <c r="PAA5" s="70"/>
      <c r="PAB5" s="70"/>
      <c r="PAC5" s="70"/>
      <c r="PAD5" s="70"/>
      <c r="PAE5" s="70"/>
      <c r="PAF5" s="70"/>
      <c r="PAG5" s="70"/>
      <c r="PAH5" s="70"/>
      <c r="PAI5" s="70"/>
      <c r="PAJ5" s="70"/>
      <c r="PAK5" s="70"/>
      <c r="PAL5" s="70"/>
      <c r="PAM5" s="70"/>
      <c r="PAN5" s="70"/>
      <c r="PAO5" s="70"/>
      <c r="PAP5" s="70"/>
      <c r="PAQ5" s="70"/>
      <c r="PAR5" s="70"/>
      <c r="PAS5" s="70"/>
      <c r="PAT5" s="70"/>
      <c r="PAU5" s="70"/>
      <c r="PAV5" s="70"/>
      <c r="PAW5" s="70"/>
      <c r="PAX5" s="70"/>
      <c r="PAY5" s="70"/>
      <c r="PAZ5" s="70"/>
      <c r="PBA5" s="70"/>
      <c r="PBB5" s="70"/>
      <c r="PBC5" s="70"/>
      <c r="PBD5" s="70"/>
      <c r="PBE5" s="70"/>
      <c r="PBF5" s="70"/>
      <c r="PBG5" s="70"/>
      <c r="PBH5" s="70"/>
      <c r="PBI5" s="70"/>
      <c r="PBJ5" s="70"/>
      <c r="PBK5" s="70"/>
      <c r="PBL5" s="70"/>
      <c r="PBM5" s="70"/>
      <c r="PBN5" s="70"/>
      <c r="PBO5" s="70"/>
      <c r="PBP5" s="70"/>
      <c r="PBQ5" s="70"/>
      <c r="PBR5" s="70"/>
      <c r="PBS5" s="70"/>
      <c r="PBT5" s="70"/>
      <c r="PBU5" s="70"/>
      <c r="PBV5" s="70"/>
      <c r="PBW5" s="70"/>
      <c r="PBX5" s="70"/>
      <c r="PBY5" s="70"/>
      <c r="PBZ5" s="70"/>
      <c r="PCA5" s="70"/>
      <c r="PCB5" s="70"/>
      <c r="PCC5" s="70"/>
      <c r="PCD5" s="70"/>
      <c r="PCE5" s="70"/>
      <c r="PCF5" s="70"/>
      <c r="PCG5" s="70"/>
      <c r="PCH5" s="70"/>
      <c r="PCI5" s="70"/>
      <c r="PCJ5" s="70"/>
      <c r="PCK5" s="70"/>
      <c r="PCL5" s="70"/>
      <c r="PCM5" s="70"/>
      <c r="PCN5" s="70"/>
      <c r="PCO5" s="70"/>
      <c r="PCP5" s="70"/>
      <c r="PCQ5" s="70"/>
      <c r="PCR5" s="70"/>
      <c r="PCS5" s="70"/>
      <c r="PCT5" s="70"/>
      <c r="PCU5" s="70"/>
      <c r="PCV5" s="70"/>
      <c r="PCW5" s="70"/>
      <c r="PCX5" s="70"/>
      <c r="PCY5" s="70"/>
      <c r="PCZ5" s="70"/>
      <c r="PDA5" s="70"/>
      <c r="PDB5" s="70"/>
      <c r="PDC5" s="70"/>
      <c r="PDD5" s="70"/>
      <c r="PDE5" s="70"/>
      <c r="PDF5" s="70"/>
      <c r="PDG5" s="70"/>
      <c r="PDH5" s="70"/>
      <c r="PDI5" s="70"/>
      <c r="PDJ5" s="70"/>
      <c r="PDK5" s="70"/>
      <c r="PDL5" s="70"/>
      <c r="PDM5" s="70"/>
      <c r="PDN5" s="70"/>
      <c r="PDO5" s="70"/>
      <c r="PDP5" s="70"/>
      <c r="PDQ5" s="70"/>
      <c r="PDR5" s="70"/>
      <c r="PDS5" s="70"/>
      <c r="PDT5" s="70"/>
      <c r="PDU5" s="70"/>
      <c r="PDV5" s="70"/>
      <c r="PDW5" s="70"/>
      <c r="PDX5" s="70"/>
      <c r="PDY5" s="70"/>
      <c r="PDZ5" s="70"/>
      <c r="PEA5" s="70"/>
      <c r="PEB5" s="70"/>
      <c r="PEC5" s="70"/>
      <c r="PED5" s="70"/>
      <c r="PEE5" s="70"/>
      <c r="PEF5" s="70"/>
      <c r="PEG5" s="70"/>
      <c r="PEH5" s="70"/>
      <c r="PEI5" s="70"/>
      <c r="PEJ5" s="70"/>
      <c r="PEK5" s="70"/>
      <c r="PEL5" s="70"/>
      <c r="PEM5" s="70"/>
      <c r="PEN5" s="70"/>
      <c r="PEO5" s="70"/>
      <c r="PEP5" s="70"/>
      <c r="PEQ5" s="70"/>
      <c r="PER5" s="70"/>
      <c r="PES5" s="70"/>
      <c r="PET5" s="70"/>
      <c r="PEU5" s="70"/>
      <c r="PEV5" s="70"/>
      <c r="PEW5" s="70"/>
      <c r="PEX5" s="70"/>
      <c r="PEY5" s="70"/>
      <c r="PEZ5" s="70"/>
      <c r="PFA5" s="70"/>
      <c r="PFB5" s="70"/>
      <c r="PFC5" s="70"/>
      <c r="PFD5" s="70"/>
      <c r="PFE5" s="70"/>
      <c r="PFF5" s="70"/>
      <c r="PFG5" s="70"/>
      <c r="PFH5" s="70"/>
      <c r="PFI5" s="70"/>
      <c r="PFJ5" s="70"/>
      <c r="PFK5" s="70"/>
      <c r="PFL5" s="70"/>
      <c r="PFM5" s="70"/>
      <c r="PFN5" s="70"/>
      <c r="PFO5" s="70"/>
      <c r="PFP5" s="70"/>
      <c r="PFQ5" s="70"/>
      <c r="PFR5" s="70"/>
      <c r="PFS5" s="70"/>
      <c r="PFT5" s="70"/>
      <c r="PFU5" s="70"/>
      <c r="PFV5" s="70"/>
      <c r="PFW5" s="70"/>
      <c r="PFX5" s="70"/>
      <c r="PFY5" s="70"/>
      <c r="PFZ5" s="70"/>
      <c r="PGA5" s="70"/>
      <c r="PGB5" s="70"/>
      <c r="PGC5" s="70"/>
      <c r="PGD5" s="70"/>
      <c r="PGE5" s="70"/>
      <c r="PGF5" s="70"/>
      <c r="PGG5" s="70"/>
      <c r="PGH5" s="70"/>
      <c r="PGI5" s="70"/>
      <c r="PGJ5" s="70"/>
      <c r="PGK5" s="70"/>
      <c r="PGL5" s="70"/>
      <c r="PGM5" s="70"/>
      <c r="PGN5" s="70"/>
      <c r="PGO5" s="70"/>
      <c r="PGP5" s="70"/>
      <c r="PGQ5" s="70"/>
      <c r="PGR5" s="70"/>
      <c r="PGS5" s="70"/>
      <c r="PGT5" s="70"/>
      <c r="PGU5" s="70"/>
      <c r="PGV5" s="70"/>
      <c r="PGW5" s="70"/>
      <c r="PGX5" s="70"/>
      <c r="PGY5" s="70"/>
      <c r="PGZ5" s="70"/>
      <c r="PHA5" s="70"/>
      <c r="PHB5" s="70"/>
      <c r="PHC5" s="70"/>
      <c r="PHD5" s="70"/>
      <c r="PHE5" s="70"/>
      <c r="PHF5" s="70"/>
      <c r="PHG5" s="70"/>
      <c r="PHH5" s="70"/>
      <c r="PHI5" s="70"/>
      <c r="PHJ5" s="70"/>
      <c r="PHK5" s="70"/>
      <c r="PHL5" s="70"/>
      <c r="PHM5" s="70"/>
      <c r="PHN5" s="70"/>
      <c r="PHO5" s="70"/>
      <c r="PHP5" s="70"/>
      <c r="PHQ5" s="70"/>
      <c r="PHR5" s="70"/>
      <c r="PHS5" s="70"/>
      <c r="PHT5" s="70"/>
      <c r="PHU5" s="70"/>
      <c r="PHV5" s="70"/>
      <c r="PHW5" s="70"/>
      <c r="PHX5" s="70"/>
      <c r="PHY5" s="70"/>
      <c r="PHZ5" s="70"/>
      <c r="PIA5" s="70"/>
      <c r="PIB5" s="70"/>
      <c r="PIC5" s="70"/>
      <c r="PID5" s="70"/>
      <c r="PIE5" s="70"/>
      <c r="PIF5" s="70"/>
      <c r="PIG5" s="70"/>
      <c r="PIH5" s="70"/>
      <c r="PII5" s="70"/>
      <c r="PIJ5" s="70"/>
      <c r="PIK5" s="70"/>
      <c r="PIL5" s="70"/>
      <c r="PIM5" s="70"/>
      <c r="PIN5" s="70"/>
      <c r="PIO5" s="70"/>
      <c r="PIP5" s="70"/>
      <c r="PIQ5" s="70"/>
      <c r="PIR5" s="70"/>
      <c r="PIS5" s="70"/>
      <c r="PIT5" s="70"/>
      <c r="PIU5" s="70"/>
      <c r="PIV5" s="70"/>
      <c r="PIW5" s="70"/>
      <c r="PIX5" s="70"/>
      <c r="PIY5" s="70"/>
      <c r="PIZ5" s="70"/>
      <c r="PJA5" s="70"/>
      <c r="PJB5" s="70"/>
      <c r="PJC5" s="70"/>
      <c r="PJD5" s="70"/>
      <c r="PJE5" s="70"/>
      <c r="PJF5" s="70"/>
      <c r="PJG5" s="70"/>
      <c r="PJH5" s="70"/>
      <c r="PJI5" s="70"/>
      <c r="PJJ5" s="70"/>
      <c r="PJK5" s="70"/>
      <c r="PJL5" s="70"/>
      <c r="PJM5" s="70"/>
      <c r="PJN5" s="70"/>
      <c r="PJO5" s="70"/>
      <c r="PJP5" s="70"/>
      <c r="PJQ5" s="70"/>
      <c r="PJR5" s="70"/>
      <c r="PJS5" s="70"/>
      <c r="PJT5" s="70"/>
      <c r="PJU5" s="70"/>
      <c r="PJV5" s="70"/>
      <c r="PJW5" s="70"/>
      <c r="PJX5" s="70"/>
      <c r="PJY5" s="70"/>
      <c r="PJZ5" s="70"/>
      <c r="PKA5" s="70"/>
      <c r="PKB5" s="70"/>
      <c r="PKC5" s="70"/>
      <c r="PKD5" s="70"/>
      <c r="PKE5" s="70"/>
      <c r="PKF5" s="70"/>
      <c r="PKG5" s="70"/>
      <c r="PKH5" s="70"/>
      <c r="PKI5" s="70"/>
      <c r="PKJ5" s="70"/>
      <c r="PKK5" s="70"/>
      <c r="PKL5" s="70"/>
      <c r="PKM5" s="70"/>
      <c r="PKN5" s="70"/>
      <c r="PKO5" s="70"/>
      <c r="PKP5" s="70"/>
      <c r="PKQ5" s="70"/>
      <c r="PKR5" s="70"/>
      <c r="PKS5" s="70"/>
      <c r="PKT5" s="70"/>
      <c r="PKU5" s="70"/>
      <c r="PKV5" s="70"/>
      <c r="PKW5" s="70"/>
      <c r="PKX5" s="70"/>
      <c r="PKY5" s="70"/>
      <c r="PKZ5" s="70"/>
      <c r="PLA5" s="70"/>
      <c r="PLB5" s="70"/>
      <c r="PLC5" s="70"/>
      <c r="PLD5" s="70"/>
      <c r="PLE5" s="70"/>
      <c r="PLF5" s="70"/>
      <c r="PLG5" s="70"/>
      <c r="PLH5" s="70"/>
      <c r="PLI5" s="70"/>
      <c r="PLJ5" s="70"/>
      <c r="PLK5" s="70"/>
      <c r="PLL5" s="70"/>
      <c r="PLM5" s="70"/>
      <c r="PLN5" s="70"/>
      <c r="PLO5" s="70"/>
      <c r="PLP5" s="70"/>
      <c r="PLQ5" s="70"/>
      <c r="PLR5" s="70"/>
      <c r="PLS5" s="70"/>
      <c r="PLT5" s="70"/>
      <c r="PLU5" s="70"/>
      <c r="PLV5" s="70"/>
      <c r="PLW5" s="70"/>
      <c r="PLX5" s="70"/>
      <c r="PLY5" s="70"/>
      <c r="PLZ5" s="70"/>
      <c r="PMA5" s="70"/>
      <c r="PMB5" s="70"/>
      <c r="PMC5" s="70"/>
      <c r="PMD5" s="70"/>
      <c r="PME5" s="70"/>
      <c r="PMF5" s="70"/>
      <c r="PMG5" s="70"/>
      <c r="PMH5" s="70"/>
      <c r="PMI5" s="70"/>
      <c r="PMJ5" s="70"/>
      <c r="PMK5" s="70"/>
      <c r="PML5" s="70"/>
      <c r="PMM5" s="70"/>
      <c r="PMN5" s="70"/>
      <c r="PMO5" s="70"/>
      <c r="PMP5" s="70"/>
      <c r="PMQ5" s="70"/>
      <c r="PMR5" s="70"/>
      <c r="PMS5" s="70"/>
      <c r="PMT5" s="70"/>
      <c r="PMU5" s="70"/>
      <c r="PMV5" s="70"/>
      <c r="PMW5" s="70"/>
      <c r="PMX5" s="70"/>
      <c r="PMY5" s="70"/>
      <c r="PMZ5" s="70"/>
      <c r="PNA5" s="70"/>
      <c r="PNB5" s="70"/>
      <c r="PNC5" s="70"/>
      <c r="PND5" s="70"/>
      <c r="PNE5" s="70"/>
      <c r="PNF5" s="70"/>
      <c r="PNG5" s="70"/>
      <c r="PNH5" s="70"/>
      <c r="PNI5" s="70"/>
      <c r="PNJ5" s="70"/>
      <c r="PNK5" s="70"/>
      <c r="PNL5" s="70"/>
      <c r="PNM5" s="70"/>
      <c r="PNN5" s="70"/>
      <c r="PNO5" s="70"/>
      <c r="PNP5" s="70"/>
      <c r="PNQ5" s="70"/>
      <c r="PNR5" s="70"/>
      <c r="PNS5" s="70"/>
      <c r="PNT5" s="70"/>
      <c r="PNU5" s="70"/>
      <c r="PNV5" s="70"/>
      <c r="PNW5" s="70"/>
      <c r="PNX5" s="70"/>
      <c r="PNY5" s="70"/>
      <c r="PNZ5" s="70"/>
      <c r="POA5" s="70"/>
      <c r="POB5" s="70"/>
      <c r="POC5" s="70"/>
      <c r="POD5" s="70"/>
      <c r="POE5" s="70"/>
      <c r="POF5" s="70"/>
      <c r="POG5" s="70"/>
      <c r="POH5" s="70"/>
      <c r="POI5" s="70"/>
      <c r="POJ5" s="70"/>
      <c r="POK5" s="70"/>
      <c r="POL5" s="70"/>
      <c r="POM5" s="70"/>
      <c r="PON5" s="70"/>
      <c r="POO5" s="70"/>
      <c r="POP5" s="70"/>
      <c r="POQ5" s="70"/>
      <c r="POR5" s="70"/>
      <c r="POS5" s="70"/>
      <c r="POT5" s="70"/>
      <c r="POU5" s="70"/>
      <c r="POV5" s="70"/>
      <c r="POW5" s="70"/>
      <c r="POX5" s="70"/>
      <c r="POY5" s="70"/>
      <c r="POZ5" s="70"/>
      <c r="PPA5" s="70"/>
      <c r="PPB5" s="70"/>
      <c r="PPC5" s="70"/>
      <c r="PPD5" s="70"/>
      <c r="PPE5" s="70"/>
      <c r="PPF5" s="70"/>
      <c r="PPG5" s="70"/>
      <c r="PPH5" s="70"/>
      <c r="PPI5" s="70"/>
      <c r="PPJ5" s="70"/>
      <c r="PPK5" s="70"/>
      <c r="PPL5" s="70"/>
      <c r="PPM5" s="70"/>
      <c r="PPN5" s="70"/>
      <c r="PPO5" s="70"/>
      <c r="PPP5" s="70"/>
      <c r="PPQ5" s="70"/>
      <c r="PPR5" s="70"/>
      <c r="PPS5" s="70"/>
      <c r="PPT5" s="70"/>
      <c r="PPU5" s="70"/>
      <c r="PPV5" s="70"/>
      <c r="PPW5" s="70"/>
      <c r="PPX5" s="70"/>
      <c r="PPY5" s="70"/>
      <c r="PPZ5" s="70"/>
      <c r="PQA5" s="70"/>
      <c r="PQB5" s="70"/>
      <c r="PQC5" s="70"/>
      <c r="PQD5" s="70"/>
      <c r="PQE5" s="70"/>
      <c r="PQF5" s="70"/>
      <c r="PQG5" s="70"/>
      <c r="PQH5" s="70"/>
      <c r="PQI5" s="70"/>
      <c r="PQJ5" s="70"/>
      <c r="PQK5" s="70"/>
      <c r="PQL5" s="70"/>
      <c r="PQM5" s="70"/>
      <c r="PQN5" s="70"/>
      <c r="PQO5" s="70"/>
      <c r="PQP5" s="70"/>
      <c r="PQQ5" s="70"/>
      <c r="PQR5" s="70"/>
      <c r="PQS5" s="70"/>
      <c r="PQT5" s="70"/>
      <c r="PQU5" s="70"/>
      <c r="PQV5" s="70"/>
      <c r="PQW5" s="70"/>
      <c r="PQX5" s="70"/>
      <c r="PQY5" s="70"/>
      <c r="PQZ5" s="70"/>
      <c r="PRA5" s="70"/>
      <c r="PRB5" s="70"/>
      <c r="PRC5" s="70"/>
      <c r="PRD5" s="70"/>
      <c r="PRE5" s="70"/>
      <c r="PRF5" s="70"/>
      <c r="PRG5" s="70"/>
      <c r="PRH5" s="70"/>
      <c r="PRI5" s="70"/>
      <c r="PRJ5" s="70"/>
      <c r="PRK5" s="70"/>
      <c r="PRL5" s="70"/>
      <c r="PRM5" s="70"/>
      <c r="PRN5" s="70"/>
      <c r="PRO5" s="70"/>
      <c r="PRP5" s="70"/>
      <c r="PRQ5" s="70"/>
      <c r="PRR5" s="70"/>
      <c r="PRS5" s="70"/>
      <c r="PRT5" s="70"/>
      <c r="PRU5" s="70"/>
      <c r="PRV5" s="70"/>
      <c r="PRW5" s="70"/>
      <c r="PRX5" s="70"/>
      <c r="PRY5" s="70"/>
      <c r="PRZ5" s="70"/>
      <c r="PSA5" s="70"/>
      <c r="PSB5" s="70"/>
      <c r="PSC5" s="70"/>
      <c r="PSD5" s="70"/>
      <c r="PSE5" s="70"/>
      <c r="PSF5" s="70"/>
      <c r="PSG5" s="70"/>
      <c r="PSH5" s="70"/>
      <c r="PSI5" s="70"/>
      <c r="PSJ5" s="70"/>
      <c r="PSK5" s="70"/>
      <c r="PSL5" s="70"/>
      <c r="PSM5" s="70"/>
      <c r="PSN5" s="70"/>
      <c r="PSO5" s="70"/>
      <c r="PSP5" s="70"/>
      <c r="PSQ5" s="70"/>
      <c r="PSR5" s="70"/>
      <c r="PSS5" s="70"/>
      <c r="PST5" s="70"/>
      <c r="PSU5" s="70"/>
      <c r="PSV5" s="70"/>
      <c r="PSW5" s="70"/>
      <c r="PSX5" s="70"/>
      <c r="PSY5" s="70"/>
      <c r="PSZ5" s="70"/>
      <c r="PTA5" s="70"/>
      <c r="PTB5" s="70"/>
      <c r="PTC5" s="70"/>
      <c r="PTD5" s="70"/>
      <c r="PTE5" s="70"/>
      <c r="PTF5" s="70"/>
      <c r="PTG5" s="70"/>
      <c r="PTH5" s="70"/>
      <c r="PTI5" s="70"/>
      <c r="PTJ5" s="70"/>
      <c r="PTK5" s="70"/>
      <c r="PTL5" s="70"/>
      <c r="PTM5" s="70"/>
      <c r="PTN5" s="70"/>
      <c r="PTO5" s="70"/>
      <c r="PTP5" s="70"/>
      <c r="PTQ5" s="70"/>
      <c r="PTR5" s="70"/>
      <c r="PTS5" s="70"/>
      <c r="PTT5" s="70"/>
      <c r="PTU5" s="70"/>
      <c r="PTV5" s="70"/>
      <c r="PTW5" s="70"/>
      <c r="PTX5" s="70"/>
      <c r="PTY5" s="70"/>
      <c r="PTZ5" s="70"/>
      <c r="PUA5" s="70"/>
      <c r="PUB5" s="70"/>
      <c r="PUC5" s="70"/>
      <c r="PUD5" s="70"/>
      <c r="PUE5" s="70"/>
      <c r="PUF5" s="70"/>
      <c r="PUG5" s="70"/>
      <c r="PUH5" s="70"/>
      <c r="PUI5" s="70"/>
      <c r="PUJ5" s="70"/>
      <c r="PUK5" s="70"/>
      <c r="PUL5" s="70"/>
      <c r="PUM5" s="70"/>
      <c r="PUN5" s="70"/>
      <c r="PUO5" s="70"/>
      <c r="PUP5" s="70"/>
      <c r="PUQ5" s="70"/>
      <c r="PUR5" s="70"/>
      <c r="PUS5" s="70"/>
      <c r="PUT5" s="70"/>
      <c r="PUU5" s="70"/>
      <c r="PUV5" s="70"/>
      <c r="PUW5" s="70"/>
      <c r="PUX5" s="70"/>
      <c r="PUY5" s="70"/>
      <c r="PUZ5" s="70"/>
      <c r="PVA5" s="70"/>
      <c r="PVB5" s="70"/>
      <c r="PVC5" s="70"/>
      <c r="PVD5" s="70"/>
      <c r="PVE5" s="70"/>
      <c r="PVF5" s="70"/>
      <c r="PVG5" s="70"/>
      <c r="PVH5" s="70"/>
      <c r="PVI5" s="70"/>
      <c r="PVJ5" s="70"/>
      <c r="PVK5" s="70"/>
      <c r="PVL5" s="70"/>
      <c r="PVM5" s="70"/>
      <c r="PVN5" s="70"/>
      <c r="PVO5" s="70"/>
      <c r="PVP5" s="70"/>
      <c r="PVQ5" s="70"/>
      <c r="PVR5" s="70"/>
      <c r="PVS5" s="70"/>
      <c r="PVT5" s="70"/>
      <c r="PVU5" s="70"/>
      <c r="PVV5" s="70"/>
      <c r="PVW5" s="70"/>
      <c r="PVX5" s="70"/>
      <c r="PVY5" s="70"/>
      <c r="PVZ5" s="70"/>
      <c r="PWA5" s="70"/>
      <c r="PWB5" s="70"/>
      <c r="PWC5" s="70"/>
      <c r="PWD5" s="70"/>
      <c r="PWE5" s="70"/>
      <c r="PWF5" s="70"/>
      <c r="PWG5" s="70"/>
      <c r="PWH5" s="70"/>
      <c r="PWI5" s="70"/>
      <c r="PWJ5" s="70"/>
      <c r="PWK5" s="70"/>
      <c r="PWL5" s="70"/>
      <c r="PWM5" s="70"/>
      <c r="PWN5" s="70"/>
      <c r="PWO5" s="70"/>
      <c r="PWP5" s="70"/>
      <c r="PWQ5" s="70"/>
      <c r="PWR5" s="70"/>
      <c r="PWS5" s="70"/>
      <c r="PWT5" s="70"/>
      <c r="PWU5" s="70"/>
      <c r="PWV5" s="70"/>
      <c r="PWW5" s="70"/>
      <c r="PWX5" s="70"/>
      <c r="PWY5" s="70"/>
      <c r="PWZ5" s="70"/>
      <c r="PXA5" s="70"/>
      <c r="PXB5" s="70"/>
      <c r="PXC5" s="70"/>
      <c r="PXD5" s="70"/>
      <c r="PXE5" s="70"/>
      <c r="PXF5" s="70"/>
      <c r="PXG5" s="70"/>
      <c r="PXH5" s="70"/>
      <c r="PXI5" s="70"/>
      <c r="PXJ5" s="70"/>
      <c r="PXK5" s="70"/>
      <c r="PXL5" s="70"/>
      <c r="PXM5" s="70"/>
      <c r="PXN5" s="70"/>
      <c r="PXO5" s="70"/>
      <c r="PXP5" s="70"/>
      <c r="PXQ5" s="70"/>
      <c r="PXR5" s="70"/>
      <c r="PXS5" s="70"/>
      <c r="PXT5" s="70"/>
      <c r="PXU5" s="70"/>
      <c r="PXV5" s="70"/>
      <c r="PXW5" s="70"/>
      <c r="PXX5" s="70"/>
      <c r="PXY5" s="70"/>
      <c r="PXZ5" s="70"/>
      <c r="PYA5" s="70"/>
      <c r="PYB5" s="70"/>
      <c r="PYC5" s="70"/>
      <c r="PYD5" s="70"/>
      <c r="PYE5" s="70"/>
      <c r="PYF5" s="70"/>
      <c r="PYG5" s="70"/>
      <c r="PYH5" s="70"/>
      <c r="PYI5" s="70"/>
      <c r="PYJ5" s="70"/>
      <c r="PYK5" s="70"/>
      <c r="PYL5" s="70"/>
      <c r="PYM5" s="70"/>
      <c r="PYN5" s="70"/>
      <c r="PYO5" s="70"/>
      <c r="PYP5" s="70"/>
      <c r="PYQ5" s="70"/>
      <c r="PYR5" s="70"/>
      <c r="PYS5" s="70"/>
      <c r="PYT5" s="70"/>
      <c r="PYU5" s="70"/>
      <c r="PYV5" s="70"/>
      <c r="PYW5" s="70"/>
      <c r="PYX5" s="70"/>
      <c r="PYY5" s="70"/>
      <c r="PYZ5" s="70"/>
      <c r="PZA5" s="70"/>
      <c r="PZB5" s="70"/>
      <c r="PZC5" s="70"/>
      <c r="PZD5" s="70"/>
      <c r="PZE5" s="70"/>
      <c r="PZF5" s="70"/>
      <c r="PZG5" s="70"/>
      <c r="PZH5" s="70"/>
      <c r="PZI5" s="70"/>
      <c r="PZJ5" s="70"/>
      <c r="PZK5" s="70"/>
      <c r="PZL5" s="70"/>
      <c r="PZM5" s="70"/>
      <c r="PZN5" s="70"/>
      <c r="PZO5" s="70"/>
      <c r="PZP5" s="70"/>
      <c r="PZQ5" s="70"/>
      <c r="PZR5" s="70"/>
      <c r="PZS5" s="70"/>
      <c r="PZT5" s="70"/>
      <c r="PZU5" s="70"/>
      <c r="PZV5" s="70"/>
      <c r="PZW5" s="70"/>
      <c r="PZX5" s="70"/>
      <c r="PZY5" s="70"/>
      <c r="PZZ5" s="70"/>
      <c r="QAA5" s="70"/>
      <c r="QAB5" s="70"/>
      <c r="QAC5" s="70"/>
      <c r="QAD5" s="70"/>
      <c r="QAE5" s="70"/>
      <c r="QAF5" s="70"/>
      <c r="QAG5" s="70"/>
      <c r="QAH5" s="70"/>
      <c r="QAI5" s="70"/>
      <c r="QAJ5" s="70"/>
      <c r="QAK5" s="70"/>
      <c r="QAL5" s="70"/>
      <c r="QAM5" s="70"/>
      <c r="QAN5" s="70"/>
      <c r="QAO5" s="70"/>
      <c r="QAP5" s="70"/>
      <c r="QAQ5" s="70"/>
      <c r="QAR5" s="70"/>
      <c r="QAS5" s="70"/>
      <c r="QAT5" s="70"/>
      <c r="QAU5" s="70"/>
      <c r="QAV5" s="70"/>
      <c r="QAW5" s="70"/>
      <c r="QAX5" s="70"/>
      <c r="QAY5" s="70"/>
      <c r="QAZ5" s="70"/>
      <c r="QBA5" s="70"/>
      <c r="QBB5" s="70"/>
      <c r="QBC5" s="70"/>
      <c r="QBD5" s="70"/>
      <c r="QBE5" s="70"/>
      <c r="QBF5" s="70"/>
      <c r="QBG5" s="70"/>
      <c r="QBH5" s="70"/>
      <c r="QBI5" s="70"/>
      <c r="QBJ5" s="70"/>
      <c r="QBK5" s="70"/>
      <c r="QBL5" s="70"/>
      <c r="QBM5" s="70"/>
      <c r="QBN5" s="70"/>
      <c r="QBO5" s="70"/>
      <c r="QBP5" s="70"/>
      <c r="QBQ5" s="70"/>
      <c r="QBR5" s="70"/>
      <c r="QBS5" s="70"/>
      <c r="QBT5" s="70"/>
      <c r="QBU5" s="70"/>
      <c r="QBV5" s="70"/>
      <c r="QBW5" s="70"/>
      <c r="QBX5" s="70"/>
      <c r="QBY5" s="70"/>
      <c r="QBZ5" s="70"/>
      <c r="QCA5" s="70"/>
      <c r="QCB5" s="70"/>
      <c r="QCC5" s="70"/>
      <c r="QCD5" s="70"/>
      <c r="QCE5" s="70"/>
      <c r="QCF5" s="70"/>
      <c r="QCG5" s="70"/>
      <c r="QCH5" s="70"/>
      <c r="QCI5" s="70"/>
      <c r="QCJ5" s="70"/>
      <c r="QCK5" s="70"/>
      <c r="QCL5" s="70"/>
      <c r="QCM5" s="70"/>
      <c r="QCN5" s="70"/>
      <c r="QCO5" s="70"/>
      <c r="QCP5" s="70"/>
      <c r="QCQ5" s="70"/>
      <c r="QCR5" s="70"/>
      <c r="QCS5" s="70"/>
      <c r="QCT5" s="70"/>
      <c r="QCU5" s="70"/>
      <c r="QCV5" s="70"/>
      <c r="QCW5" s="70"/>
      <c r="QCX5" s="70"/>
      <c r="QCY5" s="70"/>
      <c r="QCZ5" s="70"/>
      <c r="QDA5" s="70"/>
      <c r="QDB5" s="70"/>
      <c r="QDC5" s="70"/>
      <c r="QDD5" s="70"/>
      <c r="QDE5" s="70"/>
      <c r="QDF5" s="70"/>
      <c r="QDG5" s="70"/>
      <c r="QDH5" s="70"/>
      <c r="QDI5" s="70"/>
      <c r="QDJ5" s="70"/>
      <c r="QDK5" s="70"/>
      <c r="QDL5" s="70"/>
      <c r="QDM5" s="70"/>
      <c r="QDN5" s="70"/>
      <c r="QDO5" s="70"/>
      <c r="QDP5" s="70"/>
      <c r="QDQ5" s="70"/>
      <c r="QDR5" s="70"/>
      <c r="QDS5" s="70"/>
      <c r="QDT5" s="70"/>
      <c r="QDU5" s="70"/>
      <c r="QDV5" s="70"/>
      <c r="QDW5" s="70"/>
      <c r="QDX5" s="70"/>
      <c r="QDY5" s="70"/>
      <c r="QDZ5" s="70"/>
      <c r="QEA5" s="70"/>
      <c r="QEB5" s="70"/>
      <c r="QEC5" s="70"/>
      <c r="QED5" s="70"/>
      <c r="QEE5" s="70"/>
      <c r="QEF5" s="70"/>
      <c r="QEG5" s="70"/>
      <c r="QEH5" s="70"/>
      <c r="QEI5" s="70"/>
      <c r="QEJ5" s="70"/>
      <c r="QEK5" s="70"/>
      <c r="QEL5" s="70"/>
      <c r="QEM5" s="70"/>
      <c r="QEN5" s="70"/>
      <c r="QEO5" s="70"/>
      <c r="QEP5" s="70"/>
      <c r="QEQ5" s="70"/>
      <c r="QER5" s="70"/>
      <c r="QES5" s="70"/>
      <c r="QET5" s="70"/>
      <c r="QEU5" s="70"/>
      <c r="QEV5" s="70"/>
      <c r="QEW5" s="70"/>
      <c r="QEX5" s="70"/>
      <c r="QEY5" s="70"/>
      <c r="QEZ5" s="70"/>
      <c r="QFA5" s="70"/>
      <c r="QFB5" s="70"/>
      <c r="QFC5" s="70"/>
      <c r="QFD5" s="70"/>
      <c r="QFE5" s="70"/>
      <c r="QFF5" s="70"/>
      <c r="QFG5" s="70"/>
      <c r="QFH5" s="70"/>
      <c r="QFI5" s="70"/>
      <c r="QFJ5" s="70"/>
      <c r="QFK5" s="70"/>
      <c r="QFL5" s="70"/>
      <c r="QFM5" s="70"/>
      <c r="QFN5" s="70"/>
      <c r="QFO5" s="70"/>
      <c r="QFP5" s="70"/>
      <c r="QFQ5" s="70"/>
      <c r="QFR5" s="70"/>
      <c r="QFS5" s="70"/>
      <c r="QFT5" s="70"/>
      <c r="QFU5" s="70"/>
      <c r="QFV5" s="70"/>
      <c r="QFW5" s="70"/>
      <c r="QFX5" s="70"/>
      <c r="QFY5" s="70"/>
      <c r="QFZ5" s="70"/>
      <c r="QGA5" s="70"/>
      <c r="QGB5" s="70"/>
      <c r="QGC5" s="70"/>
      <c r="QGD5" s="70"/>
      <c r="QGE5" s="70"/>
      <c r="QGF5" s="70"/>
      <c r="QGG5" s="70"/>
      <c r="QGH5" s="70"/>
      <c r="QGI5" s="70"/>
      <c r="QGJ5" s="70"/>
      <c r="QGK5" s="70"/>
      <c r="QGL5" s="70"/>
      <c r="QGM5" s="70"/>
      <c r="QGN5" s="70"/>
      <c r="QGO5" s="70"/>
      <c r="QGP5" s="70"/>
      <c r="QGQ5" s="70"/>
      <c r="QGR5" s="70"/>
      <c r="QGS5" s="70"/>
      <c r="QGT5" s="70"/>
      <c r="QGU5" s="70"/>
      <c r="QGV5" s="70"/>
      <c r="QGW5" s="70"/>
      <c r="QGX5" s="70"/>
      <c r="QGY5" s="70"/>
      <c r="QGZ5" s="70"/>
      <c r="QHA5" s="70"/>
      <c r="QHB5" s="70"/>
      <c r="QHC5" s="70"/>
      <c r="QHD5" s="70"/>
      <c r="QHE5" s="70"/>
      <c r="QHF5" s="70"/>
      <c r="QHG5" s="70"/>
      <c r="QHH5" s="70"/>
      <c r="QHI5" s="70"/>
      <c r="QHJ5" s="70"/>
      <c r="QHK5" s="70"/>
      <c r="QHL5" s="70"/>
      <c r="QHM5" s="70"/>
      <c r="QHN5" s="70"/>
      <c r="QHO5" s="70"/>
      <c r="QHP5" s="70"/>
      <c r="QHQ5" s="70"/>
      <c r="QHR5" s="70"/>
      <c r="QHS5" s="70"/>
      <c r="QHT5" s="70"/>
      <c r="QHU5" s="70"/>
      <c r="QHV5" s="70"/>
      <c r="QHW5" s="70"/>
      <c r="QHX5" s="70"/>
      <c r="QHY5" s="70"/>
      <c r="QHZ5" s="70"/>
      <c r="QIA5" s="70"/>
      <c r="QIB5" s="70"/>
      <c r="QIC5" s="70"/>
      <c r="QID5" s="70"/>
      <c r="QIE5" s="70"/>
      <c r="QIF5" s="70"/>
      <c r="QIG5" s="70"/>
      <c r="QIH5" s="70"/>
      <c r="QII5" s="70"/>
      <c r="QIJ5" s="70"/>
      <c r="QIK5" s="70"/>
      <c r="QIL5" s="70"/>
      <c r="QIM5" s="70"/>
      <c r="QIN5" s="70"/>
      <c r="QIO5" s="70"/>
      <c r="QIP5" s="70"/>
      <c r="QIQ5" s="70"/>
      <c r="QIR5" s="70"/>
      <c r="QIS5" s="70"/>
      <c r="QIT5" s="70"/>
      <c r="QIU5" s="70"/>
      <c r="QIV5" s="70"/>
      <c r="QIW5" s="70"/>
      <c r="QIX5" s="70"/>
      <c r="QIY5" s="70"/>
      <c r="QIZ5" s="70"/>
      <c r="QJA5" s="70"/>
      <c r="QJB5" s="70"/>
      <c r="QJC5" s="70"/>
      <c r="QJD5" s="70"/>
      <c r="QJE5" s="70"/>
      <c r="QJF5" s="70"/>
      <c r="QJG5" s="70"/>
      <c r="QJH5" s="70"/>
      <c r="QJI5" s="70"/>
      <c r="QJJ5" s="70"/>
      <c r="QJK5" s="70"/>
      <c r="QJL5" s="70"/>
      <c r="QJM5" s="70"/>
      <c r="QJN5" s="70"/>
      <c r="QJO5" s="70"/>
      <c r="QJP5" s="70"/>
      <c r="QJQ5" s="70"/>
      <c r="QJR5" s="70"/>
      <c r="QJS5" s="70"/>
      <c r="QJT5" s="70"/>
      <c r="QJU5" s="70"/>
      <c r="QJV5" s="70"/>
      <c r="QJW5" s="70"/>
      <c r="QJX5" s="70"/>
      <c r="QJY5" s="70"/>
      <c r="QJZ5" s="70"/>
      <c r="QKA5" s="70"/>
      <c r="QKB5" s="70"/>
      <c r="QKC5" s="70"/>
      <c r="QKD5" s="70"/>
      <c r="QKE5" s="70"/>
      <c r="QKF5" s="70"/>
      <c r="QKG5" s="70"/>
      <c r="QKH5" s="70"/>
      <c r="QKI5" s="70"/>
      <c r="QKJ5" s="70"/>
      <c r="QKK5" s="70"/>
      <c r="QKL5" s="70"/>
      <c r="QKM5" s="70"/>
      <c r="QKN5" s="70"/>
      <c r="QKO5" s="70"/>
      <c r="QKP5" s="70"/>
      <c r="QKQ5" s="70"/>
      <c r="QKR5" s="70"/>
      <c r="QKS5" s="70"/>
      <c r="QKT5" s="70"/>
      <c r="QKU5" s="70"/>
      <c r="QKV5" s="70"/>
      <c r="QKW5" s="70"/>
      <c r="QKX5" s="70"/>
      <c r="QKY5" s="70"/>
      <c r="QKZ5" s="70"/>
      <c r="QLA5" s="70"/>
      <c r="QLB5" s="70"/>
      <c r="QLC5" s="70"/>
      <c r="QLD5" s="70"/>
      <c r="QLE5" s="70"/>
      <c r="QLF5" s="70"/>
      <c r="QLG5" s="70"/>
      <c r="QLH5" s="70"/>
      <c r="QLI5" s="70"/>
      <c r="QLJ5" s="70"/>
      <c r="QLK5" s="70"/>
      <c r="QLL5" s="70"/>
      <c r="QLM5" s="70"/>
      <c r="QLN5" s="70"/>
      <c r="QLO5" s="70"/>
      <c r="QLP5" s="70"/>
      <c r="QLQ5" s="70"/>
      <c r="QLR5" s="70"/>
      <c r="QLS5" s="70"/>
      <c r="QLT5" s="70"/>
      <c r="QLU5" s="70"/>
      <c r="QLV5" s="70"/>
      <c r="QLW5" s="70"/>
      <c r="QLX5" s="70"/>
      <c r="QLY5" s="70"/>
      <c r="QLZ5" s="70"/>
      <c r="QMA5" s="70"/>
      <c r="QMB5" s="70"/>
      <c r="QMC5" s="70"/>
      <c r="QMD5" s="70"/>
      <c r="QME5" s="70"/>
      <c r="QMF5" s="70"/>
      <c r="QMG5" s="70"/>
      <c r="QMH5" s="70"/>
      <c r="QMI5" s="70"/>
      <c r="QMJ5" s="70"/>
      <c r="QMK5" s="70"/>
      <c r="QML5" s="70"/>
      <c r="QMM5" s="70"/>
      <c r="QMN5" s="70"/>
      <c r="QMO5" s="70"/>
      <c r="QMP5" s="70"/>
      <c r="QMQ5" s="70"/>
      <c r="QMR5" s="70"/>
      <c r="QMS5" s="70"/>
      <c r="QMT5" s="70"/>
      <c r="QMU5" s="70"/>
      <c r="QMV5" s="70"/>
      <c r="QMW5" s="70"/>
      <c r="QMX5" s="70"/>
      <c r="QMY5" s="70"/>
      <c r="QMZ5" s="70"/>
      <c r="QNA5" s="70"/>
      <c r="QNB5" s="70"/>
      <c r="QNC5" s="70"/>
      <c r="QND5" s="70"/>
      <c r="QNE5" s="70"/>
      <c r="QNF5" s="70"/>
      <c r="QNG5" s="70"/>
      <c r="QNH5" s="70"/>
      <c r="QNI5" s="70"/>
      <c r="QNJ5" s="70"/>
      <c r="QNK5" s="70"/>
      <c r="QNL5" s="70"/>
      <c r="QNM5" s="70"/>
      <c r="QNN5" s="70"/>
      <c r="QNO5" s="70"/>
      <c r="QNP5" s="70"/>
      <c r="QNQ5" s="70"/>
      <c r="QNR5" s="70"/>
      <c r="QNS5" s="70"/>
      <c r="QNT5" s="70"/>
      <c r="QNU5" s="70"/>
      <c r="QNV5" s="70"/>
      <c r="QNW5" s="70"/>
      <c r="QNX5" s="70"/>
      <c r="QNY5" s="70"/>
      <c r="QNZ5" s="70"/>
      <c r="QOA5" s="70"/>
      <c r="QOB5" s="70"/>
      <c r="QOC5" s="70"/>
      <c r="QOD5" s="70"/>
      <c r="QOE5" s="70"/>
      <c r="QOF5" s="70"/>
      <c r="QOG5" s="70"/>
      <c r="QOH5" s="70"/>
      <c r="QOI5" s="70"/>
      <c r="QOJ5" s="70"/>
      <c r="QOK5" s="70"/>
      <c r="QOL5" s="70"/>
      <c r="QOM5" s="70"/>
      <c r="QON5" s="70"/>
      <c r="QOO5" s="70"/>
      <c r="QOP5" s="70"/>
      <c r="QOQ5" s="70"/>
      <c r="QOR5" s="70"/>
      <c r="QOS5" s="70"/>
      <c r="QOT5" s="70"/>
      <c r="QOU5" s="70"/>
      <c r="QOV5" s="70"/>
      <c r="QOW5" s="70"/>
      <c r="QOX5" s="70"/>
      <c r="QOY5" s="70"/>
      <c r="QOZ5" s="70"/>
      <c r="QPA5" s="70"/>
      <c r="QPB5" s="70"/>
      <c r="QPC5" s="70"/>
      <c r="QPD5" s="70"/>
      <c r="QPE5" s="70"/>
      <c r="QPF5" s="70"/>
      <c r="QPG5" s="70"/>
      <c r="QPH5" s="70"/>
      <c r="QPI5" s="70"/>
      <c r="QPJ5" s="70"/>
      <c r="QPK5" s="70"/>
      <c r="QPL5" s="70"/>
      <c r="QPM5" s="70"/>
      <c r="QPN5" s="70"/>
      <c r="QPO5" s="70"/>
      <c r="QPP5" s="70"/>
      <c r="QPQ5" s="70"/>
      <c r="QPR5" s="70"/>
      <c r="QPS5" s="70"/>
      <c r="QPT5" s="70"/>
      <c r="QPU5" s="70"/>
      <c r="QPV5" s="70"/>
      <c r="QPW5" s="70"/>
      <c r="QPX5" s="70"/>
      <c r="QPY5" s="70"/>
      <c r="QPZ5" s="70"/>
      <c r="QQA5" s="70"/>
      <c r="QQB5" s="70"/>
      <c r="QQC5" s="70"/>
      <c r="QQD5" s="70"/>
      <c r="QQE5" s="70"/>
      <c r="QQF5" s="70"/>
      <c r="QQG5" s="70"/>
      <c r="QQH5" s="70"/>
      <c r="QQI5" s="70"/>
      <c r="QQJ5" s="70"/>
      <c r="QQK5" s="70"/>
      <c r="QQL5" s="70"/>
      <c r="QQM5" s="70"/>
      <c r="QQN5" s="70"/>
      <c r="QQO5" s="70"/>
      <c r="QQP5" s="70"/>
      <c r="QQQ5" s="70"/>
      <c r="QQR5" s="70"/>
      <c r="QQS5" s="70"/>
      <c r="QQT5" s="70"/>
      <c r="QQU5" s="70"/>
      <c r="QQV5" s="70"/>
      <c r="QQW5" s="70"/>
      <c r="QQX5" s="70"/>
      <c r="QQY5" s="70"/>
      <c r="QQZ5" s="70"/>
      <c r="QRA5" s="70"/>
      <c r="QRB5" s="70"/>
      <c r="QRC5" s="70"/>
      <c r="QRD5" s="70"/>
      <c r="QRE5" s="70"/>
      <c r="QRF5" s="70"/>
      <c r="QRG5" s="70"/>
      <c r="QRH5" s="70"/>
      <c r="QRI5" s="70"/>
      <c r="QRJ5" s="70"/>
      <c r="QRK5" s="70"/>
      <c r="QRL5" s="70"/>
      <c r="QRM5" s="70"/>
      <c r="QRN5" s="70"/>
      <c r="QRO5" s="70"/>
      <c r="QRP5" s="70"/>
      <c r="QRQ5" s="70"/>
      <c r="QRR5" s="70"/>
      <c r="QRS5" s="70"/>
      <c r="QRT5" s="70"/>
      <c r="QRU5" s="70"/>
      <c r="QRV5" s="70"/>
      <c r="QRW5" s="70"/>
      <c r="QRX5" s="70"/>
      <c r="QRY5" s="70"/>
      <c r="QRZ5" s="70"/>
      <c r="QSA5" s="70"/>
      <c r="QSB5" s="70"/>
      <c r="QSC5" s="70"/>
      <c r="QSD5" s="70"/>
      <c r="QSE5" s="70"/>
      <c r="QSF5" s="70"/>
      <c r="QSG5" s="70"/>
      <c r="QSH5" s="70"/>
      <c r="QSI5" s="70"/>
      <c r="QSJ5" s="70"/>
      <c r="QSK5" s="70"/>
      <c r="QSL5" s="70"/>
      <c r="QSM5" s="70"/>
      <c r="QSN5" s="70"/>
      <c r="QSO5" s="70"/>
      <c r="QSP5" s="70"/>
      <c r="QSQ5" s="70"/>
      <c r="QSR5" s="70"/>
      <c r="QSS5" s="70"/>
      <c r="QST5" s="70"/>
      <c r="QSU5" s="70"/>
      <c r="QSV5" s="70"/>
      <c r="QSW5" s="70"/>
      <c r="QSX5" s="70"/>
      <c r="QSY5" s="70"/>
      <c r="QSZ5" s="70"/>
      <c r="QTA5" s="70"/>
      <c r="QTB5" s="70"/>
      <c r="QTC5" s="70"/>
      <c r="QTD5" s="70"/>
      <c r="QTE5" s="70"/>
      <c r="QTF5" s="70"/>
      <c r="QTG5" s="70"/>
      <c r="QTH5" s="70"/>
      <c r="QTI5" s="70"/>
      <c r="QTJ5" s="70"/>
      <c r="QTK5" s="70"/>
      <c r="QTL5" s="70"/>
      <c r="QTM5" s="70"/>
      <c r="QTN5" s="70"/>
      <c r="QTO5" s="70"/>
      <c r="QTP5" s="70"/>
      <c r="QTQ5" s="70"/>
      <c r="QTR5" s="70"/>
      <c r="QTS5" s="70"/>
      <c r="QTT5" s="70"/>
      <c r="QTU5" s="70"/>
      <c r="QTV5" s="70"/>
      <c r="QTW5" s="70"/>
      <c r="QTX5" s="70"/>
      <c r="QTY5" s="70"/>
      <c r="QTZ5" s="70"/>
      <c r="QUA5" s="70"/>
      <c r="QUB5" s="70"/>
      <c r="QUC5" s="70"/>
      <c r="QUD5" s="70"/>
      <c r="QUE5" s="70"/>
      <c r="QUF5" s="70"/>
      <c r="QUG5" s="70"/>
      <c r="QUH5" s="70"/>
      <c r="QUI5" s="70"/>
      <c r="QUJ5" s="70"/>
      <c r="QUK5" s="70"/>
      <c r="QUL5" s="70"/>
      <c r="QUM5" s="70"/>
      <c r="QUN5" s="70"/>
      <c r="QUO5" s="70"/>
      <c r="QUP5" s="70"/>
      <c r="QUQ5" s="70"/>
      <c r="QUR5" s="70"/>
      <c r="QUS5" s="70"/>
      <c r="QUT5" s="70"/>
      <c r="QUU5" s="70"/>
      <c r="QUV5" s="70"/>
      <c r="QUW5" s="70"/>
      <c r="QUX5" s="70"/>
      <c r="QUY5" s="70"/>
      <c r="QUZ5" s="70"/>
      <c r="QVA5" s="70"/>
      <c r="QVB5" s="70"/>
      <c r="QVC5" s="70"/>
      <c r="QVD5" s="70"/>
      <c r="QVE5" s="70"/>
      <c r="QVF5" s="70"/>
      <c r="QVG5" s="70"/>
      <c r="QVH5" s="70"/>
      <c r="QVI5" s="70"/>
      <c r="QVJ5" s="70"/>
      <c r="QVK5" s="70"/>
      <c r="QVL5" s="70"/>
      <c r="QVM5" s="70"/>
      <c r="QVN5" s="70"/>
      <c r="QVO5" s="70"/>
      <c r="QVP5" s="70"/>
      <c r="QVQ5" s="70"/>
      <c r="QVR5" s="70"/>
      <c r="QVS5" s="70"/>
      <c r="QVT5" s="70"/>
      <c r="QVU5" s="70"/>
      <c r="QVV5" s="70"/>
      <c r="QVW5" s="70"/>
      <c r="QVX5" s="70"/>
      <c r="QVY5" s="70"/>
      <c r="QVZ5" s="70"/>
      <c r="QWA5" s="70"/>
      <c r="QWB5" s="70"/>
      <c r="QWC5" s="70"/>
      <c r="QWD5" s="70"/>
      <c r="QWE5" s="70"/>
      <c r="QWF5" s="70"/>
      <c r="QWG5" s="70"/>
      <c r="QWH5" s="70"/>
      <c r="QWI5" s="70"/>
      <c r="QWJ5" s="70"/>
      <c r="QWK5" s="70"/>
      <c r="QWL5" s="70"/>
      <c r="QWM5" s="70"/>
      <c r="QWN5" s="70"/>
      <c r="QWO5" s="70"/>
      <c r="QWP5" s="70"/>
      <c r="QWQ5" s="70"/>
      <c r="QWR5" s="70"/>
      <c r="QWS5" s="70"/>
      <c r="QWT5" s="70"/>
      <c r="QWU5" s="70"/>
      <c r="QWV5" s="70"/>
      <c r="QWW5" s="70"/>
      <c r="QWX5" s="70"/>
      <c r="QWY5" s="70"/>
      <c r="QWZ5" s="70"/>
      <c r="QXA5" s="70"/>
      <c r="QXB5" s="70"/>
      <c r="QXC5" s="70"/>
      <c r="QXD5" s="70"/>
      <c r="QXE5" s="70"/>
      <c r="QXF5" s="70"/>
      <c r="QXG5" s="70"/>
      <c r="QXH5" s="70"/>
      <c r="QXI5" s="70"/>
      <c r="QXJ5" s="70"/>
      <c r="QXK5" s="70"/>
      <c r="QXL5" s="70"/>
      <c r="QXM5" s="70"/>
      <c r="QXN5" s="70"/>
      <c r="QXO5" s="70"/>
      <c r="QXP5" s="70"/>
      <c r="QXQ5" s="70"/>
      <c r="QXR5" s="70"/>
      <c r="QXS5" s="70"/>
      <c r="QXT5" s="70"/>
      <c r="QXU5" s="70"/>
      <c r="QXV5" s="70"/>
      <c r="QXW5" s="70"/>
      <c r="QXX5" s="70"/>
      <c r="QXY5" s="70"/>
      <c r="QXZ5" s="70"/>
      <c r="QYA5" s="70"/>
      <c r="QYB5" s="70"/>
      <c r="QYC5" s="70"/>
      <c r="QYD5" s="70"/>
      <c r="QYE5" s="70"/>
      <c r="QYF5" s="70"/>
      <c r="QYG5" s="70"/>
      <c r="QYH5" s="70"/>
      <c r="QYI5" s="70"/>
      <c r="QYJ5" s="70"/>
      <c r="QYK5" s="70"/>
      <c r="QYL5" s="70"/>
      <c r="QYM5" s="70"/>
      <c r="QYN5" s="70"/>
      <c r="QYO5" s="70"/>
      <c r="QYP5" s="70"/>
      <c r="QYQ5" s="70"/>
      <c r="QYR5" s="70"/>
      <c r="QYS5" s="70"/>
      <c r="QYT5" s="70"/>
      <c r="QYU5" s="70"/>
      <c r="QYV5" s="70"/>
      <c r="QYW5" s="70"/>
      <c r="QYX5" s="70"/>
      <c r="QYY5" s="70"/>
      <c r="QYZ5" s="70"/>
      <c r="QZA5" s="70"/>
      <c r="QZB5" s="70"/>
      <c r="QZC5" s="70"/>
      <c r="QZD5" s="70"/>
      <c r="QZE5" s="70"/>
      <c r="QZF5" s="70"/>
      <c r="QZG5" s="70"/>
      <c r="QZH5" s="70"/>
      <c r="QZI5" s="70"/>
      <c r="QZJ5" s="70"/>
      <c r="QZK5" s="70"/>
      <c r="QZL5" s="70"/>
      <c r="QZM5" s="70"/>
      <c r="QZN5" s="70"/>
      <c r="QZO5" s="70"/>
      <c r="QZP5" s="70"/>
      <c r="QZQ5" s="70"/>
      <c r="QZR5" s="70"/>
      <c r="QZS5" s="70"/>
      <c r="QZT5" s="70"/>
      <c r="QZU5" s="70"/>
      <c r="QZV5" s="70"/>
      <c r="QZW5" s="70"/>
      <c r="QZX5" s="70"/>
      <c r="QZY5" s="70"/>
      <c r="QZZ5" s="70"/>
      <c r="RAA5" s="70"/>
      <c r="RAB5" s="70"/>
      <c r="RAC5" s="70"/>
      <c r="RAD5" s="70"/>
      <c r="RAE5" s="70"/>
      <c r="RAF5" s="70"/>
      <c r="RAG5" s="70"/>
      <c r="RAH5" s="70"/>
      <c r="RAI5" s="70"/>
      <c r="RAJ5" s="70"/>
      <c r="RAK5" s="70"/>
      <c r="RAL5" s="70"/>
      <c r="RAM5" s="70"/>
      <c r="RAN5" s="70"/>
      <c r="RAO5" s="70"/>
      <c r="RAP5" s="70"/>
      <c r="RAQ5" s="70"/>
      <c r="RAR5" s="70"/>
      <c r="RAS5" s="70"/>
      <c r="RAT5" s="70"/>
      <c r="RAU5" s="70"/>
      <c r="RAV5" s="70"/>
      <c r="RAW5" s="70"/>
      <c r="RAX5" s="70"/>
      <c r="RAY5" s="70"/>
      <c r="RAZ5" s="70"/>
      <c r="RBA5" s="70"/>
      <c r="RBB5" s="70"/>
      <c r="RBC5" s="70"/>
      <c r="RBD5" s="70"/>
      <c r="RBE5" s="70"/>
      <c r="RBF5" s="70"/>
      <c r="RBG5" s="70"/>
      <c r="RBH5" s="70"/>
      <c r="RBI5" s="70"/>
      <c r="RBJ5" s="70"/>
      <c r="RBK5" s="70"/>
      <c r="RBL5" s="70"/>
      <c r="RBM5" s="70"/>
      <c r="RBN5" s="70"/>
      <c r="RBO5" s="70"/>
      <c r="RBP5" s="70"/>
      <c r="RBQ5" s="70"/>
      <c r="RBR5" s="70"/>
      <c r="RBS5" s="70"/>
      <c r="RBT5" s="70"/>
      <c r="RBU5" s="70"/>
      <c r="RBV5" s="70"/>
      <c r="RBW5" s="70"/>
      <c r="RBX5" s="70"/>
      <c r="RBY5" s="70"/>
      <c r="RBZ5" s="70"/>
      <c r="RCA5" s="70"/>
      <c r="RCB5" s="70"/>
      <c r="RCC5" s="70"/>
      <c r="RCD5" s="70"/>
      <c r="RCE5" s="70"/>
      <c r="RCF5" s="70"/>
      <c r="RCG5" s="70"/>
      <c r="RCH5" s="70"/>
      <c r="RCI5" s="70"/>
      <c r="RCJ5" s="70"/>
      <c r="RCK5" s="70"/>
      <c r="RCL5" s="70"/>
      <c r="RCM5" s="70"/>
      <c r="RCN5" s="70"/>
      <c r="RCO5" s="70"/>
      <c r="RCP5" s="70"/>
      <c r="RCQ5" s="70"/>
      <c r="RCR5" s="70"/>
      <c r="RCS5" s="70"/>
      <c r="RCT5" s="70"/>
      <c r="RCU5" s="70"/>
      <c r="RCV5" s="70"/>
      <c r="RCW5" s="70"/>
      <c r="RCX5" s="70"/>
      <c r="RCY5" s="70"/>
      <c r="RCZ5" s="70"/>
      <c r="RDA5" s="70"/>
      <c r="RDB5" s="70"/>
      <c r="RDC5" s="70"/>
      <c r="RDD5" s="70"/>
      <c r="RDE5" s="70"/>
      <c r="RDF5" s="70"/>
      <c r="RDG5" s="70"/>
      <c r="RDH5" s="70"/>
      <c r="RDI5" s="70"/>
      <c r="RDJ5" s="70"/>
      <c r="RDK5" s="70"/>
      <c r="RDL5" s="70"/>
      <c r="RDM5" s="70"/>
      <c r="RDN5" s="70"/>
      <c r="RDO5" s="70"/>
      <c r="RDP5" s="70"/>
      <c r="RDQ5" s="70"/>
      <c r="RDR5" s="70"/>
      <c r="RDS5" s="70"/>
      <c r="RDT5" s="70"/>
      <c r="RDU5" s="70"/>
      <c r="RDV5" s="70"/>
      <c r="RDW5" s="70"/>
      <c r="RDX5" s="70"/>
      <c r="RDY5" s="70"/>
      <c r="RDZ5" s="70"/>
      <c r="REA5" s="70"/>
      <c r="REB5" s="70"/>
      <c r="REC5" s="70"/>
      <c r="RED5" s="70"/>
      <c r="REE5" s="70"/>
      <c r="REF5" s="70"/>
      <c r="REG5" s="70"/>
      <c r="REH5" s="70"/>
      <c r="REI5" s="70"/>
      <c r="REJ5" s="70"/>
      <c r="REK5" s="70"/>
      <c r="REL5" s="70"/>
      <c r="REM5" s="70"/>
      <c r="REN5" s="70"/>
      <c r="REO5" s="70"/>
      <c r="REP5" s="70"/>
      <c r="REQ5" s="70"/>
      <c r="RER5" s="70"/>
      <c r="RES5" s="70"/>
      <c r="RET5" s="70"/>
      <c r="REU5" s="70"/>
      <c r="REV5" s="70"/>
      <c r="REW5" s="70"/>
      <c r="REX5" s="70"/>
      <c r="REY5" s="70"/>
      <c r="REZ5" s="70"/>
      <c r="RFA5" s="70"/>
      <c r="RFB5" s="70"/>
      <c r="RFC5" s="70"/>
      <c r="RFD5" s="70"/>
      <c r="RFE5" s="70"/>
      <c r="RFF5" s="70"/>
      <c r="RFG5" s="70"/>
      <c r="RFH5" s="70"/>
      <c r="RFI5" s="70"/>
      <c r="RFJ5" s="70"/>
      <c r="RFK5" s="70"/>
      <c r="RFL5" s="70"/>
      <c r="RFM5" s="70"/>
      <c r="RFN5" s="70"/>
      <c r="RFO5" s="70"/>
      <c r="RFP5" s="70"/>
      <c r="RFQ5" s="70"/>
      <c r="RFR5" s="70"/>
      <c r="RFS5" s="70"/>
      <c r="RFT5" s="70"/>
      <c r="RFU5" s="70"/>
      <c r="RFV5" s="70"/>
      <c r="RFW5" s="70"/>
      <c r="RFX5" s="70"/>
      <c r="RFY5" s="70"/>
      <c r="RFZ5" s="70"/>
      <c r="RGA5" s="70"/>
      <c r="RGB5" s="70"/>
      <c r="RGC5" s="70"/>
      <c r="RGD5" s="70"/>
      <c r="RGE5" s="70"/>
      <c r="RGF5" s="70"/>
      <c r="RGG5" s="70"/>
      <c r="RGH5" s="70"/>
      <c r="RGI5" s="70"/>
      <c r="RGJ5" s="70"/>
      <c r="RGK5" s="70"/>
      <c r="RGL5" s="70"/>
      <c r="RGM5" s="70"/>
      <c r="RGN5" s="70"/>
      <c r="RGO5" s="70"/>
      <c r="RGP5" s="70"/>
      <c r="RGQ5" s="70"/>
      <c r="RGR5" s="70"/>
      <c r="RGS5" s="70"/>
      <c r="RGT5" s="70"/>
      <c r="RGU5" s="70"/>
      <c r="RGV5" s="70"/>
      <c r="RGW5" s="70"/>
      <c r="RGX5" s="70"/>
      <c r="RGY5" s="70"/>
      <c r="RGZ5" s="70"/>
      <c r="RHA5" s="70"/>
      <c r="RHB5" s="70"/>
      <c r="RHC5" s="70"/>
      <c r="RHD5" s="70"/>
      <c r="RHE5" s="70"/>
      <c r="RHF5" s="70"/>
      <c r="RHG5" s="70"/>
      <c r="RHH5" s="70"/>
      <c r="RHI5" s="70"/>
      <c r="RHJ5" s="70"/>
      <c r="RHK5" s="70"/>
      <c r="RHL5" s="70"/>
      <c r="RHM5" s="70"/>
      <c r="RHN5" s="70"/>
      <c r="RHO5" s="70"/>
      <c r="RHP5" s="70"/>
      <c r="RHQ5" s="70"/>
      <c r="RHR5" s="70"/>
      <c r="RHS5" s="70"/>
      <c r="RHT5" s="70"/>
      <c r="RHU5" s="70"/>
      <c r="RHV5" s="70"/>
      <c r="RHW5" s="70"/>
      <c r="RHX5" s="70"/>
      <c r="RHY5" s="70"/>
      <c r="RHZ5" s="70"/>
      <c r="RIA5" s="70"/>
      <c r="RIB5" s="70"/>
      <c r="RIC5" s="70"/>
      <c r="RID5" s="70"/>
      <c r="RIE5" s="70"/>
      <c r="RIF5" s="70"/>
      <c r="RIG5" s="70"/>
      <c r="RIH5" s="70"/>
      <c r="RII5" s="70"/>
      <c r="RIJ5" s="70"/>
      <c r="RIK5" s="70"/>
      <c r="RIL5" s="70"/>
      <c r="RIM5" s="70"/>
      <c r="RIN5" s="70"/>
      <c r="RIO5" s="70"/>
      <c r="RIP5" s="70"/>
      <c r="RIQ5" s="70"/>
      <c r="RIR5" s="70"/>
      <c r="RIS5" s="70"/>
      <c r="RIT5" s="70"/>
      <c r="RIU5" s="70"/>
      <c r="RIV5" s="70"/>
      <c r="RIW5" s="70"/>
      <c r="RIX5" s="70"/>
      <c r="RIY5" s="70"/>
      <c r="RIZ5" s="70"/>
      <c r="RJA5" s="70"/>
      <c r="RJB5" s="70"/>
      <c r="RJC5" s="70"/>
      <c r="RJD5" s="70"/>
      <c r="RJE5" s="70"/>
      <c r="RJF5" s="70"/>
      <c r="RJG5" s="70"/>
      <c r="RJH5" s="70"/>
      <c r="RJI5" s="70"/>
      <c r="RJJ5" s="70"/>
      <c r="RJK5" s="70"/>
      <c r="RJL5" s="70"/>
      <c r="RJM5" s="70"/>
      <c r="RJN5" s="70"/>
      <c r="RJO5" s="70"/>
      <c r="RJP5" s="70"/>
      <c r="RJQ5" s="70"/>
      <c r="RJR5" s="70"/>
      <c r="RJS5" s="70"/>
      <c r="RJT5" s="70"/>
      <c r="RJU5" s="70"/>
      <c r="RJV5" s="70"/>
      <c r="RJW5" s="70"/>
      <c r="RJX5" s="70"/>
      <c r="RJY5" s="70"/>
      <c r="RJZ5" s="70"/>
      <c r="RKA5" s="70"/>
      <c r="RKB5" s="70"/>
      <c r="RKC5" s="70"/>
      <c r="RKD5" s="70"/>
      <c r="RKE5" s="70"/>
      <c r="RKF5" s="70"/>
      <c r="RKG5" s="70"/>
      <c r="RKH5" s="70"/>
      <c r="RKI5" s="70"/>
      <c r="RKJ5" s="70"/>
      <c r="RKK5" s="70"/>
      <c r="RKL5" s="70"/>
      <c r="RKM5" s="70"/>
      <c r="RKN5" s="70"/>
      <c r="RKO5" s="70"/>
      <c r="RKP5" s="70"/>
      <c r="RKQ5" s="70"/>
      <c r="RKR5" s="70"/>
      <c r="RKS5" s="70"/>
      <c r="RKT5" s="70"/>
      <c r="RKU5" s="70"/>
      <c r="RKV5" s="70"/>
      <c r="RKW5" s="70"/>
      <c r="RKX5" s="70"/>
      <c r="RKY5" s="70"/>
      <c r="RKZ5" s="70"/>
      <c r="RLA5" s="70"/>
      <c r="RLB5" s="70"/>
      <c r="RLC5" s="70"/>
      <c r="RLD5" s="70"/>
      <c r="RLE5" s="70"/>
      <c r="RLF5" s="70"/>
      <c r="RLG5" s="70"/>
      <c r="RLH5" s="70"/>
      <c r="RLI5" s="70"/>
      <c r="RLJ5" s="70"/>
      <c r="RLK5" s="70"/>
      <c r="RLL5" s="70"/>
      <c r="RLM5" s="70"/>
      <c r="RLN5" s="70"/>
      <c r="RLO5" s="70"/>
      <c r="RLP5" s="70"/>
      <c r="RLQ5" s="70"/>
      <c r="RLR5" s="70"/>
      <c r="RLS5" s="70"/>
      <c r="RLT5" s="70"/>
      <c r="RLU5" s="70"/>
      <c r="RLV5" s="70"/>
      <c r="RLW5" s="70"/>
      <c r="RLX5" s="70"/>
      <c r="RLY5" s="70"/>
      <c r="RLZ5" s="70"/>
      <c r="RMA5" s="70"/>
      <c r="RMB5" s="70"/>
      <c r="RMC5" s="70"/>
      <c r="RMD5" s="70"/>
      <c r="RME5" s="70"/>
      <c r="RMF5" s="70"/>
      <c r="RMG5" s="70"/>
      <c r="RMH5" s="70"/>
      <c r="RMI5" s="70"/>
      <c r="RMJ5" s="70"/>
      <c r="RMK5" s="70"/>
      <c r="RML5" s="70"/>
      <c r="RMM5" s="70"/>
      <c r="RMN5" s="70"/>
      <c r="RMO5" s="70"/>
      <c r="RMP5" s="70"/>
      <c r="RMQ5" s="70"/>
      <c r="RMR5" s="70"/>
      <c r="RMS5" s="70"/>
      <c r="RMT5" s="70"/>
      <c r="RMU5" s="70"/>
      <c r="RMV5" s="70"/>
      <c r="RMW5" s="70"/>
      <c r="RMX5" s="70"/>
      <c r="RMY5" s="70"/>
      <c r="RMZ5" s="70"/>
      <c r="RNA5" s="70"/>
      <c r="RNB5" s="70"/>
      <c r="RNC5" s="70"/>
      <c r="RND5" s="70"/>
      <c r="RNE5" s="70"/>
      <c r="RNF5" s="70"/>
      <c r="RNG5" s="70"/>
      <c r="RNH5" s="70"/>
      <c r="RNI5" s="70"/>
      <c r="RNJ5" s="70"/>
      <c r="RNK5" s="70"/>
      <c r="RNL5" s="70"/>
      <c r="RNM5" s="70"/>
      <c r="RNN5" s="70"/>
      <c r="RNO5" s="70"/>
      <c r="RNP5" s="70"/>
      <c r="RNQ5" s="70"/>
      <c r="RNR5" s="70"/>
      <c r="RNS5" s="70"/>
      <c r="RNT5" s="70"/>
      <c r="RNU5" s="70"/>
      <c r="RNV5" s="70"/>
      <c r="RNW5" s="70"/>
      <c r="RNX5" s="70"/>
      <c r="RNY5" s="70"/>
      <c r="RNZ5" s="70"/>
      <c r="ROA5" s="70"/>
      <c r="ROB5" s="70"/>
      <c r="ROC5" s="70"/>
      <c r="ROD5" s="70"/>
      <c r="ROE5" s="70"/>
      <c r="ROF5" s="70"/>
      <c r="ROG5" s="70"/>
      <c r="ROH5" s="70"/>
      <c r="ROI5" s="70"/>
      <c r="ROJ5" s="70"/>
      <c r="ROK5" s="70"/>
      <c r="ROL5" s="70"/>
      <c r="ROM5" s="70"/>
      <c r="RON5" s="70"/>
      <c r="ROO5" s="70"/>
      <c r="ROP5" s="70"/>
      <c r="ROQ5" s="70"/>
      <c r="ROR5" s="70"/>
      <c r="ROS5" s="70"/>
      <c r="ROT5" s="70"/>
      <c r="ROU5" s="70"/>
      <c r="ROV5" s="70"/>
      <c r="ROW5" s="70"/>
      <c r="ROX5" s="70"/>
      <c r="ROY5" s="70"/>
      <c r="ROZ5" s="70"/>
      <c r="RPA5" s="70"/>
      <c r="RPB5" s="70"/>
      <c r="RPC5" s="70"/>
      <c r="RPD5" s="70"/>
      <c r="RPE5" s="70"/>
      <c r="RPF5" s="70"/>
      <c r="RPG5" s="70"/>
      <c r="RPH5" s="70"/>
      <c r="RPI5" s="70"/>
      <c r="RPJ5" s="70"/>
      <c r="RPK5" s="70"/>
      <c r="RPL5" s="70"/>
      <c r="RPM5" s="70"/>
      <c r="RPN5" s="70"/>
      <c r="RPO5" s="70"/>
      <c r="RPP5" s="70"/>
      <c r="RPQ5" s="70"/>
      <c r="RPR5" s="70"/>
      <c r="RPS5" s="70"/>
      <c r="RPT5" s="70"/>
      <c r="RPU5" s="70"/>
      <c r="RPV5" s="70"/>
      <c r="RPW5" s="70"/>
      <c r="RPX5" s="70"/>
      <c r="RPY5" s="70"/>
      <c r="RPZ5" s="70"/>
      <c r="RQA5" s="70"/>
      <c r="RQB5" s="70"/>
      <c r="RQC5" s="70"/>
      <c r="RQD5" s="70"/>
      <c r="RQE5" s="70"/>
      <c r="RQF5" s="70"/>
      <c r="RQG5" s="70"/>
      <c r="RQH5" s="70"/>
      <c r="RQI5" s="70"/>
      <c r="RQJ5" s="70"/>
      <c r="RQK5" s="70"/>
      <c r="RQL5" s="70"/>
      <c r="RQM5" s="70"/>
      <c r="RQN5" s="70"/>
      <c r="RQO5" s="70"/>
      <c r="RQP5" s="70"/>
      <c r="RQQ5" s="70"/>
      <c r="RQR5" s="70"/>
      <c r="RQS5" s="70"/>
      <c r="RQT5" s="70"/>
      <c r="RQU5" s="70"/>
      <c r="RQV5" s="70"/>
      <c r="RQW5" s="70"/>
      <c r="RQX5" s="70"/>
      <c r="RQY5" s="70"/>
      <c r="RQZ5" s="70"/>
      <c r="RRA5" s="70"/>
      <c r="RRB5" s="70"/>
      <c r="RRC5" s="70"/>
      <c r="RRD5" s="70"/>
      <c r="RRE5" s="70"/>
      <c r="RRF5" s="70"/>
      <c r="RRG5" s="70"/>
      <c r="RRH5" s="70"/>
      <c r="RRI5" s="70"/>
      <c r="RRJ5" s="70"/>
      <c r="RRK5" s="70"/>
      <c r="RRL5" s="70"/>
      <c r="RRM5" s="70"/>
      <c r="RRN5" s="70"/>
      <c r="RRO5" s="70"/>
      <c r="RRP5" s="70"/>
      <c r="RRQ5" s="70"/>
      <c r="RRR5" s="70"/>
      <c r="RRS5" s="70"/>
      <c r="RRT5" s="70"/>
      <c r="RRU5" s="70"/>
      <c r="RRV5" s="70"/>
      <c r="RRW5" s="70"/>
      <c r="RRX5" s="70"/>
      <c r="RRY5" s="70"/>
      <c r="RRZ5" s="70"/>
      <c r="RSA5" s="70"/>
      <c r="RSB5" s="70"/>
      <c r="RSC5" s="70"/>
      <c r="RSD5" s="70"/>
      <c r="RSE5" s="70"/>
      <c r="RSF5" s="70"/>
      <c r="RSG5" s="70"/>
      <c r="RSH5" s="70"/>
      <c r="RSI5" s="70"/>
      <c r="RSJ5" s="70"/>
      <c r="RSK5" s="70"/>
      <c r="RSL5" s="70"/>
      <c r="RSM5" s="70"/>
      <c r="RSN5" s="70"/>
      <c r="RSO5" s="70"/>
      <c r="RSP5" s="70"/>
      <c r="RSQ5" s="70"/>
      <c r="RSR5" s="70"/>
      <c r="RSS5" s="70"/>
      <c r="RST5" s="70"/>
      <c r="RSU5" s="70"/>
      <c r="RSV5" s="70"/>
      <c r="RSW5" s="70"/>
      <c r="RSX5" s="70"/>
      <c r="RSY5" s="70"/>
      <c r="RSZ5" s="70"/>
      <c r="RTA5" s="70"/>
      <c r="RTB5" s="70"/>
      <c r="RTC5" s="70"/>
      <c r="RTD5" s="70"/>
      <c r="RTE5" s="70"/>
      <c r="RTF5" s="70"/>
      <c r="RTG5" s="70"/>
      <c r="RTH5" s="70"/>
      <c r="RTI5" s="70"/>
      <c r="RTJ5" s="70"/>
      <c r="RTK5" s="70"/>
      <c r="RTL5" s="70"/>
      <c r="RTM5" s="70"/>
      <c r="RTN5" s="70"/>
      <c r="RTO5" s="70"/>
      <c r="RTP5" s="70"/>
      <c r="RTQ5" s="70"/>
      <c r="RTR5" s="70"/>
      <c r="RTS5" s="70"/>
      <c r="RTT5" s="70"/>
      <c r="RTU5" s="70"/>
      <c r="RTV5" s="70"/>
      <c r="RTW5" s="70"/>
      <c r="RTX5" s="70"/>
      <c r="RTY5" s="70"/>
      <c r="RTZ5" s="70"/>
      <c r="RUA5" s="70"/>
      <c r="RUB5" s="70"/>
      <c r="RUC5" s="70"/>
      <c r="RUD5" s="70"/>
      <c r="RUE5" s="70"/>
      <c r="RUF5" s="70"/>
      <c r="RUG5" s="70"/>
      <c r="RUH5" s="70"/>
      <c r="RUI5" s="70"/>
      <c r="RUJ5" s="70"/>
      <c r="RUK5" s="70"/>
      <c r="RUL5" s="70"/>
      <c r="RUM5" s="70"/>
      <c r="RUN5" s="70"/>
      <c r="RUO5" s="70"/>
      <c r="RUP5" s="70"/>
      <c r="RUQ5" s="70"/>
      <c r="RUR5" s="70"/>
      <c r="RUS5" s="70"/>
      <c r="RUT5" s="70"/>
      <c r="RUU5" s="70"/>
      <c r="RUV5" s="70"/>
      <c r="RUW5" s="70"/>
      <c r="RUX5" s="70"/>
      <c r="RUY5" s="70"/>
      <c r="RUZ5" s="70"/>
      <c r="RVA5" s="70"/>
      <c r="RVB5" s="70"/>
      <c r="RVC5" s="70"/>
      <c r="RVD5" s="70"/>
      <c r="RVE5" s="70"/>
      <c r="RVF5" s="70"/>
      <c r="RVG5" s="70"/>
      <c r="RVH5" s="70"/>
      <c r="RVI5" s="70"/>
      <c r="RVJ5" s="70"/>
      <c r="RVK5" s="70"/>
      <c r="RVL5" s="70"/>
      <c r="RVM5" s="70"/>
      <c r="RVN5" s="70"/>
      <c r="RVO5" s="70"/>
      <c r="RVP5" s="70"/>
      <c r="RVQ5" s="70"/>
      <c r="RVR5" s="70"/>
      <c r="RVS5" s="70"/>
      <c r="RVT5" s="70"/>
      <c r="RVU5" s="70"/>
      <c r="RVV5" s="70"/>
      <c r="RVW5" s="70"/>
      <c r="RVX5" s="70"/>
      <c r="RVY5" s="70"/>
      <c r="RVZ5" s="70"/>
      <c r="RWA5" s="70"/>
      <c r="RWB5" s="70"/>
      <c r="RWC5" s="70"/>
      <c r="RWD5" s="70"/>
      <c r="RWE5" s="70"/>
      <c r="RWF5" s="70"/>
      <c r="RWG5" s="70"/>
      <c r="RWH5" s="70"/>
      <c r="RWI5" s="70"/>
      <c r="RWJ5" s="70"/>
      <c r="RWK5" s="70"/>
      <c r="RWL5" s="70"/>
      <c r="RWM5" s="70"/>
      <c r="RWN5" s="70"/>
      <c r="RWO5" s="70"/>
      <c r="RWP5" s="70"/>
      <c r="RWQ5" s="70"/>
      <c r="RWR5" s="70"/>
      <c r="RWS5" s="70"/>
      <c r="RWT5" s="70"/>
      <c r="RWU5" s="70"/>
      <c r="RWV5" s="70"/>
      <c r="RWW5" s="70"/>
      <c r="RWX5" s="70"/>
      <c r="RWY5" s="70"/>
      <c r="RWZ5" s="70"/>
      <c r="RXA5" s="70"/>
      <c r="RXB5" s="70"/>
      <c r="RXC5" s="70"/>
      <c r="RXD5" s="70"/>
      <c r="RXE5" s="70"/>
      <c r="RXF5" s="70"/>
      <c r="RXG5" s="70"/>
      <c r="RXH5" s="70"/>
      <c r="RXI5" s="70"/>
      <c r="RXJ5" s="70"/>
      <c r="RXK5" s="70"/>
      <c r="RXL5" s="70"/>
      <c r="RXM5" s="70"/>
      <c r="RXN5" s="70"/>
      <c r="RXO5" s="70"/>
      <c r="RXP5" s="70"/>
      <c r="RXQ5" s="70"/>
      <c r="RXR5" s="70"/>
      <c r="RXS5" s="70"/>
      <c r="RXT5" s="70"/>
      <c r="RXU5" s="70"/>
      <c r="RXV5" s="70"/>
      <c r="RXW5" s="70"/>
      <c r="RXX5" s="70"/>
      <c r="RXY5" s="70"/>
      <c r="RXZ5" s="70"/>
      <c r="RYA5" s="70"/>
      <c r="RYB5" s="70"/>
      <c r="RYC5" s="70"/>
      <c r="RYD5" s="70"/>
      <c r="RYE5" s="70"/>
      <c r="RYF5" s="70"/>
      <c r="RYG5" s="70"/>
      <c r="RYH5" s="70"/>
      <c r="RYI5" s="70"/>
      <c r="RYJ5" s="70"/>
      <c r="RYK5" s="70"/>
      <c r="RYL5" s="70"/>
      <c r="RYM5" s="70"/>
      <c r="RYN5" s="70"/>
      <c r="RYO5" s="70"/>
      <c r="RYP5" s="70"/>
      <c r="RYQ5" s="70"/>
      <c r="RYR5" s="70"/>
      <c r="RYS5" s="70"/>
      <c r="RYT5" s="70"/>
      <c r="RYU5" s="70"/>
      <c r="RYV5" s="70"/>
      <c r="RYW5" s="70"/>
      <c r="RYX5" s="70"/>
      <c r="RYY5" s="70"/>
      <c r="RYZ5" s="70"/>
      <c r="RZA5" s="70"/>
      <c r="RZB5" s="70"/>
      <c r="RZC5" s="70"/>
      <c r="RZD5" s="70"/>
      <c r="RZE5" s="70"/>
      <c r="RZF5" s="70"/>
      <c r="RZG5" s="70"/>
      <c r="RZH5" s="70"/>
      <c r="RZI5" s="70"/>
      <c r="RZJ5" s="70"/>
      <c r="RZK5" s="70"/>
      <c r="RZL5" s="70"/>
      <c r="RZM5" s="70"/>
      <c r="RZN5" s="70"/>
      <c r="RZO5" s="70"/>
      <c r="RZP5" s="70"/>
      <c r="RZQ5" s="70"/>
      <c r="RZR5" s="70"/>
      <c r="RZS5" s="70"/>
      <c r="RZT5" s="70"/>
      <c r="RZU5" s="70"/>
      <c r="RZV5" s="70"/>
      <c r="RZW5" s="70"/>
      <c r="RZX5" s="70"/>
      <c r="RZY5" s="70"/>
      <c r="RZZ5" s="70"/>
      <c r="SAA5" s="70"/>
      <c r="SAB5" s="70"/>
      <c r="SAC5" s="70"/>
      <c r="SAD5" s="70"/>
      <c r="SAE5" s="70"/>
      <c r="SAF5" s="70"/>
      <c r="SAG5" s="70"/>
      <c r="SAH5" s="70"/>
      <c r="SAI5" s="70"/>
      <c r="SAJ5" s="70"/>
      <c r="SAK5" s="70"/>
      <c r="SAL5" s="70"/>
      <c r="SAM5" s="70"/>
      <c r="SAN5" s="70"/>
      <c r="SAO5" s="70"/>
      <c r="SAP5" s="70"/>
      <c r="SAQ5" s="70"/>
      <c r="SAR5" s="70"/>
      <c r="SAS5" s="70"/>
      <c r="SAT5" s="70"/>
      <c r="SAU5" s="70"/>
      <c r="SAV5" s="70"/>
      <c r="SAW5" s="70"/>
      <c r="SAX5" s="70"/>
      <c r="SAY5" s="70"/>
      <c r="SAZ5" s="70"/>
      <c r="SBA5" s="70"/>
      <c r="SBB5" s="70"/>
      <c r="SBC5" s="70"/>
      <c r="SBD5" s="70"/>
      <c r="SBE5" s="70"/>
      <c r="SBF5" s="70"/>
      <c r="SBG5" s="70"/>
      <c r="SBH5" s="70"/>
      <c r="SBI5" s="70"/>
      <c r="SBJ5" s="70"/>
      <c r="SBK5" s="70"/>
      <c r="SBL5" s="70"/>
      <c r="SBM5" s="70"/>
      <c r="SBN5" s="70"/>
      <c r="SBO5" s="70"/>
      <c r="SBP5" s="70"/>
      <c r="SBQ5" s="70"/>
      <c r="SBR5" s="70"/>
      <c r="SBS5" s="70"/>
      <c r="SBT5" s="70"/>
      <c r="SBU5" s="70"/>
      <c r="SBV5" s="70"/>
      <c r="SBW5" s="70"/>
      <c r="SBX5" s="70"/>
      <c r="SBY5" s="70"/>
      <c r="SBZ5" s="70"/>
      <c r="SCA5" s="70"/>
      <c r="SCB5" s="70"/>
      <c r="SCC5" s="70"/>
      <c r="SCD5" s="70"/>
      <c r="SCE5" s="70"/>
      <c r="SCF5" s="70"/>
      <c r="SCG5" s="70"/>
      <c r="SCH5" s="70"/>
      <c r="SCI5" s="70"/>
      <c r="SCJ5" s="70"/>
      <c r="SCK5" s="70"/>
      <c r="SCL5" s="70"/>
      <c r="SCM5" s="70"/>
      <c r="SCN5" s="70"/>
      <c r="SCO5" s="70"/>
      <c r="SCP5" s="70"/>
      <c r="SCQ5" s="70"/>
      <c r="SCR5" s="70"/>
      <c r="SCS5" s="70"/>
      <c r="SCT5" s="70"/>
      <c r="SCU5" s="70"/>
      <c r="SCV5" s="70"/>
      <c r="SCW5" s="70"/>
      <c r="SCX5" s="70"/>
      <c r="SCY5" s="70"/>
      <c r="SCZ5" s="70"/>
      <c r="SDA5" s="70"/>
      <c r="SDB5" s="70"/>
      <c r="SDC5" s="70"/>
      <c r="SDD5" s="70"/>
      <c r="SDE5" s="70"/>
      <c r="SDF5" s="70"/>
      <c r="SDG5" s="70"/>
      <c r="SDH5" s="70"/>
      <c r="SDI5" s="70"/>
      <c r="SDJ5" s="70"/>
      <c r="SDK5" s="70"/>
      <c r="SDL5" s="70"/>
      <c r="SDM5" s="70"/>
      <c r="SDN5" s="70"/>
      <c r="SDO5" s="70"/>
      <c r="SDP5" s="70"/>
      <c r="SDQ5" s="70"/>
      <c r="SDR5" s="70"/>
      <c r="SDS5" s="70"/>
      <c r="SDT5" s="70"/>
      <c r="SDU5" s="70"/>
      <c r="SDV5" s="70"/>
      <c r="SDW5" s="70"/>
      <c r="SDX5" s="70"/>
      <c r="SDY5" s="70"/>
      <c r="SDZ5" s="70"/>
      <c r="SEA5" s="70"/>
      <c r="SEB5" s="70"/>
      <c r="SEC5" s="70"/>
      <c r="SED5" s="70"/>
      <c r="SEE5" s="70"/>
      <c r="SEF5" s="70"/>
      <c r="SEG5" s="70"/>
      <c r="SEH5" s="70"/>
      <c r="SEI5" s="70"/>
      <c r="SEJ5" s="70"/>
      <c r="SEK5" s="70"/>
      <c r="SEL5" s="70"/>
      <c r="SEM5" s="70"/>
      <c r="SEN5" s="70"/>
      <c r="SEO5" s="70"/>
      <c r="SEP5" s="70"/>
      <c r="SEQ5" s="70"/>
      <c r="SER5" s="70"/>
      <c r="SES5" s="70"/>
      <c r="SET5" s="70"/>
      <c r="SEU5" s="70"/>
      <c r="SEV5" s="70"/>
      <c r="SEW5" s="70"/>
      <c r="SEX5" s="70"/>
      <c r="SEY5" s="70"/>
      <c r="SEZ5" s="70"/>
      <c r="SFA5" s="70"/>
      <c r="SFB5" s="70"/>
      <c r="SFC5" s="70"/>
      <c r="SFD5" s="70"/>
      <c r="SFE5" s="70"/>
      <c r="SFF5" s="70"/>
      <c r="SFG5" s="70"/>
      <c r="SFH5" s="70"/>
      <c r="SFI5" s="70"/>
      <c r="SFJ5" s="70"/>
      <c r="SFK5" s="70"/>
      <c r="SFL5" s="70"/>
      <c r="SFM5" s="70"/>
      <c r="SFN5" s="70"/>
      <c r="SFO5" s="70"/>
      <c r="SFP5" s="70"/>
      <c r="SFQ5" s="70"/>
      <c r="SFR5" s="70"/>
      <c r="SFS5" s="70"/>
      <c r="SFT5" s="70"/>
      <c r="SFU5" s="70"/>
      <c r="SFV5" s="70"/>
      <c r="SFW5" s="70"/>
      <c r="SFX5" s="70"/>
      <c r="SFY5" s="70"/>
      <c r="SFZ5" s="70"/>
      <c r="SGA5" s="70"/>
      <c r="SGB5" s="70"/>
      <c r="SGC5" s="70"/>
      <c r="SGD5" s="70"/>
      <c r="SGE5" s="70"/>
      <c r="SGF5" s="70"/>
      <c r="SGG5" s="70"/>
      <c r="SGH5" s="70"/>
      <c r="SGI5" s="70"/>
      <c r="SGJ5" s="70"/>
      <c r="SGK5" s="70"/>
      <c r="SGL5" s="70"/>
      <c r="SGM5" s="70"/>
      <c r="SGN5" s="70"/>
      <c r="SGO5" s="70"/>
      <c r="SGP5" s="70"/>
      <c r="SGQ5" s="70"/>
      <c r="SGR5" s="70"/>
      <c r="SGS5" s="70"/>
      <c r="SGT5" s="70"/>
      <c r="SGU5" s="70"/>
      <c r="SGV5" s="70"/>
      <c r="SGW5" s="70"/>
      <c r="SGX5" s="70"/>
      <c r="SGY5" s="70"/>
      <c r="SGZ5" s="70"/>
      <c r="SHA5" s="70"/>
      <c r="SHB5" s="70"/>
      <c r="SHC5" s="70"/>
      <c r="SHD5" s="70"/>
      <c r="SHE5" s="70"/>
      <c r="SHF5" s="70"/>
      <c r="SHG5" s="70"/>
      <c r="SHH5" s="70"/>
      <c r="SHI5" s="70"/>
      <c r="SHJ5" s="70"/>
      <c r="SHK5" s="70"/>
      <c r="SHL5" s="70"/>
      <c r="SHM5" s="70"/>
      <c r="SHN5" s="70"/>
      <c r="SHO5" s="70"/>
      <c r="SHP5" s="70"/>
      <c r="SHQ5" s="70"/>
      <c r="SHR5" s="70"/>
      <c r="SHS5" s="70"/>
      <c r="SHT5" s="70"/>
      <c r="SHU5" s="70"/>
      <c r="SHV5" s="70"/>
      <c r="SHW5" s="70"/>
      <c r="SHX5" s="70"/>
      <c r="SHY5" s="70"/>
      <c r="SHZ5" s="70"/>
      <c r="SIA5" s="70"/>
      <c r="SIB5" s="70"/>
      <c r="SIC5" s="70"/>
      <c r="SID5" s="70"/>
      <c r="SIE5" s="70"/>
      <c r="SIF5" s="70"/>
      <c r="SIG5" s="70"/>
      <c r="SIH5" s="70"/>
      <c r="SII5" s="70"/>
      <c r="SIJ5" s="70"/>
      <c r="SIK5" s="70"/>
      <c r="SIL5" s="70"/>
      <c r="SIM5" s="70"/>
      <c r="SIN5" s="70"/>
      <c r="SIO5" s="70"/>
      <c r="SIP5" s="70"/>
      <c r="SIQ5" s="70"/>
      <c r="SIR5" s="70"/>
      <c r="SIS5" s="70"/>
      <c r="SIT5" s="70"/>
      <c r="SIU5" s="70"/>
      <c r="SIV5" s="70"/>
      <c r="SIW5" s="70"/>
      <c r="SIX5" s="70"/>
      <c r="SIY5" s="70"/>
      <c r="SIZ5" s="70"/>
      <c r="SJA5" s="70"/>
      <c r="SJB5" s="70"/>
      <c r="SJC5" s="70"/>
      <c r="SJD5" s="70"/>
      <c r="SJE5" s="70"/>
      <c r="SJF5" s="70"/>
      <c r="SJG5" s="70"/>
      <c r="SJH5" s="70"/>
      <c r="SJI5" s="70"/>
      <c r="SJJ5" s="70"/>
      <c r="SJK5" s="70"/>
      <c r="SJL5" s="70"/>
      <c r="SJM5" s="70"/>
      <c r="SJN5" s="70"/>
      <c r="SJO5" s="70"/>
      <c r="SJP5" s="70"/>
      <c r="SJQ5" s="70"/>
      <c r="SJR5" s="70"/>
      <c r="SJS5" s="70"/>
      <c r="SJT5" s="70"/>
      <c r="SJU5" s="70"/>
      <c r="SJV5" s="70"/>
      <c r="SJW5" s="70"/>
      <c r="SJX5" s="70"/>
      <c r="SJY5" s="70"/>
      <c r="SJZ5" s="70"/>
      <c r="SKA5" s="70"/>
      <c r="SKB5" s="70"/>
      <c r="SKC5" s="70"/>
      <c r="SKD5" s="70"/>
      <c r="SKE5" s="70"/>
      <c r="SKF5" s="70"/>
      <c r="SKG5" s="70"/>
      <c r="SKH5" s="70"/>
      <c r="SKI5" s="70"/>
      <c r="SKJ5" s="70"/>
      <c r="SKK5" s="70"/>
      <c r="SKL5" s="70"/>
      <c r="SKM5" s="70"/>
      <c r="SKN5" s="70"/>
      <c r="SKO5" s="70"/>
      <c r="SKP5" s="70"/>
      <c r="SKQ5" s="70"/>
      <c r="SKR5" s="70"/>
      <c r="SKS5" s="70"/>
      <c r="SKT5" s="70"/>
      <c r="SKU5" s="70"/>
      <c r="SKV5" s="70"/>
      <c r="SKW5" s="70"/>
      <c r="SKX5" s="70"/>
      <c r="SKY5" s="70"/>
      <c r="SKZ5" s="70"/>
      <c r="SLA5" s="70"/>
      <c r="SLB5" s="70"/>
      <c r="SLC5" s="70"/>
      <c r="SLD5" s="70"/>
      <c r="SLE5" s="70"/>
      <c r="SLF5" s="70"/>
      <c r="SLG5" s="70"/>
      <c r="SLH5" s="70"/>
      <c r="SLI5" s="70"/>
      <c r="SLJ5" s="70"/>
      <c r="SLK5" s="70"/>
      <c r="SLL5" s="70"/>
      <c r="SLM5" s="70"/>
      <c r="SLN5" s="70"/>
      <c r="SLO5" s="70"/>
      <c r="SLP5" s="70"/>
      <c r="SLQ5" s="70"/>
      <c r="SLR5" s="70"/>
      <c r="SLS5" s="70"/>
      <c r="SLT5" s="70"/>
      <c r="SLU5" s="70"/>
      <c r="SLV5" s="70"/>
      <c r="SLW5" s="70"/>
      <c r="SLX5" s="70"/>
      <c r="SLY5" s="70"/>
      <c r="SLZ5" s="70"/>
      <c r="SMA5" s="70"/>
      <c r="SMB5" s="70"/>
      <c r="SMC5" s="70"/>
      <c r="SMD5" s="70"/>
      <c r="SME5" s="70"/>
      <c r="SMF5" s="70"/>
      <c r="SMG5" s="70"/>
      <c r="SMH5" s="70"/>
      <c r="SMI5" s="70"/>
      <c r="SMJ5" s="70"/>
      <c r="SMK5" s="70"/>
      <c r="SML5" s="70"/>
      <c r="SMM5" s="70"/>
      <c r="SMN5" s="70"/>
      <c r="SMO5" s="70"/>
      <c r="SMP5" s="70"/>
      <c r="SMQ5" s="70"/>
      <c r="SMR5" s="70"/>
      <c r="SMS5" s="70"/>
      <c r="SMT5" s="70"/>
      <c r="SMU5" s="70"/>
      <c r="SMV5" s="70"/>
      <c r="SMW5" s="70"/>
      <c r="SMX5" s="70"/>
      <c r="SMY5" s="70"/>
      <c r="SMZ5" s="70"/>
      <c r="SNA5" s="70"/>
      <c r="SNB5" s="70"/>
      <c r="SNC5" s="70"/>
      <c r="SND5" s="70"/>
      <c r="SNE5" s="70"/>
      <c r="SNF5" s="70"/>
      <c r="SNG5" s="70"/>
      <c r="SNH5" s="70"/>
      <c r="SNI5" s="70"/>
      <c r="SNJ5" s="70"/>
      <c r="SNK5" s="70"/>
      <c r="SNL5" s="70"/>
      <c r="SNM5" s="70"/>
      <c r="SNN5" s="70"/>
      <c r="SNO5" s="70"/>
      <c r="SNP5" s="70"/>
      <c r="SNQ5" s="70"/>
      <c r="SNR5" s="70"/>
      <c r="SNS5" s="70"/>
      <c r="SNT5" s="70"/>
      <c r="SNU5" s="70"/>
      <c r="SNV5" s="70"/>
      <c r="SNW5" s="70"/>
      <c r="SNX5" s="70"/>
      <c r="SNY5" s="70"/>
      <c r="SNZ5" s="70"/>
      <c r="SOA5" s="70"/>
      <c r="SOB5" s="70"/>
      <c r="SOC5" s="70"/>
      <c r="SOD5" s="70"/>
      <c r="SOE5" s="70"/>
      <c r="SOF5" s="70"/>
      <c r="SOG5" s="70"/>
      <c r="SOH5" s="70"/>
      <c r="SOI5" s="70"/>
      <c r="SOJ5" s="70"/>
      <c r="SOK5" s="70"/>
      <c r="SOL5" s="70"/>
      <c r="SOM5" s="70"/>
      <c r="SON5" s="70"/>
      <c r="SOO5" s="70"/>
      <c r="SOP5" s="70"/>
      <c r="SOQ5" s="70"/>
      <c r="SOR5" s="70"/>
      <c r="SOS5" s="70"/>
      <c r="SOT5" s="70"/>
      <c r="SOU5" s="70"/>
      <c r="SOV5" s="70"/>
      <c r="SOW5" s="70"/>
      <c r="SOX5" s="70"/>
      <c r="SOY5" s="70"/>
      <c r="SOZ5" s="70"/>
      <c r="SPA5" s="70"/>
      <c r="SPB5" s="70"/>
      <c r="SPC5" s="70"/>
      <c r="SPD5" s="70"/>
      <c r="SPE5" s="70"/>
      <c r="SPF5" s="70"/>
      <c r="SPG5" s="70"/>
      <c r="SPH5" s="70"/>
      <c r="SPI5" s="70"/>
      <c r="SPJ5" s="70"/>
      <c r="SPK5" s="70"/>
      <c r="SPL5" s="70"/>
      <c r="SPM5" s="70"/>
      <c r="SPN5" s="70"/>
      <c r="SPO5" s="70"/>
      <c r="SPP5" s="70"/>
      <c r="SPQ5" s="70"/>
      <c r="SPR5" s="70"/>
      <c r="SPS5" s="70"/>
      <c r="SPT5" s="70"/>
      <c r="SPU5" s="70"/>
      <c r="SPV5" s="70"/>
      <c r="SPW5" s="70"/>
      <c r="SPX5" s="70"/>
      <c r="SPY5" s="70"/>
      <c r="SPZ5" s="70"/>
      <c r="SQA5" s="70"/>
      <c r="SQB5" s="70"/>
      <c r="SQC5" s="70"/>
      <c r="SQD5" s="70"/>
      <c r="SQE5" s="70"/>
      <c r="SQF5" s="70"/>
      <c r="SQG5" s="70"/>
      <c r="SQH5" s="70"/>
      <c r="SQI5" s="70"/>
      <c r="SQJ5" s="70"/>
      <c r="SQK5" s="70"/>
      <c r="SQL5" s="70"/>
      <c r="SQM5" s="70"/>
      <c r="SQN5" s="70"/>
      <c r="SQO5" s="70"/>
      <c r="SQP5" s="70"/>
      <c r="SQQ5" s="70"/>
      <c r="SQR5" s="70"/>
      <c r="SQS5" s="70"/>
      <c r="SQT5" s="70"/>
      <c r="SQU5" s="70"/>
      <c r="SQV5" s="70"/>
      <c r="SQW5" s="70"/>
      <c r="SQX5" s="70"/>
      <c r="SQY5" s="70"/>
      <c r="SQZ5" s="70"/>
      <c r="SRA5" s="70"/>
      <c r="SRB5" s="70"/>
      <c r="SRC5" s="70"/>
      <c r="SRD5" s="70"/>
      <c r="SRE5" s="70"/>
      <c r="SRF5" s="70"/>
      <c r="SRG5" s="70"/>
      <c r="SRH5" s="70"/>
      <c r="SRI5" s="70"/>
      <c r="SRJ5" s="70"/>
      <c r="SRK5" s="70"/>
      <c r="SRL5" s="70"/>
      <c r="SRM5" s="70"/>
      <c r="SRN5" s="70"/>
      <c r="SRO5" s="70"/>
      <c r="SRP5" s="70"/>
      <c r="SRQ5" s="70"/>
      <c r="SRR5" s="70"/>
      <c r="SRS5" s="70"/>
      <c r="SRT5" s="70"/>
      <c r="SRU5" s="70"/>
      <c r="SRV5" s="70"/>
      <c r="SRW5" s="70"/>
      <c r="SRX5" s="70"/>
      <c r="SRY5" s="70"/>
      <c r="SRZ5" s="70"/>
      <c r="SSA5" s="70"/>
      <c r="SSB5" s="70"/>
      <c r="SSC5" s="70"/>
      <c r="SSD5" s="70"/>
      <c r="SSE5" s="70"/>
      <c r="SSF5" s="70"/>
      <c r="SSG5" s="70"/>
      <c r="SSH5" s="70"/>
      <c r="SSI5" s="70"/>
      <c r="SSJ5" s="70"/>
      <c r="SSK5" s="70"/>
      <c r="SSL5" s="70"/>
      <c r="SSM5" s="70"/>
      <c r="SSN5" s="70"/>
      <c r="SSO5" s="70"/>
      <c r="SSP5" s="70"/>
      <c r="SSQ5" s="70"/>
      <c r="SSR5" s="70"/>
      <c r="SSS5" s="70"/>
      <c r="SST5" s="70"/>
      <c r="SSU5" s="70"/>
      <c r="SSV5" s="70"/>
      <c r="SSW5" s="70"/>
      <c r="SSX5" s="70"/>
      <c r="SSY5" s="70"/>
      <c r="SSZ5" s="70"/>
      <c r="STA5" s="70"/>
      <c r="STB5" s="70"/>
      <c r="STC5" s="70"/>
      <c r="STD5" s="70"/>
      <c r="STE5" s="70"/>
      <c r="STF5" s="70"/>
      <c r="STG5" s="70"/>
      <c r="STH5" s="70"/>
      <c r="STI5" s="70"/>
      <c r="STJ5" s="70"/>
      <c r="STK5" s="70"/>
      <c r="STL5" s="70"/>
      <c r="STM5" s="70"/>
      <c r="STN5" s="70"/>
      <c r="STO5" s="70"/>
      <c r="STP5" s="70"/>
      <c r="STQ5" s="70"/>
      <c r="STR5" s="70"/>
      <c r="STS5" s="70"/>
      <c r="STT5" s="70"/>
      <c r="STU5" s="70"/>
      <c r="STV5" s="70"/>
      <c r="STW5" s="70"/>
      <c r="STX5" s="70"/>
      <c r="STY5" s="70"/>
      <c r="STZ5" s="70"/>
      <c r="SUA5" s="70"/>
      <c r="SUB5" s="70"/>
      <c r="SUC5" s="70"/>
      <c r="SUD5" s="70"/>
      <c r="SUE5" s="70"/>
      <c r="SUF5" s="70"/>
      <c r="SUG5" s="70"/>
      <c r="SUH5" s="70"/>
      <c r="SUI5" s="70"/>
      <c r="SUJ5" s="70"/>
      <c r="SUK5" s="70"/>
      <c r="SUL5" s="70"/>
      <c r="SUM5" s="70"/>
      <c r="SUN5" s="70"/>
      <c r="SUO5" s="70"/>
      <c r="SUP5" s="70"/>
      <c r="SUQ5" s="70"/>
      <c r="SUR5" s="70"/>
      <c r="SUS5" s="70"/>
      <c r="SUT5" s="70"/>
      <c r="SUU5" s="70"/>
      <c r="SUV5" s="70"/>
      <c r="SUW5" s="70"/>
      <c r="SUX5" s="70"/>
      <c r="SUY5" s="70"/>
      <c r="SUZ5" s="70"/>
      <c r="SVA5" s="70"/>
      <c r="SVB5" s="70"/>
      <c r="SVC5" s="70"/>
      <c r="SVD5" s="70"/>
      <c r="SVE5" s="70"/>
      <c r="SVF5" s="70"/>
      <c r="SVG5" s="70"/>
      <c r="SVH5" s="70"/>
      <c r="SVI5" s="70"/>
      <c r="SVJ5" s="70"/>
      <c r="SVK5" s="70"/>
      <c r="SVL5" s="70"/>
      <c r="SVM5" s="70"/>
      <c r="SVN5" s="70"/>
      <c r="SVO5" s="70"/>
      <c r="SVP5" s="70"/>
      <c r="SVQ5" s="70"/>
      <c r="SVR5" s="70"/>
      <c r="SVS5" s="70"/>
      <c r="SVT5" s="70"/>
      <c r="SVU5" s="70"/>
      <c r="SVV5" s="70"/>
      <c r="SVW5" s="70"/>
      <c r="SVX5" s="70"/>
      <c r="SVY5" s="70"/>
      <c r="SVZ5" s="70"/>
      <c r="SWA5" s="70"/>
      <c r="SWB5" s="70"/>
      <c r="SWC5" s="70"/>
      <c r="SWD5" s="70"/>
      <c r="SWE5" s="70"/>
      <c r="SWF5" s="70"/>
      <c r="SWG5" s="70"/>
      <c r="SWH5" s="70"/>
      <c r="SWI5" s="70"/>
      <c r="SWJ5" s="70"/>
      <c r="SWK5" s="70"/>
      <c r="SWL5" s="70"/>
      <c r="SWM5" s="70"/>
      <c r="SWN5" s="70"/>
      <c r="SWO5" s="70"/>
      <c r="SWP5" s="70"/>
      <c r="SWQ5" s="70"/>
      <c r="SWR5" s="70"/>
      <c r="SWS5" s="70"/>
      <c r="SWT5" s="70"/>
      <c r="SWU5" s="70"/>
      <c r="SWV5" s="70"/>
      <c r="SWW5" s="70"/>
      <c r="SWX5" s="70"/>
      <c r="SWY5" s="70"/>
      <c r="SWZ5" s="70"/>
      <c r="SXA5" s="70"/>
      <c r="SXB5" s="70"/>
      <c r="SXC5" s="70"/>
      <c r="SXD5" s="70"/>
      <c r="SXE5" s="70"/>
      <c r="SXF5" s="70"/>
      <c r="SXG5" s="70"/>
      <c r="SXH5" s="70"/>
      <c r="SXI5" s="70"/>
      <c r="SXJ5" s="70"/>
      <c r="SXK5" s="70"/>
      <c r="SXL5" s="70"/>
      <c r="SXM5" s="70"/>
      <c r="SXN5" s="70"/>
      <c r="SXO5" s="70"/>
      <c r="SXP5" s="70"/>
      <c r="SXQ5" s="70"/>
      <c r="SXR5" s="70"/>
      <c r="SXS5" s="70"/>
      <c r="SXT5" s="70"/>
      <c r="SXU5" s="70"/>
      <c r="SXV5" s="70"/>
      <c r="SXW5" s="70"/>
      <c r="SXX5" s="70"/>
      <c r="SXY5" s="70"/>
      <c r="SXZ5" s="70"/>
      <c r="SYA5" s="70"/>
      <c r="SYB5" s="70"/>
      <c r="SYC5" s="70"/>
      <c r="SYD5" s="70"/>
      <c r="SYE5" s="70"/>
      <c r="SYF5" s="70"/>
      <c r="SYG5" s="70"/>
      <c r="SYH5" s="70"/>
      <c r="SYI5" s="70"/>
      <c r="SYJ5" s="70"/>
      <c r="SYK5" s="70"/>
      <c r="SYL5" s="70"/>
      <c r="SYM5" s="70"/>
      <c r="SYN5" s="70"/>
      <c r="SYO5" s="70"/>
      <c r="SYP5" s="70"/>
      <c r="SYQ5" s="70"/>
      <c r="SYR5" s="70"/>
      <c r="SYS5" s="70"/>
      <c r="SYT5" s="70"/>
      <c r="SYU5" s="70"/>
      <c r="SYV5" s="70"/>
      <c r="SYW5" s="70"/>
      <c r="SYX5" s="70"/>
      <c r="SYY5" s="70"/>
      <c r="SYZ5" s="70"/>
      <c r="SZA5" s="70"/>
      <c r="SZB5" s="70"/>
      <c r="SZC5" s="70"/>
      <c r="SZD5" s="70"/>
      <c r="SZE5" s="70"/>
      <c r="SZF5" s="70"/>
      <c r="SZG5" s="70"/>
      <c r="SZH5" s="70"/>
      <c r="SZI5" s="70"/>
      <c r="SZJ5" s="70"/>
      <c r="SZK5" s="70"/>
      <c r="SZL5" s="70"/>
      <c r="SZM5" s="70"/>
      <c r="SZN5" s="70"/>
      <c r="SZO5" s="70"/>
      <c r="SZP5" s="70"/>
      <c r="SZQ5" s="70"/>
      <c r="SZR5" s="70"/>
      <c r="SZS5" s="70"/>
      <c r="SZT5" s="70"/>
      <c r="SZU5" s="70"/>
      <c r="SZV5" s="70"/>
      <c r="SZW5" s="70"/>
      <c r="SZX5" s="70"/>
      <c r="SZY5" s="70"/>
      <c r="SZZ5" s="70"/>
      <c r="TAA5" s="70"/>
      <c r="TAB5" s="70"/>
      <c r="TAC5" s="70"/>
      <c r="TAD5" s="70"/>
      <c r="TAE5" s="70"/>
      <c r="TAF5" s="70"/>
      <c r="TAG5" s="70"/>
      <c r="TAH5" s="70"/>
      <c r="TAI5" s="70"/>
      <c r="TAJ5" s="70"/>
      <c r="TAK5" s="70"/>
      <c r="TAL5" s="70"/>
      <c r="TAM5" s="70"/>
      <c r="TAN5" s="70"/>
      <c r="TAO5" s="70"/>
      <c r="TAP5" s="70"/>
      <c r="TAQ5" s="70"/>
      <c r="TAR5" s="70"/>
      <c r="TAS5" s="70"/>
      <c r="TAT5" s="70"/>
      <c r="TAU5" s="70"/>
      <c r="TAV5" s="70"/>
      <c r="TAW5" s="70"/>
      <c r="TAX5" s="70"/>
      <c r="TAY5" s="70"/>
      <c r="TAZ5" s="70"/>
      <c r="TBA5" s="70"/>
      <c r="TBB5" s="70"/>
      <c r="TBC5" s="70"/>
      <c r="TBD5" s="70"/>
      <c r="TBE5" s="70"/>
      <c r="TBF5" s="70"/>
      <c r="TBG5" s="70"/>
      <c r="TBH5" s="70"/>
      <c r="TBI5" s="70"/>
      <c r="TBJ5" s="70"/>
      <c r="TBK5" s="70"/>
      <c r="TBL5" s="70"/>
      <c r="TBM5" s="70"/>
      <c r="TBN5" s="70"/>
      <c r="TBO5" s="70"/>
      <c r="TBP5" s="70"/>
      <c r="TBQ5" s="70"/>
      <c r="TBR5" s="70"/>
      <c r="TBS5" s="70"/>
      <c r="TBT5" s="70"/>
      <c r="TBU5" s="70"/>
      <c r="TBV5" s="70"/>
      <c r="TBW5" s="70"/>
      <c r="TBX5" s="70"/>
      <c r="TBY5" s="70"/>
      <c r="TBZ5" s="70"/>
      <c r="TCA5" s="70"/>
      <c r="TCB5" s="70"/>
      <c r="TCC5" s="70"/>
      <c r="TCD5" s="70"/>
      <c r="TCE5" s="70"/>
      <c r="TCF5" s="70"/>
      <c r="TCG5" s="70"/>
      <c r="TCH5" s="70"/>
      <c r="TCI5" s="70"/>
      <c r="TCJ5" s="70"/>
      <c r="TCK5" s="70"/>
      <c r="TCL5" s="70"/>
      <c r="TCM5" s="70"/>
      <c r="TCN5" s="70"/>
      <c r="TCO5" s="70"/>
      <c r="TCP5" s="70"/>
      <c r="TCQ5" s="70"/>
      <c r="TCR5" s="70"/>
      <c r="TCS5" s="70"/>
      <c r="TCT5" s="70"/>
      <c r="TCU5" s="70"/>
      <c r="TCV5" s="70"/>
      <c r="TCW5" s="70"/>
      <c r="TCX5" s="70"/>
      <c r="TCY5" s="70"/>
      <c r="TCZ5" s="70"/>
      <c r="TDA5" s="70"/>
      <c r="TDB5" s="70"/>
      <c r="TDC5" s="70"/>
      <c r="TDD5" s="70"/>
      <c r="TDE5" s="70"/>
      <c r="TDF5" s="70"/>
      <c r="TDG5" s="70"/>
      <c r="TDH5" s="70"/>
      <c r="TDI5" s="70"/>
      <c r="TDJ5" s="70"/>
      <c r="TDK5" s="70"/>
      <c r="TDL5" s="70"/>
      <c r="TDM5" s="70"/>
      <c r="TDN5" s="70"/>
      <c r="TDO5" s="70"/>
      <c r="TDP5" s="70"/>
      <c r="TDQ5" s="70"/>
      <c r="TDR5" s="70"/>
      <c r="TDS5" s="70"/>
      <c r="TDT5" s="70"/>
      <c r="TDU5" s="70"/>
      <c r="TDV5" s="70"/>
      <c r="TDW5" s="70"/>
      <c r="TDX5" s="70"/>
      <c r="TDY5" s="70"/>
      <c r="TDZ5" s="70"/>
      <c r="TEA5" s="70"/>
      <c r="TEB5" s="70"/>
      <c r="TEC5" s="70"/>
      <c r="TED5" s="70"/>
      <c r="TEE5" s="70"/>
      <c r="TEF5" s="70"/>
      <c r="TEG5" s="70"/>
      <c r="TEH5" s="70"/>
      <c r="TEI5" s="70"/>
      <c r="TEJ5" s="70"/>
      <c r="TEK5" s="70"/>
      <c r="TEL5" s="70"/>
      <c r="TEM5" s="70"/>
      <c r="TEN5" s="70"/>
      <c r="TEO5" s="70"/>
      <c r="TEP5" s="70"/>
      <c r="TEQ5" s="70"/>
      <c r="TER5" s="70"/>
      <c r="TES5" s="70"/>
      <c r="TET5" s="70"/>
      <c r="TEU5" s="70"/>
      <c r="TEV5" s="70"/>
      <c r="TEW5" s="70"/>
      <c r="TEX5" s="70"/>
      <c r="TEY5" s="70"/>
      <c r="TEZ5" s="70"/>
      <c r="TFA5" s="70"/>
      <c r="TFB5" s="70"/>
      <c r="TFC5" s="70"/>
      <c r="TFD5" s="70"/>
      <c r="TFE5" s="70"/>
      <c r="TFF5" s="70"/>
      <c r="TFG5" s="70"/>
      <c r="TFH5" s="70"/>
      <c r="TFI5" s="70"/>
      <c r="TFJ5" s="70"/>
      <c r="TFK5" s="70"/>
      <c r="TFL5" s="70"/>
      <c r="TFM5" s="70"/>
      <c r="TFN5" s="70"/>
      <c r="TFO5" s="70"/>
      <c r="TFP5" s="70"/>
      <c r="TFQ5" s="70"/>
      <c r="TFR5" s="70"/>
      <c r="TFS5" s="70"/>
      <c r="TFT5" s="70"/>
      <c r="TFU5" s="70"/>
      <c r="TFV5" s="70"/>
      <c r="TFW5" s="70"/>
      <c r="TFX5" s="70"/>
      <c r="TFY5" s="70"/>
      <c r="TFZ5" s="70"/>
      <c r="TGA5" s="70"/>
      <c r="TGB5" s="70"/>
      <c r="TGC5" s="70"/>
      <c r="TGD5" s="70"/>
      <c r="TGE5" s="70"/>
      <c r="TGF5" s="70"/>
      <c r="TGG5" s="70"/>
      <c r="TGH5" s="70"/>
      <c r="TGI5" s="70"/>
      <c r="TGJ5" s="70"/>
      <c r="TGK5" s="70"/>
      <c r="TGL5" s="70"/>
      <c r="TGM5" s="70"/>
      <c r="TGN5" s="70"/>
      <c r="TGO5" s="70"/>
      <c r="TGP5" s="70"/>
      <c r="TGQ5" s="70"/>
      <c r="TGR5" s="70"/>
      <c r="TGS5" s="70"/>
      <c r="TGT5" s="70"/>
      <c r="TGU5" s="70"/>
      <c r="TGV5" s="70"/>
      <c r="TGW5" s="70"/>
      <c r="TGX5" s="70"/>
      <c r="TGY5" s="70"/>
      <c r="TGZ5" s="70"/>
      <c r="THA5" s="70"/>
      <c r="THB5" s="70"/>
      <c r="THC5" s="70"/>
      <c r="THD5" s="70"/>
      <c r="THE5" s="70"/>
      <c r="THF5" s="70"/>
      <c r="THG5" s="70"/>
      <c r="THH5" s="70"/>
      <c r="THI5" s="70"/>
      <c r="THJ5" s="70"/>
      <c r="THK5" s="70"/>
      <c r="THL5" s="70"/>
      <c r="THM5" s="70"/>
      <c r="THN5" s="70"/>
      <c r="THO5" s="70"/>
      <c r="THP5" s="70"/>
      <c r="THQ5" s="70"/>
      <c r="THR5" s="70"/>
      <c r="THS5" s="70"/>
      <c r="THT5" s="70"/>
      <c r="THU5" s="70"/>
      <c r="THV5" s="70"/>
      <c r="THW5" s="70"/>
      <c r="THX5" s="70"/>
      <c r="THY5" s="70"/>
      <c r="THZ5" s="70"/>
      <c r="TIA5" s="70"/>
      <c r="TIB5" s="70"/>
      <c r="TIC5" s="70"/>
      <c r="TID5" s="70"/>
      <c r="TIE5" s="70"/>
      <c r="TIF5" s="70"/>
      <c r="TIG5" s="70"/>
      <c r="TIH5" s="70"/>
      <c r="TII5" s="70"/>
      <c r="TIJ5" s="70"/>
      <c r="TIK5" s="70"/>
      <c r="TIL5" s="70"/>
      <c r="TIM5" s="70"/>
      <c r="TIN5" s="70"/>
      <c r="TIO5" s="70"/>
      <c r="TIP5" s="70"/>
      <c r="TIQ5" s="70"/>
      <c r="TIR5" s="70"/>
      <c r="TIS5" s="70"/>
      <c r="TIT5" s="70"/>
      <c r="TIU5" s="70"/>
      <c r="TIV5" s="70"/>
      <c r="TIW5" s="70"/>
      <c r="TIX5" s="70"/>
      <c r="TIY5" s="70"/>
      <c r="TIZ5" s="70"/>
      <c r="TJA5" s="70"/>
      <c r="TJB5" s="70"/>
      <c r="TJC5" s="70"/>
      <c r="TJD5" s="70"/>
      <c r="TJE5" s="70"/>
      <c r="TJF5" s="70"/>
      <c r="TJG5" s="70"/>
      <c r="TJH5" s="70"/>
      <c r="TJI5" s="70"/>
      <c r="TJJ5" s="70"/>
      <c r="TJK5" s="70"/>
      <c r="TJL5" s="70"/>
      <c r="TJM5" s="70"/>
      <c r="TJN5" s="70"/>
      <c r="TJO5" s="70"/>
      <c r="TJP5" s="70"/>
      <c r="TJQ5" s="70"/>
      <c r="TJR5" s="70"/>
      <c r="TJS5" s="70"/>
      <c r="TJT5" s="70"/>
      <c r="TJU5" s="70"/>
      <c r="TJV5" s="70"/>
      <c r="TJW5" s="70"/>
      <c r="TJX5" s="70"/>
      <c r="TJY5" s="70"/>
      <c r="TJZ5" s="70"/>
      <c r="TKA5" s="70"/>
      <c r="TKB5" s="70"/>
      <c r="TKC5" s="70"/>
      <c r="TKD5" s="70"/>
      <c r="TKE5" s="70"/>
      <c r="TKF5" s="70"/>
      <c r="TKG5" s="70"/>
      <c r="TKH5" s="70"/>
      <c r="TKI5" s="70"/>
      <c r="TKJ5" s="70"/>
      <c r="TKK5" s="70"/>
      <c r="TKL5" s="70"/>
      <c r="TKM5" s="70"/>
      <c r="TKN5" s="70"/>
      <c r="TKO5" s="70"/>
      <c r="TKP5" s="70"/>
      <c r="TKQ5" s="70"/>
      <c r="TKR5" s="70"/>
      <c r="TKS5" s="70"/>
      <c r="TKT5" s="70"/>
      <c r="TKU5" s="70"/>
      <c r="TKV5" s="70"/>
      <c r="TKW5" s="70"/>
      <c r="TKX5" s="70"/>
      <c r="TKY5" s="70"/>
      <c r="TKZ5" s="70"/>
      <c r="TLA5" s="70"/>
      <c r="TLB5" s="70"/>
      <c r="TLC5" s="70"/>
      <c r="TLD5" s="70"/>
      <c r="TLE5" s="70"/>
      <c r="TLF5" s="70"/>
      <c r="TLG5" s="70"/>
      <c r="TLH5" s="70"/>
      <c r="TLI5" s="70"/>
      <c r="TLJ5" s="70"/>
      <c r="TLK5" s="70"/>
      <c r="TLL5" s="70"/>
      <c r="TLM5" s="70"/>
      <c r="TLN5" s="70"/>
      <c r="TLO5" s="70"/>
      <c r="TLP5" s="70"/>
      <c r="TLQ5" s="70"/>
      <c r="TLR5" s="70"/>
      <c r="TLS5" s="70"/>
      <c r="TLT5" s="70"/>
      <c r="TLU5" s="70"/>
      <c r="TLV5" s="70"/>
      <c r="TLW5" s="70"/>
      <c r="TLX5" s="70"/>
      <c r="TLY5" s="70"/>
      <c r="TLZ5" s="70"/>
      <c r="TMA5" s="70"/>
      <c r="TMB5" s="70"/>
      <c r="TMC5" s="70"/>
      <c r="TMD5" s="70"/>
      <c r="TME5" s="70"/>
      <c r="TMF5" s="70"/>
      <c r="TMG5" s="70"/>
      <c r="TMH5" s="70"/>
      <c r="TMI5" s="70"/>
      <c r="TMJ5" s="70"/>
      <c r="TMK5" s="70"/>
      <c r="TML5" s="70"/>
      <c r="TMM5" s="70"/>
      <c r="TMN5" s="70"/>
      <c r="TMO5" s="70"/>
      <c r="TMP5" s="70"/>
      <c r="TMQ5" s="70"/>
      <c r="TMR5" s="70"/>
      <c r="TMS5" s="70"/>
      <c r="TMT5" s="70"/>
      <c r="TMU5" s="70"/>
      <c r="TMV5" s="70"/>
      <c r="TMW5" s="70"/>
      <c r="TMX5" s="70"/>
      <c r="TMY5" s="70"/>
      <c r="TMZ5" s="70"/>
      <c r="TNA5" s="70"/>
      <c r="TNB5" s="70"/>
      <c r="TNC5" s="70"/>
      <c r="TND5" s="70"/>
      <c r="TNE5" s="70"/>
      <c r="TNF5" s="70"/>
      <c r="TNG5" s="70"/>
      <c r="TNH5" s="70"/>
      <c r="TNI5" s="70"/>
      <c r="TNJ5" s="70"/>
      <c r="TNK5" s="70"/>
      <c r="TNL5" s="70"/>
      <c r="TNM5" s="70"/>
      <c r="TNN5" s="70"/>
      <c r="TNO5" s="70"/>
      <c r="TNP5" s="70"/>
      <c r="TNQ5" s="70"/>
      <c r="TNR5" s="70"/>
      <c r="TNS5" s="70"/>
      <c r="TNT5" s="70"/>
      <c r="TNU5" s="70"/>
      <c r="TNV5" s="70"/>
      <c r="TNW5" s="70"/>
      <c r="TNX5" s="70"/>
      <c r="TNY5" s="70"/>
      <c r="TNZ5" s="70"/>
      <c r="TOA5" s="70"/>
      <c r="TOB5" s="70"/>
      <c r="TOC5" s="70"/>
      <c r="TOD5" s="70"/>
      <c r="TOE5" s="70"/>
      <c r="TOF5" s="70"/>
      <c r="TOG5" s="70"/>
      <c r="TOH5" s="70"/>
      <c r="TOI5" s="70"/>
      <c r="TOJ5" s="70"/>
      <c r="TOK5" s="70"/>
      <c r="TOL5" s="70"/>
      <c r="TOM5" s="70"/>
      <c r="TON5" s="70"/>
      <c r="TOO5" s="70"/>
      <c r="TOP5" s="70"/>
      <c r="TOQ5" s="70"/>
      <c r="TOR5" s="70"/>
      <c r="TOS5" s="70"/>
      <c r="TOT5" s="70"/>
      <c r="TOU5" s="70"/>
      <c r="TOV5" s="70"/>
      <c r="TOW5" s="70"/>
      <c r="TOX5" s="70"/>
      <c r="TOY5" s="70"/>
      <c r="TOZ5" s="70"/>
      <c r="TPA5" s="70"/>
      <c r="TPB5" s="70"/>
      <c r="TPC5" s="70"/>
      <c r="TPD5" s="70"/>
      <c r="TPE5" s="70"/>
      <c r="TPF5" s="70"/>
      <c r="TPG5" s="70"/>
      <c r="TPH5" s="70"/>
      <c r="TPI5" s="70"/>
      <c r="TPJ5" s="70"/>
      <c r="TPK5" s="70"/>
      <c r="TPL5" s="70"/>
      <c r="TPM5" s="70"/>
      <c r="TPN5" s="70"/>
      <c r="TPO5" s="70"/>
      <c r="TPP5" s="70"/>
      <c r="TPQ5" s="70"/>
      <c r="TPR5" s="70"/>
      <c r="TPS5" s="70"/>
      <c r="TPT5" s="70"/>
      <c r="TPU5" s="70"/>
      <c r="TPV5" s="70"/>
      <c r="TPW5" s="70"/>
      <c r="TPX5" s="70"/>
      <c r="TPY5" s="70"/>
      <c r="TPZ5" s="70"/>
      <c r="TQA5" s="70"/>
      <c r="TQB5" s="70"/>
      <c r="TQC5" s="70"/>
      <c r="TQD5" s="70"/>
      <c r="TQE5" s="70"/>
      <c r="TQF5" s="70"/>
      <c r="TQG5" s="70"/>
      <c r="TQH5" s="70"/>
      <c r="TQI5" s="70"/>
      <c r="TQJ5" s="70"/>
      <c r="TQK5" s="70"/>
      <c r="TQL5" s="70"/>
      <c r="TQM5" s="70"/>
      <c r="TQN5" s="70"/>
      <c r="TQO5" s="70"/>
      <c r="TQP5" s="70"/>
      <c r="TQQ5" s="70"/>
      <c r="TQR5" s="70"/>
      <c r="TQS5" s="70"/>
      <c r="TQT5" s="70"/>
      <c r="TQU5" s="70"/>
      <c r="TQV5" s="70"/>
      <c r="TQW5" s="70"/>
      <c r="TQX5" s="70"/>
      <c r="TQY5" s="70"/>
      <c r="TQZ5" s="70"/>
      <c r="TRA5" s="70"/>
      <c r="TRB5" s="70"/>
      <c r="TRC5" s="70"/>
      <c r="TRD5" s="70"/>
      <c r="TRE5" s="70"/>
      <c r="TRF5" s="70"/>
      <c r="TRG5" s="70"/>
      <c r="TRH5" s="70"/>
      <c r="TRI5" s="70"/>
      <c r="TRJ5" s="70"/>
      <c r="TRK5" s="70"/>
      <c r="TRL5" s="70"/>
      <c r="TRM5" s="70"/>
      <c r="TRN5" s="70"/>
      <c r="TRO5" s="70"/>
      <c r="TRP5" s="70"/>
      <c r="TRQ5" s="70"/>
      <c r="TRR5" s="70"/>
      <c r="TRS5" s="70"/>
      <c r="TRT5" s="70"/>
      <c r="TRU5" s="70"/>
      <c r="TRV5" s="70"/>
      <c r="TRW5" s="70"/>
      <c r="TRX5" s="70"/>
      <c r="TRY5" s="70"/>
      <c r="TRZ5" s="70"/>
      <c r="TSA5" s="70"/>
      <c r="TSB5" s="70"/>
      <c r="TSC5" s="70"/>
      <c r="TSD5" s="70"/>
      <c r="TSE5" s="70"/>
      <c r="TSF5" s="70"/>
      <c r="TSG5" s="70"/>
      <c r="TSH5" s="70"/>
      <c r="TSI5" s="70"/>
      <c r="TSJ5" s="70"/>
      <c r="TSK5" s="70"/>
      <c r="TSL5" s="70"/>
      <c r="TSM5" s="70"/>
      <c r="TSN5" s="70"/>
      <c r="TSO5" s="70"/>
      <c r="TSP5" s="70"/>
      <c r="TSQ5" s="70"/>
      <c r="TSR5" s="70"/>
      <c r="TSS5" s="70"/>
      <c r="TST5" s="70"/>
      <c r="TSU5" s="70"/>
      <c r="TSV5" s="70"/>
      <c r="TSW5" s="70"/>
      <c r="TSX5" s="70"/>
      <c r="TSY5" s="70"/>
      <c r="TSZ5" s="70"/>
      <c r="TTA5" s="70"/>
      <c r="TTB5" s="70"/>
      <c r="TTC5" s="70"/>
      <c r="TTD5" s="70"/>
      <c r="TTE5" s="70"/>
      <c r="TTF5" s="70"/>
      <c r="TTG5" s="70"/>
      <c r="TTH5" s="70"/>
      <c r="TTI5" s="70"/>
      <c r="TTJ5" s="70"/>
      <c r="TTK5" s="70"/>
      <c r="TTL5" s="70"/>
      <c r="TTM5" s="70"/>
      <c r="TTN5" s="70"/>
      <c r="TTO5" s="70"/>
      <c r="TTP5" s="70"/>
      <c r="TTQ5" s="70"/>
      <c r="TTR5" s="70"/>
      <c r="TTS5" s="70"/>
      <c r="TTT5" s="70"/>
      <c r="TTU5" s="70"/>
      <c r="TTV5" s="70"/>
      <c r="TTW5" s="70"/>
      <c r="TTX5" s="70"/>
      <c r="TTY5" s="70"/>
      <c r="TTZ5" s="70"/>
      <c r="TUA5" s="70"/>
      <c r="TUB5" s="70"/>
      <c r="TUC5" s="70"/>
      <c r="TUD5" s="70"/>
      <c r="TUE5" s="70"/>
      <c r="TUF5" s="70"/>
      <c r="TUG5" s="70"/>
      <c r="TUH5" s="70"/>
      <c r="TUI5" s="70"/>
      <c r="TUJ5" s="70"/>
      <c r="TUK5" s="70"/>
      <c r="TUL5" s="70"/>
      <c r="TUM5" s="70"/>
      <c r="TUN5" s="70"/>
      <c r="TUO5" s="70"/>
      <c r="TUP5" s="70"/>
      <c r="TUQ5" s="70"/>
      <c r="TUR5" s="70"/>
      <c r="TUS5" s="70"/>
      <c r="TUT5" s="70"/>
      <c r="TUU5" s="70"/>
      <c r="TUV5" s="70"/>
      <c r="TUW5" s="70"/>
      <c r="TUX5" s="70"/>
      <c r="TUY5" s="70"/>
      <c r="TUZ5" s="70"/>
      <c r="TVA5" s="70"/>
      <c r="TVB5" s="70"/>
      <c r="TVC5" s="70"/>
      <c r="TVD5" s="70"/>
      <c r="TVE5" s="70"/>
      <c r="TVF5" s="70"/>
      <c r="TVG5" s="70"/>
      <c r="TVH5" s="70"/>
      <c r="TVI5" s="70"/>
      <c r="TVJ5" s="70"/>
      <c r="TVK5" s="70"/>
      <c r="TVL5" s="70"/>
      <c r="TVM5" s="70"/>
      <c r="TVN5" s="70"/>
      <c r="TVO5" s="70"/>
      <c r="TVP5" s="70"/>
      <c r="TVQ5" s="70"/>
      <c r="TVR5" s="70"/>
      <c r="TVS5" s="70"/>
      <c r="TVT5" s="70"/>
      <c r="TVU5" s="70"/>
      <c r="TVV5" s="70"/>
      <c r="TVW5" s="70"/>
      <c r="TVX5" s="70"/>
      <c r="TVY5" s="70"/>
      <c r="TVZ5" s="70"/>
      <c r="TWA5" s="70"/>
      <c r="TWB5" s="70"/>
      <c r="TWC5" s="70"/>
      <c r="TWD5" s="70"/>
      <c r="TWE5" s="70"/>
      <c r="TWF5" s="70"/>
      <c r="TWG5" s="70"/>
      <c r="TWH5" s="70"/>
      <c r="TWI5" s="70"/>
      <c r="TWJ5" s="70"/>
      <c r="TWK5" s="70"/>
      <c r="TWL5" s="70"/>
      <c r="TWM5" s="70"/>
      <c r="TWN5" s="70"/>
      <c r="TWO5" s="70"/>
      <c r="TWP5" s="70"/>
      <c r="TWQ5" s="70"/>
      <c r="TWR5" s="70"/>
      <c r="TWS5" s="70"/>
      <c r="TWT5" s="70"/>
      <c r="TWU5" s="70"/>
      <c r="TWV5" s="70"/>
      <c r="TWW5" s="70"/>
      <c r="TWX5" s="70"/>
      <c r="TWY5" s="70"/>
      <c r="TWZ5" s="70"/>
      <c r="TXA5" s="70"/>
      <c r="TXB5" s="70"/>
      <c r="TXC5" s="70"/>
      <c r="TXD5" s="70"/>
      <c r="TXE5" s="70"/>
      <c r="TXF5" s="70"/>
      <c r="TXG5" s="70"/>
      <c r="TXH5" s="70"/>
      <c r="TXI5" s="70"/>
      <c r="TXJ5" s="70"/>
      <c r="TXK5" s="70"/>
      <c r="TXL5" s="70"/>
      <c r="TXM5" s="70"/>
      <c r="TXN5" s="70"/>
      <c r="TXO5" s="70"/>
      <c r="TXP5" s="70"/>
      <c r="TXQ5" s="70"/>
      <c r="TXR5" s="70"/>
      <c r="TXS5" s="70"/>
      <c r="TXT5" s="70"/>
      <c r="TXU5" s="70"/>
      <c r="TXV5" s="70"/>
      <c r="TXW5" s="70"/>
      <c r="TXX5" s="70"/>
      <c r="TXY5" s="70"/>
      <c r="TXZ5" s="70"/>
      <c r="TYA5" s="70"/>
      <c r="TYB5" s="70"/>
      <c r="TYC5" s="70"/>
      <c r="TYD5" s="70"/>
      <c r="TYE5" s="70"/>
      <c r="TYF5" s="70"/>
      <c r="TYG5" s="70"/>
      <c r="TYH5" s="70"/>
      <c r="TYI5" s="70"/>
      <c r="TYJ5" s="70"/>
      <c r="TYK5" s="70"/>
      <c r="TYL5" s="70"/>
      <c r="TYM5" s="70"/>
      <c r="TYN5" s="70"/>
      <c r="TYO5" s="70"/>
      <c r="TYP5" s="70"/>
      <c r="TYQ5" s="70"/>
      <c r="TYR5" s="70"/>
      <c r="TYS5" s="70"/>
      <c r="TYT5" s="70"/>
      <c r="TYU5" s="70"/>
      <c r="TYV5" s="70"/>
      <c r="TYW5" s="70"/>
      <c r="TYX5" s="70"/>
      <c r="TYY5" s="70"/>
      <c r="TYZ5" s="70"/>
      <c r="TZA5" s="70"/>
      <c r="TZB5" s="70"/>
      <c r="TZC5" s="70"/>
      <c r="TZD5" s="70"/>
      <c r="TZE5" s="70"/>
      <c r="TZF5" s="70"/>
      <c r="TZG5" s="70"/>
      <c r="TZH5" s="70"/>
      <c r="TZI5" s="70"/>
      <c r="TZJ5" s="70"/>
      <c r="TZK5" s="70"/>
      <c r="TZL5" s="70"/>
      <c r="TZM5" s="70"/>
      <c r="TZN5" s="70"/>
      <c r="TZO5" s="70"/>
      <c r="TZP5" s="70"/>
      <c r="TZQ5" s="70"/>
      <c r="TZR5" s="70"/>
      <c r="TZS5" s="70"/>
      <c r="TZT5" s="70"/>
      <c r="TZU5" s="70"/>
      <c r="TZV5" s="70"/>
      <c r="TZW5" s="70"/>
      <c r="TZX5" s="70"/>
      <c r="TZY5" s="70"/>
      <c r="TZZ5" s="70"/>
      <c r="UAA5" s="70"/>
      <c r="UAB5" s="70"/>
      <c r="UAC5" s="70"/>
      <c r="UAD5" s="70"/>
      <c r="UAE5" s="70"/>
      <c r="UAF5" s="70"/>
      <c r="UAG5" s="70"/>
      <c r="UAH5" s="70"/>
      <c r="UAI5" s="70"/>
      <c r="UAJ5" s="70"/>
      <c r="UAK5" s="70"/>
      <c r="UAL5" s="70"/>
      <c r="UAM5" s="70"/>
      <c r="UAN5" s="70"/>
      <c r="UAO5" s="70"/>
      <c r="UAP5" s="70"/>
      <c r="UAQ5" s="70"/>
      <c r="UAR5" s="70"/>
      <c r="UAS5" s="70"/>
      <c r="UAT5" s="70"/>
      <c r="UAU5" s="70"/>
      <c r="UAV5" s="70"/>
      <c r="UAW5" s="70"/>
      <c r="UAX5" s="70"/>
      <c r="UAY5" s="70"/>
      <c r="UAZ5" s="70"/>
      <c r="UBA5" s="70"/>
      <c r="UBB5" s="70"/>
      <c r="UBC5" s="70"/>
      <c r="UBD5" s="70"/>
      <c r="UBE5" s="70"/>
      <c r="UBF5" s="70"/>
      <c r="UBG5" s="70"/>
      <c r="UBH5" s="70"/>
      <c r="UBI5" s="70"/>
      <c r="UBJ5" s="70"/>
      <c r="UBK5" s="70"/>
      <c r="UBL5" s="70"/>
      <c r="UBM5" s="70"/>
      <c r="UBN5" s="70"/>
      <c r="UBO5" s="70"/>
      <c r="UBP5" s="70"/>
      <c r="UBQ5" s="70"/>
      <c r="UBR5" s="70"/>
      <c r="UBS5" s="70"/>
      <c r="UBT5" s="70"/>
      <c r="UBU5" s="70"/>
      <c r="UBV5" s="70"/>
      <c r="UBW5" s="70"/>
      <c r="UBX5" s="70"/>
      <c r="UBY5" s="70"/>
      <c r="UBZ5" s="70"/>
      <c r="UCA5" s="70"/>
      <c r="UCB5" s="70"/>
      <c r="UCC5" s="70"/>
      <c r="UCD5" s="70"/>
      <c r="UCE5" s="70"/>
      <c r="UCF5" s="70"/>
      <c r="UCG5" s="70"/>
      <c r="UCH5" s="70"/>
      <c r="UCI5" s="70"/>
      <c r="UCJ5" s="70"/>
      <c r="UCK5" s="70"/>
      <c r="UCL5" s="70"/>
      <c r="UCM5" s="70"/>
      <c r="UCN5" s="70"/>
      <c r="UCO5" s="70"/>
      <c r="UCP5" s="70"/>
      <c r="UCQ5" s="70"/>
      <c r="UCR5" s="70"/>
      <c r="UCS5" s="70"/>
      <c r="UCT5" s="70"/>
      <c r="UCU5" s="70"/>
      <c r="UCV5" s="70"/>
      <c r="UCW5" s="70"/>
      <c r="UCX5" s="70"/>
      <c r="UCY5" s="70"/>
      <c r="UCZ5" s="70"/>
      <c r="UDA5" s="70"/>
      <c r="UDB5" s="70"/>
      <c r="UDC5" s="70"/>
      <c r="UDD5" s="70"/>
      <c r="UDE5" s="70"/>
      <c r="UDF5" s="70"/>
      <c r="UDG5" s="70"/>
      <c r="UDH5" s="70"/>
      <c r="UDI5" s="70"/>
      <c r="UDJ5" s="70"/>
      <c r="UDK5" s="70"/>
      <c r="UDL5" s="70"/>
      <c r="UDM5" s="70"/>
      <c r="UDN5" s="70"/>
      <c r="UDO5" s="70"/>
      <c r="UDP5" s="70"/>
      <c r="UDQ5" s="70"/>
      <c r="UDR5" s="70"/>
      <c r="UDS5" s="70"/>
      <c r="UDT5" s="70"/>
      <c r="UDU5" s="70"/>
      <c r="UDV5" s="70"/>
      <c r="UDW5" s="70"/>
      <c r="UDX5" s="70"/>
      <c r="UDY5" s="70"/>
      <c r="UDZ5" s="70"/>
      <c r="UEA5" s="70"/>
      <c r="UEB5" s="70"/>
      <c r="UEC5" s="70"/>
      <c r="UED5" s="70"/>
      <c r="UEE5" s="70"/>
      <c r="UEF5" s="70"/>
      <c r="UEG5" s="70"/>
      <c r="UEH5" s="70"/>
      <c r="UEI5" s="70"/>
      <c r="UEJ5" s="70"/>
      <c r="UEK5" s="70"/>
      <c r="UEL5" s="70"/>
      <c r="UEM5" s="70"/>
      <c r="UEN5" s="70"/>
      <c r="UEO5" s="70"/>
      <c r="UEP5" s="70"/>
      <c r="UEQ5" s="70"/>
      <c r="UER5" s="70"/>
      <c r="UES5" s="70"/>
      <c r="UET5" s="70"/>
      <c r="UEU5" s="70"/>
      <c r="UEV5" s="70"/>
      <c r="UEW5" s="70"/>
      <c r="UEX5" s="70"/>
      <c r="UEY5" s="70"/>
      <c r="UEZ5" s="70"/>
      <c r="UFA5" s="70"/>
      <c r="UFB5" s="70"/>
      <c r="UFC5" s="70"/>
      <c r="UFD5" s="70"/>
      <c r="UFE5" s="70"/>
      <c r="UFF5" s="70"/>
      <c r="UFG5" s="70"/>
      <c r="UFH5" s="70"/>
      <c r="UFI5" s="70"/>
      <c r="UFJ5" s="70"/>
      <c r="UFK5" s="70"/>
      <c r="UFL5" s="70"/>
      <c r="UFM5" s="70"/>
      <c r="UFN5" s="70"/>
      <c r="UFO5" s="70"/>
      <c r="UFP5" s="70"/>
      <c r="UFQ5" s="70"/>
      <c r="UFR5" s="70"/>
      <c r="UFS5" s="70"/>
      <c r="UFT5" s="70"/>
      <c r="UFU5" s="70"/>
      <c r="UFV5" s="70"/>
      <c r="UFW5" s="70"/>
      <c r="UFX5" s="70"/>
      <c r="UFY5" s="70"/>
      <c r="UFZ5" s="70"/>
      <c r="UGA5" s="70"/>
      <c r="UGB5" s="70"/>
      <c r="UGC5" s="70"/>
      <c r="UGD5" s="70"/>
      <c r="UGE5" s="70"/>
      <c r="UGF5" s="70"/>
      <c r="UGG5" s="70"/>
      <c r="UGH5" s="70"/>
      <c r="UGI5" s="70"/>
      <c r="UGJ5" s="70"/>
      <c r="UGK5" s="70"/>
      <c r="UGL5" s="70"/>
      <c r="UGM5" s="70"/>
      <c r="UGN5" s="70"/>
      <c r="UGO5" s="70"/>
      <c r="UGP5" s="70"/>
      <c r="UGQ5" s="70"/>
      <c r="UGR5" s="70"/>
      <c r="UGS5" s="70"/>
      <c r="UGT5" s="70"/>
      <c r="UGU5" s="70"/>
      <c r="UGV5" s="70"/>
      <c r="UGW5" s="70"/>
      <c r="UGX5" s="70"/>
      <c r="UGY5" s="70"/>
      <c r="UGZ5" s="70"/>
      <c r="UHA5" s="70"/>
      <c r="UHB5" s="70"/>
      <c r="UHC5" s="70"/>
      <c r="UHD5" s="70"/>
      <c r="UHE5" s="70"/>
      <c r="UHF5" s="70"/>
      <c r="UHG5" s="70"/>
      <c r="UHH5" s="70"/>
      <c r="UHI5" s="70"/>
      <c r="UHJ5" s="70"/>
      <c r="UHK5" s="70"/>
      <c r="UHL5" s="70"/>
      <c r="UHM5" s="70"/>
      <c r="UHN5" s="70"/>
      <c r="UHO5" s="70"/>
      <c r="UHP5" s="70"/>
      <c r="UHQ5" s="70"/>
      <c r="UHR5" s="70"/>
      <c r="UHS5" s="70"/>
      <c r="UHT5" s="70"/>
      <c r="UHU5" s="70"/>
      <c r="UHV5" s="70"/>
      <c r="UHW5" s="70"/>
      <c r="UHX5" s="70"/>
      <c r="UHY5" s="70"/>
      <c r="UHZ5" s="70"/>
      <c r="UIA5" s="70"/>
      <c r="UIB5" s="70"/>
      <c r="UIC5" s="70"/>
      <c r="UID5" s="70"/>
      <c r="UIE5" s="70"/>
      <c r="UIF5" s="70"/>
      <c r="UIG5" s="70"/>
      <c r="UIH5" s="70"/>
      <c r="UII5" s="70"/>
      <c r="UIJ5" s="70"/>
      <c r="UIK5" s="70"/>
      <c r="UIL5" s="70"/>
      <c r="UIM5" s="70"/>
      <c r="UIN5" s="70"/>
      <c r="UIO5" s="70"/>
      <c r="UIP5" s="70"/>
      <c r="UIQ5" s="70"/>
      <c r="UIR5" s="70"/>
      <c r="UIS5" s="70"/>
      <c r="UIT5" s="70"/>
      <c r="UIU5" s="70"/>
      <c r="UIV5" s="70"/>
      <c r="UIW5" s="70"/>
      <c r="UIX5" s="70"/>
      <c r="UIY5" s="70"/>
      <c r="UIZ5" s="70"/>
      <c r="UJA5" s="70"/>
      <c r="UJB5" s="70"/>
      <c r="UJC5" s="70"/>
      <c r="UJD5" s="70"/>
      <c r="UJE5" s="70"/>
      <c r="UJF5" s="70"/>
      <c r="UJG5" s="70"/>
      <c r="UJH5" s="70"/>
      <c r="UJI5" s="70"/>
      <c r="UJJ5" s="70"/>
      <c r="UJK5" s="70"/>
      <c r="UJL5" s="70"/>
      <c r="UJM5" s="70"/>
      <c r="UJN5" s="70"/>
      <c r="UJO5" s="70"/>
      <c r="UJP5" s="70"/>
      <c r="UJQ5" s="70"/>
      <c r="UJR5" s="70"/>
      <c r="UJS5" s="70"/>
      <c r="UJT5" s="70"/>
      <c r="UJU5" s="70"/>
      <c r="UJV5" s="70"/>
      <c r="UJW5" s="70"/>
      <c r="UJX5" s="70"/>
      <c r="UJY5" s="70"/>
      <c r="UJZ5" s="70"/>
      <c r="UKA5" s="70"/>
      <c r="UKB5" s="70"/>
      <c r="UKC5" s="70"/>
      <c r="UKD5" s="70"/>
      <c r="UKE5" s="70"/>
      <c r="UKF5" s="70"/>
      <c r="UKG5" s="70"/>
      <c r="UKH5" s="70"/>
      <c r="UKI5" s="70"/>
      <c r="UKJ5" s="70"/>
      <c r="UKK5" s="70"/>
      <c r="UKL5" s="70"/>
      <c r="UKM5" s="70"/>
      <c r="UKN5" s="70"/>
      <c r="UKO5" s="70"/>
      <c r="UKP5" s="70"/>
      <c r="UKQ5" s="70"/>
      <c r="UKR5" s="70"/>
      <c r="UKS5" s="70"/>
      <c r="UKT5" s="70"/>
      <c r="UKU5" s="70"/>
      <c r="UKV5" s="70"/>
      <c r="UKW5" s="70"/>
      <c r="UKX5" s="70"/>
      <c r="UKY5" s="70"/>
      <c r="UKZ5" s="70"/>
      <c r="ULA5" s="70"/>
      <c r="ULB5" s="70"/>
      <c r="ULC5" s="70"/>
      <c r="ULD5" s="70"/>
      <c r="ULE5" s="70"/>
      <c r="ULF5" s="70"/>
      <c r="ULG5" s="70"/>
      <c r="ULH5" s="70"/>
      <c r="ULI5" s="70"/>
      <c r="ULJ5" s="70"/>
      <c r="ULK5" s="70"/>
      <c r="ULL5" s="70"/>
      <c r="ULM5" s="70"/>
      <c r="ULN5" s="70"/>
      <c r="ULO5" s="70"/>
      <c r="ULP5" s="70"/>
      <c r="ULQ5" s="70"/>
      <c r="ULR5" s="70"/>
      <c r="ULS5" s="70"/>
      <c r="ULT5" s="70"/>
      <c r="ULU5" s="70"/>
      <c r="ULV5" s="70"/>
      <c r="ULW5" s="70"/>
      <c r="ULX5" s="70"/>
      <c r="ULY5" s="70"/>
      <c r="ULZ5" s="70"/>
      <c r="UMA5" s="70"/>
      <c r="UMB5" s="70"/>
      <c r="UMC5" s="70"/>
      <c r="UMD5" s="70"/>
      <c r="UME5" s="70"/>
      <c r="UMF5" s="70"/>
      <c r="UMG5" s="70"/>
      <c r="UMH5" s="70"/>
      <c r="UMI5" s="70"/>
      <c r="UMJ5" s="70"/>
      <c r="UMK5" s="70"/>
      <c r="UML5" s="70"/>
      <c r="UMM5" s="70"/>
      <c r="UMN5" s="70"/>
      <c r="UMO5" s="70"/>
      <c r="UMP5" s="70"/>
      <c r="UMQ5" s="70"/>
      <c r="UMR5" s="70"/>
      <c r="UMS5" s="70"/>
      <c r="UMT5" s="70"/>
      <c r="UMU5" s="70"/>
      <c r="UMV5" s="70"/>
      <c r="UMW5" s="70"/>
      <c r="UMX5" s="70"/>
      <c r="UMY5" s="70"/>
      <c r="UMZ5" s="70"/>
      <c r="UNA5" s="70"/>
      <c r="UNB5" s="70"/>
      <c r="UNC5" s="70"/>
      <c r="UND5" s="70"/>
      <c r="UNE5" s="70"/>
      <c r="UNF5" s="70"/>
      <c r="UNG5" s="70"/>
      <c r="UNH5" s="70"/>
      <c r="UNI5" s="70"/>
      <c r="UNJ5" s="70"/>
      <c r="UNK5" s="70"/>
      <c r="UNL5" s="70"/>
      <c r="UNM5" s="70"/>
      <c r="UNN5" s="70"/>
      <c r="UNO5" s="70"/>
      <c r="UNP5" s="70"/>
      <c r="UNQ5" s="70"/>
      <c r="UNR5" s="70"/>
      <c r="UNS5" s="70"/>
      <c r="UNT5" s="70"/>
      <c r="UNU5" s="70"/>
      <c r="UNV5" s="70"/>
      <c r="UNW5" s="70"/>
      <c r="UNX5" s="70"/>
      <c r="UNY5" s="70"/>
      <c r="UNZ5" s="70"/>
      <c r="UOA5" s="70"/>
      <c r="UOB5" s="70"/>
      <c r="UOC5" s="70"/>
      <c r="UOD5" s="70"/>
      <c r="UOE5" s="70"/>
      <c r="UOF5" s="70"/>
      <c r="UOG5" s="70"/>
      <c r="UOH5" s="70"/>
      <c r="UOI5" s="70"/>
      <c r="UOJ5" s="70"/>
      <c r="UOK5" s="70"/>
      <c r="UOL5" s="70"/>
      <c r="UOM5" s="70"/>
      <c r="UON5" s="70"/>
      <c r="UOO5" s="70"/>
      <c r="UOP5" s="70"/>
      <c r="UOQ5" s="70"/>
      <c r="UOR5" s="70"/>
      <c r="UOS5" s="70"/>
      <c r="UOT5" s="70"/>
      <c r="UOU5" s="70"/>
      <c r="UOV5" s="70"/>
      <c r="UOW5" s="70"/>
      <c r="UOX5" s="70"/>
      <c r="UOY5" s="70"/>
      <c r="UOZ5" s="70"/>
      <c r="UPA5" s="70"/>
      <c r="UPB5" s="70"/>
      <c r="UPC5" s="70"/>
      <c r="UPD5" s="70"/>
      <c r="UPE5" s="70"/>
      <c r="UPF5" s="70"/>
      <c r="UPG5" s="70"/>
      <c r="UPH5" s="70"/>
      <c r="UPI5" s="70"/>
      <c r="UPJ5" s="70"/>
      <c r="UPK5" s="70"/>
      <c r="UPL5" s="70"/>
      <c r="UPM5" s="70"/>
      <c r="UPN5" s="70"/>
      <c r="UPO5" s="70"/>
      <c r="UPP5" s="70"/>
      <c r="UPQ5" s="70"/>
      <c r="UPR5" s="70"/>
      <c r="UPS5" s="70"/>
      <c r="UPT5" s="70"/>
      <c r="UPU5" s="70"/>
      <c r="UPV5" s="70"/>
      <c r="UPW5" s="70"/>
      <c r="UPX5" s="70"/>
      <c r="UPY5" s="70"/>
      <c r="UPZ5" s="70"/>
      <c r="UQA5" s="70"/>
      <c r="UQB5" s="70"/>
      <c r="UQC5" s="70"/>
      <c r="UQD5" s="70"/>
      <c r="UQE5" s="70"/>
      <c r="UQF5" s="70"/>
      <c r="UQG5" s="70"/>
      <c r="UQH5" s="70"/>
      <c r="UQI5" s="70"/>
      <c r="UQJ5" s="70"/>
      <c r="UQK5" s="70"/>
      <c r="UQL5" s="70"/>
      <c r="UQM5" s="70"/>
      <c r="UQN5" s="70"/>
      <c r="UQO5" s="70"/>
      <c r="UQP5" s="70"/>
      <c r="UQQ5" s="70"/>
      <c r="UQR5" s="70"/>
      <c r="UQS5" s="70"/>
      <c r="UQT5" s="70"/>
      <c r="UQU5" s="70"/>
      <c r="UQV5" s="70"/>
      <c r="UQW5" s="70"/>
      <c r="UQX5" s="70"/>
      <c r="UQY5" s="70"/>
      <c r="UQZ5" s="70"/>
      <c r="URA5" s="70"/>
      <c r="URB5" s="70"/>
      <c r="URC5" s="70"/>
      <c r="URD5" s="70"/>
      <c r="URE5" s="70"/>
      <c r="URF5" s="70"/>
      <c r="URG5" s="70"/>
      <c r="URH5" s="70"/>
      <c r="URI5" s="70"/>
      <c r="URJ5" s="70"/>
      <c r="URK5" s="70"/>
      <c r="URL5" s="70"/>
      <c r="URM5" s="70"/>
      <c r="URN5" s="70"/>
      <c r="URO5" s="70"/>
      <c r="URP5" s="70"/>
      <c r="URQ5" s="70"/>
      <c r="URR5" s="70"/>
      <c r="URS5" s="70"/>
      <c r="URT5" s="70"/>
      <c r="URU5" s="70"/>
      <c r="URV5" s="70"/>
      <c r="URW5" s="70"/>
      <c r="URX5" s="70"/>
      <c r="URY5" s="70"/>
      <c r="URZ5" s="70"/>
      <c r="USA5" s="70"/>
      <c r="USB5" s="70"/>
      <c r="USC5" s="70"/>
      <c r="USD5" s="70"/>
      <c r="USE5" s="70"/>
      <c r="USF5" s="70"/>
      <c r="USG5" s="70"/>
      <c r="USH5" s="70"/>
      <c r="USI5" s="70"/>
      <c r="USJ5" s="70"/>
      <c r="USK5" s="70"/>
      <c r="USL5" s="70"/>
      <c r="USM5" s="70"/>
      <c r="USN5" s="70"/>
      <c r="USO5" s="70"/>
      <c r="USP5" s="70"/>
      <c r="USQ5" s="70"/>
      <c r="USR5" s="70"/>
      <c r="USS5" s="70"/>
      <c r="UST5" s="70"/>
      <c r="USU5" s="70"/>
      <c r="USV5" s="70"/>
      <c r="USW5" s="70"/>
      <c r="USX5" s="70"/>
      <c r="USY5" s="70"/>
      <c r="USZ5" s="70"/>
      <c r="UTA5" s="70"/>
      <c r="UTB5" s="70"/>
      <c r="UTC5" s="70"/>
      <c r="UTD5" s="70"/>
      <c r="UTE5" s="70"/>
      <c r="UTF5" s="70"/>
      <c r="UTG5" s="70"/>
      <c r="UTH5" s="70"/>
      <c r="UTI5" s="70"/>
      <c r="UTJ5" s="70"/>
      <c r="UTK5" s="70"/>
      <c r="UTL5" s="70"/>
      <c r="UTM5" s="70"/>
      <c r="UTN5" s="70"/>
      <c r="UTO5" s="70"/>
      <c r="UTP5" s="70"/>
      <c r="UTQ5" s="70"/>
      <c r="UTR5" s="70"/>
      <c r="UTS5" s="70"/>
      <c r="UTT5" s="70"/>
      <c r="UTU5" s="70"/>
      <c r="UTV5" s="70"/>
      <c r="UTW5" s="70"/>
      <c r="UTX5" s="70"/>
      <c r="UTY5" s="70"/>
      <c r="UTZ5" s="70"/>
      <c r="UUA5" s="70"/>
      <c r="UUB5" s="70"/>
      <c r="UUC5" s="70"/>
      <c r="UUD5" s="70"/>
      <c r="UUE5" s="70"/>
      <c r="UUF5" s="70"/>
      <c r="UUG5" s="70"/>
      <c r="UUH5" s="70"/>
      <c r="UUI5" s="70"/>
      <c r="UUJ5" s="70"/>
      <c r="UUK5" s="70"/>
      <c r="UUL5" s="70"/>
      <c r="UUM5" s="70"/>
      <c r="UUN5" s="70"/>
      <c r="UUO5" s="70"/>
      <c r="UUP5" s="70"/>
      <c r="UUQ5" s="70"/>
      <c r="UUR5" s="70"/>
      <c r="UUS5" s="70"/>
      <c r="UUT5" s="70"/>
      <c r="UUU5" s="70"/>
      <c r="UUV5" s="70"/>
      <c r="UUW5" s="70"/>
      <c r="UUX5" s="70"/>
      <c r="UUY5" s="70"/>
      <c r="UUZ5" s="70"/>
      <c r="UVA5" s="70"/>
      <c r="UVB5" s="70"/>
      <c r="UVC5" s="70"/>
      <c r="UVD5" s="70"/>
      <c r="UVE5" s="70"/>
      <c r="UVF5" s="70"/>
      <c r="UVG5" s="70"/>
      <c r="UVH5" s="70"/>
      <c r="UVI5" s="70"/>
      <c r="UVJ5" s="70"/>
      <c r="UVK5" s="70"/>
      <c r="UVL5" s="70"/>
      <c r="UVM5" s="70"/>
      <c r="UVN5" s="70"/>
      <c r="UVO5" s="70"/>
      <c r="UVP5" s="70"/>
      <c r="UVQ5" s="70"/>
      <c r="UVR5" s="70"/>
      <c r="UVS5" s="70"/>
      <c r="UVT5" s="70"/>
      <c r="UVU5" s="70"/>
      <c r="UVV5" s="70"/>
      <c r="UVW5" s="70"/>
      <c r="UVX5" s="70"/>
      <c r="UVY5" s="70"/>
      <c r="UVZ5" s="70"/>
      <c r="UWA5" s="70"/>
      <c r="UWB5" s="70"/>
      <c r="UWC5" s="70"/>
      <c r="UWD5" s="70"/>
      <c r="UWE5" s="70"/>
      <c r="UWF5" s="70"/>
      <c r="UWG5" s="70"/>
      <c r="UWH5" s="70"/>
      <c r="UWI5" s="70"/>
      <c r="UWJ5" s="70"/>
      <c r="UWK5" s="70"/>
      <c r="UWL5" s="70"/>
      <c r="UWM5" s="70"/>
      <c r="UWN5" s="70"/>
      <c r="UWO5" s="70"/>
      <c r="UWP5" s="70"/>
      <c r="UWQ5" s="70"/>
      <c r="UWR5" s="70"/>
      <c r="UWS5" s="70"/>
      <c r="UWT5" s="70"/>
      <c r="UWU5" s="70"/>
      <c r="UWV5" s="70"/>
      <c r="UWW5" s="70"/>
      <c r="UWX5" s="70"/>
      <c r="UWY5" s="70"/>
      <c r="UWZ5" s="70"/>
      <c r="UXA5" s="70"/>
      <c r="UXB5" s="70"/>
      <c r="UXC5" s="70"/>
      <c r="UXD5" s="70"/>
      <c r="UXE5" s="70"/>
      <c r="UXF5" s="70"/>
      <c r="UXG5" s="70"/>
      <c r="UXH5" s="70"/>
      <c r="UXI5" s="70"/>
      <c r="UXJ5" s="70"/>
      <c r="UXK5" s="70"/>
      <c r="UXL5" s="70"/>
      <c r="UXM5" s="70"/>
      <c r="UXN5" s="70"/>
      <c r="UXO5" s="70"/>
      <c r="UXP5" s="70"/>
      <c r="UXQ5" s="70"/>
      <c r="UXR5" s="70"/>
      <c r="UXS5" s="70"/>
      <c r="UXT5" s="70"/>
      <c r="UXU5" s="70"/>
      <c r="UXV5" s="70"/>
      <c r="UXW5" s="70"/>
      <c r="UXX5" s="70"/>
      <c r="UXY5" s="70"/>
      <c r="UXZ5" s="70"/>
      <c r="UYA5" s="70"/>
      <c r="UYB5" s="70"/>
      <c r="UYC5" s="70"/>
      <c r="UYD5" s="70"/>
      <c r="UYE5" s="70"/>
      <c r="UYF5" s="70"/>
      <c r="UYG5" s="70"/>
      <c r="UYH5" s="70"/>
      <c r="UYI5" s="70"/>
      <c r="UYJ5" s="70"/>
      <c r="UYK5" s="70"/>
      <c r="UYL5" s="70"/>
      <c r="UYM5" s="70"/>
      <c r="UYN5" s="70"/>
      <c r="UYO5" s="70"/>
      <c r="UYP5" s="70"/>
      <c r="UYQ5" s="70"/>
      <c r="UYR5" s="70"/>
      <c r="UYS5" s="70"/>
      <c r="UYT5" s="70"/>
      <c r="UYU5" s="70"/>
      <c r="UYV5" s="70"/>
      <c r="UYW5" s="70"/>
      <c r="UYX5" s="70"/>
      <c r="UYY5" s="70"/>
      <c r="UYZ5" s="70"/>
      <c r="UZA5" s="70"/>
      <c r="UZB5" s="70"/>
      <c r="UZC5" s="70"/>
      <c r="UZD5" s="70"/>
      <c r="UZE5" s="70"/>
      <c r="UZF5" s="70"/>
      <c r="UZG5" s="70"/>
      <c r="UZH5" s="70"/>
      <c r="UZI5" s="70"/>
      <c r="UZJ5" s="70"/>
      <c r="UZK5" s="70"/>
      <c r="UZL5" s="70"/>
      <c r="UZM5" s="70"/>
      <c r="UZN5" s="70"/>
      <c r="UZO5" s="70"/>
      <c r="UZP5" s="70"/>
      <c r="UZQ5" s="70"/>
      <c r="UZR5" s="70"/>
      <c r="UZS5" s="70"/>
      <c r="UZT5" s="70"/>
      <c r="UZU5" s="70"/>
      <c r="UZV5" s="70"/>
      <c r="UZW5" s="70"/>
      <c r="UZX5" s="70"/>
      <c r="UZY5" s="70"/>
      <c r="UZZ5" s="70"/>
      <c r="VAA5" s="70"/>
      <c r="VAB5" s="70"/>
      <c r="VAC5" s="70"/>
      <c r="VAD5" s="70"/>
      <c r="VAE5" s="70"/>
      <c r="VAF5" s="70"/>
      <c r="VAG5" s="70"/>
      <c r="VAH5" s="70"/>
      <c r="VAI5" s="70"/>
      <c r="VAJ5" s="70"/>
      <c r="VAK5" s="70"/>
      <c r="VAL5" s="70"/>
      <c r="VAM5" s="70"/>
      <c r="VAN5" s="70"/>
      <c r="VAO5" s="70"/>
      <c r="VAP5" s="70"/>
      <c r="VAQ5" s="70"/>
      <c r="VAR5" s="70"/>
      <c r="VAS5" s="70"/>
      <c r="VAT5" s="70"/>
      <c r="VAU5" s="70"/>
      <c r="VAV5" s="70"/>
      <c r="VAW5" s="70"/>
      <c r="VAX5" s="70"/>
      <c r="VAY5" s="70"/>
      <c r="VAZ5" s="70"/>
      <c r="VBA5" s="70"/>
      <c r="VBB5" s="70"/>
      <c r="VBC5" s="70"/>
      <c r="VBD5" s="70"/>
      <c r="VBE5" s="70"/>
      <c r="VBF5" s="70"/>
      <c r="VBG5" s="70"/>
      <c r="VBH5" s="70"/>
      <c r="VBI5" s="70"/>
      <c r="VBJ5" s="70"/>
      <c r="VBK5" s="70"/>
      <c r="VBL5" s="70"/>
      <c r="VBM5" s="70"/>
      <c r="VBN5" s="70"/>
      <c r="VBO5" s="70"/>
      <c r="VBP5" s="70"/>
      <c r="VBQ5" s="70"/>
      <c r="VBR5" s="70"/>
      <c r="VBS5" s="70"/>
      <c r="VBT5" s="70"/>
      <c r="VBU5" s="70"/>
      <c r="VBV5" s="70"/>
      <c r="VBW5" s="70"/>
      <c r="VBX5" s="70"/>
      <c r="VBY5" s="70"/>
      <c r="VBZ5" s="70"/>
      <c r="VCA5" s="70"/>
      <c r="VCB5" s="70"/>
      <c r="VCC5" s="70"/>
      <c r="VCD5" s="70"/>
      <c r="VCE5" s="70"/>
      <c r="VCF5" s="70"/>
      <c r="VCG5" s="70"/>
      <c r="VCH5" s="70"/>
      <c r="VCI5" s="70"/>
      <c r="VCJ5" s="70"/>
      <c r="VCK5" s="70"/>
      <c r="VCL5" s="70"/>
      <c r="VCM5" s="70"/>
      <c r="VCN5" s="70"/>
      <c r="VCO5" s="70"/>
      <c r="VCP5" s="70"/>
      <c r="VCQ5" s="70"/>
      <c r="VCR5" s="70"/>
      <c r="VCS5" s="70"/>
      <c r="VCT5" s="70"/>
      <c r="VCU5" s="70"/>
      <c r="VCV5" s="70"/>
      <c r="VCW5" s="70"/>
      <c r="VCX5" s="70"/>
      <c r="VCY5" s="70"/>
      <c r="VCZ5" s="70"/>
      <c r="VDA5" s="70"/>
      <c r="VDB5" s="70"/>
      <c r="VDC5" s="70"/>
      <c r="VDD5" s="70"/>
      <c r="VDE5" s="70"/>
      <c r="VDF5" s="70"/>
      <c r="VDG5" s="70"/>
      <c r="VDH5" s="70"/>
      <c r="VDI5" s="70"/>
      <c r="VDJ5" s="70"/>
      <c r="VDK5" s="70"/>
      <c r="VDL5" s="70"/>
      <c r="VDM5" s="70"/>
      <c r="VDN5" s="70"/>
      <c r="VDO5" s="70"/>
      <c r="VDP5" s="70"/>
      <c r="VDQ5" s="70"/>
      <c r="VDR5" s="70"/>
      <c r="VDS5" s="70"/>
      <c r="VDT5" s="70"/>
      <c r="VDU5" s="70"/>
      <c r="VDV5" s="70"/>
      <c r="VDW5" s="70"/>
      <c r="VDX5" s="70"/>
      <c r="VDY5" s="70"/>
      <c r="VDZ5" s="70"/>
      <c r="VEA5" s="70"/>
      <c r="VEB5" s="70"/>
      <c r="VEC5" s="70"/>
      <c r="VED5" s="70"/>
      <c r="VEE5" s="70"/>
      <c r="VEF5" s="70"/>
      <c r="VEG5" s="70"/>
      <c r="VEH5" s="70"/>
      <c r="VEI5" s="70"/>
      <c r="VEJ5" s="70"/>
      <c r="VEK5" s="70"/>
      <c r="VEL5" s="70"/>
      <c r="VEM5" s="70"/>
      <c r="VEN5" s="70"/>
      <c r="VEO5" s="70"/>
      <c r="VEP5" s="70"/>
      <c r="VEQ5" s="70"/>
      <c r="VER5" s="70"/>
      <c r="VES5" s="70"/>
      <c r="VET5" s="70"/>
      <c r="VEU5" s="70"/>
      <c r="VEV5" s="70"/>
      <c r="VEW5" s="70"/>
      <c r="VEX5" s="70"/>
      <c r="VEY5" s="70"/>
      <c r="VEZ5" s="70"/>
      <c r="VFA5" s="70"/>
      <c r="VFB5" s="70"/>
      <c r="VFC5" s="70"/>
      <c r="VFD5" s="70"/>
      <c r="VFE5" s="70"/>
      <c r="VFF5" s="70"/>
      <c r="VFG5" s="70"/>
      <c r="VFH5" s="70"/>
      <c r="VFI5" s="70"/>
      <c r="VFJ5" s="70"/>
      <c r="VFK5" s="70"/>
      <c r="VFL5" s="70"/>
      <c r="VFM5" s="70"/>
      <c r="VFN5" s="70"/>
      <c r="VFO5" s="70"/>
      <c r="VFP5" s="70"/>
      <c r="VFQ5" s="70"/>
      <c r="VFR5" s="70"/>
      <c r="VFS5" s="70"/>
      <c r="VFT5" s="70"/>
      <c r="VFU5" s="70"/>
      <c r="VFV5" s="70"/>
      <c r="VFW5" s="70"/>
      <c r="VFX5" s="70"/>
      <c r="VFY5" s="70"/>
      <c r="VFZ5" s="70"/>
      <c r="VGA5" s="70"/>
      <c r="VGB5" s="70"/>
      <c r="VGC5" s="70"/>
      <c r="VGD5" s="70"/>
      <c r="VGE5" s="70"/>
      <c r="VGF5" s="70"/>
      <c r="VGG5" s="70"/>
      <c r="VGH5" s="70"/>
      <c r="VGI5" s="70"/>
      <c r="VGJ5" s="70"/>
      <c r="VGK5" s="70"/>
      <c r="VGL5" s="70"/>
      <c r="VGM5" s="70"/>
      <c r="VGN5" s="70"/>
      <c r="VGO5" s="70"/>
      <c r="VGP5" s="70"/>
      <c r="VGQ5" s="70"/>
      <c r="VGR5" s="70"/>
      <c r="VGS5" s="70"/>
      <c r="VGT5" s="70"/>
      <c r="VGU5" s="70"/>
      <c r="VGV5" s="70"/>
      <c r="VGW5" s="70"/>
      <c r="VGX5" s="70"/>
      <c r="VGY5" s="70"/>
      <c r="VGZ5" s="70"/>
      <c r="VHA5" s="70"/>
      <c r="VHB5" s="70"/>
      <c r="VHC5" s="70"/>
      <c r="VHD5" s="70"/>
      <c r="VHE5" s="70"/>
      <c r="VHF5" s="70"/>
      <c r="VHG5" s="70"/>
      <c r="VHH5" s="70"/>
      <c r="VHI5" s="70"/>
      <c r="VHJ5" s="70"/>
      <c r="VHK5" s="70"/>
      <c r="VHL5" s="70"/>
      <c r="VHM5" s="70"/>
      <c r="VHN5" s="70"/>
      <c r="VHO5" s="70"/>
      <c r="VHP5" s="70"/>
      <c r="VHQ5" s="70"/>
      <c r="VHR5" s="70"/>
      <c r="VHS5" s="70"/>
      <c r="VHT5" s="70"/>
      <c r="VHU5" s="70"/>
      <c r="VHV5" s="70"/>
      <c r="VHW5" s="70"/>
      <c r="VHX5" s="70"/>
      <c r="VHY5" s="70"/>
      <c r="VHZ5" s="70"/>
      <c r="VIA5" s="70"/>
      <c r="VIB5" s="70"/>
      <c r="VIC5" s="70"/>
      <c r="VID5" s="70"/>
      <c r="VIE5" s="70"/>
      <c r="VIF5" s="70"/>
      <c r="VIG5" s="70"/>
      <c r="VIH5" s="70"/>
      <c r="VII5" s="70"/>
      <c r="VIJ5" s="70"/>
      <c r="VIK5" s="70"/>
      <c r="VIL5" s="70"/>
      <c r="VIM5" s="70"/>
      <c r="VIN5" s="70"/>
      <c r="VIO5" s="70"/>
      <c r="VIP5" s="70"/>
      <c r="VIQ5" s="70"/>
      <c r="VIR5" s="70"/>
      <c r="VIS5" s="70"/>
      <c r="VIT5" s="70"/>
      <c r="VIU5" s="70"/>
      <c r="VIV5" s="70"/>
      <c r="VIW5" s="70"/>
      <c r="VIX5" s="70"/>
      <c r="VIY5" s="70"/>
      <c r="VIZ5" s="70"/>
      <c r="VJA5" s="70"/>
      <c r="VJB5" s="70"/>
      <c r="VJC5" s="70"/>
      <c r="VJD5" s="70"/>
      <c r="VJE5" s="70"/>
      <c r="VJF5" s="70"/>
      <c r="VJG5" s="70"/>
      <c r="VJH5" s="70"/>
      <c r="VJI5" s="70"/>
      <c r="VJJ5" s="70"/>
      <c r="VJK5" s="70"/>
      <c r="VJL5" s="70"/>
      <c r="VJM5" s="70"/>
      <c r="VJN5" s="70"/>
      <c r="VJO5" s="70"/>
      <c r="VJP5" s="70"/>
      <c r="VJQ5" s="70"/>
      <c r="VJR5" s="70"/>
      <c r="VJS5" s="70"/>
      <c r="VJT5" s="70"/>
      <c r="VJU5" s="70"/>
      <c r="VJV5" s="70"/>
      <c r="VJW5" s="70"/>
      <c r="VJX5" s="70"/>
      <c r="VJY5" s="70"/>
      <c r="VJZ5" s="70"/>
      <c r="VKA5" s="70"/>
      <c r="VKB5" s="70"/>
      <c r="VKC5" s="70"/>
      <c r="VKD5" s="70"/>
      <c r="VKE5" s="70"/>
      <c r="VKF5" s="70"/>
      <c r="VKG5" s="70"/>
      <c r="VKH5" s="70"/>
      <c r="VKI5" s="70"/>
      <c r="VKJ5" s="70"/>
      <c r="VKK5" s="70"/>
      <c r="VKL5" s="70"/>
      <c r="VKM5" s="70"/>
      <c r="VKN5" s="70"/>
      <c r="VKO5" s="70"/>
      <c r="VKP5" s="70"/>
      <c r="VKQ5" s="70"/>
      <c r="VKR5" s="70"/>
      <c r="VKS5" s="70"/>
      <c r="VKT5" s="70"/>
      <c r="VKU5" s="70"/>
      <c r="VKV5" s="70"/>
      <c r="VKW5" s="70"/>
      <c r="VKX5" s="70"/>
      <c r="VKY5" s="70"/>
      <c r="VKZ5" s="70"/>
      <c r="VLA5" s="70"/>
      <c r="VLB5" s="70"/>
      <c r="VLC5" s="70"/>
      <c r="VLD5" s="70"/>
      <c r="VLE5" s="70"/>
      <c r="VLF5" s="70"/>
      <c r="VLG5" s="70"/>
      <c r="VLH5" s="70"/>
      <c r="VLI5" s="70"/>
      <c r="VLJ5" s="70"/>
      <c r="VLK5" s="70"/>
      <c r="VLL5" s="70"/>
      <c r="VLM5" s="70"/>
      <c r="VLN5" s="70"/>
      <c r="VLO5" s="70"/>
      <c r="VLP5" s="70"/>
      <c r="VLQ5" s="70"/>
      <c r="VLR5" s="70"/>
      <c r="VLS5" s="70"/>
      <c r="VLT5" s="70"/>
      <c r="VLU5" s="70"/>
      <c r="VLV5" s="70"/>
      <c r="VLW5" s="70"/>
      <c r="VLX5" s="70"/>
      <c r="VLY5" s="70"/>
      <c r="VLZ5" s="70"/>
      <c r="VMA5" s="70"/>
      <c r="VMB5" s="70"/>
      <c r="VMC5" s="70"/>
      <c r="VMD5" s="70"/>
      <c r="VME5" s="70"/>
      <c r="VMF5" s="70"/>
      <c r="VMG5" s="70"/>
      <c r="VMH5" s="70"/>
      <c r="VMI5" s="70"/>
      <c r="VMJ5" s="70"/>
      <c r="VMK5" s="70"/>
      <c r="VML5" s="70"/>
      <c r="VMM5" s="70"/>
      <c r="VMN5" s="70"/>
      <c r="VMO5" s="70"/>
      <c r="VMP5" s="70"/>
      <c r="VMQ5" s="70"/>
      <c r="VMR5" s="70"/>
      <c r="VMS5" s="70"/>
      <c r="VMT5" s="70"/>
      <c r="VMU5" s="70"/>
      <c r="VMV5" s="70"/>
      <c r="VMW5" s="70"/>
      <c r="VMX5" s="70"/>
      <c r="VMY5" s="70"/>
      <c r="VMZ5" s="70"/>
      <c r="VNA5" s="70"/>
      <c r="VNB5" s="70"/>
      <c r="VNC5" s="70"/>
      <c r="VND5" s="70"/>
      <c r="VNE5" s="70"/>
      <c r="VNF5" s="70"/>
      <c r="VNG5" s="70"/>
      <c r="VNH5" s="70"/>
      <c r="VNI5" s="70"/>
      <c r="VNJ5" s="70"/>
      <c r="VNK5" s="70"/>
      <c r="VNL5" s="70"/>
      <c r="VNM5" s="70"/>
      <c r="VNN5" s="70"/>
      <c r="VNO5" s="70"/>
      <c r="VNP5" s="70"/>
      <c r="VNQ5" s="70"/>
      <c r="VNR5" s="70"/>
      <c r="VNS5" s="70"/>
      <c r="VNT5" s="70"/>
      <c r="VNU5" s="70"/>
      <c r="VNV5" s="70"/>
      <c r="VNW5" s="70"/>
      <c r="VNX5" s="70"/>
      <c r="VNY5" s="70"/>
      <c r="VNZ5" s="70"/>
      <c r="VOA5" s="70"/>
      <c r="VOB5" s="70"/>
      <c r="VOC5" s="70"/>
      <c r="VOD5" s="70"/>
      <c r="VOE5" s="70"/>
      <c r="VOF5" s="70"/>
      <c r="VOG5" s="70"/>
      <c r="VOH5" s="70"/>
      <c r="VOI5" s="70"/>
      <c r="VOJ5" s="70"/>
      <c r="VOK5" s="70"/>
      <c r="VOL5" s="70"/>
      <c r="VOM5" s="70"/>
      <c r="VON5" s="70"/>
      <c r="VOO5" s="70"/>
      <c r="VOP5" s="70"/>
      <c r="VOQ5" s="70"/>
      <c r="VOR5" s="70"/>
      <c r="VOS5" s="70"/>
      <c r="VOT5" s="70"/>
      <c r="VOU5" s="70"/>
      <c r="VOV5" s="70"/>
      <c r="VOW5" s="70"/>
      <c r="VOX5" s="70"/>
      <c r="VOY5" s="70"/>
      <c r="VOZ5" s="70"/>
      <c r="VPA5" s="70"/>
      <c r="VPB5" s="70"/>
      <c r="VPC5" s="70"/>
      <c r="VPD5" s="70"/>
      <c r="VPE5" s="70"/>
      <c r="VPF5" s="70"/>
      <c r="VPG5" s="70"/>
      <c r="VPH5" s="70"/>
      <c r="VPI5" s="70"/>
      <c r="VPJ5" s="70"/>
      <c r="VPK5" s="70"/>
      <c r="VPL5" s="70"/>
      <c r="VPM5" s="70"/>
      <c r="VPN5" s="70"/>
      <c r="VPO5" s="70"/>
      <c r="VPP5" s="70"/>
      <c r="VPQ5" s="70"/>
      <c r="VPR5" s="70"/>
      <c r="VPS5" s="70"/>
      <c r="VPT5" s="70"/>
      <c r="VPU5" s="70"/>
      <c r="VPV5" s="70"/>
      <c r="VPW5" s="70"/>
      <c r="VPX5" s="70"/>
      <c r="VPY5" s="70"/>
      <c r="VPZ5" s="70"/>
      <c r="VQA5" s="70"/>
      <c r="VQB5" s="70"/>
      <c r="VQC5" s="70"/>
      <c r="VQD5" s="70"/>
      <c r="VQE5" s="70"/>
      <c r="VQF5" s="70"/>
      <c r="VQG5" s="70"/>
      <c r="VQH5" s="70"/>
      <c r="VQI5" s="70"/>
      <c r="VQJ5" s="70"/>
      <c r="VQK5" s="70"/>
      <c r="VQL5" s="70"/>
      <c r="VQM5" s="70"/>
      <c r="VQN5" s="70"/>
      <c r="VQO5" s="70"/>
      <c r="VQP5" s="70"/>
      <c r="VQQ5" s="70"/>
      <c r="VQR5" s="70"/>
      <c r="VQS5" s="70"/>
      <c r="VQT5" s="70"/>
      <c r="VQU5" s="70"/>
      <c r="VQV5" s="70"/>
      <c r="VQW5" s="70"/>
      <c r="VQX5" s="70"/>
      <c r="VQY5" s="70"/>
      <c r="VQZ5" s="70"/>
      <c r="VRA5" s="70"/>
      <c r="VRB5" s="70"/>
      <c r="VRC5" s="70"/>
      <c r="VRD5" s="70"/>
      <c r="VRE5" s="70"/>
      <c r="VRF5" s="70"/>
      <c r="VRG5" s="70"/>
      <c r="VRH5" s="70"/>
      <c r="VRI5" s="70"/>
      <c r="VRJ5" s="70"/>
      <c r="VRK5" s="70"/>
      <c r="VRL5" s="70"/>
      <c r="VRM5" s="70"/>
      <c r="VRN5" s="70"/>
      <c r="VRO5" s="70"/>
      <c r="VRP5" s="70"/>
      <c r="VRQ5" s="70"/>
      <c r="VRR5" s="70"/>
      <c r="VRS5" s="70"/>
      <c r="VRT5" s="70"/>
      <c r="VRU5" s="70"/>
      <c r="VRV5" s="70"/>
      <c r="VRW5" s="70"/>
      <c r="VRX5" s="70"/>
      <c r="VRY5" s="70"/>
      <c r="VRZ5" s="70"/>
      <c r="VSA5" s="70"/>
      <c r="VSB5" s="70"/>
      <c r="VSC5" s="70"/>
      <c r="VSD5" s="70"/>
      <c r="VSE5" s="70"/>
      <c r="VSF5" s="70"/>
      <c r="VSG5" s="70"/>
      <c r="VSH5" s="70"/>
      <c r="VSI5" s="70"/>
      <c r="VSJ5" s="70"/>
      <c r="VSK5" s="70"/>
      <c r="VSL5" s="70"/>
      <c r="VSM5" s="70"/>
      <c r="VSN5" s="70"/>
      <c r="VSO5" s="70"/>
      <c r="VSP5" s="70"/>
      <c r="VSQ5" s="70"/>
      <c r="VSR5" s="70"/>
      <c r="VSS5" s="70"/>
      <c r="VST5" s="70"/>
      <c r="VSU5" s="70"/>
      <c r="VSV5" s="70"/>
      <c r="VSW5" s="70"/>
      <c r="VSX5" s="70"/>
      <c r="VSY5" s="70"/>
      <c r="VSZ5" s="70"/>
      <c r="VTA5" s="70"/>
      <c r="VTB5" s="70"/>
      <c r="VTC5" s="70"/>
      <c r="VTD5" s="70"/>
      <c r="VTE5" s="70"/>
      <c r="VTF5" s="70"/>
      <c r="VTG5" s="70"/>
      <c r="VTH5" s="70"/>
      <c r="VTI5" s="70"/>
      <c r="VTJ5" s="70"/>
      <c r="VTK5" s="70"/>
      <c r="VTL5" s="70"/>
      <c r="VTM5" s="70"/>
      <c r="VTN5" s="70"/>
      <c r="VTO5" s="70"/>
      <c r="VTP5" s="70"/>
      <c r="VTQ5" s="70"/>
      <c r="VTR5" s="70"/>
      <c r="VTS5" s="70"/>
      <c r="VTT5" s="70"/>
      <c r="VTU5" s="70"/>
      <c r="VTV5" s="70"/>
      <c r="VTW5" s="70"/>
      <c r="VTX5" s="70"/>
      <c r="VTY5" s="70"/>
      <c r="VTZ5" s="70"/>
      <c r="VUA5" s="70"/>
      <c r="VUB5" s="70"/>
      <c r="VUC5" s="70"/>
      <c r="VUD5" s="70"/>
      <c r="VUE5" s="70"/>
      <c r="VUF5" s="70"/>
      <c r="VUG5" s="70"/>
      <c r="VUH5" s="70"/>
      <c r="VUI5" s="70"/>
      <c r="VUJ5" s="70"/>
      <c r="VUK5" s="70"/>
      <c r="VUL5" s="70"/>
      <c r="VUM5" s="70"/>
      <c r="VUN5" s="70"/>
      <c r="VUO5" s="70"/>
      <c r="VUP5" s="70"/>
      <c r="VUQ5" s="70"/>
      <c r="VUR5" s="70"/>
      <c r="VUS5" s="70"/>
      <c r="VUT5" s="70"/>
      <c r="VUU5" s="70"/>
      <c r="VUV5" s="70"/>
      <c r="VUW5" s="70"/>
      <c r="VUX5" s="70"/>
      <c r="VUY5" s="70"/>
      <c r="VUZ5" s="70"/>
      <c r="VVA5" s="70"/>
      <c r="VVB5" s="70"/>
      <c r="VVC5" s="70"/>
      <c r="VVD5" s="70"/>
      <c r="VVE5" s="70"/>
      <c r="VVF5" s="70"/>
      <c r="VVG5" s="70"/>
      <c r="VVH5" s="70"/>
      <c r="VVI5" s="70"/>
      <c r="VVJ5" s="70"/>
      <c r="VVK5" s="70"/>
      <c r="VVL5" s="70"/>
      <c r="VVM5" s="70"/>
      <c r="VVN5" s="70"/>
      <c r="VVO5" s="70"/>
      <c r="VVP5" s="70"/>
      <c r="VVQ5" s="70"/>
      <c r="VVR5" s="70"/>
      <c r="VVS5" s="70"/>
      <c r="VVT5" s="70"/>
      <c r="VVU5" s="70"/>
      <c r="VVV5" s="70"/>
      <c r="VVW5" s="70"/>
      <c r="VVX5" s="70"/>
      <c r="VVY5" s="70"/>
      <c r="VVZ5" s="70"/>
      <c r="VWA5" s="70"/>
      <c r="VWB5" s="70"/>
      <c r="VWC5" s="70"/>
      <c r="VWD5" s="70"/>
      <c r="VWE5" s="70"/>
      <c r="VWF5" s="70"/>
      <c r="VWG5" s="70"/>
      <c r="VWH5" s="70"/>
      <c r="VWI5" s="70"/>
      <c r="VWJ5" s="70"/>
      <c r="VWK5" s="70"/>
      <c r="VWL5" s="70"/>
      <c r="VWM5" s="70"/>
      <c r="VWN5" s="70"/>
      <c r="VWO5" s="70"/>
      <c r="VWP5" s="70"/>
      <c r="VWQ5" s="70"/>
      <c r="VWR5" s="70"/>
      <c r="VWS5" s="70"/>
      <c r="VWT5" s="70"/>
      <c r="VWU5" s="70"/>
      <c r="VWV5" s="70"/>
      <c r="VWW5" s="70"/>
      <c r="VWX5" s="70"/>
      <c r="VWY5" s="70"/>
      <c r="VWZ5" s="70"/>
      <c r="VXA5" s="70"/>
      <c r="VXB5" s="70"/>
      <c r="VXC5" s="70"/>
      <c r="VXD5" s="70"/>
      <c r="VXE5" s="70"/>
      <c r="VXF5" s="70"/>
      <c r="VXG5" s="70"/>
      <c r="VXH5" s="70"/>
      <c r="VXI5" s="70"/>
      <c r="VXJ5" s="70"/>
      <c r="VXK5" s="70"/>
      <c r="VXL5" s="70"/>
      <c r="VXM5" s="70"/>
      <c r="VXN5" s="70"/>
      <c r="VXO5" s="70"/>
      <c r="VXP5" s="70"/>
      <c r="VXQ5" s="70"/>
      <c r="VXR5" s="70"/>
      <c r="VXS5" s="70"/>
      <c r="VXT5" s="70"/>
      <c r="VXU5" s="70"/>
      <c r="VXV5" s="70"/>
      <c r="VXW5" s="70"/>
      <c r="VXX5" s="70"/>
      <c r="VXY5" s="70"/>
      <c r="VXZ5" s="70"/>
      <c r="VYA5" s="70"/>
      <c r="VYB5" s="70"/>
      <c r="VYC5" s="70"/>
      <c r="VYD5" s="70"/>
      <c r="VYE5" s="70"/>
      <c r="VYF5" s="70"/>
      <c r="VYG5" s="70"/>
      <c r="VYH5" s="70"/>
      <c r="VYI5" s="70"/>
      <c r="VYJ5" s="70"/>
      <c r="VYK5" s="70"/>
      <c r="VYL5" s="70"/>
      <c r="VYM5" s="70"/>
      <c r="VYN5" s="70"/>
      <c r="VYO5" s="70"/>
      <c r="VYP5" s="70"/>
      <c r="VYQ5" s="70"/>
      <c r="VYR5" s="70"/>
      <c r="VYS5" s="70"/>
      <c r="VYT5" s="70"/>
      <c r="VYU5" s="70"/>
      <c r="VYV5" s="70"/>
      <c r="VYW5" s="70"/>
      <c r="VYX5" s="70"/>
      <c r="VYY5" s="70"/>
      <c r="VYZ5" s="70"/>
      <c r="VZA5" s="70"/>
      <c r="VZB5" s="70"/>
      <c r="VZC5" s="70"/>
      <c r="VZD5" s="70"/>
      <c r="VZE5" s="70"/>
      <c r="VZF5" s="70"/>
      <c r="VZG5" s="70"/>
      <c r="VZH5" s="70"/>
      <c r="VZI5" s="70"/>
      <c r="VZJ5" s="70"/>
      <c r="VZK5" s="70"/>
      <c r="VZL5" s="70"/>
      <c r="VZM5" s="70"/>
      <c r="VZN5" s="70"/>
      <c r="VZO5" s="70"/>
      <c r="VZP5" s="70"/>
      <c r="VZQ5" s="70"/>
      <c r="VZR5" s="70"/>
      <c r="VZS5" s="70"/>
      <c r="VZT5" s="70"/>
      <c r="VZU5" s="70"/>
      <c r="VZV5" s="70"/>
      <c r="VZW5" s="70"/>
      <c r="VZX5" s="70"/>
      <c r="VZY5" s="70"/>
      <c r="VZZ5" s="70"/>
      <c r="WAA5" s="70"/>
      <c r="WAB5" s="70"/>
      <c r="WAC5" s="70"/>
      <c r="WAD5" s="70"/>
      <c r="WAE5" s="70"/>
      <c r="WAF5" s="70"/>
      <c r="WAG5" s="70"/>
      <c r="WAH5" s="70"/>
      <c r="WAI5" s="70"/>
      <c r="WAJ5" s="70"/>
      <c r="WAK5" s="70"/>
      <c r="WAL5" s="70"/>
      <c r="WAM5" s="70"/>
      <c r="WAN5" s="70"/>
      <c r="WAO5" s="70"/>
      <c r="WAP5" s="70"/>
      <c r="WAQ5" s="70"/>
      <c r="WAR5" s="70"/>
      <c r="WAS5" s="70"/>
      <c r="WAT5" s="70"/>
      <c r="WAU5" s="70"/>
      <c r="WAV5" s="70"/>
      <c r="WAW5" s="70"/>
      <c r="WAX5" s="70"/>
      <c r="WAY5" s="70"/>
      <c r="WAZ5" s="70"/>
      <c r="WBA5" s="70"/>
      <c r="WBB5" s="70"/>
      <c r="WBC5" s="70"/>
      <c r="WBD5" s="70"/>
      <c r="WBE5" s="70"/>
      <c r="WBF5" s="70"/>
      <c r="WBG5" s="70"/>
      <c r="WBH5" s="70"/>
      <c r="WBI5" s="70"/>
      <c r="WBJ5" s="70"/>
      <c r="WBK5" s="70"/>
      <c r="WBL5" s="70"/>
      <c r="WBM5" s="70"/>
      <c r="WBN5" s="70"/>
      <c r="WBO5" s="70"/>
      <c r="WBP5" s="70"/>
      <c r="WBQ5" s="70"/>
      <c r="WBR5" s="70"/>
      <c r="WBS5" s="70"/>
      <c r="WBT5" s="70"/>
      <c r="WBU5" s="70"/>
      <c r="WBV5" s="70"/>
      <c r="WBW5" s="70"/>
      <c r="WBX5" s="70"/>
      <c r="WBY5" s="70"/>
      <c r="WBZ5" s="70"/>
      <c r="WCA5" s="70"/>
      <c r="WCB5" s="70"/>
      <c r="WCC5" s="70"/>
      <c r="WCD5" s="70"/>
      <c r="WCE5" s="70"/>
      <c r="WCF5" s="70"/>
      <c r="WCG5" s="70"/>
      <c r="WCH5" s="70"/>
      <c r="WCI5" s="70"/>
      <c r="WCJ5" s="70"/>
      <c r="WCK5" s="70"/>
      <c r="WCL5" s="70"/>
      <c r="WCM5" s="70"/>
      <c r="WCN5" s="70"/>
      <c r="WCO5" s="70"/>
      <c r="WCP5" s="70"/>
      <c r="WCQ5" s="70"/>
      <c r="WCR5" s="70"/>
      <c r="WCS5" s="70"/>
      <c r="WCT5" s="70"/>
      <c r="WCU5" s="70"/>
      <c r="WCV5" s="70"/>
      <c r="WCW5" s="70"/>
      <c r="WCX5" s="70"/>
      <c r="WCY5" s="70"/>
      <c r="WCZ5" s="70"/>
      <c r="WDA5" s="70"/>
      <c r="WDB5" s="70"/>
      <c r="WDC5" s="70"/>
      <c r="WDD5" s="70"/>
      <c r="WDE5" s="70"/>
      <c r="WDF5" s="70"/>
      <c r="WDG5" s="70"/>
      <c r="WDH5" s="70"/>
      <c r="WDI5" s="70"/>
      <c r="WDJ5" s="70"/>
      <c r="WDK5" s="70"/>
      <c r="WDL5" s="70"/>
      <c r="WDM5" s="70"/>
      <c r="WDN5" s="70"/>
      <c r="WDO5" s="70"/>
      <c r="WDP5" s="70"/>
      <c r="WDQ5" s="70"/>
      <c r="WDR5" s="70"/>
      <c r="WDS5" s="70"/>
      <c r="WDT5" s="70"/>
      <c r="WDU5" s="70"/>
      <c r="WDV5" s="70"/>
      <c r="WDW5" s="70"/>
      <c r="WDX5" s="70"/>
      <c r="WDY5" s="70"/>
      <c r="WDZ5" s="70"/>
      <c r="WEA5" s="70"/>
      <c r="WEB5" s="70"/>
      <c r="WEC5" s="70"/>
      <c r="WED5" s="70"/>
      <c r="WEE5" s="70"/>
      <c r="WEF5" s="70"/>
      <c r="WEG5" s="70"/>
      <c r="WEH5" s="70"/>
      <c r="WEI5" s="70"/>
      <c r="WEJ5" s="70"/>
      <c r="WEK5" s="70"/>
      <c r="WEL5" s="70"/>
      <c r="WEM5" s="70"/>
      <c r="WEN5" s="70"/>
      <c r="WEO5" s="70"/>
      <c r="WEP5" s="70"/>
      <c r="WEQ5" s="70"/>
      <c r="WER5" s="70"/>
      <c r="WES5" s="70"/>
      <c r="WET5" s="70"/>
      <c r="WEU5" s="70"/>
      <c r="WEV5" s="70"/>
      <c r="WEW5" s="70"/>
      <c r="WEX5" s="70"/>
      <c r="WEY5" s="70"/>
      <c r="WEZ5" s="70"/>
      <c r="WFA5" s="70"/>
      <c r="WFB5" s="70"/>
      <c r="WFC5" s="70"/>
      <c r="WFD5" s="70"/>
      <c r="WFE5" s="70"/>
      <c r="WFF5" s="70"/>
      <c r="WFG5" s="70"/>
      <c r="WFH5" s="70"/>
      <c r="WFI5" s="70"/>
      <c r="WFJ5" s="70"/>
      <c r="WFK5" s="70"/>
      <c r="WFL5" s="70"/>
      <c r="WFM5" s="70"/>
      <c r="WFN5" s="70"/>
      <c r="WFO5" s="70"/>
      <c r="WFP5" s="70"/>
      <c r="WFQ5" s="70"/>
      <c r="WFR5" s="70"/>
      <c r="WFS5" s="70"/>
      <c r="WFT5" s="70"/>
      <c r="WFU5" s="70"/>
      <c r="WFV5" s="70"/>
      <c r="WFW5" s="70"/>
      <c r="WFX5" s="70"/>
      <c r="WFY5" s="70"/>
      <c r="WFZ5" s="70"/>
      <c r="WGA5" s="70"/>
      <c r="WGB5" s="70"/>
      <c r="WGC5" s="70"/>
      <c r="WGD5" s="70"/>
      <c r="WGE5" s="70"/>
      <c r="WGF5" s="70"/>
      <c r="WGG5" s="70"/>
      <c r="WGH5" s="70"/>
      <c r="WGI5" s="70"/>
      <c r="WGJ5" s="70"/>
      <c r="WGK5" s="70"/>
      <c r="WGL5" s="70"/>
      <c r="WGM5" s="70"/>
      <c r="WGN5" s="70"/>
      <c r="WGO5" s="70"/>
      <c r="WGP5" s="70"/>
      <c r="WGQ5" s="70"/>
      <c r="WGR5" s="70"/>
      <c r="WGS5" s="70"/>
      <c r="WGT5" s="70"/>
      <c r="WGU5" s="70"/>
      <c r="WGV5" s="70"/>
      <c r="WGW5" s="70"/>
      <c r="WGX5" s="70"/>
      <c r="WGY5" s="70"/>
      <c r="WGZ5" s="70"/>
      <c r="WHA5" s="70"/>
      <c r="WHB5" s="70"/>
      <c r="WHC5" s="70"/>
      <c r="WHD5" s="70"/>
      <c r="WHE5" s="70"/>
      <c r="WHF5" s="70"/>
      <c r="WHG5" s="70"/>
      <c r="WHH5" s="70"/>
      <c r="WHI5" s="70"/>
      <c r="WHJ5" s="70"/>
      <c r="WHK5" s="70"/>
      <c r="WHL5" s="70"/>
      <c r="WHM5" s="70"/>
      <c r="WHN5" s="70"/>
      <c r="WHO5" s="70"/>
      <c r="WHP5" s="70"/>
      <c r="WHQ5" s="70"/>
      <c r="WHR5" s="70"/>
      <c r="WHS5" s="70"/>
      <c r="WHT5" s="70"/>
      <c r="WHU5" s="70"/>
      <c r="WHV5" s="70"/>
      <c r="WHW5" s="70"/>
      <c r="WHX5" s="70"/>
      <c r="WHY5" s="70"/>
      <c r="WHZ5" s="70"/>
      <c r="WIA5" s="70"/>
      <c r="WIB5" s="70"/>
      <c r="WIC5" s="70"/>
      <c r="WID5" s="70"/>
      <c r="WIE5" s="70"/>
      <c r="WIF5" s="70"/>
      <c r="WIG5" s="70"/>
      <c r="WIH5" s="70"/>
      <c r="WII5" s="70"/>
      <c r="WIJ5" s="70"/>
      <c r="WIK5" s="70"/>
      <c r="WIL5" s="70"/>
      <c r="WIM5" s="70"/>
      <c r="WIN5" s="70"/>
      <c r="WIO5" s="70"/>
      <c r="WIP5" s="70"/>
      <c r="WIQ5" s="70"/>
      <c r="WIR5" s="70"/>
      <c r="WIS5" s="70"/>
      <c r="WIT5" s="70"/>
      <c r="WIU5" s="70"/>
      <c r="WIV5" s="70"/>
      <c r="WIW5" s="70"/>
      <c r="WIX5" s="70"/>
      <c r="WIY5" s="70"/>
      <c r="WIZ5" s="70"/>
      <c r="WJA5" s="70"/>
      <c r="WJB5" s="70"/>
      <c r="WJC5" s="70"/>
      <c r="WJD5" s="70"/>
      <c r="WJE5" s="70"/>
      <c r="WJF5" s="70"/>
      <c r="WJG5" s="70"/>
      <c r="WJH5" s="70"/>
      <c r="WJI5" s="70"/>
      <c r="WJJ5" s="70"/>
      <c r="WJK5" s="70"/>
      <c r="WJL5" s="70"/>
      <c r="WJM5" s="70"/>
      <c r="WJN5" s="70"/>
      <c r="WJO5" s="70"/>
      <c r="WJP5" s="70"/>
      <c r="WJQ5" s="70"/>
      <c r="WJR5" s="70"/>
      <c r="WJS5" s="70"/>
      <c r="WJT5" s="70"/>
      <c r="WJU5" s="70"/>
      <c r="WJV5" s="70"/>
      <c r="WJW5" s="70"/>
      <c r="WJX5" s="70"/>
      <c r="WJY5" s="70"/>
      <c r="WJZ5" s="70"/>
      <c r="WKA5" s="70"/>
      <c r="WKB5" s="70"/>
      <c r="WKC5" s="70"/>
      <c r="WKD5" s="70"/>
      <c r="WKE5" s="70"/>
      <c r="WKF5" s="70"/>
      <c r="WKG5" s="70"/>
      <c r="WKH5" s="70"/>
      <c r="WKI5" s="70"/>
      <c r="WKJ5" s="70"/>
      <c r="WKK5" s="70"/>
      <c r="WKL5" s="70"/>
      <c r="WKM5" s="70"/>
      <c r="WKN5" s="70"/>
      <c r="WKO5" s="70"/>
      <c r="WKP5" s="70"/>
      <c r="WKQ5" s="70"/>
      <c r="WKR5" s="70"/>
      <c r="WKS5" s="70"/>
      <c r="WKT5" s="70"/>
      <c r="WKU5" s="70"/>
      <c r="WKV5" s="70"/>
      <c r="WKW5" s="70"/>
      <c r="WKX5" s="70"/>
      <c r="WKY5" s="70"/>
      <c r="WKZ5" s="70"/>
      <c r="WLA5" s="70"/>
      <c r="WLB5" s="70"/>
      <c r="WLC5" s="70"/>
      <c r="WLD5" s="70"/>
      <c r="WLE5" s="70"/>
      <c r="WLF5" s="70"/>
      <c r="WLG5" s="70"/>
      <c r="WLH5" s="70"/>
      <c r="WLI5" s="70"/>
      <c r="WLJ5" s="70"/>
      <c r="WLK5" s="70"/>
      <c r="WLL5" s="70"/>
      <c r="WLM5" s="70"/>
      <c r="WLN5" s="70"/>
      <c r="WLO5" s="70"/>
      <c r="WLP5" s="70"/>
      <c r="WLQ5" s="70"/>
      <c r="WLR5" s="70"/>
      <c r="WLS5" s="70"/>
      <c r="WLT5" s="70"/>
      <c r="WLU5" s="70"/>
      <c r="WLV5" s="70"/>
      <c r="WLW5" s="70"/>
      <c r="WLX5" s="70"/>
      <c r="WLY5" s="70"/>
      <c r="WLZ5" s="70"/>
      <c r="WMA5" s="70"/>
      <c r="WMB5" s="70"/>
      <c r="WMC5" s="70"/>
      <c r="WMD5" s="70"/>
      <c r="WME5" s="70"/>
      <c r="WMF5" s="70"/>
      <c r="WMG5" s="70"/>
      <c r="WMH5" s="70"/>
      <c r="WMI5" s="70"/>
      <c r="WMJ5" s="70"/>
      <c r="WMK5" s="70"/>
      <c r="WML5" s="70"/>
      <c r="WMM5" s="70"/>
      <c r="WMN5" s="70"/>
      <c r="WMO5" s="70"/>
      <c r="WMP5" s="70"/>
      <c r="WMQ5" s="70"/>
      <c r="WMR5" s="70"/>
      <c r="WMS5" s="70"/>
      <c r="WMT5" s="70"/>
      <c r="WMU5" s="70"/>
      <c r="WMV5" s="70"/>
      <c r="WMW5" s="70"/>
      <c r="WMX5" s="70"/>
      <c r="WMY5" s="70"/>
      <c r="WMZ5" s="70"/>
      <c r="WNA5" s="70"/>
      <c r="WNB5" s="70"/>
      <c r="WNC5" s="70"/>
      <c r="WND5" s="70"/>
      <c r="WNE5" s="70"/>
      <c r="WNF5" s="70"/>
      <c r="WNG5" s="70"/>
      <c r="WNH5" s="70"/>
      <c r="WNI5" s="70"/>
      <c r="WNJ5" s="70"/>
      <c r="WNK5" s="70"/>
      <c r="WNL5" s="70"/>
      <c r="WNM5" s="70"/>
      <c r="WNN5" s="70"/>
      <c r="WNO5" s="70"/>
      <c r="WNP5" s="70"/>
      <c r="WNQ5" s="70"/>
      <c r="WNR5" s="70"/>
      <c r="WNS5" s="70"/>
      <c r="WNT5" s="70"/>
      <c r="WNU5" s="70"/>
      <c r="WNV5" s="70"/>
      <c r="WNW5" s="70"/>
      <c r="WNX5" s="70"/>
      <c r="WNY5" s="70"/>
      <c r="WNZ5" s="70"/>
      <c r="WOA5" s="70"/>
      <c r="WOB5" s="70"/>
      <c r="WOC5" s="70"/>
      <c r="WOD5" s="70"/>
      <c r="WOE5" s="70"/>
      <c r="WOF5" s="70"/>
      <c r="WOG5" s="70"/>
      <c r="WOH5" s="70"/>
      <c r="WOI5" s="70"/>
      <c r="WOJ5" s="70"/>
      <c r="WOK5" s="70"/>
      <c r="WOL5" s="70"/>
      <c r="WOM5" s="70"/>
      <c r="WON5" s="70"/>
      <c r="WOO5" s="70"/>
      <c r="WOP5" s="70"/>
      <c r="WOQ5" s="70"/>
      <c r="WOR5" s="70"/>
      <c r="WOS5" s="70"/>
      <c r="WOT5" s="70"/>
      <c r="WOU5" s="70"/>
      <c r="WOV5" s="70"/>
      <c r="WOW5" s="70"/>
      <c r="WOX5" s="70"/>
      <c r="WOY5" s="70"/>
      <c r="WOZ5" s="70"/>
      <c r="WPA5" s="70"/>
      <c r="WPB5" s="70"/>
      <c r="WPC5" s="70"/>
      <c r="WPD5" s="70"/>
      <c r="WPE5" s="70"/>
      <c r="WPF5" s="70"/>
      <c r="WPG5" s="70"/>
      <c r="WPH5" s="70"/>
      <c r="WPI5" s="70"/>
      <c r="WPJ5" s="70"/>
      <c r="WPK5" s="70"/>
      <c r="WPL5" s="70"/>
      <c r="WPM5" s="70"/>
      <c r="WPN5" s="70"/>
      <c r="WPO5" s="70"/>
      <c r="WPP5" s="70"/>
      <c r="WPQ5" s="70"/>
      <c r="WPR5" s="70"/>
      <c r="WPS5" s="70"/>
      <c r="WPT5" s="70"/>
      <c r="WPU5" s="70"/>
      <c r="WPV5" s="70"/>
      <c r="WPW5" s="70"/>
      <c r="WPX5" s="70"/>
      <c r="WPY5" s="70"/>
      <c r="WPZ5" s="70"/>
      <c r="WQA5" s="70"/>
      <c r="WQB5" s="70"/>
      <c r="WQC5" s="70"/>
      <c r="WQD5" s="70"/>
      <c r="WQE5" s="70"/>
      <c r="WQF5" s="70"/>
      <c r="WQG5" s="70"/>
      <c r="WQH5" s="70"/>
      <c r="WQI5" s="70"/>
      <c r="WQJ5" s="70"/>
      <c r="WQK5" s="70"/>
      <c r="WQL5" s="70"/>
      <c r="WQM5" s="70"/>
      <c r="WQN5" s="70"/>
      <c r="WQO5" s="70"/>
      <c r="WQP5" s="70"/>
      <c r="WQQ5" s="70"/>
      <c r="WQR5" s="70"/>
      <c r="WQS5" s="70"/>
      <c r="WQT5" s="70"/>
      <c r="WQU5" s="70"/>
      <c r="WQV5" s="70"/>
      <c r="WQW5" s="70"/>
      <c r="WQX5" s="70"/>
      <c r="WQY5" s="70"/>
      <c r="WQZ5" s="70"/>
      <c r="WRA5" s="70"/>
      <c r="WRB5" s="70"/>
      <c r="WRC5" s="70"/>
      <c r="WRD5" s="70"/>
      <c r="WRE5" s="70"/>
      <c r="WRF5" s="70"/>
      <c r="WRG5" s="70"/>
      <c r="WRH5" s="70"/>
      <c r="WRI5" s="70"/>
      <c r="WRJ5" s="70"/>
      <c r="WRK5" s="70"/>
      <c r="WRL5" s="70"/>
      <c r="WRM5" s="70"/>
      <c r="WRN5" s="70"/>
      <c r="WRO5" s="70"/>
      <c r="WRP5" s="70"/>
      <c r="WRQ5" s="70"/>
      <c r="WRR5" s="70"/>
      <c r="WRS5" s="70"/>
      <c r="WRT5" s="70"/>
      <c r="WRU5" s="70"/>
      <c r="WRV5" s="70"/>
      <c r="WRW5" s="70"/>
      <c r="WRX5" s="70"/>
      <c r="WRY5" s="70"/>
      <c r="WRZ5" s="70"/>
      <c r="WSA5" s="70"/>
      <c r="WSB5" s="70"/>
      <c r="WSC5" s="70"/>
      <c r="WSD5" s="70"/>
      <c r="WSE5" s="70"/>
      <c r="WSF5" s="70"/>
      <c r="WSG5" s="70"/>
      <c r="WSH5" s="70"/>
      <c r="WSI5" s="70"/>
      <c r="WSJ5" s="70"/>
      <c r="WSK5" s="70"/>
      <c r="WSL5" s="70"/>
      <c r="WSM5" s="70"/>
      <c r="WSN5" s="70"/>
      <c r="WSO5" s="70"/>
      <c r="WSP5" s="70"/>
      <c r="WSQ5" s="70"/>
      <c r="WSR5" s="70"/>
      <c r="WSS5" s="70"/>
      <c r="WST5" s="70"/>
      <c r="WSU5" s="70"/>
      <c r="WSV5" s="70"/>
      <c r="WSW5" s="70"/>
      <c r="WSX5" s="70"/>
      <c r="WSY5" s="70"/>
      <c r="WSZ5" s="70"/>
      <c r="WTA5" s="70"/>
      <c r="WTB5" s="70"/>
      <c r="WTC5" s="70"/>
      <c r="WTD5" s="70"/>
      <c r="WTE5" s="70"/>
      <c r="WTF5" s="70"/>
      <c r="WTG5" s="70"/>
      <c r="WTH5" s="70"/>
      <c r="WTI5" s="70"/>
      <c r="WTJ5" s="70"/>
      <c r="WTK5" s="70"/>
      <c r="WTL5" s="70"/>
      <c r="WTM5" s="70"/>
      <c r="WTN5" s="70"/>
      <c r="WTO5" s="70"/>
      <c r="WTP5" s="70"/>
      <c r="WTQ5" s="70"/>
      <c r="WTR5" s="70"/>
      <c r="WTS5" s="70"/>
      <c r="WTT5" s="70"/>
      <c r="WTU5" s="70"/>
      <c r="WTV5" s="70"/>
      <c r="WTW5" s="70"/>
      <c r="WTX5" s="70"/>
      <c r="WTY5" s="70"/>
      <c r="WTZ5" s="70"/>
      <c r="WUA5" s="70"/>
      <c r="WUB5" s="70"/>
      <c r="WUC5" s="70"/>
      <c r="WUD5" s="70"/>
      <c r="WUE5" s="70"/>
      <c r="WUF5" s="70"/>
      <c r="WUG5" s="70"/>
      <c r="WUH5" s="70"/>
      <c r="WUI5" s="70"/>
      <c r="WUJ5" s="70"/>
      <c r="WUK5" s="70"/>
      <c r="WUL5" s="70"/>
      <c r="WUM5" s="70"/>
      <c r="WUN5" s="70"/>
      <c r="WUO5" s="70"/>
      <c r="WUP5" s="70"/>
      <c r="WUQ5" s="70"/>
      <c r="WUR5" s="70"/>
      <c r="WUS5" s="70"/>
      <c r="WUT5" s="70"/>
      <c r="WUU5" s="70"/>
      <c r="WUV5" s="70"/>
      <c r="WUW5" s="70"/>
      <c r="WUX5" s="70"/>
      <c r="WUY5" s="70"/>
      <c r="WUZ5" s="70"/>
      <c r="WVA5" s="70"/>
      <c r="WVB5" s="70"/>
      <c r="WVC5" s="70"/>
      <c r="WVD5" s="70"/>
      <c r="WVE5" s="70"/>
      <c r="WVF5" s="70"/>
      <c r="WVG5" s="70"/>
      <c r="WVH5" s="70"/>
      <c r="WVI5" s="70"/>
      <c r="WVJ5" s="70"/>
      <c r="WVK5" s="70"/>
      <c r="WVL5" s="70"/>
      <c r="WVM5" s="70"/>
      <c r="WVN5" s="70"/>
      <c r="WVO5" s="70"/>
      <c r="WVP5" s="70"/>
      <c r="WVQ5" s="70"/>
      <c r="WVR5" s="70"/>
      <c r="WVS5" s="70"/>
      <c r="WVT5" s="70"/>
      <c r="WVU5" s="70"/>
      <c r="WVV5" s="70"/>
      <c r="WVW5" s="70"/>
      <c r="WVX5" s="70"/>
      <c r="WVY5" s="70"/>
      <c r="WVZ5" s="70"/>
      <c r="WWA5" s="70"/>
      <c r="WWB5" s="70"/>
      <c r="WWC5" s="70"/>
      <c r="WWD5" s="70"/>
      <c r="WWE5" s="70"/>
      <c r="WWF5" s="70"/>
      <c r="WWG5" s="70"/>
      <c r="WWH5" s="70"/>
      <c r="WWI5" s="70"/>
      <c r="WWJ5" s="70"/>
      <c r="WWK5" s="70"/>
      <c r="WWL5" s="70"/>
      <c r="WWM5" s="70"/>
      <c r="WWN5" s="70"/>
      <c r="WWO5" s="70"/>
      <c r="WWP5" s="70"/>
      <c r="WWQ5" s="70"/>
      <c r="WWR5" s="70"/>
      <c r="WWS5" s="70"/>
      <c r="WWT5" s="70"/>
      <c r="WWU5" s="70"/>
      <c r="WWV5" s="70"/>
      <c r="WWW5" s="70"/>
      <c r="WWX5" s="70"/>
      <c r="WWY5" s="70"/>
      <c r="WWZ5" s="70"/>
      <c r="WXA5" s="70"/>
      <c r="WXB5" s="70"/>
      <c r="WXC5" s="70"/>
      <c r="WXD5" s="70"/>
      <c r="WXE5" s="70"/>
      <c r="WXF5" s="70"/>
      <c r="WXG5" s="70"/>
      <c r="WXH5" s="70"/>
      <c r="WXI5" s="70"/>
      <c r="WXJ5" s="70"/>
      <c r="WXK5" s="70"/>
      <c r="WXL5" s="70"/>
      <c r="WXM5" s="70"/>
      <c r="WXN5" s="70"/>
      <c r="WXO5" s="70"/>
      <c r="WXP5" s="70"/>
      <c r="WXQ5" s="70"/>
      <c r="WXR5" s="70"/>
      <c r="WXS5" s="70"/>
      <c r="WXT5" s="70"/>
      <c r="WXU5" s="70"/>
      <c r="WXV5" s="70"/>
      <c r="WXW5" s="70"/>
      <c r="WXX5" s="70"/>
      <c r="WXY5" s="70"/>
      <c r="WXZ5" s="70"/>
      <c r="WYA5" s="70"/>
      <c r="WYB5" s="70"/>
      <c r="WYC5" s="70"/>
      <c r="WYD5" s="70"/>
      <c r="WYE5" s="70"/>
      <c r="WYF5" s="70"/>
      <c r="WYG5" s="70"/>
      <c r="WYH5" s="70"/>
      <c r="WYI5" s="70"/>
      <c r="WYJ5" s="70"/>
      <c r="WYK5" s="70"/>
      <c r="WYL5" s="70"/>
      <c r="WYM5" s="70"/>
      <c r="WYN5" s="70"/>
      <c r="WYO5" s="70"/>
      <c r="WYP5" s="70"/>
      <c r="WYQ5" s="70"/>
      <c r="WYR5" s="70"/>
      <c r="WYS5" s="70"/>
      <c r="WYT5" s="70"/>
      <c r="WYU5" s="70"/>
      <c r="WYV5" s="70"/>
      <c r="WYW5" s="70"/>
      <c r="WYX5" s="70"/>
      <c r="WYY5" s="70"/>
      <c r="WYZ5" s="70"/>
      <c r="WZA5" s="70"/>
      <c r="WZB5" s="70"/>
      <c r="WZC5" s="70"/>
      <c r="WZD5" s="70"/>
      <c r="WZE5" s="70"/>
      <c r="WZF5" s="70"/>
      <c r="WZG5" s="70"/>
      <c r="WZH5" s="70"/>
      <c r="WZI5" s="70"/>
      <c r="WZJ5" s="70"/>
      <c r="WZK5" s="70"/>
      <c r="WZL5" s="70"/>
      <c r="WZM5" s="70"/>
      <c r="WZN5" s="70"/>
      <c r="WZO5" s="70"/>
      <c r="WZP5" s="70"/>
      <c r="WZQ5" s="70"/>
      <c r="WZR5" s="70"/>
      <c r="WZS5" s="70"/>
      <c r="WZT5" s="70"/>
      <c r="WZU5" s="70"/>
      <c r="WZV5" s="70"/>
      <c r="WZW5" s="70"/>
      <c r="WZX5" s="70"/>
      <c r="WZY5" s="70"/>
      <c r="WZZ5" s="70"/>
      <c r="XAA5" s="70"/>
      <c r="XAB5" s="70"/>
      <c r="XAC5" s="70"/>
      <c r="XAD5" s="70"/>
      <c r="XAE5" s="70"/>
      <c r="XAF5" s="70"/>
      <c r="XAG5" s="70"/>
      <c r="XAH5" s="70"/>
      <c r="XAI5" s="70"/>
      <c r="XAJ5" s="70"/>
      <c r="XAK5" s="70"/>
      <c r="XAL5" s="70"/>
      <c r="XAM5" s="70"/>
      <c r="XAN5" s="70"/>
      <c r="XAO5" s="70"/>
      <c r="XAP5" s="70"/>
      <c r="XAQ5" s="70"/>
      <c r="XAR5" s="70"/>
      <c r="XAS5" s="70"/>
      <c r="XAT5" s="70"/>
      <c r="XAU5" s="70"/>
      <c r="XAV5" s="70"/>
      <c r="XAW5" s="70"/>
      <c r="XAX5" s="70"/>
      <c r="XAY5" s="70"/>
      <c r="XAZ5" s="70"/>
      <c r="XBA5" s="70"/>
      <c r="XBB5" s="70"/>
      <c r="XBC5" s="70"/>
      <c r="XBD5" s="70"/>
      <c r="XBE5" s="70"/>
      <c r="XBF5" s="70"/>
      <c r="XBG5" s="70"/>
      <c r="XBH5" s="70"/>
      <c r="XBI5" s="70"/>
      <c r="XBJ5" s="70"/>
      <c r="XBK5" s="70"/>
      <c r="XBL5" s="70"/>
      <c r="XBM5" s="70"/>
      <c r="XBN5" s="70"/>
      <c r="XBO5" s="70"/>
      <c r="XBP5" s="70"/>
      <c r="XBQ5" s="70"/>
      <c r="XBR5" s="70"/>
      <c r="XBS5" s="70"/>
      <c r="XBT5" s="70"/>
      <c r="XBU5" s="70"/>
      <c r="XBV5" s="70"/>
      <c r="XBW5" s="70"/>
      <c r="XBX5" s="70"/>
      <c r="XBY5" s="70"/>
      <c r="XBZ5" s="70"/>
      <c r="XCA5" s="70"/>
      <c r="XCB5" s="70"/>
      <c r="XCC5" s="70"/>
      <c r="XCD5" s="70"/>
      <c r="XCE5" s="70"/>
      <c r="XCF5" s="70"/>
      <c r="XCG5" s="70"/>
      <c r="XCH5" s="70"/>
      <c r="XCI5" s="70"/>
      <c r="XCJ5" s="70"/>
      <c r="XCK5" s="70"/>
      <c r="XCL5" s="70"/>
      <c r="XCM5" s="70"/>
      <c r="XCN5" s="70"/>
      <c r="XCO5" s="70"/>
      <c r="XCP5" s="70"/>
      <c r="XCQ5" s="70"/>
      <c r="XCR5" s="70"/>
      <c r="XCS5" s="70"/>
      <c r="XCT5" s="70"/>
      <c r="XCU5" s="70"/>
      <c r="XCV5" s="70"/>
      <c r="XCW5" s="70"/>
      <c r="XCX5" s="70"/>
      <c r="XCY5" s="70"/>
      <c r="XCZ5" s="70"/>
      <c r="XDA5" s="70"/>
      <c r="XDB5" s="70"/>
      <c r="XDC5" s="70"/>
      <c r="XDD5" s="70"/>
      <c r="XDE5" s="70"/>
      <c r="XDF5" s="70"/>
      <c r="XDG5" s="70"/>
      <c r="XDH5" s="70"/>
      <c r="XDI5" s="70"/>
      <c r="XDJ5" s="70"/>
      <c r="XDK5" s="70"/>
      <c r="XDL5" s="70"/>
      <c r="XDM5" s="70"/>
      <c r="XDN5" s="70"/>
      <c r="XDO5" s="70"/>
      <c r="XDP5" s="70"/>
      <c r="XDQ5" s="70"/>
      <c r="XDR5" s="70"/>
      <c r="XDS5" s="70"/>
      <c r="XDT5" s="70"/>
      <c r="XDU5" s="70"/>
      <c r="XDV5" s="70"/>
      <c r="XDW5" s="70"/>
      <c r="XDX5" s="70"/>
      <c r="XDY5" s="70"/>
      <c r="XDZ5" s="70"/>
      <c r="XEA5" s="70"/>
      <c r="XEB5" s="70"/>
      <c r="XEC5" s="70"/>
      <c r="XED5" s="70"/>
      <c r="XEE5" s="70"/>
      <c r="XEF5" s="70"/>
      <c r="XEG5" s="70"/>
      <c r="XEH5" s="70"/>
      <c r="XEI5" s="70"/>
      <c r="XEJ5" s="70"/>
      <c r="XEK5" s="70"/>
      <c r="XEL5" s="70"/>
      <c r="XEM5" s="70"/>
      <c r="XEN5" s="70"/>
      <c r="XEO5" s="70"/>
      <c r="XEP5" s="70"/>
      <c r="XEQ5" s="70"/>
      <c r="XER5" s="70"/>
      <c r="XES5" s="70"/>
      <c r="XET5" s="70"/>
      <c r="XEU5" s="70"/>
      <c r="XEV5" s="70"/>
      <c r="XEW5" s="70"/>
      <c r="XEX5" s="70"/>
      <c r="XEY5" s="70"/>
      <c r="XEZ5" s="70"/>
      <c r="XFA5" s="70"/>
      <c r="XFB5" s="70"/>
      <c r="XFC5" s="70"/>
      <c r="XFD5" s="70"/>
    </row>
    <row r="6" spans="1:16384" ht="22.05" customHeight="1">
      <c r="B6" s="53">
        <f>ROW()-4</f>
        <v>2</v>
      </c>
      <c r="C6" s="53" t="s">
        <v>341</v>
      </c>
      <c r="D6" s="53"/>
      <c r="E6" s="53"/>
      <c r="F6" s="53"/>
      <c r="G6" s="53"/>
      <c r="H6" s="53" t="s">
        <v>74</v>
      </c>
      <c r="I6" s="53" t="s">
        <v>342</v>
      </c>
      <c r="J6" s="112">
        <v>826</v>
      </c>
      <c r="K6" s="53" t="s">
        <v>26</v>
      </c>
      <c r="L6" s="53" t="s">
        <v>35</v>
      </c>
      <c r="M6" s="222" t="s">
        <v>343</v>
      </c>
      <c r="N6" s="53" t="s">
        <v>75</v>
      </c>
      <c r="O6" s="53" t="s">
        <v>93</v>
      </c>
      <c r="P6" s="53"/>
      <c r="Q6" s="116">
        <v>43997</v>
      </c>
      <c r="R6" s="116">
        <v>44010</v>
      </c>
      <c r="S6" s="116">
        <v>44561</v>
      </c>
      <c r="T6" s="53"/>
      <c r="U6" s="53"/>
      <c r="V6" s="225">
        <f ca="1">IF(T6="",((TODAY()-R6)+1)/30,(T6-R6+1)/30)</f>
        <v>1.1333333333333333</v>
      </c>
      <c r="W6" s="99" t="s">
        <v>78</v>
      </c>
    </row>
    <row r="7" spans="1:16384">
      <c r="W7" s="226"/>
    </row>
    <row r="8" spans="1:16384">
      <c r="W8" s="226"/>
    </row>
    <row r="10" spans="1:16384">
      <c r="W10" s="226"/>
    </row>
    <row r="11" spans="1:16384">
      <c r="W11" s="226"/>
    </row>
    <row r="12" spans="1:16384">
      <c r="W12" s="226"/>
    </row>
    <row r="13" spans="1:16384">
      <c r="W13" s="226"/>
    </row>
    <row r="22" ht="14.25" customHeight="1"/>
  </sheetData>
  <mergeCells count="3">
    <mergeCell ref="B1:T1"/>
    <mergeCell ref="B2:P2"/>
    <mergeCell ref="B3:P3"/>
  </mergeCells>
  <phoneticPr fontId="28" type="noConversion"/>
  <conditionalFormatting sqref="H4">
    <cfRule type="duplicateValues" dxfId="235" priority="3"/>
  </conditionalFormatting>
  <conditionalFormatting sqref="I4">
    <cfRule type="duplicateValues" dxfId="234" priority="10"/>
  </conditionalFormatting>
  <conditionalFormatting sqref="J4">
    <cfRule type="duplicateValues" dxfId="233" priority="9"/>
  </conditionalFormatting>
  <conditionalFormatting sqref="L4">
    <cfRule type="duplicateValues" dxfId="232" priority="11"/>
  </conditionalFormatting>
  <conditionalFormatting sqref="N4">
    <cfRule type="duplicateValues" dxfId="231" priority="7"/>
  </conditionalFormatting>
  <conditionalFormatting sqref="Q4:S4">
    <cfRule type="duplicateValues" dxfId="230" priority="5"/>
  </conditionalFormatting>
  <conditionalFormatting sqref="T4">
    <cfRule type="duplicateValues" dxfId="229" priority="13"/>
  </conditionalFormatting>
  <conditionalFormatting sqref="U4">
    <cfRule type="duplicateValues" dxfId="228" priority="12"/>
  </conditionalFormatting>
  <conditionalFormatting sqref="V4">
    <cfRule type="duplicateValues" dxfId="227" priority="8"/>
  </conditionalFormatting>
  <conditionalFormatting sqref="W4">
    <cfRule type="duplicateValues" dxfId="226" priority="2"/>
  </conditionalFormatting>
  <conditionalFormatting sqref="I5">
    <cfRule type="expression" dxfId="225" priority="4">
      <formula>"if((and(h3=""#N/A"",m3=""瑞中数据""),""-"",h3)"</formula>
    </cfRule>
  </conditionalFormatting>
  <conditionalFormatting sqref="N5">
    <cfRule type="cellIs" dxfId="224" priority="6" operator="equal">
      <formula>"其他项目"</formula>
    </cfRule>
  </conditionalFormatting>
  <conditionalFormatting sqref="N6">
    <cfRule type="cellIs" dxfId="223" priority="1" operator="equal">
      <formula>"其他项目"</formula>
    </cfRule>
  </conditionalFormatting>
  <conditionalFormatting sqref="C4:F4 O4">
    <cfRule type="duplicateValues" dxfId="222" priority="15"/>
  </conditionalFormatting>
  <conditionalFormatting sqref="G4 K4">
    <cfRule type="duplicateValues" dxfId="221" priority="14"/>
  </conditionalFormatting>
  <conditionalFormatting sqref="M4 P4">
    <cfRule type="duplicateValues" dxfId="220" priority="16"/>
  </conditionalFormatting>
  <dataValidations count="8">
    <dataValidation type="list" allowBlank="1" showInputMessage="1" showErrorMessage="1" sqref="D5" xr:uid="{00000000-0002-0000-0900-000000000000}">
      <formula1>"男,女"</formula1>
    </dataValidation>
    <dataValidation type="list" allowBlank="1" showInputMessage="1" showErrorMessage="1" sqref="G5" xr:uid="{00000000-0002-0000-0900-000001000000}">
      <formula1>"专科,本科,研究生,博士"</formula1>
    </dataValidation>
    <dataValidation type="list" allowBlank="1" showInputMessage="1" showErrorMessage="1" sqref="K5 K6" xr:uid="{00000000-0002-0000-0900-000002000000}">
      <formula1>"在岗,离岗"</formula1>
    </dataValidation>
    <dataValidation type="list" allowBlank="1" showInputMessage="1" showErrorMessage="1" sqref="L5 L6" xr:uid="{00000000-0002-0000-0900-000003000000}">
      <formula1>"专职,复用"</formula1>
    </dataValidation>
    <dataValidation type="list" allowBlank="1" showInputMessage="1" showErrorMessage="1" sqref="U5" xr:uid="{00000000-0002-0000-0900-000004000000}">
      <formula1>"任务结束,调走,离职,其他"</formula1>
    </dataValidation>
    <dataValidation type="list" allowBlank="1" showInputMessage="1" showErrorMessage="1" sqref="N5 N6" xr:uid="{00000000-0002-0000-0900-000005000000}">
      <formula1>"本项目,其他项目"</formula1>
    </dataValidation>
    <dataValidation allowBlank="1" showInputMessage="1" showErrorMessage="1" sqref="H1:H1048576" xr:uid="{00000000-0002-0000-0900-000006000000}"/>
    <dataValidation type="list" allowBlank="1" showInputMessage="1" showErrorMessage="1" sqref="O5" xr:uid="{00000000-0002-0000-0900-000007000000}">
      <formula1>"瑞中数据,外包公司"</formula1>
    </dataValidation>
  </dataValidations>
  <pageMargins left="0.75" right="0.75" top="1" bottom="1" header="0.5" footer="0.5"/>
  <pageSetup paperSize="9" scale="68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V16"/>
  <sheetViews>
    <sheetView workbookViewId="0">
      <pane xSplit="11" ySplit="4" topLeftCell="L5" activePane="bottomRight" state="frozen"/>
      <selection pane="topRight"/>
      <selection pane="bottomLeft"/>
      <selection pane="bottomRight" activeCell="B2" sqref="B2:O2"/>
    </sheetView>
  </sheetViews>
  <sheetFormatPr defaultColWidth="9" defaultRowHeight="13.8"/>
  <cols>
    <col min="1" max="1" width="3.21875" style="70" customWidth="1"/>
    <col min="2" max="2" width="4.109375" style="72" customWidth="1"/>
    <col min="3" max="3" width="7.44140625" style="72" customWidth="1"/>
    <col min="4" max="4" width="6.44140625" style="72" customWidth="1"/>
    <col min="5" max="5" width="10.88671875" style="72" customWidth="1"/>
    <col min="6" max="6" width="5.88671875" style="72" customWidth="1"/>
    <col min="7" max="7" width="6.21875" style="72" customWidth="1"/>
    <col min="8" max="8" width="5.44140625" style="72" customWidth="1"/>
    <col min="9" max="9" width="6.88671875" style="73" customWidth="1"/>
    <col min="10" max="10" width="8" style="72" customWidth="1"/>
    <col min="11" max="11" width="6.6640625" style="72" customWidth="1"/>
    <col min="12" max="12" width="8" style="72" customWidth="1"/>
    <col min="13" max="13" width="26.77734375" style="72" customWidth="1"/>
    <col min="14" max="14" width="8.6640625" style="72" customWidth="1"/>
    <col min="15" max="15" width="9.6640625" style="72" customWidth="1"/>
    <col min="16" max="16" width="9.33203125" style="72" customWidth="1"/>
    <col min="17" max="17" width="12.77734375" style="72" customWidth="1"/>
    <col min="18" max="18" width="10.44140625" style="72" customWidth="1"/>
    <col min="19" max="19" width="17" style="72" customWidth="1"/>
    <col min="20" max="20" width="7.6640625" style="72" customWidth="1"/>
    <col min="21" max="21" width="10" style="72" customWidth="1"/>
    <col min="23" max="16384" width="9" style="70"/>
  </cols>
  <sheetData>
    <row r="1" spans="2:22" s="68" customFormat="1" ht="35.1" customHeight="1">
      <c r="B1" s="291" t="s">
        <v>0</v>
      </c>
      <c r="C1" s="291"/>
      <c r="D1" s="291"/>
      <c r="E1" s="291"/>
      <c r="F1" s="291"/>
      <c r="G1" s="291"/>
      <c r="H1" s="291"/>
      <c r="I1" s="292"/>
      <c r="J1" s="291"/>
      <c r="K1" s="291"/>
      <c r="L1" s="293"/>
      <c r="M1" s="291"/>
      <c r="N1" s="291"/>
      <c r="O1" s="291"/>
      <c r="P1" s="291"/>
      <c r="Q1" s="291"/>
      <c r="R1" s="291"/>
      <c r="S1" s="291"/>
      <c r="T1" s="291"/>
      <c r="U1" s="291"/>
      <c r="V1"/>
    </row>
    <row r="2" spans="2:22" s="68" customFormat="1" ht="18" customHeight="1">
      <c r="B2" s="298" t="s">
        <v>858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74"/>
      <c r="Q2" s="74"/>
      <c r="R2" s="74"/>
      <c r="S2" s="74"/>
      <c r="T2" s="74"/>
      <c r="U2" s="89"/>
      <c r="V2"/>
    </row>
    <row r="3" spans="2:22" s="68" customFormat="1" ht="18" customHeight="1">
      <c r="B3" s="294" t="s">
        <v>344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74"/>
      <c r="Q3" s="74"/>
      <c r="R3" s="74"/>
      <c r="S3" s="74"/>
      <c r="T3" s="74"/>
      <c r="U3" s="89"/>
      <c r="V3"/>
    </row>
    <row r="4" spans="2:22" s="69" customFormat="1" ht="50.1" customHeight="1">
      <c r="B4" s="75" t="s">
        <v>3</v>
      </c>
      <c r="C4" s="77" t="s">
        <v>4</v>
      </c>
      <c r="D4" s="77" t="s">
        <v>5</v>
      </c>
      <c r="E4" s="102" t="s">
        <v>6</v>
      </c>
      <c r="F4" s="77" t="s">
        <v>7</v>
      </c>
      <c r="G4" s="77" t="s">
        <v>8</v>
      </c>
      <c r="H4" s="102" t="s">
        <v>9</v>
      </c>
      <c r="I4" s="220" t="s">
        <v>10</v>
      </c>
      <c r="J4" s="77" t="s">
        <v>11</v>
      </c>
      <c r="K4" s="102" t="s">
        <v>12</v>
      </c>
      <c r="L4" s="102" t="s">
        <v>13</v>
      </c>
      <c r="M4" s="83" t="s">
        <v>14</v>
      </c>
      <c r="N4" s="100" t="s">
        <v>15</v>
      </c>
      <c r="O4" s="100" t="s">
        <v>16</v>
      </c>
      <c r="P4" s="113" t="s">
        <v>17</v>
      </c>
      <c r="Q4" s="113" t="s">
        <v>18</v>
      </c>
      <c r="R4" s="113" t="s">
        <v>19</v>
      </c>
      <c r="S4" s="90" t="s">
        <v>20</v>
      </c>
      <c r="T4" s="113" t="s">
        <v>21</v>
      </c>
      <c r="U4" s="113" t="s">
        <v>22</v>
      </c>
      <c r="V4"/>
    </row>
    <row r="5" spans="2:22" ht="40.049999999999997" customHeight="1">
      <c r="B5" s="53">
        <f>ROW()-4</f>
        <v>1</v>
      </c>
      <c r="C5" s="53" t="s">
        <v>30</v>
      </c>
      <c r="D5" s="53" t="s">
        <v>24</v>
      </c>
      <c r="E5" s="95">
        <v>34394</v>
      </c>
      <c r="F5" s="53">
        <v>4</v>
      </c>
      <c r="G5" s="53" t="s">
        <v>25</v>
      </c>
      <c r="H5" s="96" t="str">
        <f>IF(N5="瑞中数据","",VLOOKUP(C5,外包人员信息表!E:I,5,0))</f>
        <v/>
      </c>
      <c r="I5" s="97" t="str">
        <f>IF(N5="瑞中数据","",VLOOKUP(C5,外包人员信息表!E:J,6,0))</f>
        <v/>
      </c>
      <c r="J5" s="53" t="s">
        <v>26</v>
      </c>
      <c r="K5" s="221" t="s">
        <v>27</v>
      </c>
      <c r="L5" s="53"/>
      <c r="M5" s="51" t="s">
        <v>345</v>
      </c>
      <c r="N5" s="53" t="s">
        <v>29</v>
      </c>
      <c r="O5" s="63" t="str">
        <f>IF(N5="瑞中数据","",VLOOKUP(C5,[2]外包人员信息表!E:K,7,0))</f>
        <v/>
      </c>
      <c r="P5" s="98" t="str">
        <f>IF(N5="瑞中数据","",VLOOKUP(C5,外包人员信息表!E:F,2,0))</f>
        <v/>
      </c>
      <c r="Q5" s="98">
        <v>43891</v>
      </c>
      <c r="R5" s="98" t="str">
        <f>IF(IF(N5="瑞中数据","",VLOOKUP(C5,外包人员信息表!E:G,3,0))=0,"",IF(N5="瑞中数据","",VLOOKUP(C5,外包人员信息表!E:G,3,0)))</f>
        <v/>
      </c>
      <c r="S5" s="98"/>
      <c r="T5" s="98"/>
      <c r="U5" s="99">
        <f t="shared" ref="U5:U16" ca="1" si="0">IF(S5="",((TODAY()-Q5)+1)/30,(S5-Q5+1)/30)</f>
        <v>5.0999999999999996</v>
      </c>
    </row>
    <row r="6" spans="2:22" s="218" customFormat="1" ht="40.049999999999997" customHeight="1">
      <c r="B6" s="53">
        <v>2</v>
      </c>
      <c r="C6" s="53" t="s">
        <v>346</v>
      </c>
      <c r="D6" s="53" t="s">
        <v>24</v>
      </c>
      <c r="E6" s="95">
        <v>31625</v>
      </c>
      <c r="F6" s="53">
        <v>11</v>
      </c>
      <c r="G6" s="53" t="s">
        <v>25</v>
      </c>
      <c r="H6" s="96"/>
      <c r="I6" s="97"/>
      <c r="J6" s="53" t="s">
        <v>26</v>
      </c>
      <c r="K6" s="53" t="s">
        <v>35</v>
      </c>
      <c r="L6" s="53"/>
      <c r="M6" s="53" t="s">
        <v>347</v>
      </c>
      <c r="N6" s="53" t="s">
        <v>52</v>
      </c>
      <c r="O6" s="53" t="s">
        <v>348</v>
      </c>
      <c r="P6" s="98"/>
      <c r="Q6" s="98">
        <v>43910</v>
      </c>
      <c r="R6" s="98"/>
      <c r="S6" s="98"/>
      <c r="T6" s="98"/>
      <c r="U6" s="99">
        <f t="shared" ca="1" si="0"/>
        <v>4.4666666666666668</v>
      </c>
      <c r="V6"/>
    </row>
    <row r="7" spans="2:22" ht="40.049999999999997" customHeight="1">
      <c r="B7" s="53">
        <v>3</v>
      </c>
      <c r="C7" s="53" t="s">
        <v>349</v>
      </c>
      <c r="D7" s="53" t="s">
        <v>24</v>
      </c>
      <c r="E7" s="219">
        <v>32174</v>
      </c>
      <c r="F7" s="53">
        <v>9</v>
      </c>
      <c r="G7" s="53" t="s">
        <v>25</v>
      </c>
      <c r="H7" s="96"/>
      <c r="I7" s="97"/>
      <c r="J7" s="53" t="s">
        <v>26</v>
      </c>
      <c r="K7" s="53" t="s">
        <v>35</v>
      </c>
      <c r="L7" s="53"/>
      <c r="M7" s="53" t="s">
        <v>350</v>
      </c>
      <c r="N7" s="53" t="s">
        <v>52</v>
      </c>
      <c r="O7" s="53" t="s">
        <v>348</v>
      </c>
      <c r="P7" s="98"/>
      <c r="Q7" s="98">
        <v>43910</v>
      </c>
      <c r="R7" s="98"/>
      <c r="S7" s="53"/>
      <c r="T7" s="53"/>
      <c r="U7" s="99">
        <f t="shared" ca="1" si="0"/>
        <v>4.4666666666666668</v>
      </c>
    </row>
    <row r="8" spans="2:22" ht="40.049999999999997" customHeight="1">
      <c r="B8" s="53">
        <v>4</v>
      </c>
      <c r="C8" s="53" t="s">
        <v>351</v>
      </c>
      <c r="D8" s="53" t="s">
        <v>59</v>
      </c>
      <c r="E8" s="219">
        <v>32782</v>
      </c>
      <c r="F8" s="53">
        <v>7</v>
      </c>
      <c r="G8" s="53" t="s">
        <v>50</v>
      </c>
      <c r="H8" s="96"/>
      <c r="I8" s="97"/>
      <c r="J8" s="53" t="s">
        <v>26</v>
      </c>
      <c r="K8" s="53" t="s">
        <v>35</v>
      </c>
      <c r="L8" s="53"/>
      <c r="M8" s="53" t="s">
        <v>352</v>
      </c>
      <c r="N8" s="53" t="s">
        <v>52</v>
      </c>
      <c r="O8" s="53" t="s">
        <v>348</v>
      </c>
      <c r="P8" s="98"/>
      <c r="Q8" s="98">
        <v>43910</v>
      </c>
      <c r="R8" s="98"/>
      <c r="S8" s="53"/>
      <c r="T8" s="53"/>
      <c r="U8" s="99">
        <f t="shared" ca="1" si="0"/>
        <v>4.4666666666666668</v>
      </c>
    </row>
    <row r="9" spans="2:22" ht="40.049999999999997" customHeight="1">
      <c r="B9" s="53">
        <v>5</v>
      </c>
      <c r="C9" s="53" t="s">
        <v>353</v>
      </c>
      <c r="D9" s="53" t="s">
        <v>59</v>
      </c>
      <c r="E9" s="219">
        <v>34274</v>
      </c>
      <c r="F9" s="53">
        <v>4</v>
      </c>
      <c r="G9" s="53" t="s">
        <v>25</v>
      </c>
      <c r="H9" s="96"/>
      <c r="I9" s="97"/>
      <c r="J9" s="53" t="s">
        <v>26</v>
      </c>
      <c r="K9" s="53" t="s">
        <v>35</v>
      </c>
      <c r="L9" s="53"/>
      <c r="M9" s="53" t="s">
        <v>354</v>
      </c>
      <c r="N9" s="53" t="s">
        <v>52</v>
      </c>
      <c r="O9" s="53" t="s">
        <v>348</v>
      </c>
      <c r="P9" s="98"/>
      <c r="Q9" s="98">
        <v>43910</v>
      </c>
      <c r="R9" s="98"/>
      <c r="S9" s="53"/>
      <c r="T9" s="53"/>
      <c r="U9" s="99">
        <f t="shared" ca="1" si="0"/>
        <v>4.4666666666666668</v>
      </c>
    </row>
    <row r="10" spans="2:22" ht="40.049999999999997" customHeight="1">
      <c r="B10" s="53">
        <v>6</v>
      </c>
      <c r="C10" s="53" t="s">
        <v>355</v>
      </c>
      <c r="D10" s="53" t="s">
        <v>59</v>
      </c>
      <c r="E10" s="219">
        <v>32721</v>
      </c>
      <c r="F10" s="53">
        <v>7</v>
      </c>
      <c r="G10" s="53" t="s">
        <v>50</v>
      </c>
      <c r="H10" s="96"/>
      <c r="I10" s="97"/>
      <c r="J10" s="53" t="s">
        <v>26</v>
      </c>
      <c r="K10" s="53" t="s">
        <v>35</v>
      </c>
      <c r="L10" s="53"/>
      <c r="M10" s="53" t="s">
        <v>356</v>
      </c>
      <c r="N10" s="53" t="s">
        <v>52</v>
      </c>
      <c r="O10" s="53" t="s">
        <v>348</v>
      </c>
      <c r="P10" s="98"/>
      <c r="Q10" s="98">
        <v>43910</v>
      </c>
      <c r="R10" s="98"/>
      <c r="S10" s="53"/>
      <c r="T10" s="53"/>
      <c r="U10" s="99">
        <f t="shared" ca="1" si="0"/>
        <v>4.4666666666666668</v>
      </c>
    </row>
    <row r="11" spans="2:22" ht="40.049999999999997" customHeight="1">
      <c r="B11" s="53">
        <v>7</v>
      </c>
      <c r="C11" s="53" t="s">
        <v>357</v>
      </c>
      <c r="D11" s="53" t="s">
        <v>59</v>
      </c>
      <c r="E11" s="219">
        <v>33817</v>
      </c>
      <c r="F11" s="53">
        <v>6</v>
      </c>
      <c r="G11" s="53" t="s">
        <v>25</v>
      </c>
      <c r="H11" s="96"/>
      <c r="I11" s="97"/>
      <c r="J11" s="53" t="s">
        <v>26</v>
      </c>
      <c r="K11" s="53" t="s">
        <v>35</v>
      </c>
      <c r="L11" s="53"/>
      <c r="M11" s="53" t="s">
        <v>358</v>
      </c>
      <c r="N11" s="53" t="s">
        <v>52</v>
      </c>
      <c r="O11" s="53" t="s">
        <v>348</v>
      </c>
      <c r="P11" s="98"/>
      <c r="Q11" s="98">
        <v>43910</v>
      </c>
      <c r="R11" s="98"/>
      <c r="S11" s="53"/>
      <c r="T11" s="53"/>
      <c r="U11" s="99">
        <f t="shared" ca="1" si="0"/>
        <v>4.4666666666666668</v>
      </c>
    </row>
    <row r="12" spans="2:22" ht="40.049999999999997" customHeight="1">
      <c r="B12" s="53">
        <v>8</v>
      </c>
      <c r="C12" s="53" t="s">
        <v>359</v>
      </c>
      <c r="D12" s="53" t="s">
        <v>24</v>
      </c>
      <c r="E12" s="219">
        <v>32874</v>
      </c>
      <c r="F12" s="53">
        <v>7</v>
      </c>
      <c r="G12" s="53" t="s">
        <v>50</v>
      </c>
      <c r="H12" s="96"/>
      <c r="I12" s="97"/>
      <c r="J12" s="53" t="s">
        <v>26</v>
      </c>
      <c r="K12" s="53" t="s">
        <v>35</v>
      </c>
      <c r="L12" s="53"/>
      <c r="M12" s="53" t="s">
        <v>358</v>
      </c>
      <c r="N12" s="53" t="s">
        <v>52</v>
      </c>
      <c r="O12" s="53" t="s">
        <v>348</v>
      </c>
      <c r="P12" s="98"/>
      <c r="Q12" s="98">
        <v>43910</v>
      </c>
      <c r="R12" s="98"/>
      <c r="S12" s="53"/>
      <c r="T12" s="53"/>
      <c r="U12" s="99">
        <f t="shared" ca="1" si="0"/>
        <v>4.4666666666666668</v>
      </c>
    </row>
    <row r="13" spans="2:22" ht="40.049999999999997" customHeight="1">
      <c r="B13" s="53">
        <v>9</v>
      </c>
      <c r="C13" s="53" t="s">
        <v>360</v>
      </c>
      <c r="D13" s="53" t="s">
        <v>24</v>
      </c>
      <c r="E13" s="219">
        <v>35735</v>
      </c>
      <c r="F13" s="53">
        <v>2</v>
      </c>
      <c r="G13" s="53" t="s">
        <v>25</v>
      </c>
      <c r="H13" s="96"/>
      <c r="I13" s="97"/>
      <c r="J13" s="53" t="s">
        <v>26</v>
      </c>
      <c r="K13" s="53" t="s">
        <v>35</v>
      </c>
      <c r="L13" s="53"/>
      <c r="M13" s="53" t="s">
        <v>361</v>
      </c>
      <c r="N13" s="53" t="s">
        <v>52</v>
      </c>
      <c r="O13" s="53" t="s">
        <v>348</v>
      </c>
      <c r="P13" s="98"/>
      <c r="Q13" s="98">
        <v>43910</v>
      </c>
      <c r="R13" s="98"/>
      <c r="S13" s="53"/>
      <c r="T13" s="53"/>
      <c r="U13" s="99">
        <f t="shared" ca="1" si="0"/>
        <v>4.4666666666666668</v>
      </c>
    </row>
    <row r="14" spans="2:22" ht="40.049999999999997" customHeight="1">
      <c r="B14" s="53">
        <v>10</v>
      </c>
      <c r="C14" s="53" t="s">
        <v>362</v>
      </c>
      <c r="D14" s="53" t="s">
        <v>24</v>
      </c>
      <c r="E14" s="219">
        <v>34639</v>
      </c>
      <c r="F14" s="53">
        <v>4</v>
      </c>
      <c r="G14" s="53" t="s">
        <v>50</v>
      </c>
      <c r="H14" s="96"/>
      <c r="I14" s="97"/>
      <c r="J14" s="53" t="s">
        <v>26</v>
      </c>
      <c r="K14" s="53" t="s">
        <v>35</v>
      </c>
      <c r="L14" s="53"/>
      <c r="M14" s="53" t="s">
        <v>361</v>
      </c>
      <c r="N14" s="53" t="s">
        <v>52</v>
      </c>
      <c r="O14" s="53" t="s">
        <v>348</v>
      </c>
      <c r="P14" s="98"/>
      <c r="Q14" s="98">
        <v>43910</v>
      </c>
      <c r="R14" s="98"/>
      <c r="S14" s="53"/>
      <c r="T14" s="53"/>
      <c r="U14" s="99">
        <f t="shared" ca="1" si="0"/>
        <v>4.4666666666666668</v>
      </c>
    </row>
    <row r="15" spans="2:22" ht="40.049999999999997" customHeight="1">
      <c r="B15" s="53">
        <v>11</v>
      </c>
      <c r="C15" s="53" t="s">
        <v>363</v>
      </c>
      <c r="D15" s="53" t="s">
        <v>24</v>
      </c>
      <c r="E15" s="219">
        <v>34486</v>
      </c>
      <c r="F15" s="53">
        <v>4</v>
      </c>
      <c r="G15" s="53" t="s">
        <v>25</v>
      </c>
      <c r="H15" s="96"/>
      <c r="I15" s="97"/>
      <c r="J15" s="53" t="s">
        <v>26</v>
      </c>
      <c r="K15" s="53" t="s">
        <v>35</v>
      </c>
      <c r="L15" s="53"/>
      <c r="M15" s="53" t="s">
        <v>361</v>
      </c>
      <c r="N15" s="53" t="s">
        <v>52</v>
      </c>
      <c r="O15" s="53" t="s">
        <v>348</v>
      </c>
      <c r="P15" s="98"/>
      <c r="Q15" s="98">
        <v>43910</v>
      </c>
      <c r="R15" s="98"/>
      <c r="S15" s="53"/>
      <c r="T15" s="53"/>
      <c r="U15" s="99">
        <f t="shared" ca="1" si="0"/>
        <v>4.4666666666666668</v>
      </c>
    </row>
    <row r="16" spans="2:22" ht="40.049999999999997" customHeight="1">
      <c r="B16" s="53">
        <v>12</v>
      </c>
      <c r="C16" s="53" t="s">
        <v>364</v>
      </c>
      <c r="D16" s="53" t="s">
        <v>24</v>
      </c>
      <c r="E16" s="219">
        <v>34090</v>
      </c>
      <c r="F16" s="53">
        <v>5</v>
      </c>
      <c r="G16" s="53" t="s">
        <v>25</v>
      </c>
      <c r="H16" s="96"/>
      <c r="I16" s="97"/>
      <c r="J16" s="53" t="s">
        <v>26</v>
      </c>
      <c r="K16" s="53" t="s">
        <v>35</v>
      </c>
      <c r="L16" s="53"/>
      <c r="M16" s="53" t="s">
        <v>365</v>
      </c>
      <c r="N16" s="53" t="s">
        <v>52</v>
      </c>
      <c r="O16" s="53" t="s">
        <v>348</v>
      </c>
      <c r="P16" s="98"/>
      <c r="Q16" s="98">
        <v>43910</v>
      </c>
      <c r="R16" s="98"/>
      <c r="S16" s="53"/>
      <c r="T16" s="53"/>
      <c r="U16" s="99">
        <f t="shared" ca="1" si="0"/>
        <v>4.4666666666666668</v>
      </c>
    </row>
  </sheetData>
  <autoFilter ref="B4:M16" xr:uid="{00000000-0009-0000-0000-00000A000000}"/>
  <mergeCells count="3">
    <mergeCell ref="B1:U1"/>
    <mergeCell ref="B2:O2"/>
    <mergeCell ref="B3:O3"/>
  </mergeCells>
  <phoneticPr fontId="28" type="noConversion"/>
  <conditionalFormatting sqref="E4">
    <cfRule type="duplicateValues" dxfId="219" priority="12"/>
  </conditionalFormatting>
  <conditionalFormatting sqref="H4">
    <cfRule type="duplicateValues" dxfId="218" priority="9"/>
  </conditionalFormatting>
  <conditionalFormatting sqref="I4">
    <cfRule type="duplicateValues" dxfId="217" priority="8"/>
  </conditionalFormatting>
  <conditionalFormatting sqref="K4">
    <cfRule type="duplicateValues" dxfId="216" priority="10"/>
  </conditionalFormatting>
  <conditionalFormatting sqref="L4">
    <cfRule type="duplicateValues" dxfId="215" priority="5"/>
  </conditionalFormatting>
  <conditionalFormatting sqref="P4:R4">
    <cfRule type="duplicateValues" dxfId="214" priority="3"/>
  </conditionalFormatting>
  <conditionalFormatting sqref="T4">
    <cfRule type="duplicateValues" dxfId="213" priority="11"/>
  </conditionalFormatting>
  <conditionalFormatting sqref="U4">
    <cfRule type="duplicateValues" dxfId="212" priority="7"/>
  </conditionalFormatting>
  <conditionalFormatting sqref="H5:H16">
    <cfRule type="expression" dxfId="211" priority="6">
      <formula>"if((and(h3=""#N/A"",m3=""瑞中数据""),""-"",h3)"</formula>
    </cfRule>
  </conditionalFormatting>
  <conditionalFormatting sqref="L5:L6">
    <cfRule type="cellIs" dxfId="210" priority="4" operator="equal">
      <formula>"其他项目"</formula>
    </cfRule>
  </conditionalFormatting>
  <conditionalFormatting sqref="C4:D4 F4 N4">
    <cfRule type="duplicateValues" dxfId="209" priority="14"/>
  </conditionalFormatting>
  <conditionalFormatting sqref="G4 J4">
    <cfRule type="duplicateValues" dxfId="208" priority="13"/>
  </conditionalFormatting>
  <conditionalFormatting sqref="M4 S4 O4">
    <cfRule type="duplicateValues" dxfId="207" priority="15"/>
  </conditionalFormatting>
  <dataValidations count="7">
    <dataValidation type="list" allowBlank="1" showInputMessage="1" showErrorMessage="1" sqref="K5 K6:K16" xr:uid="{00000000-0002-0000-0A00-000000000000}">
      <formula1>"专职,复用"</formula1>
    </dataValidation>
    <dataValidation type="list" allowBlank="1" showInputMessage="1" showErrorMessage="1" sqref="N5" xr:uid="{00000000-0002-0000-0A00-000001000000}">
      <formula1>"瑞中数据,外包公司"</formula1>
    </dataValidation>
    <dataValidation type="list" allowBlank="1" showInputMessage="1" showErrorMessage="1" sqref="G9 G11 G13 G5:G6 G15:G16" xr:uid="{00000000-0002-0000-0A00-000002000000}">
      <formula1>"专科,本科,研究生,博士"</formula1>
    </dataValidation>
    <dataValidation type="list" allowBlank="1" showInputMessage="1" showErrorMessage="1" sqref="D5:D6" xr:uid="{00000000-0002-0000-0A00-000003000000}">
      <formula1>"男,女"</formula1>
    </dataValidation>
    <dataValidation type="list" allowBlank="1" showInputMessage="1" showErrorMessage="1" sqref="J5:J16" xr:uid="{00000000-0002-0000-0A00-000004000000}">
      <formula1>"在岗,离岗"</formula1>
    </dataValidation>
    <dataValidation type="list" allowBlank="1" showInputMessage="1" showErrorMessage="1" sqref="T5:T6" xr:uid="{00000000-0002-0000-0A00-000005000000}">
      <formula1>"任务结束,调走,离职,其他"</formula1>
    </dataValidation>
    <dataValidation type="list" allowBlank="1" showInputMessage="1" showErrorMessage="1" sqref="L5:L6" xr:uid="{00000000-0002-0000-0A00-000006000000}">
      <formula1>"本项目,其他项目"</formula1>
    </dataValidation>
  </dataValidations>
  <pageMargins left="0.31388888888888899" right="0.25" top="0.35416666666666702" bottom="0.35416666666666702" header="0.235416666666667" footer="0.3"/>
  <pageSetup paperSize="9" scale="65"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C0D5-0216-4BEF-89E7-41B56316EE6E}">
  <dimension ref="B1:V16"/>
  <sheetViews>
    <sheetView workbookViewId="0">
      <selection activeCell="B2" sqref="B2:O2"/>
    </sheetView>
  </sheetViews>
  <sheetFormatPr defaultColWidth="9" defaultRowHeight="13.8"/>
  <cols>
    <col min="1" max="1" width="3.21875" style="70" customWidth="1"/>
    <col min="2" max="2" width="4.109375" style="72" customWidth="1"/>
    <col min="3" max="3" width="7.44140625" style="72" customWidth="1"/>
    <col min="4" max="4" width="6.44140625" style="72" customWidth="1"/>
    <col min="5" max="5" width="10.88671875" style="72" customWidth="1"/>
    <col min="6" max="6" width="5.88671875" style="72" customWidth="1"/>
    <col min="7" max="7" width="6.21875" style="72" customWidth="1"/>
    <col min="8" max="8" width="5.44140625" style="72" customWidth="1"/>
    <col min="9" max="9" width="6.88671875" style="73" customWidth="1"/>
    <col min="10" max="10" width="8" style="72" customWidth="1"/>
    <col min="11" max="11" width="6.6640625" style="72" customWidth="1"/>
    <col min="12" max="12" width="8" style="72" customWidth="1"/>
    <col min="13" max="13" width="26.77734375" style="72" customWidth="1"/>
    <col min="14" max="14" width="8.6640625" style="72" customWidth="1"/>
    <col min="15" max="15" width="9.6640625" style="72" customWidth="1"/>
    <col min="16" max="16" width="9.33203125" style="72" customWidth="1"/>
    <col min="17" max="17" width="12.77734375" style="72" customWidth="1"/>
    <col min="18" max="18" width="10.44140625" style="72" customWidth="1"/>
    <col min="19" max="19" width="17" style="72" customWidth="1"/>
    <col min="20" max="20" width="7.6640625" style="72" customWidth="1"/>
    <col min="21" max="21" width="10" style="72" customWidth="1"/>
    <col min="23" max="16384" width="9" style="70"/>
  </cols>
  <sheetData>
    <row r="1" spans="2:22" s="68" customFormat="1" ht="35.1" customHeight="1">
      <c r="B1" s="291" t="s">
        <v>0</v>
      </c>
      <c r="C1" s="291"/>
      <c r="D1" s="291"/>
      <c r="E1" s="291"/>
      <c r="F1" s="291"/>
      <c r="G1" s="291"/>
      <c r="H1" s="291"/>
      <c r="I1" s="292"/>
      <c r="J1" s="291"/>
      <c r="K1" s="291"/>
      <c r="L1" s="293"/>
      <c r="M1" s="291"/>
      <c r="N1" s="291"/>
      <c r="O1" s="291"/>
      <c r="P1" s="291"/>
      <c r="Q1" s="291"/>
      <c r="R1" s="291"/>
      <c r="S1" s="291"/>
      <c r="T1" s="291"/>
      <c r="U1" s="291"/>
      <c r="V1"/>
    </row>
    <row r="2" spans="2:22" s="68" customFormat="1" ht="18" customHeight="1">
      <c r="B2" s="298" t="s">
        <v>857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74"/>
      <c r="Q2" s="74"/>
      <c r="R2" s="74"/>
      <c r="S2" s="74"/>
      <c r="T2" s="74"/>
      <c r="U2" s="89"/>
      <c r="V2"/>
    </row>
    <row r="3" spans="2:22" s="68" customFormat="1" ht="18" customHeight="1">
      <c r="B3" s="294" t="s">
        <v>344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74"/>
      <c r="Q3" s="74"/>
      <c r="R3" s="74"/>
      <c r="S3" s="74"/>
      <c r="T3" s="74"/>
      <c r="U3" s="89"/>
      <c r="V3"/>
    </row>
    <row r="4" spans="2:22" s="69" customFormat="1" ht="50.1" customHeight="1">
      <c r="B4" s="75" t="s">
        <v>3</v>
      </c>
      <c r="C4" s="77" t="s">
        <v>4</v>
      </c>
      <c r="D4" s="77" t="s">
        <v>5</v>
      </c>
      <c r="E4" s="102" t="s">
        <v>6</v>
      </c>
      <c r="F4" s="77" t="s">
        <v>7</v>
      </c>
      <c r="G4" s="77" t="s">
        <v>8</v>
      </c>
      <c r="H4" s="102" t="s">
        <v>9</v>
      </c>
      <c r="I4" s="220" t="s">
        <v>10</v>
      </c>
      <c r="J4" s="77" t="s">
        <v>11</v>
      </c>
      <c r="K4" s="102" t="s">
        <v>12</v>
      </c>
      <c r="L4" s="102" t="s">
        <v>13</v>
      </c>
      <c r="M4" s="83" t="s">
        <v>14</v>
      </c>
      <c r="N4" s="100" t="s">
        <v>15</v>
      </c>
      <c r="O4" s="100" t="s">
        <v>16</v>
      </c>
      <c r="P4" s="113" t="s">
        <v>17</v>
      </c>
      <c r="Q4" s="113" t="s">
        <v>18</v>
      </c>
      <c r="R4" s="113" t="s">
        <v>19</v>
      </c>
      <c r="S4" s="90" t="s">
        <v>20</v>
      </c>
      <c r="T4" s="113" t="s">
        <v>21</v>
      </c>
      <c r="U4" s="113" t="s">
        <v>22</v>
      </c>
      <c r="V4"/>
    </row>
    <row r="5" spans="2:22" ht="40.049999999999997" customHeight="1">
      <c r="B5" s="53">
        <f>ROW()-4</f>
        <v>1</v>
      </c>
      <c r="C5" s="53" t="s">
        <v>30</v>
      </c>
      <c r="D5" s="53" t="s">
        <v>24</v>
      </c>
      <c r="E5" s="95">
        <v>34394</v>
      </c>
      <c r="F5" s="53">
        <v>4</v>
      </c>
      <c r="G5" s="53" t="s">
        <v>25</v>
      </c>
      <c r="H5" s="96" t="str">
        <f>IF(N5="瑞中数据","",VLOOKUP(C5,外包人员信息表!E:I,5,0))</f>
        <v/>
      </c>
      <c r="I5" s="97" t="str">
        <f>IF(N5="瑞中数据","",VLOOKUP(C5,外包人员信息表!E:J,6,0))</f>
        <v/>
      </c>
      <c r="J5" s="53" t="s">
        <v>26</v>
      </c>
      <c r="K5" s="221" t="s">
        <v>27</v>
      </c>
      <c r="L5" s="53"/>
      <c r="M5" s="51" t="s">
        <v>345</v>
      </c>
      <c r="N5" s="53" t="s">
        <v>29</v>
      </c>
      <c r="O5" s="63" t="str">
        <f>IF(N5="瑞中数据","",VLOOKUP(C5,[2]外包人员信息表!E:K,7,0))</f>
        <v/>
      </c>
      <c r="P5" s="98" t="str">
        <f>IF(N5="瑞中数据","",VLOOKUP(C5,外包人员信息表!E:F,2,0))</f>
        <v/>
      </c>
      <c r="Q5" s="98">
        <v>43891</v>
      </c>
      <c r="R5" s="98" t="str">
        <f>IF(IF(N5="瑞中数据","",VLOOKUP(C5,外包人员信息表!E:G,3,0))=0,"",IF(N5="瑞中数据","",VLOOKUP(C5,外包人员信息表!E:G,3,0)))</f>
        <v/>
      </c>
      <c r="S5" s="98"/>
      <c r="T5" s="98"/>
      <c r="U5" s="99">
        <f t="shared" ref="U5:U16" ca="1" si="0">IF(S5="",((TODAY()-Q5)+1)/30,(S5-Q5+1)/30)</f>
        <v>5.0999999999999996</v>
      </c>
    </row>
    <row r="6" spans="2:22" s="218" customFormat="1" ht="40.049999999999997" customHeight="1">
      <c r="B6" s="53">
        <v>2</v>
      </c>
      <c r="C6" s="53" t="s">
        <v>346</v>
      </c>
      <c r="D6" s="53" t="s">
        <v>24</v>
      </c>
      <c r="E6" s="95">
        <v>31625</v>
      </c>
      <c r="F6" s="53">
        <v>11</v>
      </c>
      <c r="G6" s="53" t="s">
        <v>25</v>
      </c>
      <c r="H6" s="96"/>
      <c r="I6" s="97"/>
      <c r="J6" s="53" t="s">
        <v>26</v>
      </c>
      <c r="K6" s="53" t="s">
        <v>35</v>
      </c>
      <c r="L6" s="53"/>
      <c r="M6" s="53" t="s">
        <v>347</v>
      </c>
      <c r="N6" s="53" t="s">
        <v>52</v>
      </c>
      <c r="O6" s="53" t="s">
        <v>348</v>
      </c>
      <c r="P6" s="98"/>
      <c r="Q6" s="98">
        <v>43910</v>
      </c>
      <c r="R6" s="98"/>
      <c r="S6" s="98"/>
      <c r="T6" s="98"/>
      <c r="U6" s="99">
        <f t="shared" ca="1" si="0"/>
        <v>4.4666666666666668</v>
      </c>
      <c r="V6"/>
    </row>
    <row r="7" spans="2:22" ht="40.049999999999997" customHeight="1">
      <c r="B7" s="53">
        <v>3</v>
      </c>
      <c r="C7" s="53" t="s">
        <v>349</v>
      </c>
      <c r="D7" s="53" t="s">
        <v>24</v>
      </c>
      <c r="E7" s="219">
        <v>32174</v>
      </c>
      <c r="F7" s="53">
        <v>9</v>
      </c>
      <c r="G7" s="53" t="s">
        <v>25</v>
      </c>
      <c r="H7" s="96"/>
      <c r="I7" s="97"/>
      <c r="J7" s="53" t="s">
        <v>26</v>
      </c>
      <c r="K7" s="53" t="s">
        <v>35</v>
      </c>
      <c r="L7" s="53"/>
      <c r="M7" s="53" t="s">
        <v>350</v>
      </c>
      <c r="N7" s="53" t="s">
        <v>52</v>
      </c>
      <c r="O7" s="53" t="s">
        <v>348</v>
      </c>
      <c r="P7" s="98"/>
      <c r="Q7" s="98">
        <v>43910</v>
      </c>
      <c r="R7" s="98"/>
      <c r="S7" s="53"/>
      <c r="T7" s="53"/>
      <c r="U7" s="99">
        <f t="shared" ca="1" si="0"/>
        <v>4.4666666666666668</v>
      </c>
    </row>
    <row r="8" spans="2:22" ht="40.049999999999997" customHeight="1">
      <c r="B8" s="53">
        <v>4</v>
      </c>
      <c r="C8" s="53" t="s">
        <v>351</v>
      </c>
      <c r="D8" s="53" t="s">
        <v>59</v>
      </c>
      <c r="E8" s="219">
        <v>32782</v>
      </c>
      <c r="F8" s="53">
        <v>7</v>
      </c>
      <c r="G8" s="53" t="s">
        <v>50</v>
      </c>
      <c r="H8" s="96"/>
      <c r="I8" s="97"/>
      <c r="J8" s="53" t="s">
        <v>26</v>
      </c>
      <c r="K8" s="53" t="s">
        <v>35</v>
      </c>
      <c r="L8" s="53"/>
      <c r="M8" s="53" t="s">
        <v>352</v>
      </c>
      <c r="N8" s="53" t="s">
        <v>52</v>
      </c>
      <c r="O8" s="53" t="s">
        <v>348</v>
      </c>
      <c r="P8" s="98"/>
      <c r="Q8" s="98">
        <v>43910</v>
      </c>
      <c r="R8" s="98"/>
      <c r="S8" s="53"/>
      <c r="T8" s="53"/>
      <c r="U8" s="99">
        <f t="shared" ca="1" si="0"/>
        <v>4.4666666666666668</v>
      </c>
    </row>
    <row r="9" spans="2:22" ht="40.049999999999997" customHeight="1">
      <c r="B9" s="53">
        <v>5</v>
      </c>
      <c r="C9" s="53" t="s">
        <v>353</v>
      </c>
      <c r="D9" s="53" t="s">
        <v>59</v>
      </c>
      <c r="E9" s="219">
        <v>34274</v>
      </c>
      <c r="F9" s="53">
        <v>4</v>
      </c>
      <c r="G9" s="53" t="s">
        <v>25</v>
      </c>
      <c r="H9" s="96"/>
      <c r="I9" s="97"/>
      <c r="J9" s="53" t="s">
        <v>26</v>
      </c>
      <c r="K9" s="53" t="s">
        <v>35</v>
      </c>
      <c r="L9" s="53"/>
      <c r="M9" s="53" t="s">
        <v>354</v>
      </c>
      <c r="N9" s="53" t="s">
        <v>52</v>
      </c>
      <c r="O9" s="53" t="s">
        <v>348</v>
      </c>
      <c r="P9" s="98"/>
      <c r="Q9" s="98">
        <v>43910</v>
      </c>
      <c r="R9" s="98"/>
      <c r="S9" s="53"/>
      <c r="T9" s="53"/>
      <c r="U9" s="99">
        <f t="shared" ca="1" si="0"/>
        <v>4.4666666666666668</v>
      </c>
    </row>
    <row r="10" spans="2:22" ht="40.049999999999997" customHeight="1">
      <c r="B10" s="53">
        <v>6</v>
      </c>
      <c r="C10" s="53" t="s">
        <v>355</v>
      </c>
      <c r="D10" s="53" t="s">
        <v>59</v>
      </c>
      <c r="E10" s="219">
        <v>32721</v>
      </c>
      <c r="F10" s="53">
        <v>7</v>
      </c>
      <c r="G10" s="53" t="s">
        <v>50</v>
      </c>
      <c r="H10" s="96"/>
      <c r="I10" s="97"/>
      <c r="J10" s="53" t="s">
        <v>26</v>
      </c>
      <c r="K10" s="53" t="s">
        <v>35</v>
      </c>
      <c r="L10" s="53"/>
      <c r="M10" s="53" t="s">
        <v>356</v>
      </c>
      <c r="N10" s="53" t="s">
        <v>52</v>
      </c>
      <c r="O10" s="53" t="s">
        <v>348</v>
      </c>
      <c r="P10" s="98"/>
      <c r="Q10" s="98">
        <v>43910</v>
      </c>
      <c r="R10" s="98"/>
      <c r="S10" s="53"/>
      <c r="T10" s="53"/>
      <c r="U10" s="99">
        <f t="shared" ca="1" si="0"/>
        <v>4.4666666666666668</v>
      </c>
    </row>
    <row r="11" spans="2:22" ht="40.049999999999997" customHeight="1">
      <c r="B11" s="53">
        <v>7</v>
      </c>
      <c r="C11" s="53" t="s">
        <v>357</v>
      </c>
      <c r="D11" s="53" t="s">
        <v>59</v>
      </c>
      <c r="E11" s="219">
        <v>33817</v>
      </c>
      <c r="F11" s="53">
        <v>6</v>
      </c>
      <c r="G11" s="53" t="s">
        <v>25</v>
      </c>
      <c r="H11" s="96"/>
      <c r="I11" s="97"/>
      <c r="J11" s="53" t="s">
        <v>26</v>
      </c>
      <c r="K11" s="53" t="s">
        <v>35</v>
      </c>
      <c r="L11" s="53"/>
      <c r="M11" s="53" t="s">
        <v>358</v>
      </c>
      <c r="N11" s="53" t="s">
        <v>52</v>
      </c>
      <c r="O11" s="53" t="s">
        <v>348</v>
      </c>
      <c r="P11" s="98"/>
      <c r="Q11" s="98">
        <v>43910</v>
      </c>
      <c r="R11" s="98"/>
      <c r="S11" s="53"/>
      <c r="T11" s="53"/>
      <c r="U11" s="99">
        <f t="shared" ca="1" si="0"/>
        <v>4.4666666666666668</v>
      </c>
    </row>
    <row r="12" spans="2:22" ht="40.049999999999997" customHeight="1">
      <c r="B12" s="53">
        <v>8</v>
      </c>
      <c r="C12" s="53" t="s">
        <v>359</v>
      </c>
      <c r="D12" s="53" t="s">
        <v>24</v>
      </c>
      <c r="E12" s="219">
        <v>32874</v>
      </c>
      <c r="F12" s="53">
        <v>7</v>
      </c>
      <c r="G12" s="53" t="s">
        <v>50</v>
      </c>
      <c r="H12" s="96"/>
      <c r="I12" s="97"/>
      <c r="J12" s="53" t="s">
        <v>26</v>
      </c>
      <c r="K12" s="53" t="s">
        <v>35</v>
      </c>
      <c r="L12" s="53"/>
      <c r="M12" s="53" t="s">
        <v>358</v>
      </c>
      <c r="N12" s="53" t="s">
        <v>52</v>
      </c>
      <c r="O12" s="53" t="s">
        <v>348</v>
      </c>
      <c r="P12" s="98"/>
      <c r="Q12" s="98">
        <v>43910</v>
      </c>
      <c r="R12" s="98"/>
      <c r="S12" s="53"/>
      <c r="T12" s="53"/>
      <c r="U12" s="99">
        <f t="shared" ca="1" si="0"/>
        <v>4.4666666666666668</v>
      </c>
    </row>
    <row r="13" spans="2:22" ht="40.049999999999997" customHeight="1">
      <c r="B13" s="53">
        <v>9</v>
      </c>
      <c r="C13" s="53" t="s">
        <v>360</v>
      </c>
      <c r="D13" s="53" t="s">
        <v>24</v>
      </c>
      <c r="E13" s="219">
        <v>35735</v>
      </c>
      <c r="F13" s="53">
        <v>2</v>
      </c>
      <c r="G13" s="53" t="s">
        <v>25</v>
      </c>
      <c r="H13" s="96"/>
      <c r="I13" s="97"/>
      <c r="J13" s="53" t="s">
        <v>26</v>
      </c>
      <c r="K13" s="53" t="s">
        <v>35</v>
      </c>
      <c r="L13" s="53"/>
      <c r="M13" s="53" t="s">
        <v>361</v>
      </c>
      <c r="N13" s="53" t="s">
        <v>52</v>
      </c>
      <c r="O13" s="53" t="s">
        <v>348</v>
      </c>
      <c r="P13" s="98"/>
      <c r="Q13" s="98">
        <v>43910</v>
      </c>
      <c r="R13" s="98"/>
      <c r="S13" s="53"/>
      <c r="T13" s="53"/>
      <c r="U13" s="99">
        <f t="shared" ca="1" si="0"/>
        <v>4.4666666666666668</v>
      </c>
    </row>
    <row r="14" spans="2:22" ht="40.049999999999997" customHeight="1">
      <c r="B14" s="53">
        <v>10</v>
      </c>
      <c r="C14" s="53" t="s">
        <v>362</v>
      </c>
      <c r="D14" s="53" t="s">
        <v>24</v>
      </c>
      <c r="E14" s="219">
        <v>34639</v>
      </c>
      <c r="F14" s="53">
        <v>4</v>
      </c>
      <c r="G14" s="53" t="s">
        <v>50</v>
      </c>
      <c r="H14" s="96"/>
      <c r="I14" s="97"/>
      <c r="J14" s="53" t="s">
        <v>26</v>
      </c>
      <c r="K14" s="53" t="s">
        <v>35</v>
      </c>
      <c r="L14" s="53"/>
      <c r="M14" s="53" t="s">
        <v>361</v>
      </c>
      <c r="N14" s="53" t="s">
        <v>52</v>
      </c>
      <c r="O14" s="53" t="s">
        <v>348</v>
      </c>
      <c r="P14" s="98"/>
      <c r="Q14" s="98">
        <v>43910</v>
      </c>
      <c r="R14" s="98"/>
      <c r="S14" s="53"/>
      <c r="T14" s="53"/>
      <c r="U14" s="99">
        <f t="shared" ca="1" si="0"/>
        <v>4.4666666666666668</v>
      </c>
    </row>
    <row r="15" spans="2:22" ht="40.049999999999997" customHeight="1">
      <c r="B15" s="53">
        <v>11</v>
      </c>
      <c r="C15" s="53" t="s">
        <v>363</v>
      </c>
      <c r="D15" s="53" t="s">
        <v>24</v>
      </c>
      <c r="E15" s="219">
        <v>34486</v>
      </c>
      <c r="F15" s="53">
        <v>4</v>
      </c>
      <c r="G15" s="53" t="s">
        <v>25</v>
      </c>
      <c r="H15" s="96"/>
      <c r="I15" s="97"/>
      <c r="J15" s="53" t="s">
        <v>26</v>
      </c>
      <c r="K15" s="53" t="s">
        <v>35</v>
      </c>
      <c r="L15" s="53"/>
      <c r="M15" s="53" t="s">
        <v>361</v>
      </c>
      <c r="N15" s="53" t="s">
        <v>52</v>
      </c>
      <c r="O15" s="53" t="s">
        <v>348</v>
      </c>
      <c r="P15" s="98"/>
      <c r="Q15" s="98">
        <v>43910</v>
      </c>
      <c r="R15" s="98"/>
      <c r="S15" s="53"/>
      <c r="T15" s="53"/>
      <c r="U15" s="99">
        <f t="shared" ca="1" si="0"/>
        <v>4.4666666666666668</v>
      </c>
    </row>
    <row r="16" spans="2:22" ht="40.049999999999997" customHeight="1">
      <c r="B16" s="53">
        <v>12</v>
      </c>
      <c r="C16" s="53" t="s">
        <v>364</v>
      </c>
      <c r="D16" s="53" t="s">
        <v>24</v>
      </c>
      <c r="E16" s="219">
        <v>34090</v>
      </c>
      <c r="F16" s="53">
        <v>5</v>
      </c>
      <c r="G16" s="53" t="s">
        <v>25</v>
      </c>
      <c r="H16" s="96"/>
      <c r="I16" s="97"/>
      <c r="J16" s="53" t="s">
        <v>26</v>
      </c>
      <c r="K16" s="53" t="s">
        <v>35</v>
      </c>
      <c r="L16" s="53"/>
      <c r="M16" s="53" t="s">
        <v>365</v>
      </c>
      <c r="N16" s="53" t="s">
        <v>52</v>
      </c>
      <c r="O16" s="53" t="s">
        <v>348</v>
      </c>
      <c r="P16" s="98"/>
      <c r="Q16" s="98">
        <v>43910</v>
      </c>
      <c r="R16" s="98"/>
      <c r="S16" s="53"/>
      <c r="T16" s="53"/>
      <c r="U16" s="99">
        <f t="shared" ca="1" si="0"/>
        <v>4.4666666666666668</v>
      </c>
    </row>
  </sheetData>
  <mergeCells count="3">
    <mergeCell ref="B1:U1"/>
    <mergeCell ref="B2:O2"/>
    <mergeCell ref="B3:O3"/>
  </mergeCells>
  <phoneticPr fontId="28" type="noConversion"/>
  <conditionalFormatting sqref="E4">
    <cfRule type="duplicateValues" dxfId="206" priority="10"/>
  </conditionalFormatting>
  <conditionalFormatting sqref="H4">
    <cfRule type="duplicateValues" dxfId="205" priority="7"/>
  </conditionalFormatting>
  <conditionalFormatting sqref="I4">
    <cfRule type="duplicateValues" dxfId="204" priority="6"/>
  </conditionalFormatting>
  <conditionalFormatting sqref="K4">
    <cfRule type="duplicateValues" dxfId="203" priority="8"/>
  </conditionalFormatting>
  <conditionalFormatting sqref="L4">
    <cfRule type="duplicateValues" dxfId="202" priority="3"/>
  </conditionalFormatting>
  <conditionalFormatting sqref="P4:R4">
    <cfRule type="duplicateValues" dxfId="201" priority="1"/>
  </conditionalFormatting>
  <conditionalFormatting sqref="T4">
    <cfRule type="duplicateValues" dxfId="200" priority="9"/>
  </conditionalFormatting>
  <conditionalFormatting sqref="U4">
    <cfRule type="duplicateValues" dxfId="199" priority="5"/>
  </conditionalFormatting>
  <conditionalFormatting sqref="H5:H16">
    <cfRule type="expression" dxfId="198" priority="4">
      <formula>"if((and(h3=""#N/A"",m3=""瑞中数据""),""-"",h3)"</formula>
    </cfRule>
  </conditionalFormatting>
  <conditionalFormatting sqref="L5:L6">
    <cfRule type="cellIs" dxfId="197" priority="2" operator="equal">
      <formula>"其他项目"</formula>
    </cfRule>
  </conditionalFormatting>
  <conditionalFormatting sqref="C4:D4 F4 N4">
    <cfRule type="duplicateValues" dxfId="196" priority="12"/>
  </conditionalFormatting>
  <conditionalFormatting sqref="G4 J4">
    <cfRule type="duplicateValues" dxfId="195" priority="11"/>
  </conditionalFormatting>
  <conditionalFormatting sqref="M4 S4 O4">
    <cfRule type="duplicateValues" dxfId="194" priority="13"/>
  </conditionalFormatting>
  <dataValidations count="7">
    <dataValidation type="list" allowBlank="1" showInputMessage="1" showErrorMessage="1" sqref="L5:L6" xr:uid="{AC21B1EB-3E21-4761-B834-FBBBFAA5BA60}">
      <formula1>"本项目,其他项目"</formula1>
    </dataValidation>
    <dataValidation type="list" allowBlank="1" showInputMessage="1" showErrorMessage="1" sqref="T5:T6" xr:uid="{F54A0875-566E-4375-86C4-F78B7F76FE74}">
      <formula1>"任务结束,调走,离职,其他"</formula1>
    </dataValidation>
    <dataValidation type="list" allowBlank="1" showInputMessage="1" showErrorMessage="1" sqref="J5:J16" xr:uid="{C57019E9-CAF2-48A8-9991-F459ACF6ABE6}">
      <formula1>"在岗,离岗"</formula1>
    </dataValidation>
    <dataValidation type="list" allowBlank="1" showInputMessage="1" showErrorMessage="1" sqref="D5:D6" xr:uid="{E5DFC380-0520-428E-B182-C7A2C5219B2C}">
      <formula1>"男,女"</formula1>
    </dataValidation>
    <dataValidation type="list" allowBlank="1" showInputMessage="1" showErrorMessage="1" sqref="G9 G11 G13 G5:G6 G15:G16" xr:uid="{E32DA184-FDE8-4DDD-80B3-B9414532B9C8}">
      <formula1>"专科,本科,研究生,博士"</formula1>
    </dataValidation>
    <dataValidation type="list" allowBlank="1" showInputMessage="1" showErrorMessage="1" sqref="N5" xr:uid="{AAC8B561-8CE7-4469-AA4D-9D74682E77B0}">
      <formula1>"瑞中数据,外包公司"</formula1>
    </dataValidation>
    <dataValidation type="list" allowBlank="1" showInputMessage="1" showErrorMessage="1" sqref="K5:K16" xr:uid="{CAF1A233-CC6F-4D67-8DFC-C8BE733FA2D4}">
      <formula1>"专职,复用"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W13"/>
  <sheetViews>
    <sheetView workbookViewId="0">
      <selection activeCell="P13" sqref="P13"/>
    </sheetView>
  </sheetViews>
  <sheetFormatPr defaultColWidth="9" defaultRowHeight="13.2"/>
  <cols>
    <col min="1" max="1" width="3.21875" style="70" customWidth="1"/>
    <col min="2" max="2" width="4.109375" style="72" customWidth="1"/>
    <col min="3" max="3" width="7.44140625" style="72" customWidth="1"/>
    <col min="4" max="4" width="6.44140625" style="72" customWidth="1"/>
    <col min="5" max="5" width="10.88671875" style="72" customWidth="1"/>
    <col min="6" max="6" width="5.88671875" style="72" customWidth="1"/>
    <col min="7" max="7" width="6.21875" style="72" customWidth="1"/>
    <col min="8" max="8" width="15.33203125" style="72" customWidth="1"/>
    <col min="9" max="9" width="5.44140625" style="72" customWidth="1"/>
    <col min="10" max="10" width="7.77734375" style="73" customWidth="1"/>
    <col min="11" max="13" width="8" style="72" customWidth="1"/>
    <col min="14" max="14" width="39.109375" style="72" customWidth="1"/>
    <col min="15" max="15" width="8.6640625" style="72" customWidth="1"/>
    <col min="16" max="16" width="7.21875" style="72" customWidth="1"/>
    <col min="17" max="17" width="8.77734375" style="72" customWidth="1"/>
    <col min="18" max="18" width="9.6640625" style="182" customWidth="1"/>
    <col min="19" max="19" width="8.77734375" style="72" customWidth="1"/>
    <col min="20" max="20" width="17" style="72" customWidth="1"/>
    <col min="21" max="21" width="3.6640625" style="72" customWidth="1"/>
    <col min="22" max="22" width="8.109375" style="72" customWidth="1"/>
    <col min="23" max="23" width="10" style="72" customWidth="1"/>
    <col min="24" max="16384" width="9" style="70"/>
  </cols>
  <sheetData>
    <row r="1" spans="2:23" s="68" customFormat="1" ht="35.1" customHeight="1">
      <c r="B1" s="291" t="s">
        <v>0</v>
      </c>
      <c r="C1" s="291"/>
      <c r="D1" s="291"/>
      <c r="E1" s="291"/>
      <c r="F1" s="291"/>
      <c r="G1" s="291"/>
      <c r="H1" s="291"/>
      <c r="I1" s="291"/>
      <c r="J1" s="292"/>
      <c r="K1" s="291"/>
      <c r="L1" s="291"/>
      <c r="M1" s="293"/>
      <c r="N1" s="291"/>
      <c r="O1" s="291"/>
      <c r="P1" s="291"/>
      <c r="Q1" s="291"/>
      <c r="R1" s="297"/>
      <c r="S1" s="291"/>
      <c r="T1" s="291"/>
      <c r="U1" s="291"/>
      <c r="V1" s="291"/>
      <c r="W1" s="89"/>
    </row>
    <row r="2" spans="2:23" s="68" customFormat="1" ht="18" customHeight="1">
      <c r="B2" s="294" t="s">
        <v>366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74"/>
      <c r="R2" s="209"/>
      <c r="S2" s="74"/>
      <c r="T2" s="74"/>
      <c r="U2" s="74"/>
      <c r="V2" s="89"/>
      <c r="W2" s="89"/>
    </row>
    <row r="3" spans="2:23" s="68" customFormat="1" ht="18" customHeight="1">
      <c r="B3" s="294" t="s">
        <v>367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74"/>
      <c r="R3" s="209"/>
      <c r="S3" s="74"/>
      <c r="T3" s="74"/>
      <c r="U3" s="74"/>
      <c r="V3" s="89"/>
      <c r="W3" s="89"/>
    </row>
    <row r="4" spans="2:23" s="69" customFormat="1" ht="50.1" customHeight="1">
      <c r="B4" s="183" t="s">
        <v>3</v>
      </c>
      <c r="C4" s="184" t="s">
        <v>4</v>
      </c>
      <c r="D4" s="184" t="s">
        <v>5</v>
      </c>
      <c r="E4" s="185" t="s">
        <v>6</v>
      </c>
      <c r="F4" s="184" t="s">
        <v>7</v>
      </c>
      <c r="G4" s="184" t="s">
        <v>8</v>
      </c>
      <c r="H4" s="186" t="s">
        <v>67</v>
      </c>
      <c r="I4" s="185" t="s">
        <v>9</v>
      </c>
      <c r="J4" s="198" t="s">
        <v>10</v>
      </c>
      <c r="K4" s="184" t="s">
        <v>11</v>
      </c>
      <c r="L4" s="185" t="s">
        <v>12</v>
      </c>
      <c r="M4" s="185" t="s">
        <v>13</v>
      </c>
      <c r="N4" s="199" t="s">
        <v>14</v>
      </c>
      <c r="O4" s="200" t="s">
        <v>15</v>
      </c>
      <c r="P4" s="200" t="s">
        <v>16</v>
      </c>
      <c r="Q4" s="210" t="s">
        <v>17</v>
      </c>
      <c r="R4" s="211" t="s">
        <v>18</v>
      </c>
      <c r="S4" s="210" t="s">
        <v>19</v>
      </c>
      <c r="T4" s="212" t="s">
        <v>20</v>
      </c>
      <c r="U4" s="210" t="s">
        <v>21</v>
      </c>
      <c r="V4" s="210" t="s">
        <v>22</v>
      </c>
      <c r="W4" s="90" t="s">
        <v>70</v>
      </c>
    </row>
    <row r="5" spans="2:23" ht="34.950000000000003" customHeight="1">
      <c r="B5" s="187">
        <f>ROW()-4</f>
        <v>1</v>
      </c>
      <c r="C5" s="187" t="s">
        <v>30</v>
      </c>
      <c r="D5" s="187" t="s">
        <v>24</v>
      </c>
      <c r="E5" s="188">
        <v>34394</v>
      </c>
      <c r="F5" s="187">
        <v>4</v>
      </c>
      <c r="G5" s="187" t="s">
        <v>25</v>
      </c>
      <c r="H5" s="111"/>
      <c r="I5" s="201" t="str">
        <f>IF(O5="瑞中数据","",VLOOKUP(C5,[3]外包人员信息表!E:I,5,0))</f>
        <v/>
      </c>
      <c r="J5" s="202" t="str">
        <f>IF(O5="瑞中数据","",VLOOKUP(C5,[3]外包人员信息表!E:J,6,0))</f>
        <v/>
      </c>
      <c r="K5" s="187" t="s">
        <v>26</v>
      </c>
      <c r="L5" s="203" t="s">
        <v>27</v>
      </c>
      <c r="M5" s="187"/>
      <c r="N5" s="204" t="s">
        <v>345</v>
      </c>
      <c r="O5" s="187" t="s">
        <v>29</v>
      </c>
      <c r="P5" s="205" t="str">
        <f>IF(O5="瑞中数据","",VLOOKUP(C5,[3]外包人员信息表!E:K,7,0))</f>
        <v/>
      </c>
      <c r="Q5" s="213" t="str">
        <f>IF(O5="瑞中数据","",VLOOKUP(C5,[3]外包人员信息表!E:F,2,0))</f>
        <v/>
      </c>
      <c r="R5" s="213">
        <v>43966</v>
      </c>
      <c r="S5" s="213" t="str">
        <f>IF(IF(O5="瑞中数据","",VLOOKUP(C5,[3]外包人员信息表!E:G,3,0))=0,"",IF(O5="瑞中数据","",VLOOKUP(C5,[3]外包人员信息表!E:G,3,0)))</f>
        <v/>
      </c>
      <c r="T5" s="213"/>
      <c r="U5" s="213"/>
      <c r="V5" s="214"/>
      <c r="W5" s="99" t="s">
        <v>78</v>
      </c>
    </row>
    <row r="6" spans="2:23" ht="34.950000000000003" customHeight="1">
      <c r="B6" s="187">
        <v>2</v>
      </c>
      <c r="C6" s="187" t="s">
        <v>39</v>
      </c>
      <c r="D6" s="187" t="s">
        <v>24</v>
      </c>
      <c r="E6" s="189">
        <v>32295</v>
      </c>
      <c r="F6" s="187">
        <v>8</v>
      </c>
      <c r="G6" s="187" t="s">
        <v>25</v>
      </c>
      <c r="H6" s="111"/>
      <c r="I6" s="201" t="str">
        <f>IF(O6="瑞中数据","",VLOOKUP(C6,[3]外包人员信息表!E:I,5,0))</f>
        <v/>
      </c>
      <c r="J6" s="202" t="str">
        <f>IF(O6="瑞中数据","",VLOOKUP(C6,[3]外包人员信息表!E:J,6,0))</f>
        <v/>
      </c>
      <c r="K6" s="187" t="s">
        <v>26</v>
      </c>
      <c r="L6" s="203" t="s">
        <v>27</v>
      </c>
      <c r="M6" s="187"/>
      <c r="N6" s="187" t="s">
        <v>368</v>
      </c>
      <c r="O6" s="187" t="s">
        <v>29</v>
      </c>
      <c r="P6" s="205" t="str">
        <f>IF(O6="瑞中数据","",VLOOKUP(C6,[3]外包人员信息表!E:K,7,0))</f>
        <v/>
      </c>
      <c r="Q6" s="213" t="str">
        <f>IF(O6="瑞中数据","",VLOOKUP(C6,[3]外包人员信息表!E:F,2,0))</f>
        <v/>
      </c>
      <c r="R6" s="213">
        <v>43966</v>
      </c>
      <c r="S6" s="213" t="str">
        <f>IF(IF(O6="瑞中数据","",VLOOKUP(C6,[3]外包人员信息表!E:G,3,0))=0,"",IF(O6="瑞中数据","",VLOOKUP(C6,[3]外包人员信息表!E:G,3,0)))</f>
        <v/>
      </c>
      <c r="T6" s="187"/>
      <c r="U6" s="187"/>
      <c r="V6" s="214"/>
      <c r="W6" s="99" t="s">
        <v>78</v>
      </c>
    </row>
    <row r="7" spans="2:23">
      <c r="B7" s="187">
        <v>3</v>
      </c>
      <c r="C7" s="190" t="s">
        <v>369</v>
      </c>
      <c r="D7" s="191" t="s">
        <v>24</v>
      </c>
      <c r="E7" s="192">
        <v>29768</v>
      </c>
      <c r="F7" s="191">
        <v>19</v>
      </c>
      <c r="G7" s="191" t="s">
        <v>25</v>
      </c>
      <c r="H7" s="51" t="s">
        <v>370</v>
      </c>
      <c r="I7" s="191" t="s">
        <v>371</v>
      </c>
      <c r="J7" s="206">
        <v>1100</v>
      </c>
      <c r="K7" s="191" t="s">
        <v>26</v>
      </c>
      <c r="L7" s="191" t="s">
        <v>35</v>
      </c>
      <c r="M7" s="191" t="s">
        <v>372</v>
      </c>
      <c r="N7" s="191" t="s">
        <v>373</v>
      </c>
      <c r="O7" s="191" t="s">
        <v>52</v>
      </c>
      <c r="P7" s="191" t="s">
        <v>97</v>
      </c>
      <c r="Q7" s="213"/>
      <c r="R7" s="215">
        <v>43997</v>
      </c>
      <c r="S7" s="187"/>
      <c r="T7" s="187"/>
      <c r="U7" s="187"/>
      <c r="V7" s="187"/>
      <c r="W7" s="99" t="s">
        <v>78</v>
      </c>
    </row>
    <row r="8" spans="2:23" ht="26.4">
      <c r="B8" s="187">
        <v>4</v>
      </c>
      <c r="C8" s="191" t="s">
        <v>374</v>
      </c>
      <c r="D8" s="191" t="s">
        <v>24</v>
      </c>
      <c r="E8" s="192">
        <v>35431</v>
      </c>
      <c r="F8" s="191">
        <v>3</v>
      </c>
      <c r="G8" s="191" t="s">
        <v>50</v>
      </c>
      <c r="H8" s="51" t="s">
        <v>140</v>
      </c>
      <c r="I8" s="191" t="s">
        <v>375</v>
      </c>
      <c r="J8" s="206">
        <v>900</v>
      </c>
      <c r="K8" s="191" t="s">
        <v>26</v>
      </c>
      <c r="L8" s="191" t="s">
        <v>35</v>
      </c>
      <c r="M8" s="191" t="s">
        <v>372</v>
      </c>
      <c r="N8" s="191" t="s">
        <v>376</v>
      </c>
      <c r="O8" s="191" t="s">
        <v>52</v>
      </c>
      <c r="P8" s="191" t="s">
        <v>141</v>
      </c>
      <c r="Q8" s="213"/>
      <c r="R8" s="215">
        <v>43998</v>
      </c>
      <c r="S8" s="187"/>
      <c r="T8" s="187"/>
      <c r="U8" s="187"/>
      <c r="V8" s="187"/>
      <c r="W8" s="99" t="s">
        <v>78</v>
      </c>
    </row>
    <row r="9" spans="2:23">
      <c r="B9" s="187">
        <v>5</v>
      </c>
      <c r="C9" s="191" t="s">
        <v>377</v>
      </c>
      <c r="D9" s="191" t="s">
        <v>24</v>
      </c>
      <c r="E9" s="192">
        <v>33239</v>
      </c>
      <c r="F9" s="191">
        <v>5</v>
      </c>
      <c r="G9" s="191" t="s">
        <v>25</v>
      </c>
      <c r="H9" s="51" t="s">
        <v>74</v>
      </c>
      <c r="I9" s="191" t="s">
        <v>378</v>
      </c>
      <c r="J9" s="206">
        <v>700</v>
      </c>
      <c r="K9" s="191" t="s">
        <v>26</v>
      </c>
      <c r="L9" s="191" t="s">
        <v>35</v>
      </c>
      <c r="M9" s="191" t="s">
        <v>372</v>
      </c>
      <c r="N9" s="191" t="s">
        <v>343</v>
      </c>
      <c r="O9" s="191" t="s">
        <v>52</v>
      </c>
      <c r="P9" s="191" t="s">
        <v>97</v>
      </c>
      <c r="Q9" s="213"/>
      <c r="R9" s="215">
        <v>43999</v>
      </c>
      <c r="S9" s="187"/>
      <c r="T9" s="187"/>
      <c r="U9" s="187"/>
      <c r="V9" s="187"/>
      <c r="W9" s="99" t="s">
        <v>78</v>
      </c>
    </row>
    <row r="10" spans="2:23" ht="39.6">
      <c r="B10" s="187">
        <v>6</v>
      </c>
      <c r="C10" s="191" t="s">
        <v>379</v>
      </c>
      <c r="D10" s="191" t="s">
        <v>59</v>
      </c>
      <c r="E10" s="192">
        <v>34243</v>
      </c>
      <c r="F10" s="191">
        <v>5</v>
      </c>
      <c r="G10" s="191" t="s">
        <v>50</v>
      </c>
      <c r="H10" s="51" t="s">
        <v>380</v>
      </c>
      <c r="I10" s="191" t="s">
        <v>381</v>
      </c>
      <c r="J10" s="206">
        <v>600</v>
      </c>
      <c r="K10" s="191" t="s">
        <v>26</v>
      </c>
      <c r="L10" s="191" t="s">
        <v>35</v>
      </c>
      <c r="M10" s="191" t="s">
        <v>372</v>
      </c>
      <c r="N10" s="191" t="s">
        <v>382</v>
      </c>
      <c r="O10" s="191" t="s">
        <v>52</v>
      </c>
      <c r="P10" s="191" t="s">
        <v>97</v>
      </c>
      <c r="Q10" s="213"/>
      <c r="R10" s="215">
        <v>43997</v>
      </c>
      <c r="S10" s="187"/>
      <c r="T10" s="187"/>
      <c r="U10" s="187"/>
      <c r="V10" s="187"/>
      <c r="W10" s="99" t="s">
        <v>78</v>
      </c>
    </row>
    <row r="11" spans="2:23" ht="26.4">
      <c r="B11" s="187">
        <v>7</v>
      </c>
      <c r="C11" s="190" t="s">
        <v>383</v>
      </c>
      <c r="D11" s="191" t="s">
        <v>24</v>
      </c>
      <c r="E11" s="189">
        <v>33270</v>
      </c>
      <c r="F11" s="187">
        <v>7</v>
      </c>
      <c r="G11" s="191" t="s">
        <v>50</v>
      </c>
      <c r="H11" s="51" t="s">
        <v>140</v>
      </c>
      <c r="I11" s="191" t="s">
        <v>375</v>
      </c>
      <c r="J11" s="206">
        <v>900</v>
      </c>
      <c r="K11" s="191" t="s">
        <v>26</v>
      </c>
      <c r="L11" s="191" t="s">
        <v>35</v>
      </c>
      <c r="M11" s="187"/>
      <c r="N11" s="191" t="s">
        <v>376</v>
      </c>
      <c r="O11" s="191" t="s">
        <v>52</v>
      </c>
      <c r="P11" s="191" t="s">
        <v>141</v>
      </c>
      <c r="Q11" s="213"/>
      <c r="R11" s="213">
        <v>44010</v>
      </c>
      <c r="S11" s="187"/>
      <c r="T11" s="187"/>
      <c r="U11" s="187"/>
      <c r="V11" s="187"/>
      <c r="W11" s="99" t="s">
        <v>78</v>
      </c>
    </row>
    <row r="12" spans="2:23" ht="26.4">
      <c r="B12" s="193">
        <v>8</v>
      </c>
      <c r="C12" s="194" t="s">
        <v>384</v>
      </c>
      <c r="D12" s="195" t="s">
        <v>24</v>
      </c>
      <c r="E12" s="196">
        <v>33270</v>
      </c>
      <c r="F12" s="193">
        <v>8</v>
      </c>
      <c r="G12" s="194" t="s">
        <v>25</v>
      </c>
      <c r="H12" s="197" t="s">
        <v>74</v>
      </c>
      <c r="I12" s="195" t="s">
        <v>381</v>
      </c>
      <c r="J12" s="207">
        <v>854</v>
      </c>
      <c r="K12" s="195" t="s">
        <v>26</v>
      </c>
      <c r="L12" s="195" t="s">
        <v>35</v>
      </c>
      <c r="M12" s="193"/>
      <c r="N12" s="195" t="s">
        <v>343</v>
      </c>
      <c r="O12" s="195" t="s">
        <v>52</v>
      </c>
      <c r="P12" s="194" t="s">
        <v>93</v>
      </c>
      <c r="Q12" s="216"/>
      <c r="R12" s="216">
        <v>44018</v>
      </c>
      <c r="S12" s="193"/>
      <c r="T12" s="193"/>
      <c r="U12" s="193"/>
      <c r="V12" s="193"/>
      <c r="W12" s="217" t="s">
        <v>78</v>
      </c>
    </row>
    <row r="13" spans="2:23" ht="26.4">
      <c r="B13" s="193">
        <v>9</v>
      </c>
      <c r="C13" s="53" t="s">
        <v>385</v>
      </c>
      <c r="D13" s="53"/>
      <c r="E13" s="53"/>
      <c r="F13" s="53"/>
      <c r="G13" s="53"/>
      <c r="H13" s="53" t="s">
        <v>187</v>
      </c>
      <c r="I13" s="53" t="s">
        <v>375</v>
      </c>
      <c r="J13" s="112">
        <v>900</v>
      </c>
      <c r="K13" s="208" t="s">
        <v>26</v>
      </c>
      <c r="L13" s="208" t="s">
        <v>35</v>
      </c>
      <c r="M13" s="53"/>
      <c r="N13" s="53" t="s">
        <v>386</v>
      </c>
      <c r="O13" s="208" t="s">
        <v>52</v>
      </c>
      <c r="P13" s="53" t="s">
        <v>138</v>
      </c>
      <c r="Q13" s="116">
        <v>44027</v>
      </c>
      <c r="R13" s="98">
        <v>44018</v>
      </c>
      <c r="S13" s="116">
        <v>44316</v>
      </c>
      <c r="T13" s="53"/>
      <c r="U13" s="53"/>
      <c r="V13" s="53"/>
      <c r="W13" s="217" t="s">
        <v>78</v>
      </c>
    </row>
  </sheetData>
  <mergeCells count="3">
    <mergeCell ref="B1:V1"/>
    <mergeCell ref="B2:P2"/>
    <mergeCell ref="B3:P3"/>
  </mergeCells>
  <phoneticPr fontId="28" type="noConversion"/>
  <conditionalFormatting sqref="E4">
    <cfRule type="duplicateValues" dxfId="193" priority="11"/>
  </conditionalFormatting>
  <conditionalFormatting sqref="I4">
    <cfRule type="duplicateValues" dxfId="192" priority="8"/>
  </conditionalFormatting>
  <conditionalFormatting sqref="J4">
    <cfRule type="duplicateValues" dxfId="191" priority="7"/>
  </conditionalFormatting>
  <conditionalFormatting sqref="L4">
    <cfRule type="duplicateValues" dxfId="190" priority="9"/>
  </conditionalFormatting>
  <conditionalFormatting sqref="M4">
    <cfRule type="duplicateValues" dxfId="189" priority="4"/>
  </conditionalFormatting>
  <conditionalFormatting sqref="Q4:S4">
    <cfRule type="duplicateValues" dxfId="188" priority="2"/>
  </conditionalFormatting>
  <conditionalFormatting sqref="U4">
    <cfRule type="duplicateValues" dxfId="187" priority="10"/>
  </conditionalFormatting>
  <conditionalFormatting sqref="V4">
    <cfRule type="duplicateValues" dxfId="186" priority="6"/>
  </conditionalFormatting>
  <conditionalFormatting sqref="W4">
    <cfRule type="duplicateValues" dxfId="185" priority="1"/>
  </conditionalFormatting>
  <conditionalFormatting sqref="M5">
    <cfRule type="cellIs" dxfId="184" priority="3" operator="equal">
      <formula>"其他项目"</formula>
    </cfRule>
  </conditionalFormatting>
  <conditionalFormatting sqref="I5:I6">
    <cfRule type="expression" dxfId="183" priority="5">
      <formula>"if((and(h3=""#N/A"",m3=""瑞中数据""),""-"",h3)"</formula>
    </cfRule>
  </conditionalFormatting>
  <conditionalFormatting sqref="C4:D4 F4 O4">
    <cfRule type="duplicateValues" dxfId="182" priority="13"/>
  </conditionalFormatting>
  <conditionalFormatting sqref="G4:H4 K4">
    <cfRule type="duplicateValues" dxfId="181" priority="12"/>
  </conditionalFormatting>
  <conditionalFormatting sqref="N4 P4 T4">
    <cfRule type="duplicateValues" dxfId="180" priority="14"/>
  </conditionalFormatting>
  <dataValidations count="8">
    <dataValidation type="list" allowBlank="1" showInputMessage="1" showErrorMessage="1" sqref="D5" xr:uid="{00000000-0002-0000-0B00-000000000000}">
      <formula1>"男,女"</formula1>
    </dataValidation>
    <dataValidation type="list" allowBlank="1" showInputMessage="1" showErrorMessage="1" sqref="L5" xr:uid="{00000000-0002-0000-0B00-000001000000}">
      <formula1>"专职,复用"</formula1>
    </dataValidation>
    <dataValidation type="list" allowBlank="1" showInputMessage="1" showErrorMessage="1" sqref="U5" xr:uid="{00000000-0002-0000-0B00-000002000000}">
      <formula1>"任务结束,调走,离职,其他"</formula1>
    </dataValidation>
    <dataValidation type="list" allowBlank="1" showInputMessage="1" showErrorMessage="1" sqref="M5" xr:uid="{00000000-0002-0000-0B00-000003000000}">
      <formula1>"本项目,其他项目"</formula1>
    </dataValidation>
    <dataValidation type="list" allowBlank="1" showInputMessage="1" showErrorMessage="1" sqref="G5:G6" xr:uid="{00000000-0002-0000-0B00-000004000000}">
      <formula1>"专科,本科,研究生,博士"</formula1>
    </dataValidation>
    <dataValidation type="list" allowBlank="1" showInputMessage="1" showErrorMessage="1" sqref="O5:O6" xr:uid="{00000000-0002-0000-0B00-000005000000}">
      <formula1>"瑞中数据,外包公司"</formula1>
    </dataValidation>
    <dataValidation allowBlank="1" showInputMessage="1" showErrorMessage="1" sqref="H1:H1048576" xr:uid="{00000000-0002-0000-0B00-000006000000}"/>
    <dataValidation type="list" allowBlank="1" showInputMessage="1" showErrorMessage="1" sqref="K5:K6" xr:uid="{00000000-0002-0000-0B00-000007000000}">
      <formula1>"在岗,离岗"</formula1>
    </dataValidation>
  </dataValidations>
  <pageMargins left="0.75" right="0.75" top="1" bottom="1" header="0.5" footer="0.5"/>
  <pageSetup paperSize="9" scale="68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12"/>
  <sheetViews>
    <sheetView workbookViewId="0">
      <pane xSplit="12" ySplit="4" topLeftCell="N5" activePane="bottomRight" state="frozen"/>
      <selection pane="topRight"/>
      <selection pane="bottomLeft"/>
      <selection pane="bottomRight" activeCell="B2" sqref="B2:Q2"/>
    </sheetView>
  </sheetViews>
  <sheetFormatPr defaultColWidth="9" defaultRowHeight="13.8"/>
  <cols>
    <col min="1" max="1" width="3.21875" style="70" customWidth="1"/>
    <col min="2" max="2" width="3.6640625" style="70" customWidth="1"/>
    <col min="3" max="3" width="5.88671875" style="70" customWidth="1"/>
    <col min="4" max="4" width="3.6640625" style="70" customWidth="1"/>
    <col min="5" max="5" width="9.6640625" style="70" customWidth="1"/>
    <col min="6" max="7" width="5.109375" style="70" customWidth="1"/>
    <col min="8" max="8" width="23.88671875" style="70" customWidth="1"/>
    <col min="9" max="9" width="5.6640625" style="70" customWidth="1"/>
    <col min="10" max="10" width="6.77734375" style="70" customWidth="1"/>
    <col min="11" max="14" width="6.6640625" style="70" customWidth="1"/>
    <col min="15" max="15" width="11.109375" style="70" customWidth="1"/>
    <col min="16" max="16" width="6.6640625" style="70" customWidth="1"/>
    <col min="17" max="17" width="8.109375" style="70" customWidth="1"/>
    <col min="18" max="18" width="8.77734375" style="70" customWidth="1"/>
    <col min="19" max="19" width="8.77734375" style="119" customWidth="1"/>
    <col min="20" max="20" width="9.6640625" style="70" customWidth="1"/>
    <col min="21" max="21" width="15.6640625" style="70" customWidth="1"/>
    <col min="22" max="22" width="3.6640625" style="70" customWidth="1"/>
    <col min="23" max="23" width="8.109375" style="118" customWidth="1"/>
    <col min="24" max="24" width="9" style="120"/>
    <col min="25" max="16384" width="9" style="118"/>
  </cols>
  <sheetData>
    <row r="1" spans="1:24" s="117" customFormat="1" ht="35.1" customHeight="1">
      <c r="A1" s="121"/>
      <c r="B1" s="299" t="s">
        <v>0</v>
      </c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300"/>
      <c r="T1" s="299"/>
      <c r="U1" s="299"/>
      <c r="V1" s="299"/>
      <c r="W1" s="153"/>
      <c r="X1" s="154"/>
    </row>
    <row r="2" spans="1:24" s="117" customFormat="1" ht="24.75" customHeight="1">
      <c r="A2" s="121"/>
      <c r="B2" s="306" t="s">
        <v>868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122"/>
      <c r="S2" s="152"/>
      <c r="T2" s="122"/>
      <c r="U2" s="122"/>
      <c r="V2" s="122"/>
      <c r="W2" s="153"/>
      <c r="X2" s="154"/>
    </row>
    <row r="3" spans="1:24" s="117" customFormat="1" ht="24.75" customHeight="1">
      <c r="A3" s="121"/>
      <c r="B3" s="306" t="s">
        <v>869</v>
      </c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122"/>
      <c r="S3" s="152"/>
      <c r="T3" s="122"/>
      <c r="U3" s="122"/>
      <c r="V3" s="122"/>
      <c r="W3" s="153"/>
      <c r="X3" s="154"/>
    </row>
    <row r="4" spans="1:24" s="69" customFormat="1" ht="42.9" customHeight="1">
      <c r="A4" s="123"/>
      <c r="B4" s="124" t="s">
        <v>3</v>
      </c>
      <c r="C4" s="125" t="s">
        <v>4</v>
      </c>
      <c r="D4" s="125" t="s">
        <v>5</v>
      </c>
      <c r="E4" s="125" t="s">
        <v>103</v>
      </c>
      <c r="F4" s="125" t="s">
        <v>387</v>
      </c>
      <c r="G4" s="125" t="s">
        <v>8</v>
      </c>
      <c r="H4" s="125" t="s">
        <v>67</v>
      </c>
      <c r="I4" s="125" t="s">
        <v>9</v>
      </c>
      <c r="J4" s="142" t="s">
        <v>388</v>
      </c>
      <c r="K4" s="125" t="s">
        <v>11</v>
      </c>
      <c r="L4" s="125" t="s">
        <v>12</v>
      </c>
      <c r="M4" s="125" t="s">
        <v>389</v>
      </c>
      <c r="N4" s="125" t="s">
        <v>114</v>
      </c>
      <c r="O4" s="143" t="s">
        <v>14</v>
      </c>
      <c r="P4" s="144" t="s">
        <v>15</v>
      </c>
      <c r="Q4" s="144" t="s">
        <v>16</v>
      </c>
      <c r="R4" s="155" t="s">
        <v>390</v>
      </c>
      <c r="S4" s="156" t="s">
        <v>18</v>
      </c>
      <c r="T4" s="155" t="s">
        <v>391</v>
      </c>
      <c r="U4" s="155" t="s">
        <v>392</v>
      </c>
      <c r="V4" s="157" t="s">
        <v>393</v>
      </c>
      <c r="W4" s="158" t="s">
        <v>394</v>
      </c>
      <c r="X4" s="75" t="s">
        <v>70</v>
      </c>
    </row>
    <row r="5" spans="1:24" ht="21" customHeight="1">
      <c r="A5" s="126"/>
      <c r="B5" s="127">
        <f>ROW()-4</f>
        <v>1</v>
      </c>
      <c r="C5" s="128" t="s">
        <v>158</v>
      </c>
      <c r="D5" s="127" t="s">
        <v>24</v>
      </c>
      <c r="E5" s="129">
        <v>33451</v>
      </c>
      <c r="F5" s="128">
        <v>3</v>
      </c>
      <c r="G5" s="127" t="s">
        <v>151</v>
      </c>
      <c r="H5" s="127" t="s">
        <v>109</v>
      </c>
      <c r="I5" s="96"/>
      <c r="J5" s="97"/>
      <c r="K5" s="127" t="s">
        <v>26</v>
      </c>
      <c r="L5" s="127" t="s">
        <v>35</v>
      </c>
      <c r="M5" s="127"/>
      <c r="N5" s="145"/>
      <c r="O5" s="145" t="s">
        <v>159</v>
      </c>
      <c r="P5" s="127" t="s">
        <v>29</v>
      </c>
      <c r="Q5" s="159"/>
      <c r="R5" s="160"/>
      <c r="S5" s="161">
        <v>43891</v>
      </c>
      <c r="T5" s="160"/>
      <c r="U5" s="160"/>
      <c r="V5" s="162"/>
      <c r="W5" s="163">
        <v>4</v>
      </c>
      <c r="X5" s="164"/>
    </row>
    <row r="6" spans="1:24" ht="21" customHeight="1">
      <c r="A6" s="126"/>
      <c r="B6" s="127">
        <f t="shared" ref="B6:B12" si="0">ROW()-4</f>
        <v>2</v>
      </c>
      <c r="C6" s="128" t="s">
        <v>395</v>
      </c>
      <c r="D6" s="127" t="s">
        <v>24</v>
      </c>
      <c r="E6" s="129">
        <v>32082</v>
      </c>
      <c r="F6" s="128">
        <v>10</v>
      </c>
      <c r="G6" s="127" t="s">
        <v>25</v>
      </c>
      <c r="H6" s="130" t="s">
        <v>396</v>
      </c>
      <c r="I6" s="96" t="s">
        <v>260</v>
      </c>
      <c r="J6" s="97">
        <v>880</v>
      </c>
      <c r="K6" s="127" t="s">
        <v>26</v>
      </c>
      <c r="L6" s="127" t="s">
        <v>35</v>
      </c>
      <c r="M6" s="127"/>
      <c r="N6" s="145"/>
      <c r="O6" s="145" t="s">
        <v>396</v>
      </c>
      <c r="P6" s="127" t="s">
        <v>52</v>
      </c>
      <c r="Q6" s="159" t="s">
        <v>97</v>
      </c>
      <c r="R6" s="160">
        <v>43980</v>
      </c>
      <c r="S6" s="161">
        <v>43980</v>
      </c>
      <c r="T6" s="160"/>
      <c r="U6" s="160"/>
      <c r="V6" s="162"/>
      <c r="W6" s="163">
        <v>1</v>
      </c>
      <c r="X6" s="164" t="s">
        <v>157</v>
      </c>
    </row>
    <row r="7" spans="1:24" ht="21" customHeight="1">
      <c r="A7" s="126"/>
      <c r="B7" s="131">
        <f t="shared" si="0"/>
        <v>3</v>
      </c>
      <c r="C7" s="132" t="s">
        <v>397</v>
      </c>
      <c r="D7" s="131" t="s">
        <v>59</v>
      </c>
      <c r="E7" s="133">
        <v>34608</v>
      </c>
      <c r="F7" s="132">
        <v>3</v>
      </c>
      <c r="G7" s="131" t="s">
        <v>25</v>
      </c>
      <c r="H7" s="134" t="s">
        <v>398</v>
      </c>
      <c r="I7" s="85" t="s">
        <v>137</v>
      </c>
      <c r="J7" s="86">
        <v>600</v>
      </c>
      <c r="K7" s="78" t="s">
        <v>31</v>
      </c>
      <c r="L7" s="131" t="s">
        <v>35</v>
      </c>
      <c r="M7" s="131"/>
      <c r="N7" s="134"/>
      <c r="O7" s="134" t="s">
        <v>398</v>
      </c>
      <c r="P7" s="131" t="s">
        <v>52</v>
      </c>
      <c r="Q7" s="165" t="s">
        <v>399</v>
      </c>
      <c r="R7" s="166" t="e">
        <v>#N/A</v>
      </c>
      <c r="S7" s="167">
        <v>43992</v>
      </c>
      <c r="T7" s="166" t="e">
        <v>#N/A</v>
      </c>
      <c r="U7" s="166"/>
      <c r="V7" s="168" t="s">
        <v>44</v>
      </c>
      <c r="W7" s="169">
        <v>1</v>
      </c>
      <c r="X7" s="170" t="s">
        <v>157</v>
      </c>
    </row>
    <row r="8" spans="1:24" ht="21" customHeight="1">
      <c r="A8" s="126"/>
      <c r="B8" s="131">
        <f t="shared" si="0"/>
        <v>4</v>
      </c>
      <c r="C8" s="132" t="s">
        <v>268</v>
      </c>
      <c r="D8" s="131" t="s">
        <v>24</v>
      </c>
      <c r="E8" s="133">
        <v>35400</v>
      </c>
      <c r="F8" s="132">
        <v>3</v>
      </c>
      <c r="G8" s="131" t="s">
        <v>25</v>
      </c>
      <c r="H8" s="131" t="s">
        <v>109</v>
      </c>
      <c r="I8" s="85"/>
      <c r="J8" s="86"/>
      <c r="K8" s="78" t="s">
        <v>31</v>
      </c>
      <c r="L8" s="146" t="s">
        <v>27</v>
      </c>
      <c r="M8" s="147" t="s">
        <v>122</v>
      </c>
      <c r="N8" s="134" t="s">
        <v>123</v>
      </c>
      <c r="O8" s="134" t="s">
        <v>159</v>
      </c>
      <c r="P8" s="131" t="s">
        <v>52</v>
      </c>
      <c r="Q8" s="171" t="s">
        <v>144</v>
      </c>
      <c r="R8" s="166" t="e">
        <v>#N/A</v>
      </c>
      <c r="S8" s="167">
        <v>43962</v>
      </c>
      <c r="T8" s="166" t="e">
        <v>#N/A</v>
      </c>
      <c r="U8" s="166"/>
      <c r="V8" s="168" t="s">
        <v>33</v>
      </c>
      <c r="W8" s="169">
        <v>1</v>
      </c>
      <c r="X8" s="170" t="s">
        <v>78</v>
      </c>
    </row>
    <row r="9" spans="1:24" ht="26.4">
      <c r="A9" s="126"/>
      <c r="B9" s="131">
        <f t="shared" si="0"/>
        <v>5</v>
      </c>
      <c r="C9" s="135" t="s">
        <v>400</v>
      </c>
      <c r="D9" s="135" t="s">
        <v>24</v>
      </c>
      <c r="E9" s="136">
        <v>31625</v>
      </c>
      <c r="F9" s="135">
        <v>13</v>
      </c>
      <c r="G9" s="135" t="s">
        <v>25</v>
      </c>
      <c r="H9" s="137" t="s">
        <v>313</v>
      </c>
      <c r="I9" s="148" t="s">
        <v>342</v>
      </c>
      <c r="J9" s="149">
        <v>1300</v>
      </c>
      <c r="K9" s="78" t="s">
        <v>31</v>
      </c>
      <c r="L9" s="135" t="s">
        <v>35</v>
      </c>
      <c r="M9" s="137"/>
      <c r="N9" s="137"/>
      <c r="O9" s="137" t="s">
        <v>313</v>
      </c>
      <c r="P9" s="135" t="s">
        <v>52</v>
      </c>
      <c r="Q9" s="137" t="s">
        <v>225</v>
      </c>
      <c r="R9" s="137"/>
      <c r="S9" s="172">
        <v>44011</v>
      </c>
      <c r="T9" s="137"/>
      <c r="U9" s="173">
        <v>44018</v>
      </c>
      <c r="V9" s="168" t="s">
        <v>44</v>
      </c>
      <c r="W9" s="174"/>
      <c r="X9" s="170" t="s">
        <v>157</v>
      </c>
    </row>
    <row r="10" spans="1:24" ht="26.4">
      <c r="A10" s="126"/>
      <c r="B10" s="127">
        <f t="shared" si="0"/>
        <v>6</v>
      </c>
      <c r="C10" s="138" t="s">
        <v>401</v>
      </c>
      <c r="D10" s="138" t="s">
        <v>24</v>
      </c>
      <c r="E10" s="139">
        <v>33147</v>
      </c>
      <c r="F10" s="138">
        <v>7</v>
      </c>
      <c r="G10" s="138" t="s">
        <v>25</v>
      </c>
      <c r="H10" s="140" t="s">
        <v>402</v>
      </c>
      <c r="I10" s="96" t="s">
        <v>137</v>
      </c>
      <c r="J10" s="97">
        <v>650</v>
      </c>
      <c r="K10" s="138" t="s">
        <v>26</v>
      </c>
      <c r="L10" s="138" t="s">
        <v>35</v>
      </c>
      <c r="M10" s="150"/>
      <c r="N10" s="150"/>
      <c r="O10" s="150" t="s">
        <v>402</v>
      </c>
      <c r="P10" s="138" t="s">
        <v>52</v>
      </c>
      <c r="Q10" s="150" t="s">
        <v>138</v>
      </c>
      <c r="R10" s="150"/>
      <c r="S10" s="175">
        <v>43999</v>
      </c>
      <c r="T10" s="150"/>
      <c r="U10" s="150"/>
      <c r="V10" s="162"/>
      <c r="W10" s="176"/>
      <c r="X10" s="164" t="s">
        <v>157</v>
      </c>
    </row>
    <row r="11" spans="1:24" ht="26.4">
      <c r="A11" s="126"/>
      <c r="B11" s="127">
        <f t="shared" si="0"/>
        <v>7</v>
      </c>
      <c r="C11" s="138" t="s">
        <v>403</v>
      </c>
      <c r="D11" s="138" t="s">
        <v>59</v>
      </c>
      <c r="E11" s="139">
        <v>29190</v>
      </c>
      <c r="F11" s="138">
        <v>17</v>
      </c>
      <c r="G11" s="138" t="s">
        <v>25</v>
      </c>
      <c r="H11" s="140" t="s">
        <v>404</v>
      </c>
      <c r="I11" s="96" t="s">
        <v>137</v>
      </c>
      <c r="J11" s="97">
        <v>1200</v>
      </c>
      <c r="K11" s="138" t="s">
        <v>26</v>
      </c>
      <c r="L11" s="138" t="s">
        <v>35</v>
      </c>
      <c r="M11" s="150"/>
      <c r="N11" s="150"/>
      <c r="O11" s="150" t="s">
        <v>404</v>
      </c>
      <c r="P11" s="150" t="s">
        <v>52</v>
      </c>
      <c r="Q11" s="150" t="s">
        <v>405</v>
      </c>
      <c r="R11" s="177">
        <v>44000</v>
      </c>
      <c r="S11" s="175">
        <v>44000</v>
      </c>
      <c r="T11" s="150"/>
      <c r="U11" s="150"/>
      <c r="V11" s="162"/>
      <c r="W11" s="176"/>
      <c r="X11" s="164" t="s">
        <v>157</v>
      </c>
    </row>
    <row r="12" spans="1:24" ht="26.4">
      <c r="B12" s="127">
        <f t="shared" si="0"/>
        <v>8</v>
      </c>
      <c r="C12" s="51" t="s">
        <v>406</v>
      </c>
      <c r="D12" s="138" t="s">
        <v>59</v>
      </c>
      <c r="E12" s="51"/>
      <c r="F12" s="51"/>
      <c r="G12" s="51"/>
      <c r="H12" s="141" t="s">
        <v>398</v>
      </c>
      <c r="I12" s="53" t="s">
        <v>137</v>
      </c>
      <c r="J12" s="97">
        <v>600</v>
      </c>
      <c r="K12" s="138" t="s">
        <v>26</v>
      </c>
      <c r="L12" s="138" t="s">
        <v>35</v>
      </c>
      <c r="M12" s="51"/>
      <c r="N12" s="51"/>
      <c r="O12" s="151" t="s">
        <v>398</v>
      </c>
      <c r="P12" s="138" t="s">
        <v>52</v>
      </c>
      <c r="Q12" s="178" t="s">
        <v>399</v>
      </c>
      <c r="R12" s="179">
        <v>44019</v>
      </c>
      <c r="S12" s="180">
        <v>44019</v>
      </c>
      <c r="T12" s="179">
        <v>44196</v>
      </c>
      <c r="U12" s="51"/>
      <c r="V12" s="162"/>
      <c r="W12" s="181"/>
      <c r="X12" s="164" t="s">
        <v>157</v>
      </c>
    </row>
  </sheetData>
  <autoFilter ref="B4:V20" xr:uid="{00000000-0009-0000-0000-00000C000000}"/>
  <mergeCells count="3">
    <mergeCell ref="B1:V1"/>
    <mergeCell ref="B2:Q2"/>
    <mergeCell ref="B3:Q3"/>
  </mergeCells>
  <phoneticPr fontId="28" type="noConversion"/>
  <conditionalFormatting sqref="I5">
    <cfRule type="expression" dxfId="179" priority="3">
      <formula>"if((and(h3=""#N/A"",m3=""瑞中数据""),""-"",h3)"</formula>
    </cfRule>
  </conditionalFormatting>
  <conditionalFormatting sqref="I6">
    <cfRule type="expression" dxfId="178" priority="1">
      <formula>"if((and(h3=""#N/A"",m3=""瑞中数据""),""-"",h3)"</formula>
    </cfRule>
  </conditionalFormatting>
  <conditionalFormatting sqref="I7:I11">
    <cfRule type="expression" dxfId="177" priority="2">
      <formula>"if((and(h3=""#N/A"",m3=""瑞中数据""),""-"",h3)"</formula>
    </cfRule>
  </conditionalFormatting>
  <dataValidations count="2">
    <dataValidation type="list" allowBlank="1" showInputMessage="1" showErrorMessage="1" sqref="V5 V6 V7 V8 V9 V10 V11 V12" xr:uid="{00000000-0002-0000-0C00-000000000000}">
      <formula1>"任务结束,调走,离职,其他"</formula1>
    </dataValidation>
    <dataValidation type="list" allowBlank="1" showInputMessage="1" showErrorMessage="1" sqref="K7 K8 K9" xr:uid="{00000000-0002-0000-0C00-000001000000}">
      <formula1>"在岗,离岗"</formula1>
    </dataValidation>
  </dataValidations>
  <pageMargins left="0.31388888888888899" right="0.25" top="0.35416666666666702" bottom="0.35416666666666702" header="0.235416666666667" footer="0.3"/>
  <pageSetup paperSize="9" scale="85" fitToHeight="0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'\\Users\apple\Desktop\Volumes\KINGSTON\NARI\营销数据部\Volumes\KINGSTON\NARI\营销数据部\项目管理\人力资源管理\C:\Users\PC\Desktop\[项目成员信息表.xlsx]Sheet1'!#REF!</xm:f>
          </x14:formula1>
          <xm:sqref>H13:H1048576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V5"/>
  <sheetViews>
    <sheetView workbookViewId="0">
      <pane xSplit="12" ySplit="4" topLeftCell="M5" activePane="bottomRight" state="frozen"/>
      <selection pane="topRight"/>
      <selection pane="bottomLeft"/>
      <selection pane="bottomRight" activeCell="B3" sqref="B3:P3"/>
    </sheetView>
  </sheetViews>
  <sheetFormatPr defaultColWidth="9" defaultRowHeight="13.2"/>
  <cols>
    <col min="1" max="1" width="3.21875" style="70" customWidth="1"/>
    <col min="2" max="2" width="4.109375" style="72" customWidth="1"/>
    <col min="3" max="3" width="9" style="72" customWidth="1"/>
    <col min="4" max="4" width="3.5546875" style="72" customWidth="1"/>
    <col min="5" max="5" width="10" style="72" customWidth="1"/>
    <col min="6" max="6" width="5.109375" style="72" customWidth="1"/>
    <col min="7" max="7" width="3.5546875" style="72" customWidth="1"/>
    <col min="8" max="8" width="9" style="70"/>
    <col min="9" max="9" width="5.33203125" style="72" customWidth="1"/>
    <col min="10" max="10" width="6.88671875" style="73" customWidth="1"/>
    <col min="11" max="12" width="3.5546875" style="72" customWidth="1"/>
    <col min="13" max="13" width="8" style="72" customWidth="1"/>
    <col min="14" max="14" width="31.5546875" style="72" customWidth="1"/>
    <col min="15" max="15" width="7.88671875" style="72" customWidth="1"/>
    <col min="16" max="16" width="9.6640625" style="72" customWidth="1"/>
    <col min="17" max="17" width="9.33203125" style="72" customWidth="1"/>
    <col min="18" max="18" width="9.6640625" style="72" customWidth="1"/>
    <col min="19" max="19" width="6.21875" style="72" customWidth="1"/>
    <col min="20" max="20" width="13.77734375" style="72" customWidth="1"/>
    <col min="21" max="21" width="10.88671875" style="72" customWidth="1"/>
    <col min="22" max="22" width="10" style="72" customWidth="1"/>
    <col min="23" max="16384" width="9" style="70"/>
  </cols>
  <sheetData>
    <row r="1" spans="2:22" s="68" customFormat="1" ht="34.950000000000003" customHeight="1">
      <c r="B1" s="291" t="s">
        <v>0</v>
      </c>
      <c r="C1" s="295"/>
      <c r="D1" s="291"/>
      <c r="E1" s="291"/>
      <c r="F1" s="291"/>
      <c r="G1" s="291"/>
      <c r="H1" s="291"/>
      <c r="I1" s="291"/>
      <c r="J1" s="292"/>
      <c r="K1" s="291"/>
      <c r="L1" s="291"/>
      <c r="M1" s="293"/>
      <c r="N1" s="291"/>
      <c r="O1" s="291"/>
      <c r="P1" s="291"/>
      <c r="Q1" s="291"/>
      <c r="R1" s="291"/>
      <c r="S1" s="291"/>
      <c r="T1" s="291"/>
      <c r="U1" s="74"/>
      <c r="V1" s="89"/>
    </row>
    <row r="2" spans="2:22" s="68" customFormat="1" ht="18" customHeight="1">
      <c r="B2" s="298" t="s">
        <v>870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74"/>
      <c r="R2" s="74"/>
      <c r="S2" s="74"/>
      <c r="T2" s="74"/>
      <c r="U2" s="74"/>
      <c r="V2" s="89"/>
    </row>
    <row r="3" spans="2:22" s="68" customFormat="1" ht="18" customHeight="1">
      <c r="B3" s="298" t="s">
        <v>871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74"/>
      <c r="R3" s="74"/>
      <c r="S3" s="74"/>
      <c r="T3" s="74"/>
      <c r="U3" s="74"/>
      <c r="V3" s="89"/>
    </row>
    <row r="4" spans="2:22" s="69" customFormat="1" ht="49.95" customHeight="1">
      <c r="B4" s="75" t="s">
        <v>3</v>
      </c>
      <c r="C4" s="102" t="s">
        <v>4</v>
      </c>
      <c r="D4" s="102" t="s">
        <v>5</v>
      </c>
      <c r="E4" s="102" t="s">
        <v>103</v>
      </c>
      <c r="F4" s="102" t="s">
        <v>7</v>
      </c>
      <c r="G4" s="102" t="s">
        <v>8</v>
      </c>
      <c r="H4" s="77" t="s">
        <v>67</v>
      </c>
      <c r="I4" s="77" t="s">
        <v>9</v>
      </c>
      <c r="J4" s="82" t="s">
        <v>10</v>
      </c>
      <c r="K4" s="102" t="s">
        <v>68</v>
      </c>
      <c r="L4" s="77" t="s">
        <v>69</v>
      </c>
      <c r="M4" s="77" t="s">
        <v>13</v>
      </c>
      <c r="N4" s="83" t="s">
        <v>14</v>
      </c>
      <c r="O4" s="100" t="s">
        <v>15</v>
      </c>
      <c r="P4" s="100" t="s">
        <v>16</v>
      </c>
      <c r="Q4" s="90" t="s">
        <v>17</v>
      </c>
      <c r="R4" s="90" t="s">
        <v>18</v>
      </c>
      <c r="S4" s="90" t="s">
        <v>19</v>
      </c>
      <c r="T4" s="113" t="s">
        <v>20</v>
      </c>
      <c r="U4" s="90" t="s">
        <v>21</v>
      </c>
      <c r="V4" s="90" t="s">
        <v>22</v>
      </c>
    </row>
    <row r="5" spans="2:22" ht="36" customHeight="1">
      <c r="B5" s="53">
        <f>ROW()-4</f>
        <v>1</v>
      </c>
      <c r="C5" s="105" t="s">
        <v>407</v>
      </c>
      <c r="D5" s="106" t="s">
        <v>24</v>
      </c>
      <c r="E5" s="107" t="s">
        <v>408</v>
      </c>
      <c r="F5" s="96">
        <v>5</v>
      </c>
      <c r="G5" s="96" t="s">
        <v>25</v>
      </c>
      <c r="H5" s="108" t="s">
        <v>99</v>
      </c>
      <c r="I5" s="96" t="str">
        <f>IF(O5="瑞中数据","",VLOOKUP(C5,外包人员信息表!E:I,5,0))</f>
        <v>L3级</v>
      </c>
      <c r="J5" s="97">
        <f>IF(O5="瑞中数据","",VLOOKUP(C5,外包人员信息表!E:J,6,0))</f>
        <v>694</v>
      </c>
      <c r="K5" s="96" t="s">
        <v>26</v>
      </c>
      <c r="L5" s="53" t="s">
        <v>35</v>
      </c>
      <c r="M5" s="53" t="s">
        <v>75</v>
      </c>
      <c r="N5" s="111" t="s">
        <v>409</v>
      </c>
      <c r="O5" s="95" t="s">
        <v>52</v>
      </c>
      <c r="P5" s="110" t="s">
        <v>93</v>
      </c>
      <c r="Q5" s="98">
        <f>IF(O5="瑞中数据","",VLOOKUP(C5,外包人员信息表!E:F,2,0))</f>
        <v>43976</v>
      </c>
      <c r="R5" s="114">
        <v>43976</v>
      </c>
      <c r="S5" s="98" t="str">
        <f>IF(IF(O5="瑞中数据","",VLOOKUP(C5,外包人员信息表!E:G,3,0))=0,"",IF(O5="瑞中数据","",VLOOKUP(C5,外包人员信息表!E:G,3,0)))</f>
        <v/>
      </c>
      <c r="T5" s="115"/>
      <c r="U5" s="115"/>
      <c r="V5" s="99"/>
    </row>
  </sheetData>
  <autoFilter ref="B4:N5" xr:uid="{00000000-0009-0000-0000-00000D000000}"/>
  <mergeCells count="3">
    <mergeCell ref="B1:T1"/>
    <mergeCell ref="B2:P2"/>
    <mergeCell ref="B3:P3"/>
  </mergeCells>
  <phoneticPr fontId="28" type="noConversion"/>
  <conditionalFormatting sqref="H4">
    <cfRule type="duplicateValues" dxfId="176" priority="1"/>
  </conditionalFormatting>
  <conditionalFormatting sqref="I4">
    <cfRule type="duplicateValues" dxfId="175" priority="7"/>
  </conditionalFormatting>
  <conditionalFormatting sqref="J4">
    <cfRule type="duplicateValues" dxfId="174" priority="6"/>
  </conditionalFormatting>
  <conditionalFormatting sqref="L4">
    <cfRule type="duplicateValues" dxfId="173" priority="10"/>
  </conditionalFormatting>
  <conditionalFormatting sqref="M4">
    <cfRule type="duplicateValues" dxfId="172" priority="5"/>
  </conditionalFormatting>
  <conditionalFormatting sqref="Q4:S4">
    <cfRule type="duplicateValues" dxfId="171" priority="3"/>
  </conditionalFormatting>
  <conditionalFormatting sqref="U4">
    <cfRule type="duplicateValues" dxfId="170" priority="8"/>
  </conditionalFormatting>
  <conditionalFormatting sqref="V4">
    <cfRule type="duplicateValues" dxfId="169" priority="9"/>
  </conditionalFormatting>
  <conditionalFormatting sqref="I5">
    <cfRule type="expression" dxfId="168" priority="2">
      <formula>"if((and(h3=""#N/A"",m3=""瑞中数据""),""-"",h3)"</formula>
    </cfRule>
  </conditionalFormatting>
  <conditionalFormatting sqref="M5">
    <cfRule type="cellIs" dxfId="167" priority="4" operator="equal">
      <formula>"其他项目"</formula>
    </cfRule>
  </conditionalFormatting>
  <conditionalFormatting sqref="C4:F4 O4">
    <cfRule type="duplicateValues" dxfId="166" priority="12"/>
  </conditionalFormatting>
  <conditionalFormatting sqref="G4 K4">
    <cfRule type="duplicateValues" dxfId="165" priority="11"/>
  </conditionalFormatting>
  <conditionalFormatting sqref="N4 P4 T4">
    <cfRule type="duplicateValues" dxfId="164" priority="13"/>
  </conditionalFormatting>
  <dataValidations count="7">
    <dataValidation type="list" allowBlank="1" showInputMessage="1" showErrorMessage="1" sqref="D5" xr:uid="{00000000-0002-0000-0D00-000000000000}">
      <formula1>"男,女"</formula1>
    </dataValidation>
    <dataValidation type="list" allowBlank="1" showInputMessage="1" showErrorMessage="1" sqref="G5" xr:uid="{00000000-0002-0000-0D00-000001000000}">
      <formula1>"专科,本科,研究生,博士"</formula1>
    </dataValidation>
    <dataValidation type="list" allowBlank="1" showInputMessage="1" showErrorMessage="1" sqref="K5" xr:uid="{00000000-0002-0000-0D00-000002000000}">
      <formula1>"在岗,离岗"</formula1>
    </dataValidation>
    <dataValidation type="list" allowBlank="1" showInputMessage="1" showErrorMessage="1" sqref="L5" xr:uid="{00000000-0002-0000-0D00-000003000000}">
      <formula1>"专职,复用"</formula1>
    </dataValidation>
    <dataValidation type="list" allowBlank="1" showInputMessage="1" showErrorMessage="1" sqref="U5" xr:uid="{00000000-0002-0000-0D00-000004000000}">
      <formula1>"任务结束,调走,离职,其他"</formula1>
    </dataValidation>
    <dataValidation type="list" allowBlank="1" showInputMessage="1" showErrorMessage="1" sqref="M5" xr:uid="{00000000-0002-0000-0D00-000005000000}">
      <formula1>"本项目,其他项目"</formula1>
    </dataValidation>
    <dataValidation type="list" allowBlank="1" showInputMessage="1" showErrorMessage="1" sqref="O5" xr:uid="{00000000-0002-0000-0D00-000007000000}">
      <formula1>"瑞中数据,外包公司"</formula1>
    </dataValidation>
  </dataValidations>
  <pageMargins left="0.31388888888888899" right="0.25" top="0.35416666666666702" bottom="0.35416666666666702" header="0.235416666666667" footer="0.3"/>
  <pageSetup paperSize="9" scale="79" fitToHeight="0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6000000}">
          <x14:formula1>
            <xm:f>Sheet1!$A$1:$A$23</xm:f>
          </x14:formula1>
          <xm:sqref>H1:H4 H6:H1048576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V8"/>
  <sheetViews>
    <sheetView tabSelected="1" workbookViewId="0">
      <pane xSplit="12" ySplit="4" topLeftCell="M5" activePane="bottomRight" state="frozen"/>
      <selection pane="topRight"/>
      <selection pane="bottomLeft"/>
      <selection pane="bottomRight" activeCell="H10" sqref="H10"/>
    </sheetView>
  </sheetViews>
  <sheetFormatPr defaultColWidth="9" defaultRowHeight="13.2"/>
  <cols>
    <col min="1" max="1" width="3.21875" style="70" customWidth="1"/>
    <col min="2" max="2" width="4.109375" style="72" customWidth="1"/>
    <col min="3" max="3" width="5.109375" style="72" customWidth="1"/>
    <col min="4" max="4" width="3.5546875" style="72" customWidth="1"/>
    <col min="5" max="5" width="10" style="72" customWidth="1"/>
    <col min="6" max="6" width="5.109375" style="72" customWidth="1"/>
    <col min="7" max="7" width="5.6640625" style="72" customWidth="1"/>
    <col min="8" max="8" width="9" style="70"/>
    <col min="9" max="9" width="5.33203125" style="72" customWidth="1"/>
    <col min="10" max="10" width="6.88671875" style="73" customWidth="1"/>
    <col min="11" max="12" width="5.33203125" style="72" customWidth="1"/>
    <col min="13" max="13" width="8" style="72" customWidth="1"/>
    <col min="14" max="14" width="11.77734375" style="72" customWidth="1"/>
    <col min="15" max="15" width="8.33203125" style="72" customWidth="1"/>
    <col min="16" max="16" width="9.6640625" style="72" customWidth="1"/>
    <col min="17" max="17" width="9.33203125" style="72" customWidth="1"/>
    <col min="18" max="18" width="9.6640625" style="72" customWidth="1"/>
    <col min="19" max="19" width="8" style="72" customWidth="1"/>
    <col min="20" max="20" width="17" style="72" customWidth="1"/>
    <col min="21" max="21" width="5.77734375" style="72" customWidth="1"/>
    <col min="22" max="22" width="8.109375" style="72" customWidth="1"/>
    <col min="23" max="16384" width="9" style="70"/>
  </cols>
  <sheetData>
    <row r="1" spans="2:22" s="68" customFormat="1" ht="34.950000000000003" customHeight="1">
      <c r="B1" s="291" t="s">
        <v>0</v>
      </c>
      <c r="C1" s="295"/>
      <c r="D1" s="291"/>
      <c r="E1" s="291"/>
      <c r="F1" s="291"/>
      <c r="G1" s="291"/>
      <c r="H1" s="291"/>
      <c r="I1" s="291"/>
      <c r="J1" s="292"/>
      <c r="K1" s="291"/>
      <c r="L1" s="291"/>
      <c r="M1" s="293"/>
      <c r="N1" s="291"/>
      <c r="O1" s="291"/>
      <c r="P1" s="291"/>
      <c r="Q1" s="291"/>
      <c r="R1" s="291"/>
      <c r="S1" s="291"/>
      <c r="T1" s="291"/>
      <c r="U1" s="74"/>
      <c r="V1" s="89"/>
    </row>
    <row r="2" spans="2:22" s="68" customFormat="1" ht="18" customHeight="1">
      <c r="B2" s="298" t="s">
        <v>874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74"/>
      <c r="R2" s="74"/>
      <c r="S2" s="74"/>
      <c r="T2" s="74"/>
      <c r="U2" s="74"/>
      <c r="V2" s="89"/>
    </row>
    <row r="3" spans="2:22" s="68" customFormat="1" ht="18" customHeight="1">
      <c r="B3" s="298" t="s">
        <v>873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74"/>
      <c r="R3" s="74"/>
      <c r="S3" s="74"/>
      <c r="T3" s="74"/>
      <c r="U3" s="74"/>
      <c r="V3" s="89"/>
    </row>
    <row r="4" spans="2:22" s="69" customFormat="1" ht="49.95" customHeight="1">
      <c r="B4" s="75" t="s">
        <v>3</v>
      </c>
      <c r="C4" s="102" t="s">
        <v>4</v>
      </c>
      <c r="D4" s="102" t="s">
        <v>5</v>
      </c>
      <c r="E4" s="102" t="s">
        <v>103</v>
      </c>
      <c r="F4" s="102" t="s">
        <v>7</v>
      </c>
      <c r="G4" s="102" t="s">
        <v>8</v>
      </c>
      <c r="H4" s="77" t="s">
        <v>67</v>
      </c>
      <c r="I4" s="77" t="s">
        <v>9</v>
      </c>
      <c r="J4" s="82" t="s">
        <v>10</v>
      </c>
      <c r="K4" s="102" t="s">
        <v>68</v>
      </c>
      <c r="L4" s="77" t="s">
        <v>69</v>
      </c>
      <c r="M4" s="77" t="s">
        <v>13</v>
      </c>
      <c r="N4" s="83" t="s">
        <v>14</v>
      </c>
      <c r="O4" s="100" t="s">
        <v>15</v>
      </c>
      <c r="P4" s="100" t="s">
        <v>16</v>
      </c>
      <c r="Q4" s="90" t="s">
        <v>17</v>
      </c>
      <c r="R4" s="90" t="s">
        <v>18</v>
      </c>
      <c r="S4" s="90" t="s">
        <v>19</v>
      </c>
      <c r="T4" s="113" t="s">
        <v>20</v>
      </c>
      <c r="U4" s="90" t="s">
        <v>21</v>
      </c>
      <c r="V4" s="90" t="s">
        <v>22</v>
      </c>
    </row>
    <row r="5" spans="2:22" ht="22.05" customHeight="1">
      <c r="B5" s="53">
        <f t="shared" ref="B5:B7" si="0">ROW()-4</f>
        <v>1</v>
      </c>
      <c r="C5" s="307" t="s">
        <v>872</v>
      </c>
      <c r="D5" s="53" t="s">
        <v>24</v>
      </c>
      <c r="E5" s="104" t="s">
        <v>411</v>
      </c>
      <c r="F5" s="96">
        <v>7</v>
      </c>
      <c r="G5" s="96" t="s">
        <v>25</v>
      </c>
      <c r="H5" s="53" t="s">
        <v>140</v>
      </c>
      <c r="I5" s="96" t="str">
        <f>IF(O5="瑞中数据","",VLOOKUP(C5,外包人员信息表!E:I,5,0))</f>
        <v>L6级</v>
      </c>
      <c r="J5" s="97">
        <f>IF(O5="瑞中数据","",VLOOKUP(C5,外包人员信息表!E:J,6,0))</f>
        <v>1132</v>
      </c>
      <c r="K5" s="96" t="s">
        <v>26</v>
      </c>
      <c r="L5" s="53" t="s">
        <v>35</v>
      </c>
      <c r="M5" s="53" t="s">
        <v>75</v>
      </c>
      <c r="N5" s="109" t="s">
        <v>412</v>
      </c>
      <c r="O5" s="95" t="s">
        <v>52</v>
      </c>
      <c r="P5" s="110" t="s">
        <v>93</v>
      </c>
      <c r="Q5" s="98">
        <f>IF(O5="瑞中数据","",VLOOKUP(C5,外包人员信息表!E:F,2,0))</f>
        <v>43964</v>
      </c>
      <c r="R5" s="114">
        <v>43964</v>
      </c>
      <c r="S5" s="98" t="str">
        <f>IF(IF(O5="瑞中数据","",VLOOKUP(C5,外包人员信息表!E:G,3,0))=0,"",IF(O5="瑞中数据","",VLOOKUP(C5,外包人员信息表!E:G,3,0)))</f>
        <v/>
      </c>
      <c r="T5" s="115"/>
      <c r="U5" s="115"/>
      <c r="V5" s="99"/>
    </row>
    <row r="6" spans="2:22" ht="22.05" customHeight="1">
      <c r="B6" s="53">
        <f t="shared" si="0"/>
        <v>2</v>
      </c>
      <c r="C6" s="103" t="s">
        <v>413</v>
      </c>
      <c r="D6" s="53" t="s">
        <v>24</v>
      </c>
      <c r="E6" s="104" t="s">
        <v>414</v>
      </c>
      <c r="F6" s="96">
        <v>3</v>
      </c>
      <c r="G6" s="96" t="s">
        <v>50</v>
      </c>
      <c r="H6" s="53" t="s">
        <v>140</v>
      </c>
      <c r="I6" s="96" t="s">
        <v>260</v>
      </c>
      <c r="J6" s="97">
        <f>IF(O6="瑞中数据","",VLOOKUP(C6,外包人员信息表!E:J,6,0))</f>
        <v>760</v>
      </c>
      <c r="K6" s="96" t="s">
        <v>26</v>
      </c>
      <c r="L6" s="53" t="s">
        <v>35</v>
      </c>
      <c r="M6" s="53" t="s">
        <v>75</v>
      </c>
      <c r="N6" s="109" t="s">
        <v>415</v>
      </c>
      <c r="O6" s="96" t="s">
        <v>52</v>
      </c>
      <c r="P6" s="63" t="str">
        <f>IF(O6="瑞中数据","",VLOOKUP(C6,[2]外包人员信息表!E:K,7,0))</f>
        <v>文思海辉</v>
      </c>
      <c r="Q6" s="98">
        <f>IF(O6="瑞中数据","",VLOOKUP(C6,外包人员信息表!E:F,2,0))</f>
        <v>43958</v>
      </c>
      <c r="R6" s="114">
        <v>43957</v>
      </c>
      <c r="S6" s="98" t="str">
        <f>IF(IF(O6="瑞中数据","",VLOOKUP(C6,外包人员信息表!E:G,3,0))=0,"",IF(O6="瑞中数据","",VLOOKUP(C6,外包人员信息表!E:G,3,0)))</f>
        <v/>
      </c>
      <c r="T6" s="115"/>
      <c r="U6" s="98"/>
      <c r="V6" s="99"/>
    </row>
    <row r="7" spans="2:22" ht="22.05" customHeight="1">
      <c r="B7" s="53">
        <f t="shared" si="0"/>
        <v>3</v>
      </c>
      <c r="C7" s="105" t="s">
        <v>416</v>
      </c>
      <c r="D7" s="106" t="s">
        <v>59</v>
      </c>
      <c r="E7" s="107" t="s">
        <v>417</v>
      </c>
      <c r="F7" s="96">
        <v>2</v>
      </c>
      <c r="G7" s="96" t="s">
        <v>50</v>
      </c>
      <c r="H7" s="53" t="s">
        <v>418</v>
      </c>
      <c r="I7" s="96" t="str">
        <f>IF(O7="瑞中数据","",VLOOKUP(C7,外包人员信息表!E:I,5,0))</f>
        <v>L3级</v>
      </c>
      <c r="J7" s="97">
        <f>IF(O7="瑞中数据","",VLOOKUP(C7,外包人员信息表!E:J,6,0))</f>
        <v>810</v>
      </c>
      <c r="K7" s="96" t="s">
        <v>26</v>
      </c>
      <c r="L7" s="53" t="s">
        <v>35</v>
      </c>
      <c r="M7" s="53" t="s">
        <v>75</v>
      </c>
      <c r="N7" s="111" t="s">
        <v>419</v>
      </c>
      <c r="O7" s="96" t="s">
        <v>52</v>
      </c>
      <c r="P7" s="63" t="str">
        <f>IF(O7="瑞中数据","",VLOOKUP(C7,[2]外包人员信息表!E:K,7,0))</f>
        <v>国瑞能源</v>
      </c>
      <c r="Q7" s="98">
        <f>IF(O7="瑞中数据","",VLOOKUP(C7,外包人员信息表!E:F,2,0))</f>
        <v>43957</v>
      </c>
      <c r="R7" s="114">
        <v>43958</v>
      </c>
      <c r="S7" s="98" t="str">
        <f>IF(IF(O7="瑞中数据","",VLOOKUP(C7,外包人员信息表!E:G,3,0))=0,"",IF(O7="瑞中数据","",VLOOKUP(C7,外包人员信息表!E:G,3,0)))</f>
        <v/>
      </c>
      <c r="T7" s="115"/>
      <c r="U7" s="98"/>
      <c r="V7" s="99"/>
    </row>
    <row r="8" spans="2:22" ht="26.4">
      <c r="B8" s="53">
        <v>4</v>
      </c>
      <c r="C8" s="53" t="s">
        <v>420</v>
      </c>
      <c r="D8" s="53" t="s">
        <v>24</v>
      </c>
      <c r="E8" s="53" t="s">
        <v>421</v>
      </c>
      <c r="F8" s="53">
        <v>3</v>
      </c>
      <c r="G8" s="53" t="s">
        <v>25</v>
      </c>
      <c r="H8" s="108" t="s">
        <v>99</v>
      </c>
      <c r="I8" s="53" t="s">
        <v>95</v>
      </c>
      <c r="J8" s="112">
        <v>840</v>
      </c>
      <c r="K8" s="53" t="s">
        <v>26</v>
      </c>
      <c r="L8" s="53" t="s">
        <v>35</v>
      </c>
      <c r="M8" s="53" t="s">
        <v>75</v>
      </c>
      <c r="N8" s="53" t="s">
        <v>99</v>
      </c>
      <c r="O8" s="53" t="s">
        <v>52</v>
      </c>
      <c r="P8" s="53" t="s">
        <v>144</v>
      </c>
      <c r="Q8" s="116">
        <v>43998</v>
      </c>
      <c r="R8" s="116">
        <v>43998</v>
      </c>
      <c r="S8" s="53"/>
      <c r="T8" s="53"/>
      <c r="U8" s="53"/>
      <c r="V8" s="53"/>
    </row>
  </sheetData>
  <autoFilter ref="B4:N8" xr:uid="{00000000-0009-0000-0000-00000E000000}"/>
  <mergeCells count="3">
    <mergeCell ref="B1:T1"/>
    <mergeCell ref="B2:P2"/>
    <mergeCell ref="B3:P3"/>
  </mergeCells>
  <phoneticPr fontId="28" type="noConversion"/>
  <conditionalFormatting sqref="H4">
    <cfRule type="duplicateValues" dxfId="163" priority="1"/>
  </conditionalFormatting>
  <conditionalFormatting sqref="I4">
    <cfRule type="duplicateValues" dxfId="162" priority="9"/>
  </conditionalFormatting>
  <conditionalFormatting sqref="J4">
    <cfRule type="duplicateValues" dxfId="161" priority="8"/>
  </conditionalFormatting>
  <conditionalFormatting sqref="L4">
    <cfRule type="duplicateValues" dxfId="160" priority="12"/>
  </conditionalFormatting>
  <conditionalFormatting sqref="M4">
    <cfRule type="duplicateValues" dxfId="159" priority="7"/>
  </conditionalFormatting>
  <conditionalFormatting sqref="Q4:S4">
    <cfRule type="duplicateValues" dxfId="158" priority="5"/>
  </conditionalFormatting>
  <conditionalFormatting sqref="U4">
    <cfRule type="duplicateValues" dxfId="157" priority="10"/>
  </conditionalFormatting>
  <conditionalFormatting sqref="V4">
    <cfRule type="duplicateValues" dxfId="156" priority="11"/>
  </conditionalFormatting>
  <conditionalFormatting sqref="M7">
    <cfRule type="cellIs" dxfId="155" priority="3" operator="equal">
      <formula>"其他项目"</formula>
    </cfRule>
  </conditionalFormatting>
  <conditionalFormatting sqref="I5:I7">
    <cfRule type="expression" dxfId="154" priority="4">
      <formula>"if((and(h3=""#N/A"",m3=""瑞中数据""),""-"",h3)"</formula>
    </cfRule>
  </conditionalFormatting>
  <conditionalFormatting sqref="M5:M6">
    <cfRule type="cellIs" dxfId="153" priority="6" operator="equal">
      <formula>"其他项目"</formula>
    </cfRule>
  </conditionalFormatting>
  <conditionalFormatting sqref="C4:F4 O4">
    <cfRule type="duplicateValues" dxfId="152" priority="14"/>
  </conditionalFormatting>
  <conditionalFormatting sqref="G4 K4">
    <cfRule type="duplicateValues" dxfId="151" priority="13"/>
  </conditionalFormatting>
  <conditionalFormatting sqref="N4 P4 T4">
    <cfRule type="duplicateValues" dxfId="150" priority="15"/>
  </conditionalFormatting>
  <dataValidations count="8">
    <dataValidation type="list" allowBlank="1" showInputMessage="1" showErrorMessage="1" sqref="D5:D7" xr:uid="{00000000-0002-0000-0E00-000000000000}">
      <formula1>"男,女"</formula1>
    </dataValidation>
    <dataValidation type="list" allowBlank="1" showInputMessage="1" showErrorMessage="1" sqref="G5:G7" xr:uid="{00000000-0002-0000-0E00-000001000000}">
      <formula1>"专科,本科,研究生,博士"</formula1>
    </dataValidation>
    <dataValidation type="list" allowBlank="1" showInputMessage="1" showErrorMessage="1" sqref="O5:O7" xr:uid="{00000000-0002-0000-0E00-000002000000}">
      <formula1>"瑞中数据,外包公司"</formula1>
    </dataValidation>
    <dataValidation allowBlank="1" showInputMessage="1" showErrorMessage="1" sqref="H1:H1048576" xr:uid="{00000000-0002-0000-0E00-000003000000}"/>
    <dataValidation type="list" allowBlank="1" showInputMessage="1" showErrorMessage="1" sqref="K5:K7" xr:uid="{00000000-0002-0000-0E00-000004000000}">
      <formula1>"在岗,离岗"</formula1>
    </dataValidation>
    <dataValidation type="list" allowBlank="1" showInputMessage="1" showErrorMessage="1" sqref="L5:L7" xr:uid="{00000000-0002-0000-0E00-000005000000}">
      <formula1>"专职,复用"</formula1>
    </dataValidation>
    <dataValidation type="list" allowBlank="1" showInputMessage="1" showErrorMessage="1" sqref="U5:U7" xr:uid="{00000000-0002-0000-0E00-000006000000}">
      <formula1>"任务结束,调走,离职,其他"</formula1>
    </dataValidation>
    <dataValidation type="list" allowBlank="1" showInputMessage="1" showErrorMessage="1" sqref="M5:M7" xr:uid="{00000000-0002-0000-0E00-000007000000}">
      <formula1>"本项目,其他项目"</formula1>
    </dataValidation>
  </dataValidations>
  <pageMargins left="0.31388888888888899" right="0.25" top="0.35416666666666702" bottom="0.35416666666666702" header="0.235416666666667" footer="0.3"/>
  <pageSetup paperSize="9" scale="89" fitToHeight="0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X5"/>
  <sheetViews>
    <sheetView workbookViewId="0">
      <pane xSplit="12" ySplit="4" topLeftCell="P5" activePane="bottomRight" state="frozen"/>
      <selection pane="topRight"/>
      <selection pane="bottomLeft"/>
      <selection pane="bottomRight" activeCell="P11" sqref="P11"/>
    </sheetView>
  </sheetViews>
  <sheetFormatPr defaultColWidth="9" defaultRowHeight="13.2"/>
  <cols>
    <col min="1" max="1" width="3.21875" style="70" customWidth="1"/>
    <col min="2" max="2" width="4.109375" style="72" customWidth="1"/>
    <col min="3" max="3" width="7.44140625" style="72" customWidth="1"/>
    <col min="4" max="4" width="6.44140625" style="72" customWidth="1"/>
    <col min="5" max="5" width="9.33203125" style="72" customWidth="1"/>
    <col min="6" max="6" width="5.88671875" style="72" customWidth="1"/>
    <col min="7" max="7" width="6.21875" style="72" customWidth="1"/>
    <col min="8" max="8" width="9" style="70"/>
    <col min="9" max="9" width="5.6640625" style="72" customWidth="1"/>
    <col min="10" max="10" width="6.88671875" style="73" customWidth="1"/>
    <col min="11" max="13" width="8" style="72" customWidth="1"/>
    <col min="14" max="14" width="8.77734375" style="72" customWidth="1"/>
    <col min="15" max="15" width="56.33203125" style="72" customWidth="1"/>
    <col min="16" max="16" width="8.6640625" style="72" customWidth="1"/>
    <col min="17" max="17" width="7.21875" style="72" customWidth="1"/>
    <col min="18" max="18" width="9.33203125" style="72" customWidth="1"/>
    <col min="19" max="19" width="9.6640625" style="72" customWidth="1"/>
    <col min="20" max="20" width="7" style="72" customWidth="1"/>
    <col min="21" max="21" width="10.6640625" style="72" customWidth="1"/>
    <col min="22" max="22" width="7.6640625" style="72" customWidth="1"/>
    <col min="23" max="23" width="10" style="72" customWidth="1"/>
    <col min="24" max="24" width="13" style="72" customWidth="1"/>
    <col min="25" max="16384" width="9" style="70"/>
  </cols>
  <sheetData>
    <row r="1" spans="2:24" s="68" customFormat="1" ht="35.1" customHeight="1">
      <c r="B1" s="291" t="s">
        <v>0</v>
      </c>
      <c r="C1" s="291"/>
      <c r="D1" s="291"/>
      <c r="E1" s="291"/>
      <c r="F1" s="291"/>
      <c r="G1" s="291"/>
      <c r="H1" s="291"/>
      <c r="I1" s="291"/>
      <c r="J1" s="292"/>
      <c r="K1" s="291"/>
      <c r="L1" s="291"/>
      <c r="M1" s="293"/>
      <c r="N1" s="291"/>
      <c r="O1" s="291"/>
      <c r="P1" s="291"/>
      <c r="Q1" s="291"/>
      <c r="R1" s="291"/>
      <c r="S1" s="291"/>
      <c r="T1" s="291"/>
      <c r="U1" s="291"/>
      <c r="V1" s="74"/>
      <c r="W1" s="89"/>
      <c r="X1" s="74"/>
    </row>
    <row r="2" spans="2:24" s="68" customFormat="1" ht="18" customHeight="1">
      <c r="B2" s="294" t="s">
        <v>422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74"/>
      <c r="S2" s="74"/>
      <c r="T2" s="74"/>
      <c r="U2" s="74"/>
      <c r="V2" s="74"/>
      <c r="W2" s="89"/>
    </row>
    <row r="3" spans="2:24" s="68" customFormat="1" ht="18" customHeight="1">
      <c r="B3" s="294" t="s">
        <v>423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74"/>
      <c r="S3" s="74"/>
      <c r="T3" s="74"/>
      <c r="U3" s="74"/>
      <c r="V3" s="74"/>
      <c r="W3" s="89"/>
    </row>
    <row r="4" spans="2:24" s="69" customFormat="1" ht="50.1" customHeight="1">
      <c r="B4" s="75" t="s">
        <v>3</v>
      </c>
      <c r="C4" s="77" t="s">
        <v>4</v>
      </c>
      <c r="D4" s="77" t="s">
        <v>5</v>
      </c>
      <c r="E4" s="77" t="s">
        <v>103</v>
      </c>
      <c r="F4" s="77" t="s">
        <v>7</v>
      </c>
      <c r="G4" s="77" t="s">
        <v>8</v>
      </c>
      <c r="H4" s="77" t="s">
        <v>67</v>
      </c>
      <c r="I4" s="77" t="s">
        <v>295</v>
      </c>
      <c r="J4" s="82" t="s">
        <v>10</v>
      </c>
      <c r="K4" s="77" t="s">
        <v>11</v>
      </c>
      <c r="L4" s="77" t="s">
        <v>12</v>
      </c>
      <c r="M4" s="77" t="s">
        <v>13</v>
      </c>
      <c r="N4" s="77" t="s">
        <v>114</v>
      </c>
      <c r="O4" s="83" t="s">
        <v>14</v>
      </c>
      <c r="P4" s="100" t="s">
        <v>15</v>
      </c>
      <c r="Q4" s="100" t="s">
        <v>16</v>
      </c>
      <c r="R4" s="90" t="s">
        <v>17</v>
      </c>
      <c r="S4" s="90" t="s">
        <v>18</v>
      </c>
      <c r="T4" s="90" t="s">
        <v>19</v>
      </c>
      <c r="U4" s="90" t="s">
        <v>20</v>
      </c>
      <c r="V4" s="90" t="s">
        <v>21</v>
      </c>
      <c r="W4" s="90" t="s">
        <v>22</v>
      </c>
      <c r="X4" s="90" t="s">
        <v>71</v>
      </c>
    </row>
    <row r="5" spans="2:24" ht="82.95" customHeight="1">
      <c r="B5" s="53">
        <f>ROW()-4</f>
        <v>1</v>
      </c>
      <c r="C5" s="53" t="s">
        <v>424</v>
      </c>
      <c r="D5" s="53" t="s">
        <v>24</v>
      </c>
      <c r="E5" s="95">
        <v>33117</v>
      </c>
      <c r="F5" s="53">
        <v>8</v>
      </c>
      <c r="G5" s="53" t="s">
        <v>25</v>
      </c>
      <c r="H5" s="53" t="s">
        <v>74</v>
      </c>
      <c r="I5" s="96" t="str">
        <f>IF(P5="瑞中数据","",VLOOKUP(C5,外包人员信息表!E:I,5,0))</f>
        <v>L2级</v>
      </c>
      <c r="J5" s="97">
        <f>IF(P5="瑞中数据","",VLOOKUP(C5,外包人员信息表!E:J,6,0))</f>
        <v>800</v>
      </c>
      <c r="K5" s="53" t="s">
        <v>26</v>
      </c>
      <c r="L5" s="53" t="s">
        <v>35</v>
      </c>
      <c r="M5" s="53" t="s">
        <v>122</v>
      </c>
      <c r="N5" s="51" t="s">
        <v>425</v>
      </c>
      <c r="O5" s="51" t="s">
        <v>426</v>
      </c>
      <c r="P5" s="53" t="s">
        <v>52</v>
      </c>
      <c r="Q5" s="63" t="str">
        <f>IF(P5="瑞中数据","",VLOOKUP(C5,外包人员信息表!E:K,7,0))</f>
        <v>天津万贸</v>
      </c>
      <c r="R5" s="98">
        <f>VLOOKUP(C5,外包人员信息表!E:F,2,0)</f>
        <v>43862</v>
      </c>
      <c r="S5" s="98">
        <v>43374</v>
      </c>
      <c r="T5" s="98" t="str">
        <f>IF(IF(P5="瑞中数据","",VLOOKUP(C5,外包人员信息表!E:G,3,0))=0,"",IF(P5="瑞中数据","",VLOOKUP(C5,外包人员信息表!E:G,3,0)))</f>
        <v/>
      </c>
      <c r="U5" s="98"/>
      <c r="V5" s="98"/>
      <c r="W5" s="99">
        <f ca="1">IF(U5="",((TODAY()-S5)+1)/30,(U5-S5+1)/30)</f>
        <v>22.333333333333332</v>
      </c>
      <c r="X5" s="101"/>
    </row>
  </sheetData>
  <autoFilter ref="B4:O5" xr:uid="{00000000-0009-0000-0000-00000F000000}"/>
  <mergeCells count="3">
    <mergeCell ref="B1:U1"/>
    <mergeCell ref="B2:Q2"/>
    <mergeCell ref="B3:Q3"/>
  </mergeCells>
  <phoneticPr fontId="28" type="noConversion"/>
  <conditionalFormatting sqref="H4">
    <cfRule type="duplicateValues" dxfId="149" priority="1"/>
  </conditionalFormatting>
  <conditionalFormatting sqref="I4">
    <cfRule type="duplicateValues" dxfId="148" priority="16"/>
  </conditionalFormatting>
  <conditionalFormatting sqref="J4">
    <cfRule type="duplicateValues" dxfId="147" priority="14"/>
  </conditionalFormatting>
  <conditionalFormatting sqref="L4">
    <cfRule type="duplicateValues" dxfId="146" priority="17"/>
  </conditionalFormatting>
  <conditionalFormatting sqref="M4">
    <cfRule type="duplicateValues" dxfId="145" priority="7"/>
  </conditionalFormatting>
  <conditionalFormatting sqref="N4">
    <cfRule type="duplicateValues" dxfId="144" priority="2"/>
  </conditionalFormatting>
  <conditionalFormatting sqref="R4:T4">
    <cfRule type="duplicateValues" dxfId="143" priority="5"/>
  </conditionalFormatting>
  <conditionalFormatting sqref="U4">
    <cfRule type="duplicateValues" dxfId="142" priority="21"/>
  </conditionalFormatting>
  <conditionalFormatting sqref="V4">
    <cfRule type="duplicateValues" dxfId="141" priority="19"/>
  </conditionalFormatting>
  <conditionalFormatting sqref="W4">
    <cfRule type="duplicateValues" dxfId="140" priority="9"/>
  </conditionalFormatting>
  <conditionalFormatting sqref="X4">
    <cfRule type="duplicateValues" dxfId="139" priority="20"/>
  </conditionalFormatting>
  <conditionalFormatting sqref="I5">
    <cfRule type="expression" dxfId="138" priority="4">
      <formula>"if((and(h3=""#N/A"",m3=""瑞中数据""),""-"",h3)"</formula>
    </cfRule>
  </conditionalFormatting>
  <conditionalFormatting sqref="M5">
    <cfRule type="cellIs" dxfId="137" priority="6" operator="equal">
      <formula>"其他项目"</formula>
    </cfRule>
  </conditionalFormatting>
  <conditionalFormatting sqref="C4:F4 P4">
    <cfRule type="duplicateValues" dxfId="136" priority="26"/>
  </conditionalFormatting>
  <conditionalFormatting sqref="G4 K4">
    <cfRule type="duplicateValues" dxfId="135" priority="25"/>
  </conditionalFormatting>
  <conditionalFormatting sqref="O4 Q4">
    <cfRule type="duplicateValues" dxfId="134" priority="27"/>
  </conditionalFormatting>
  <dataValidations count="8">
    <dataValidation type="list" allowBlank="1" showInputMessage="1" showErrorMessage="1" sqref="D5" xr:uid="{00000000-0002-0000-0F00-000000000000}">
      <formula1>"男,女"</formula1>
    </dataValidation>
    <dataValidation type="list" allowBlank="1" showInputMessage="1" showErrorMessage="1" sqref="G5" xr:uid="{00000000-0002-0000-0F00-000001000000}">
      <formula1>"专科,本科,研究生,博士"</formula1>
    </dataValidation>
    <dataValidation type="list" allowBlank="1" showInputMessage="1" showErrorMessage="1" sqref="K5" xr:uid="{00000000-0002-0000-0F00-000002000000}">
      <formula1>"在岗,离岗"</formula1>
    </dataValidation>
    <dataValidation type="list" allowBlank="1" showInputMessage="1" showErrorMessage="1" sqref="L5" xr:uid="{00000000-0002-0000-0F00-000003000000}">
      <formula1>"专职,复用"</formula1>
    </dataValidation>
    <dataValidation type="list" allowBlank="1" showInputMessage="1" showErrorMessage="1" sqref="V5" xr:uid="{00000000-0002-0000-0F00-000004000000}">
      <formula1>"任务结束,调走,离职,其他"</formula1>
    </dataValidation>
    <dataValidation type="list" allowBlank="1" showInputMessage="1" showErrorMessage="1" sqref="M5" xr:uid="{00000000-0002-0000-0F00-000005000000}">
      <formula1>"本项目,其他项目"</formula1>
    </dataValidation>
    <dataValidation allowBlank="1" showInputMessage="1" showErrorMessage="1" sqref="H1:H1048576" xr:uid="{00000000-0002-0000-0F00-000006000000}"/>
    <dataValidation type="list" allowBlank="1" showInputMessage="1" showErrorMessage="1" sqref="P5" xr:uid="{00000000-0002-0000-0F00-000007000000}">
      <formula1>"瑞中数据,外包公司"</formula1>
    </dataValidation>
  </dataValidations>
  <pageMargins left="0.31388888888888899" right="0.25" top="0.35416666666666702" bottom="0.35416666666666702" header="0.235416666666667" footer="0.3"/>
  <pageSetup paperSize="9" scale="61" fitToHeight="0" orientation="landscape"/>
  <ignoredErrors>
    <ignoredError sqref="B5" unlockedFormula="1"/>
    <ignoredError sqref="H4" listDataValidation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V16384"/>
  <sheetViews>
    <sheetView workbookViewId="0">
      <selection activeCell="H4" sqref="B1:T1048576"/>
    </sheetView>
  </sheetViews>
  <sheetFormatPr defaultColWidth="9" defaultRowHeight="13.2"/>
  <cols>
    <col min="1" max="1" width="3.21875" style="70" customWidth="1"/>
    <col min="2" max="2" width="4.109375" style="72" customWidth="1"/>
    <col min="3" max="3" width="7.44140625" style="72" customWidth="1"/>
    <col min="4" max="4" width="6.44140625" style="72" customWidth="1"/>
    <col min="5" max="5" width="11" style="72" customWidth="1"/>
    <col min="6" max="6" width="5.88671875" style="72" customWidth="1"/>
    <col min="7" max="7" width="6.21875" style="72" customWidth="1"/>
    <col min="8" max="8" width="9" style="70"/>
    <col min="9" max="9" width="5.44140625" style="72" customWidth="1"/>
    <col min="10" max="10" width="6.88671875" style="73" customWidth="1"/>
    <col min="11" max="13" width="8" style="72" customWidth="1"/>
    <col min="14" max="14" width="11.88671875" style="72" customWidth="1"/>
    <col min="15" max="15" width="8.6640625" style="72" customWidth="1"/>
    <col min="16" max="16" width="9.6640625" style="72" customWidth="1"/>
    <col min="17" max="17" width="9.33203125" style="72" customWidth="1"/>
    <col min="18" max="18" width="12.77734375" style="72" customWidth="1"/>
    <col min="19" max="19" width="10.44140625" style="72" customWidth="1"/>
    <col min="20" max="20" width="15.6640625" style="72" customWidth="1"/>
    <col min="21" max="21" width="7.6640625" style="72" customWidth="1"/>
    <col min="22" max="22" width="10" style="72" customWidth="1"/>
    <col min="23" max="16384" width="9" style="70"/>
  </cols>
  <sheetData>
    <row r="1" spans="2:22" s="68" customFormat="1" ht="34.950000000000003" customHeight="1">
      <c r="B1" s="291" t="s">
        <v>0</v>
      </c>
      <c r="C1" s="291"/>
      <c r="D1" s="291"/>
      <c r="E1" s="291"/>
      <c r="F1" s="291"/>
      <c r="G1" s="291"/>
      <c r="H1" s="291"/>
      <c r="I1" s="291"/>
      <c r="J1" s="292"/>
      <c r="K1" s="291"/>
      <c r="L1" s="291"/>
      <c r="M1" s="293"/>
      <c r="N1" s="291"/>
      <c r="O1" s="291"/>
      <c r="P1" s="291"/>
      <c r="Q1" s="291"/>
      <c r="R1" s="291"/>
      <c r="S1" s="291"/>
      <c r="T1" s="291"/>
      <c r="U1" s="74"/>
      <c r="V1" s="89"/>
    </row>
    <row r="2" spans="2:22" s="68" customFormat="1" ht="18" customHeight="1">
      <c r="B2" s="294" t="s">
        <v>427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74"/>
      <c r="R2" s="74"/>
      <c r="S2" s="74"/>
      <c r="T2" s="74"/>
      <c r="U2" s="74"/>
      <c r="V2" s="89"/>
    </row>
    <row r="3" spans="2:22" s="68" customFormat="1" ht="18" customHeight="1">
      <c r="B3" s="294" t="s">
        <v>428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74"/>
      <c r="R3" s="74"/>
      <c r="S3" s="74"/>
      <c r="T3" s="74"/>
      <c r="U3" s="74"/>
      <c r="V3" s="89"/>
    </row>
    <row r="4" spans="2:22" s="69" customFormat="1" ht="49.95" customHeight="1">
      <c r="B4" s="75" t="s">
        <v>3</v>
      </c>
      <c r="C4" s="76" t="s">
        <v>4</v>
      </c>
      <c r="D4" s="76" t="s">
        <v>5</v>
      </c>
      <c r="E4" s="77" t="s">
        <v>6</v>
      </c>
      <c r="F4" s="76" t="s">
        <v>7</v>
      </c>
      <c r="G4" s="76" t="s">
        <v>8</v>
      </c>
      <c r="H4" s="77" t="s">
        <v>67</v>
      </c>
      <c r="I4" s="77" t="s">
        <v>295</v>
      </c>
      <c r="J4" s="82" t="s">
        <v>10</v>
      </c>
      <c r="K4" s="76" t="s">
        <v>11</v>
      </c>
      <c r="L4" s="77" t="s">
        <v>12</v>
      </c>
      <c r="M4" s="77" t="s">
        <v>13</v>
      </c>
      <c r="N4" s="83" t="s">
        <v>14</v>
      </c>
      <c r="O4" s="84" t="s">
        <v>15</v>
      </c>
      <c r="P4" s="84" t="s">
        <v>16</v>
      </c>
      <c r="Q4" s="90" t="s">
        <v>17</v>
      </c>
      <c r="R4" s="90" t="s">
        <v>18</v>
      </c>
      <c r="S4" s="90" t="s">
        <v>19</v>
      </c>
      <c r="T4" s="91" t="s">
        <v>20</v>
      </c>
      <c r="U4" s="90" t="s">
        <v>21</v>
      </c>
      <c r="V4" s="90" t="s">
        <v>22</v>
      </c>
    </row>
    <row r="5" spans="2:22" ht="22.05" customHeight="1">
      <c r="B5" s="53">
        <v>1</v>
      </c>
      <c r="C5" s="53" t="s">
        <v>429</v>
      </c>
      <c r="D5" s="53" t="s">
        <v>59</v>
      </c>
      <c r="E5" s="95">
        <v>33486</v>
      </c>
      <c r="F5" s="53">
        <v>6</v>
      </c>
      <c r="G5" s="53" t="s">
        <v>25</v>
      </c>
      <c r="H5" s="53" t="s">
        <v>140</v>
      </c>
      <c r="I5" s="96" t="str">
        <f>IF(O5="瑞中数据","",VLOOKUP(C5,外包人员信息表!E:I,5,0))</f>
        <v>L4级</v>
      </c>
      <c r="J5" s="97">
        <f>IF(O5="瑞中数据","",VLOOKUP(C5,外包人员信息表!E:J,6,0))</f>
        <v>1000</v>
      </c>
      <c r="K5" s="53" t="s">
        <v>26</v>
      </c>
      <c r="L5" s="53" t="s">
        <v>35</v>
      </c>
      <c r="M5" s="53" t="s">
        <v>75</v>
      </c>
      <c r="N5" s="51" t="s">
        <v>430</v>
      </c>
      <c r="O5" s="53" t="s">
        <v>52</v>
      </c>
      <c r="P5" s="63" t="s">
        <v>431</v>
      </c>
      <c r="Q5" s="98">
        <f>IF(O5="瑞中数据","",VLOOKUP(C5,外包人员信息表!E:F,2,0))</f>
        <v>43746</v>
      </c>
      <c r="R5" s="98">
        <v>43746</v>
      </c>
      <c r="S5" s="98">
        <f>IF(IF(O5="瑞中数据","",VLOOKUP(C5,外包人员信息表!E:G,3,0))=0,"",IF(O5="瑞中数据","",VLOOKUP(C5,外包人员信息表!E:G,3,0)))</f>
        <v>44196</v>
      </c>
      <c r="T5" s="98"/>
      <c r="U5" s="98"/>
      <c r="V5" s="99">
        <v>8.2333333333333307</v>
      </c>
    </row>
    <row r="6" spans="2:22" ht="22.05" customHeight="1">
      <c r="B6" s="78">
        <v>2</v>
      </c>
      <c r="C6" s="78" t="s">
        <v>432</v>
      </c>
      <c r="D6" s="78" t="s">
        <v>24</v>
      </c>
      <c r="E6" s="79">
        <v>33178</v>
      </c>
      <c r="F6" s="78">
        <v>8</v>
      </c>
      <c r="G6" s="78" t="s">
        <v>25</v>
      </c>
      <c r="H6" s="78"/>
      <c r="I6" s="85" t="str">
        <f>IF(O6="瑞中数据","",VLOOKUP(C6,外包人员信息表!E:I,5,0))</f>
        <v>L4级</v>
      </c>
      <c r="J6" s="86">
        <f>IF(O6="瑞中数据","",VLOOKUP(C6,外包人员信息表!E:J,6,0))</f>
        <v>1000</v>
      </c>
      <c r="K6" s="85" t="s">
        <v>31</v>
      </c>
      <c r="L6" s="78" t="s">
        <v>35</v>
      </c>
      <c r="M6" s="78" t="s">
        <v>75</v>
      </c>
      <c r="N6" s="87" t="s">
        <v>430</v>
      </c>
      <c r="O6" s="78" t="s">
        <v>52</v>
      </c>
      <c r="P6" s="88" t="s">
        <v>431</v>
      </c>
      <c r="Q6" s="92">
        <f>IF(O6="瑞中数据","",VLOOKUP(C6,外包人员信息表!E:F,2,0))</f>
        <v>43746</v>
      </c>
      <c r="R6" s="92">
        <v>43746</v>
      </c>
      <c r="S6" s="92">
        <f>IF(IF(O6="瑞中数据","",VLOOKUP(C6,外包人员信息表!E:G,3,0))=0,"",IF(O6="瑞中数据","",VLOOKUP(C6,外包人员信息表!E:G,3,0)))</f>
        <v>44196</v>
      </c>
      <c r="T6" s="92">
        <v>43951</v>
      </c>
      <c r="U6" s="92" t="s">
        <v>433</v>
      </c>
      <c r="V6" s="93">
        <v>6.8666666666666698</v>
      </c>
    </row>
    <row r="7" spans="2:22" s="71" customFormat="1" ht="22.05" customHeight="1">
      <c r="B7" s="78">
        <v>3</v>
      </c>
      <c r="C7" s="78" t="s">
        <v>434</v>
      </c>
      <c r="D7" s="78" t="s">
        <v>59</v>
      </c>
      <c r="E7" s="79">
        <v>35484</v>
      </c>
      <c r="F7" s="78">
        <v>1</v>
      </c>
      <c r="G7" s="78" t="s">
        <v>25</v>
      </c>
      <c r="H7" s="78"/>
      <c r="I7" s="85" t="str">
        <f>IF(O7="瑞中数据","",VLOOKUP(C7,外包人员信息表!E:I,5,0))</f>
        <v>L4级</v>
      </c>
      <c r="J7" s="86">
        <f>IF(O7="瑞中数据","",VLOOKUP(C7,外包人员信息表!E:J,6,0))</f>
        <v>1000</v>
      </c>
      <c r="K7" s="85" t="s">
        <v>31</v>
      </c>
      <c r="L7" s="78" t="s">
        <v>35</v>
      </c>
      <c r="M7" s="78" t="s">
        <v>75</v>
      </c>
      <c r="N7" s="87" t="s">
        <v>430</v>
      </c>
      <c r="O7" s="78" t="s">
        <v>52</v>
      </c>
      <c r="P7" s="88" t="s">
        <v>431</v>
      </c>
      <c r="Q7" s="92">
        <f>IF(O7="瑞中数据","",VLOOKUP(C7,外包人员信息表!E:F,2,0))</f>
        <v>43746</v>
      </c>
      <c r="R7" s="92">
        <v>43746</v>
      </c>
      <c r="S7" s="92">
        <f>IF(IF(O7="瑞中数据","",VLOOKUP(C7,外包人员信息表!E:G,3,0))=0,"",IF(O7="瑞中数据","",VLOOKUP(C7,外包人员信息表!E:G,3,0)))</f>
        <v>44196</v>
      </c>
      <c r="T7" s="92">
        <v>43951</v>
      </c>
      <c r="U7" s="92" t="s">
        <v>433</v>
      </c>
      <c r="V7" s="93">
        <v>6.8666666666666698</v>
      </c>
    </row>
    <row r="8" spans="2:22" s="94" customFormat="1" ht="22.05" customHeight="1">
      <c r="B8" s="78">
        <v>4</v>
      </c>
      <c r="C8" s="78" t="s">
        <v>435</v>
      </c>
      <c r="D8" s="78" t="s">
        <v>24</v>
      </c>
      <c r="E8" s="79">
        <v>34331</v>
      </c>
      <c r="F8" s="78">
        <v>4</v>
      </c>
      <c r="G8" s="78" t="s">
        <v>25</v>
      </c>
      <c r="H8" s="87"/>
      <c r="I8" s="85" t="str">
        <f>IF(O8="瑞中数据","",VLOOKUP(C8,外包人员信息表!E:I,5,0))</f>
        <v>L4级</v>
      </c>
      <c r="J8" s="86">
        <f>IF(O8="瑞中数据","",VLOOKUP(C8,外包人员信息表!E:J,6,0))</f>
        <v>1000</v>
      </c>
      <c r="K8" s="85" t="s">
        <v>31</v>
      </c>
      <c r="L8" s="78" t="s">
        <v>35</v>
      </c>
      <c r="M8" s="78" t="s">
        <v>75</v>
      </c>
      <c r="N8" s="87" t="s">
        <v>430</v>
      </c>
      <c r="O8" s="78" t="s">
        <v>52</v>
      </c>
      <c r="P8" s="88" t="s">
        <v>431</v>
      </c>
      <c r="Q8" s="92">
        <f>IF(O8="瑞中数据","",VLOOKUP(C8,外包人员信息表!E:F,2,0))</f>
        <v>43746</v>
      </c>
      <c r="R8" s="92">
        <v>43746</v>
      </c>
      <c r="S8" s="92">
        <f>IF(IF(O8="瑞中数据","",VLOOKUP(C8,外包人员信息表!E:G,3,0))=0,"",IF(O8="瑞中数据","",VLOOKUP(C8,外包人员信息表!E:G,3,0)))</f>
        <v>44196</v>
      </c>
      <c r="T8" s="92">
        <v>43951</v>
      </c>
      <c r="U8" s="92" t="s">
        <v>433</v>
      </c>
      <c r="V8" s="93">
        <v>6.8666666666666698</v>
      </c>
    </row>
    <row r="9" spans="2:22" customFormat="1" ht="13.8">
      <c r="H9" s="70"/>
    </row>
    <row r="10" spans="2:22" customFormat="1" ht="13.8">
      <c r="H10" s="70"/>
    </row>
    <row r="11" spans="2:22" customFormat="1" ht="13.8">
      <c r="H11" s="70"/>
    </row>
    <row r="12" spans="2:22" customFormat="1" ht="13.8">
      <c r="H12" s="70"/>
    </row>
    <row r="13" spans="2:22" customFormat="1" ht="13.8">
      <c r="H13" s="70"/>
    </row>
    <row r="14" spans="2:22" customFormat="1" ht="13.8">
      <c r="H14" s="70"/>
    </row>
    <row r="15" spans="2:22" customFormat="1" ht="13.8">
      <c r="H15" s="70"/>
    </row>
    <row r="16" spans="2:22" customFormat="1" ht="13.8">
      <c r="H16" s="70"/>
    </row>
    <row r="17" spans="8:8" customFormat="1" ht="13.8">
      <c r="H17" s="70"/>
    </row>
    <row r="18" spans="8:8" customFormat="1" ht="13.8">
      <c r="H18" s="70"/>
    </row>
    <row r="19" spans="8:8" customFormat="1" ht="13.8">
      <c r="H19" s="70"/>
    </row>
    <row r="20" spans="8:8" customFormat="1" ht="13.8">
      <c r="H20" s="70"/>
    </row>
    <row r="21" spans="8:8" customFormat="1" ht="13.8">
      <c r="H21" s="70"/>
    </row>
    <row r="22" spans="8:8" customFormat="1" ht="13.8">
      <c r="H22" s="70"/>
    </row>
    <row r="23" spans="8:8" customFormat="1" ht="13.8">
      <c r="H23" s="70"/>
    </row>
    <row r="24" spans="8:8" customFormat="1" ht="13.8">
      <c r="H24" s="70"/>
    </row>
    <row r="25" spans="8:8" customFormat="1" ht="13.8">
      <c r="H25" s="70"/>
    </row>
    <row r="26" spans="8:8" customFormat="1" ht="13.8">
      <c r="H26" s="70"/>
    </row>
    <row r="27" spans="8:8" customFormat="1" ht="13.8">
      <c r="H27" s="70"/>
    </row>
    <row r="28" spans="8:8" customFormat="1" ht="13.8">
      <c r="H28" s="70"/>
    </row>
    <row r="29" spans="8:8" customFormat="1" ht="13.8">
      <c r="H29" s="70"/>
    </row>
    <row r="30" spans="8:8" customFormat="1" ht="13.8">
      <c r="H30" s="70"/>
    </row>
    <row r="31" spans="8:8" customFormat="1" ht="13.8">
      <c r="H31" s="70"/>
    </row>
    <row r="32" spans="8:8" customFormat="1" ht="13.8">
      <c r="H32" s="70"/>
    </row>
    <row r="33" spans="8:8" customFormat="1" ht="13.8">
      <c r="H33" s="70"/>
    </row>
    <row r="34" spans="8:8" customFormat="1" ht="13.8">
      <c r="H34" s="70"/>
    </row>
    <row r="35" spans="8:8" customFormat="1" ht="13.8">
      <c r="H35" s="70"/>
    </row>
    <row r="36" spans="8:8" customFormat="1" ht="13.8">
      <c r="H36" s="70"/>
    </row>
    <row r="37" spans="8:8" customFormat="1" ht="13.8">
      <c r="H37" s="70"/>
    </row>
    <row r="38" spans="8:8" customFormat="1" ht="13.8">
      <c r="H38" s="70"/>
    </row>
    <row r="39" spans="8:8" customFormat="1" ht="13.8">
      <c r="H39" s="70"/>
    </row>
    <row r="40" spans="8:8" customFormat="1" ht="13.8">
      <c r="H40" s="70"/>
    </row>
    <row r="41" spans="8:8" customFormat="1" ht="13.8">
      <c r="H41" s="70"/>
    </row>
    <row r="42" spans="8:8" customFormat="1" ht="13.8">
      <c r="H42" s="70"/>
    </row>
    <row r="43" spans="8:8" customFormat="1" ht="13.8">
      <c r="H43" s="70"/>
    </row>
    <row r="44" spans="8:8" customFormat="1" ht="13.8">
      <c r="H44" s="70"/>
    </row>
    <row r="45" spans="8:8" customFormat="1" ht="13.8">
      <c r="H45" s="70"/>
    </row>
    <row r="46" spans="8:8" customFormat="1" ht="13.8">
      <c r="H46" s="70"/>
    </row>
    <row r="47" spans="8:8" customFormat="1" ht="13.8">
      <c r="H47" s="70"/>
    </row>
    <row r="48" spans="8:8" customFormat="1" ht="13.8">
      <c r="H48" s="70"/>
    </row>
    <row r="49" spans="8:8" customFormat="1" ht="13.8">
      <c r="H49" s="70"/>
    </row>
    <row r="50" spans="8:8" customFormat="1" ht="13.8">
      <c r="H50" s="70"/>
    </row>
    <row r="51" spans="8:8" customFormat="1" ht="13.8">
      <c r="H51" s="70"/>
    </row>
    <row r="52" spans="8:8" customFormat="1" ht="13.8">
      <c r="H52" s="70"/>
    </row>
    <row r="53" spans="8:8" customFormat="1" ht="13.8">
      <c r="H53" s="70"/>
    </row>
    <row r="54" spans="8:8" customFormat="1" ht="13.8">
      <c r="H54" s="70"/>
    </row>
    <row r="55" spans="8:8" customFormat="1" ht="13.8">
      <c r="H55" s="70"/>
    </row>
    <row r="56" spans="8:8" customFormat="1" ht="13.8">
      <c r="H56" s="70"/>
    </row>
    <row r="57" spans="8:8" customFormat="1" ht="13.8">
      <c r="H57" s="70"/>
    </row>
    <row r="58" spans="8:8" customFormat="1" ht="13.8">
      <c r="H58" s="70"/>
    </row>
    <row r="59" spans="8:8" customFormat="1" ht="13.8">
      <c r="H59" s="70"/>
    </row>
    <row r="60" spans="8:8" customFormat="1" ht="13.8">
      <c r="H60" s="70"/>
    </row>
    <row r="61" spans="8:8" customFormat="1" ht="13.8">
      <c r="H61" s="70"/>
    </row>
    <row r="62" spans="8:8" customFormat="1" ht="13.8">
      <c r="H62" s="70"/>
    </row>
    <row r="63" spans="8:8" customFormat="1" ht="13.8">
      <c r="H63" s="70"/>
    </row>
    <row r="64" spans="8:8" customFormat="1" ht="13.8">
      <c r="H64" s="70"/>
    </row>
    <row r="65" spans="8:8" customFormat="1" ht="13.8">
      <c r="H65" s="70"/>
    </row>
    <row r="66" spans="8:8" customFormat="1" ht="13.8">
      <c r="H66" s="70"/>
    </row>
    <row r="67" spans="8:8" customFormat="1" ht="13.8">
      <c r="H67" s="70"/>
    </row>
    <row r="68" spans="8:8" customFormat="1" ht="13.8">
      <c r="H68" s="70"/>
    </row>
    <row r="69" spans="8:8" customFormat="1" ht="13.8">
      <c r="H69" s="70"/>
    </row>
    <row r="70" spans="8:8" customFormat="1" ht="13.8">
      <c r="H70" s="70"/>
    </row>
    <row r="71" spans="8:8" customFormat="1" ht="13.8">
      <c r="H71" s="70"/>
    </row>
    <row r="72" spans="8:8" customFormat="1" ht="13.8">
      <c r="H72" s="70"/>
    </row>
    <row r="73" spans="8:8" customFormat="1" ht="13.8">
      <c r="H73" s="70"/>
    </row>
    <row r="74" spans="8:8" customFormat="1" ht="13.8">
      <c r="H74" s="70"/>
    </row>
    <row r="75" spans="8:8" customFormat="1" ht="13.8">
      <c r="H75" s="70"/>
    </row>
    <row r="76" spans="8:8" customFormat="1" ht="13.8">
      <c r="H76" s="70"/>
    </row>
    <row r="77" spans="8:8" customFormat="1" ht="13.8">
      <c r="H77" s="70"/>
    </row>
    <row r="78" spans="8:8" customFormat="1" ht="13.8">
      <c r="H78" s="70"/>
    </row>
    <row r="79" spans="8:8" customFormat="1" ht="13.8">
      <c r="H79" s="70"/>
    </row>
    <row r="80" spans="8:8" customFormat="1" ht="13.8">
      <c r="H80" s="70"/>
    </row>
    <row r="81" spans="8:8" customFormat="1" ht="13.8">
      <c r="H81" s="70"/>
    </row>
    <row r="82" spans="8:8" customFormat="1" ht="13.8">
      <c r="H82" s="70"/>
    </row>
    <row r="83" spans="8:8" customFormat="1" ht="13.8">
      <c r="H83" s="70"/>
    </row>
    <row r="84" spans="8:8" customFormat="1" ht="13.8">
      <c r="H84" s="70"/>
    </row>
    <row r="85" spans="8:8" customFormat="1" ht="13.8">
      <c r="H85" s="70"/>
    </row>
    <row r="86" spans="8:8" customFormat="1" ht="13.8">
      <c r="H86" s="70"/>
    </row>
    <row r="87" spans="8:8" customFormat="1" ht="13.8">
      <c r="H87" s="70"/>
    </row>
    <row r="88" spans="8:8" customFormat="1" ht="13.8">
      <c r="H88" s="70"/>
    </row>
    <row r="89" spans="8:8" customFormat="1" ht="13.8">
      <c r="H89" s="70"/>
    </row>
    <row r="90" spans="8:8" customFormat="1" ht="13.8">
      <c r="H90" s="70"/>
    </row>
    <row r="91" spans="8:8" customFormat="1" ht="13.8">
      <c r="H91" s="70"/>
    </row>
    <row r="92" spans="8:8" customFormat="1" ht="13.8">
      <c r="H92" s="70"/>
    </row>
    <row r="93" spans="8:8" customFormat="1" ht="13.8">
      <c r="H93" s="70"/>
    </row>
    <row r="94" spans="8:8" customFormat="1" ht="13.8">
      <c r="H94" s="70"/>
    </row>
    <row r="95" spans="8:8" customFormat="1" ht="13.8">
      <c r="H95" s="70"/>
    </row>
    <row r="96" spans="8:8" customFormat="1" ht="13.8">
      <c r="H96" s="70"/>
    </row>
    <row r="97" spans="8:8" customFormat="1" ht="13.8">
      <c r="H97" s="70"/>
    </row>
    <row r="98" spans="8:8" customFormat="1" ht="13.8">
      <c r="H98" s="70"/>
    </row>
    <row r="99" spans="8:8" customFormat="1" ht="13.8">
      <c r="H99" s="70"/>
    </row>
    <row r="100" spans="8:8" customFormat="1" ht="13.8">
      <c r="H100" s="70"/>
    </row>
    <row r="101" spans="8:8" customFormat="1" ht="13.8">
      <c r="H101" s="70"/>
    </row>
    <row r="102" spans="8:8" customFormat="1" ht="13.8">
      <c r="H102" s="70"/>
    </row>
    <row r="103" spans="8:8" customFormat="1" ht="13.8">
      <c r="H103" s="70"/>
    </row>
    <row r="104" spans="8:8" customFormat="1" ht="13.8">
      <c r="H104" s="70"/>
    </row>
    <row r="105" spans="8:8" customFormat="1" ht="13.8">
      <c r="H105" s="70"/>
    </row>
    <row r="106" spans="8:8" customFormat="1" ht="13.8">
      <c r="H106" s="70"/>
    </row>
    <row r="107" spans="8:8" customFormat="1" ht="13.8">
      <c r="H107" s="70"/>
    </row>
    <row r="108" spans="8:8" customFormat="1" ht="13.8">
      <c r="H108" s="70"/>
    </row>
    <row r="109" spans="8:8" customFormat="1" ht="13.8">
      <c r="H109" s="70"/>
    </row>
    <row r="110" spans="8:8" customFormat="1" ht="13.8">
      <c r="H110" s="70"/>
    </row>
    <row r="111" spans="8:8" customFormat="1" ht="13.8">
      <c r="H111" s="70"/>
    </row>
    <row r="112" spans="8:8" customFormat="1" ht="13.8">
      <c r="H112" s="70"/>
    </row>
    <row r="113" spans="8:8" customFormat="1" ht="13.8">
      <c r="H113" s="70"/>
    </row>
    <row r="114" spans="8:8" customFormat="1" ht="13.8">
      <c r="H114" s="70"/>
    </row>
    <row r="115" spans="8:8" customFormat="1" ht="13.8">
      <c r="H115" s="70"/>
    </row>
    <row r="116" spans="8:8" customFormat="1" ht="13.8">
      <c r="H116" s="70"/>
    </row>
    <row r="117" spans="8:8" customFormat="1" ht="13.8">
      <c r="H117" s="70"/>
    </row>
    <row r="118" spans="8:8" customFormat="1" ht="13.8">
      <c r="H118" s="70"/>
    </row>
    <row r="119" spans="8:8" customFormat="1" ht="13.8">
      <c r="H119" s="70"/>
    </row>
    <row r="120" spans="8:8" customFormat="1" ht="13.8">
      <c r="H120" s="70"/>
    </row>
    <row r="121" spans="8:8" customFormat="1" ht="13.8">
      <c r="H121" s="70"/>
    </row>
    <row r="122" spans="8:8" customFormat="1" ht="13.8">
      <c r="H122" s="70"/>
    </row>
    <row r="123" spans="8:8" customFormat="1" ht="13.8">
      <c r="H123" s="70"/>
    </row>
    <row r="124" spans="8:8" customFormat="1" ht="13.8">
      <c r="H124" s="70"/>
    </row>
    <row r="125" spans="8:8" customFormat="1" ht="13.8">
      <c r="H125" s="70"/>
    </row>
    <row r="126" spans="8:8" customFormat="1" ht="13.8">
      <c r="H126" s="70"/>
    </row>
    <row r="127" spans="8:8" customFormat="1" ht="13.8">
      <c r="H127" s="70"/>
    </row>
    <row r="128" spans="8:8" customFormat="1" ht="13.8">
      <c r="H128" s="70"/>
    </row>
    <row r="129" spans="8:8" customFormat="1" ht="13.8">
      <c r="H129" s="70"/>
    </row>
    <row r="130" spans="8:8" customFormat="1" ht="13.8">
      <c r="H130" s="70"/>
    </row>
    <row r="131" spans="8:8" customFormat="1" ht="13.8">
      <c r="H131" s="70"/>
    </row>
    <row r="132" spans="8:8" customFormat="1" ht="13.8">
      <c r="H132" s="70"/>
    </row>
    <row r="133" spans="8:8" customFormat="1" ht="13.8">
      <c r="H133" s="70"/>
    </row>
    <row r="134" spans="8:8" customFormat="1" ht="13.8">
      <c r="H134" s="70"/>
    </row>
    <row r="135" spans="8:8" customFormat="1" ht="13.8">
      <c r="H135" s="70"/>
    </row>
    <row r="136" spans="8:8" customFormat="1" ht="13.8">
      <c r="H136" s="70"/>
    </row>
    <row r="137" spans="8:8" customFormat="1" ht="13.8">
      <c r="H137" s="70"/>
    </row>
    <row r="138" spans="8:8" customFormat="1" ht="13.8">
      <c r="H138" s="70"/>
    </row>
    <row r="139" spans="8:8" customFormat="1" ht="13.8">
      <c r="H139" s="70"/>
    </row>
    <row r="140" spans="8:8" customFormat="1" ht="13.8">
      <c r="H140" s="70"/>
    </row>
    <row r="141" spans="8:8" customFormat="1" ht="13.8">
      <c r="H141" s="70"/>
    </row>
    <row r="142" spans="8:8" customFormat="1" ht="13.8">
      <c r="H142" s="70"/>
    </row>
    <row r="143" spans="8:8" customFormat="1" ht="13.8">
      <c r="H143" s="70"/>
    </row>
    <row r="144" spans="8:8" customFormat="1" ht="13.8">
      <c r="H144" s="70"/>
    </row>
    <row r="145" spans="8:8" customFormat="1" ht="13.8">
      <c r="H145" s="70"/>
    </row>
    <row r="146" spans="8:8" customFormat="1" ht="13.8">
      <c r="H146" s="70"/>
    </row>
    <row r="147" spans="8:8" customFormat="1" ht="13.8">
      <c r="H147" s="70"/>
    </row>
    <row r="148" spans="8:8" customFormat="1" ht="13.8">
      <c r="H148" s="70"/>
    </row>
    <row r="149" spans="8:8" customFormat="1" ht="13.8">
      <c r="H149" s="70"/>
    </row>
    <row r="150" spans="8:8" customFormat="1" ht="13.8">
      <c r="H150" s="70"/>
    </row>
    <row r="151" spans="8:8" customFormat="1" ht="13.8">
      <c r="H151" s="70"/>
    </row>
    <row r="152" spans="8:8" customFormat="1" ht="13.8">
      <c r="H152" s="70"/>
    </row>
    <row r="153" spans="8:8" customFormat="1" ht="13.8">
      <c r="H153" s="70"/>
    </row>
    <row r="154" spans="8:8" customFormat="1" ht="13.8">
      <c r="H154" s="70"/>
    </row>
    <row r="155" spans="8:8" customFormat="1" ht="13.8">
      <c r="H155" s="70"/>
    </row>
    <row r="156" spans="8:8" customFormat="1" ht="13.8">
      <c r="H156" s="70"/>
    </row>
    <row r="157" spans="8:8" customFormat="1" ht="13.8">
      <c r="H157" s="70"/>
    </row>
    <row r="158" spans="8:8" customFormat="1" ht="13.8">
      <c r="H158" s="70"/>
    </row>
    <row r="159" spans="8:8" customFormat="1" ht="13.8">
      <c r="H159" s="70"/>
    </row>
    <row r="160" spans="8:8" customFormat="1" ht="13.8">
      <c r="H160" s="70"/>
    </row>
    <row r="161" spans="8:8" customFormat="1" ht="13.8">
      <c r="H161" s="70"/>
    </row>
    <row r="162" spans="8:8" customFormat="1" ht="13.8">
      <c r="H162" s="70"/>
    </row>
    <row r="163" spans="8:8" customFormat="1" ht="13.8">
      <c r="H163" s="70"/>
    </row>
    <row r="164" spans="8:8" customFormat="1" ht="13.8">
      <c r="H164" s="70"/>
    </row>
    <row r="165" spans="8:8" customFormat="1" ht="13.8">
      <c r="H165" s="70"/>
    </row>
    <row r="166" spans="8:8" customFormat="1" ht="13.8">
      <c r="H166" s="70"/>
    </row>
    <row r="167" spans="8:8" customFormat="1" ht="13.8">
      <c r="H167" s="70"/>
    </row>
    <row r="168" spans="8:8" customFormat="1" ht="13.8">
      <c r="H168" s="70"/>
    </row>
    <row r="169" spans="8:8" customFormat="1" ht="13.8">
      <c r="H169" s="70"/>
    </row>
    <row r="170" spans="8:8" customFormat="1" ht="13.8">
      <c r="H170" s="70"/>
    </row>
    <row r="171" spans="8:8" customFormat="1" ht="13.8">
      <c r="H171" s="70"/>
    </row>
    <row r="172" spans="8:8" customFormat="1" ht="13.8">
      <c r="H172" s="70"/>
    </row>
    <row r="173" spans="8:8" customFormat="1" ht="13.8">
      <c r="H173" s="70"/>
    </row>
    <row r="174" spans="8:8" customFormat="1" ht="13.8">
      <c r="H174" s="70"/>
    </row>
    <row r="175" spans="8:8" customFormat="1" ht="13.8">
      <c r="H175" s="70"/>
    </row>
    <row r="176" spans="8:8" customFormat="1" ht="13.8">
      <c r="H176" s="70"/>
    </row>
    <row r="177" spans="8:8" customFormat="1" ht="13.8">
      <c r="H177" s="70"/>
    </row>
    <row r="178" spans="8:8" customFormat="1" ht="13.8">
      <c r="H178" s="70"/>
    </row>
    <row r="179" spans="8:8" customFormat="1" ht="13.8">
      <c r="H179" s="70"/>
    </row>
    <row r="180" spans="8:8" customFormat="1" ht="13.8">
      <c r="H180" s="70"/>
    </row>
    <row r="181" spans="8:8" customFormat="1" ht="13.8">
      <c r="H181" s="70"/>
    </row>
    <row r="182" spans="8:8" customFormat="1" ht="13.8">
      <c r="H182" s="70"/>
    </row>
    <row r="183" spans="8:8" customFormat="1" ht="13.8">
      <c r="H183" s="70"/>
    </row>
    <row r="184" spans="8:8" customFormat="1" ht="13.8">
      <c r="H184" s="70"/>
    </row>
    <row r="185" spans="8:8" customFormat="1" ht="13.8">
      <c r="H185" s="70"/>
    </row>
    <row r="186" spans="8:8" customFormat="1" ht="13.8">
      <c r="H186" s="70"/>
    </row>
    <row r="187" spans="8:8" customFormat="1" ht="13.8">
      <c r="H187" s="70"/>
    </row>
    <row r="188" spans="8:8" customFormat="1" ht="13.8">
      <c r="H188" s="70"/>
    </row>
    <row r="189" spans="8:8" customFormat="1" ht="13.8">
      <c r="H189" s="70"/>
    </row>
    <row r="190" spans="8:8" customFormat="1" ht="13.8">
      <c r="H190" s="70"/>
    </row>
    <row r="191" spans="8:8" customFormat="1" ht="13.8">
      <c r="H191" s="70"/>
    </row>
    <row r="192" spans="8:8" customFormat="1" ht="13.8">
      <c r="H192" s="70"/>
    </row>
    <row r="193" spans="8:8" customFormat="1" ht="13.8">
      <c r="H193" s="70"/>
    </row>
    <row r="194" spans="8:8" customFormat="1" ht="13.8">
      <c r="H194" s="70"/>
    </row>
    <row r="195" spans="8:8" customFormat="1" ht="13.8">
      <c r="H195" s="70"/>
    </row>
    <row r="196" spans="8:8" customFormat="1" ht="13.8">
      <c r="H196" s="70"/>
    </row>
    <row r="197" spans="8:8" customFormat="1" ht="13.8">
      <c r="H197" s="70"/>
    </row>
    <row r="198" spans="8:8" customFormat="1" ht="13.8">
      <c r="H198" s="70"/>
    </row>
    <row r="199" spans="8:8" customFormat="1" ht="13.8">
      <c r="H199" s="70"/>
    </row>
    <row r="200" spans="8:8" customFormat="1" ht="13.8">
      <c r="H200" s="70"/>
    </row>
    <row r="201" spans="8:8" customFormat="1" ht="13.8">
      <c r="H201" s="70"/>
    </row>
    <row r="202" spans="8:8" customFormat="1" ht="13.8">
      <c r="H202" s="70"/>
    </row>
    <row r="203" spans="8:8" customFormat="1" ht="13.8">
      <c r="H203" s="70"/>
    </row>
    <row r="204" spans="8:8" customFormat="1" ht="13.8">
      <c r="H204" s="70"/>
    </row>
    <row r="205" spans="8:8" customFormat="1" ht="13.8">
      <c r="H205" s="70"/>
    </row>
    <row r="206" spans="8:8" customFormat="1" ht="13.8">
      <c r="H206" s="70"/>
    </row>
    <row r="207" spans="8:8" customFormat="1" ht="13.8">
      <c r="H207" s="70"/>
    </row>
    <row r="208" spans="8:8" customFormat="1" ht="13.8">
      <c r="H208" s="70"/>
    </row>
    <row r="209" spans="8:8" customFormat="1" ht="13.8">
      <c r="H209" s="70"/>
    </row>
    <row r="210" spans="8:8" customFormat="1" ht="13.8">
      <c r="H210" s="70"/>
    </row>
    <row r="211" spans="8:8" customFormat="1" ht="13.8">
      <c r="H211" s="70"/>
    </row>
    <row r="212" spans="8:8" customFormat="1" ht="13.8">
      <c r="H212" s="70"/>
    </row>
    <row r="213" spans="8:8" customFormat="1" ht="13.8">
      <c r="H213" s="70"/>
    </row>
    <row r="214" spans="8:8" customFormat="1" ht="13.8">
      <c r="H214" s="70"/>
    </row>
    <row r="215" spans="8:8" customFormat="1" ht="13.8">
      <c r="H215" s="70"/>
    </row>
    <row r="216" spans="8:8" customFormat="1" ht="13.8">
      <c r="H216" s="70"/>
    </row>
    <row r="217" spans="8:8" customFormat="1" ht="13.8">
      <c r="H217" s="70"/>
    </row>
    <row r="218" spans="8:8" customFormat="1" ht="13.8">
      <c r="H218" s="70"/>
    </row>
    <row r="219" spans="8:8" customFormat="1" ht="13.8">
      <c r="H219" s="70"/>
    </row>
    <row r="220" spans="8:8" customFormat="1" ht="13.8">
      <c r="H220" s="70"/>
    </row>
    <row r="221" spans="8:8" customFormat="1" ht="13.8">
      <c r="H221" s="70"/>
    </row>
    <row r="222" spans="8:8" customFormat="1" ht="13.8">
      <c r="H222" s="70"/>
    </row>
    <row r="223" spans="8:8" customFormat="1" ht="13.8">
      <c r="H223" s="70"/>
    </row>
    <row r="224" spans="8:8" customFormat="1" ht="13.8">
      <c r="H224" s="70"/>
    </row>
    <row r="225" spans="8:8" customFormat="1" ht="13.8">
      <c r="H225" s="70"/>
    </row>
    <row r="226" spans="8:8" customFormat="1" ht="13.8">
      <c r="H226" s="70"/>
    </row>
    <row r="227" spans="8:8" customFormat="1" ht="13.8">
      <c r="H227" s="70"/>
    </row>
    <row r="228" spans="8:8" customFormat="1" ht="13.8">
      <c r="H228" s="70"/>
    </row>
    <row r="229" spans="8:8" customFormat="1" ht="13.8">
      <c r="H229" s="70"/>
    </row>
    <row r="230" spans="8:8" customFormat="1" ht="13.8">
      <c r="H230" s="70"/>
    </row>
    <row r="231" spans="8:8" customFormat="1" ht="13.8">
      <c r="H231" s="70"/>
    </row>
    <row r="232" spans="8:8" customFormat="1" ht="13.8">
      <c r="H232" s="70"/>
    </row>
    <row r="233" spans="8:8" customFormat="1" ht="13.8">
      <c r="H233" s="70"/>
    </row>
    <row r="234" spans="8:8" customFormat="1" ht="13.8">
      <c r="H234" s="70"/>
    </row>
    <row r="235" spans="8:8" customFormat="1" ht="13.8">
      <c r="H235" s="70"/>
    </row>
    <row r="236" spans="8:8" customFormat="1" ht="13.8">
      <c r="H236" s="70"/>
    </row>
    <row r="237" spans="8:8" customFormat="1" ht="13.8">
      <c r="H237" s="70"/>
    </row>
    <row r="238" spans="8:8" customFormat="1" ht="13.8">
      <c r="H238" s="70"/>
    </row>
    <row r="239" spans="8:8" customFormat="1" ht="13.8">
      <c r="H239" s="70"/>
    </row>
    <row r="240" spans="8:8" customFormat="1" ht="13.8">
      <c r="H240" s="70"/>
    </row>
    <row r="241" spans="8:8" customFormat="1" ht="13.8">
      <c r="H241" s="70"/>
    </row>
    <row r="242" spans="8:8" customFormat="1" ht="13.8">
      <c r="H242" s="70"/>
    </row>
    <row r="243" spans="8:8" customFormat="1" ht="13.8">
      <c r="H243" s="70"/>
    </row>
    <row r="244" spans="8:8" customFormat="1" ht="13.8">
      <c r="H244" s="70"/>
    </row>
    <row r="245" spans="8:8" customFormat="1" ht="13.8">
      <c r="H245" s="70"/>
    </row>
    <row r="246" spans="8:8" customFormat="1" ht="13.8">
      <c r="H246" s="70"/>
    </row>
    <row r="247" spans="8:8" customFormat="1" ht="13.8">
      <c r="H247" s="70"/>
    </row>
    <row r="248" spans="8:8" customFormat="1" ht="13.8">
      <c r="H248" s="70"/>
    </row>
    <row r="249" spans="8:8" customFormat="1" ht="13.8">
      <c r="H249" s="70"/>
    </row>
    <row r="250" spans="8:8" customFormat="1" ht="13.8">
      <c r="H250" s="70"/>
    </row>
    <row r="251" spans="8:8" customFormat="1" ht="13.8">
      <c r="H251" s="70"/>
    </row>
    <row r="252" spans="8:8" customFormat="1" ht="13.8">
      <c r="H252" s="70"/>
    </row>
    <row r="253" spans="8:8" customFormat="1" ht="13.8">
      <c r="H253" s="70"/>
    </row>
    <row r="254" spans="8:8" customFormat="1" ht="13.8">
      <c r="H254" s="70"/>
    </row>
    <row r="255" spans="8:8" customFormat="1" ht="13.8">
      <c r="H255" s="70"/>
    </row>
    <row r="256" spans="8:8" customFormat="1" ht="13.8">
      <c r="H256" s="70"/>
    </row>
    <row r="257" spans="8:8" customFormat="1" ht="13.8">
      <c r="H257" s="70"/>
    </row>
    <row r="258" spans="8:8" customFormat="1" ht="13.8">
      <c r="H258" s="70"/>
    </row>
    <row r="259" spans="8:8" customFormat="1" ht="13.8">
      <c r="H259" s="70"/>
    </row>
    <row r="260" spans="8:8" customFormat="1" ht="13.8">
      <c r="H260" s="70"/>
    </row>
    <row r="261" spans="8:8" customFormat="1" ht="13.8">
      <c r="H261" s="70"/>
    </row>
    <row r="262" spans="8:8" customFormat="1" ht="13.8">
      <c r="H262" s="70"/>
    </row>
    <row r="263" spans="8:8" customFormat="1" ht="13.8">
      <c r="H263" s="70"/>
    </row>
    <row r="264" spans="8:8" customFormat="1" ht="13.8">
      <c r="H264" s="70"/>
    </row>
    <row r="265" spans="8:8" customFormat="1" ht="13.8">
      <c r="H265" s="70"/>
    </row>
    <row r="266" spans="8:8" customFormat="1" ht="13.8">
      <c r="H266" s="70"/>
    </row>
    <row r="267" spans="8:8" customFormat="1" ht="13.8">
      <c r="H267" s="70"/>
    </row>
    <row r="268" spans="8:8" customFormat="1" ht="13.8">
      <c r="H268" s="70"/>
    </row>
    <row r="269" spans="8:8" customFormat="1" ht="13.8">
      <c r="H269" s="70"/>
    </row>
    <row r="270" spans="8:8" customFormat="1" ht="13.8">
      <c r="H270" s="70"/>
    </row>
    <row r="271" spans="8:8" customFormat="1" ht="13.8">
      <c r="H271" s="70"/>
    </row>
    <row r="272" spans="8:8" customFormat="1" ht="13.8">
      <c r="H272" s="70"/>
    </row>
    <row r="273" spans="8:8" customFormat="1" ht="13.8">
      <c r="H273" s="70"/>
    </row>
    <row r="274" spans="8:8" customFormat="1" ht="13.8">
      <c r="H274" s="70"/>
    </row>
    <row r="275" spans="8:8" customFormat="1" ht="13.8">
      <c r="H275" s="70"/>
    </row>
    <row r="276" spans="8:8" customFormat="1" ht="13.8">
      <c r="H276" s="70"/>
    </row>
    <row r="277" spans="8:8" customFormat="1" ht="13.8">
      <c r="H277" s="70"/>
    </row>
    <row r="278" spans="8:8" customFormat="1" ht="13.8">
      <c r="H278" s="70"/>
    </row>
    <row r="279" spans="8:8" customFormat="1" ht="13.8">
      <c r="H279" s="70"/>
    </row>
    <row r="280" spans="8:8" customFormat="1" ht="13.8">
      <c r="H280" s="70"/>
    </row>
    <row r="281" spans="8:8" customFormat="1" ht="13.8">
      <c r="H281" s="70"/>
    </row>
    <row r="282" spans="8:8" customFormat="1" ht="13.8">
      <c r="H282" s="70"/>
    </row>
    <row r="283" spans="8:8" customFormat="1" ht="13.8">
      <c r="H283" s="70"/>
    </row>
    <row r="284" spans="8:8" customFormat="1" ht="13.8">
      <c r="H284" s="70"/>
    </row>
    <row r="285" spans="8:8" customFormat="1" ht="13.8">
      <c r="H285" s="70"/>
    </row>
    <row r="286" spans="8:8" customFormat="1" ht="13.8">
      <c r="H286" s="70"/>
    </row>
    <row r="287" spans="8:8" customFormat="1" ht="13.8">
      <c r="H287" s="70"/>
    </row>
    <row r="288" spans="8:8" customFormat="1" ht="13.8">
      <c r="H288" s="70"/>
    </row>
    <row r="289" spans="8:8" customFormat="1" ht="13.8">
      <c r="H289" s="70"/>
    </row>
    <row r="290" spans="8:8" customFormat="1" ht="13.8">
      <c r="H290" s="70"/>
    </row>
    <row r="291" spans="8:8" customFormat="1" ht="13.8">
      <c r="H291" s="70"/>
    </row>
    <row r="292" spans="8:8" customFormat="1" ht="13.8">
      <c r="H292" s="70"/>
    </row>
    <row r="293" spans="8:8" customFormat="1" ht="13.8">
      <c r="H293" s="70"/>
    </row>
    <row r="294" spans="8:8" customFormat="1" ht="13.8">
      <c r="H294" s="70"/>
    </row>
    <row r="295" spans="8:8" customFormat="1" ht="13.8">
      <c r="H295" s="70"/>
    </row>
    <row r="296" spans="8:8" customFormat="1" ht="13.8">
      <c r="H296" s="70"/>
    </row>
    <row r="297" spans="8:8" customFormat="1" ht="13.8">
      <c r="H297" s="70"/>
    </row>
    <row r="298" spans="8:8" customFormat="1" ht="13.8">
      <c r="H298" s="70"/>
    </row>
    <row r="299" spans="8:8" customFormat="1" ht="13.8">
      <c r="H299" s="70"/>
    </row>
    <row r="300" spans="8:8" customFormat="1" ht="13.8">
      <c r="H300" s="70"/>
    </row>
    <row r="301" spans="8:8" customFormat="1" ht="13.8">
      <c r="H301" s="70"/>
    </row>
    <row r="302" spans="8:8" customFormat="1" ht="13.8">
      <c r="H302" s="70"/>
    </row>
    <row r="303" spans="8:8" customFormat="1" ht="13.8">
      <c r="H303" s="70"/>
    </row>
    <row r="304" spans="8:8" customFormat="1" ht="13.8">
      <c r="H304" s="70"/>
    </row>
    <row r="305" spans="8:8" customFormat="1" ht="13.8">
      <c r="H305" s="70"/>
    </row>
    <row r="306" spans="8:8" customFormat="1" ht="13.8">
      <c r="H306" s="70"/>
    </row>
    <row r="307" spans="8:8" customFormat="1" ht="13.8">
      <c r="H307" s="70"/>
    </row>
    <row r="308" spans="8:8" customFormat="1" ht="13.8">
      <c r="H308" s="70"/>
    </row>
    <row r="309" spans="8:8" customFormat="1" ht="13.8">
      <c r="H309" s="70"/>
    </row>
    <row r="310" spans="8:8" customFormat="1" ht="13.8">
      <c r="H310" s="70"/>
    </row>
    <row r="311" spans="8:8" customFormat="1" ht="13.8">
      <c r="H311" s="70"/>
    </row>
    <row r="312" spans="8:8" customFormat="1" ht="13.8">
      <c r="H312" s="70"/>
    </row>
    <row r="313" spans="8:8" customFormat="1" ht="13.8">
      <c r="H313" s="70"/>
    </row>
    <row r="314" spans="8:8" customFormat="1" ht="13.8">
      <c r="H314" s="70"/>
    </row>
    <row r="315" spans="8:8" customFormat="1" ht="13.8">
      <c r="H315" s="70"/>
    </row>
    <row r="316" spans="8:8" customFormat="1" ht="13.8">
      <c r="H316" s="70"/>
    </row>
    <row r="317" spans="8:8" customFormat="1" ht="13.8">
      <c r="H317" s="70"/>
    </row>
    <row r="318" spans="8:8" customFormat="1" ht="13.8">
      <c r="H318" s="70"/>
    </row>
    <row r="319" spans="8:8" customFormat="1" ht="13.8">
      <c r="H319" s="70"/>
    </row>
    <row r="320" spans="8:8" customFormat="1" ht="13.8">
      <c r="H320" s="70"/>
    </row>
    <row r="321" spans="8:8" customFormat="1" ht="13.8">
      <c r="H321" s="70"/>
    </row>
    <row r="322" spans="8:8" customFormat="1" ht="13.8">
      <c r="H322" s="70"/>
    </row>
    <row r="323" spans="8:8" customFormat="1" ht="13.8">
      <c r="H323" s="70"/>
    </row>
    <row r="324" spans="8:8" customFormat="1" ht="13.8">
      <c r="H324" s="70"/>
    </row>
    <row r="325" spans="8:8" customFormat="1" ht="13.8">
      <c r="H325" s="70"/>
    </row>
    <row r="326" spans="8:8" customFormat="1" ht="13.8">
      <c r="H326" s="70"/>
    </row>
    <row r="327" spans="8:8" customFormat="1" ht="13.8">
      <c r="H327" s="70"/>
    </row>
    <row r="328" spans="8:8" customFormat="1" ht="13.8">
      <c r="H328" s="70"/>
    </row>
    <row r="329" spans="8:8" customFormat="1" ht="13.8">
      <c r="H329" s="70"/>
    </row>
    <row r="330" spans="8:8" customFormat="1" ht="13.8">
      <c r="H330" s="70"/>
    </row>
    <row r="331" spans="8:8" customFormat="1" ht="13.8">
      <c r="H331" s="70"/>
    </row>
    <row r="332" spans="8:8" customFormat="1" ht="13.8">
      <c r="H332" s="70"/>
    </row>
    <row r="333" spans="8:8" customFormat="1" ht="13.8">
      <c r="H333" s="70"/>
    </row>
    <row r="334" spans="8:8" customFormat="1" ht="13.8">
      <c r="H334" s="70"/>
    </row>
    <row r="335" spans="8:8" customFormat="1" ht="13.8">
      <c r="H335" s="70"/>
    </row>
    <row r="336" spans="8:8" customFormat="1" ht="13.8">
      <c r="H336" s="70"/>
    </row>
    <row r="337" spans="8:8" customFormat="1" ht="13.8">
      <c r="H337" s="70"/>
    </row>
    <row r="338" spans="8:8" customFormat="1" ht="13.8">
      <c r="H338" s="70"/>
    </row>
    <row r="339" spans="8:8" customFormat="1" ht="13.8">
      <c r="H339" s="70"/>
    </row>
    <row r="340" spans="8:8" customFormat="1" ht="13.8">
      <c r="H340" s="70"/>
    </row>
    <row r="341" spans="8:8" customFormat="1" ht="13.8">
      <c r="H341" s="70"/>
    </row>
    <row r="342" spans="8:8" customFormat="1" ht="13.8">
      <c r="H342" s="70"/>
    </row>
    <row r="343" spans="8:8" customFormat="1" ht="13.8">
      <c r="H343" s="70"/>
    </row>
    <row r="344" spans="8:8" customFormat="1" ht="13.8">
      <c r="H344" s="70"/>
    </row>
    <row r="345" spans="8:8" customFormat="1" ht="13.8">
      <c r="H345" s="70"/>
    </row>
    <row r="346" spans="8:8" customFormat="1" ht="13.8">
      <c r="H346" s="70"/>
    </row>
    <row r="347" spans="8:8" customFormat="1" ht="13.8">
      <c r="H347" s="70"/>
    </row>
    <row r="348" spans="8:8" customFormat="1" ht="13.8">
      <c r="H348" s="70"/>
    </row>
    <row r="349" spans="8:8" customFormat="1" ht="13.8">
      <c r="H349" s="70"/>
    </row>
    <row r="350" spans="8:8" customFormat="1" ht="13.8">
      <c r="H350" s="70"/>
    </row>
    <row r="351" spans="8:8" customFormat="1" ht="13.8">
      <c r="H351" s="70"/>
    </row>
    <row r="352" spans="8:8" customFormat="1" ht="13.8">
      <c r="H352" s="70"/>
    </row>
    <row r="353" spans="8:8" customFormat="1" ht="13.8">
      <c r="H353" s="70"/>
    </row>
    <row r="354" spans="8:8" customFormat="1" ht="13.8">
      <c r="H354" s="70"/>
    </row>
    <row r="355" spans="8:8" customFormat="1" ht="13.8">
      <c r="H355" s="70"/>
    </row>
    <row r="356" spans="8:8" customFormat="1" ht="13.8">
      <c r="H356" s="70"/>
    </row>
    <row r="357" spans="8:8" customFormat="1" ht="13.8">
      <c r="H357" s="70"/>
    </row>
    <row r="358" spans="8:8" customFormat="1" ht="13.8">
      <c r="H358" s="70"/>
    </row>
    <row r="359" spans="8:8" customFormat="1" ht="13.8">
      <c r="H359" s="70"/>
    </row>
    <row r="360" spans="8:8" customFormat="1" ht="13.8">
      <c r="H360" s="70"/>
    </row>
    <row r="361" spans="8:8" customFormat="1" ht="13.8">
      <c r="H361" s="70"/>
    </row>
    <row r="362" spans="8:8" customFormat="1" ht="13.8">
      <c r="H362" s="70"/>
    </row>
    <row r="363" spans="8:8" customFormat="1" ht="13.8">
      <c r="H363" s="70"/>
    </row>
    <row r="364" spans="8:8" customFormat="1" ht="13.8">
      <c r="H364" s="70"/>
    </row>
    <row r="365" spans="8:8" customFormat="1" ht="13.8">
      <c r="H365" s="70"/>
    </row>
    <row r="366" spans="8:8" customFormat="1" ht="13.8">
      <c r="H366" s="70"/>
    </row>
    <row r="367" spans="8:8" customFormat="1" ht="13.8">
      <c r="H367" s="70"/>
    </row>
    <row r="368" spans="8:8" customFormat="1" ht="13.8">
      <c r="H368" s="70"/>
    </row>
    <row r="369" spans="8:8" customFormat="1" ht="13.8">
      <c r="H369" s="70"/>
    </row>
    <row r="370" spans="8:8" customFormat="1" ht="13.8">
      <c r="H370" s="70"/>
    </row>
    <row r="371" spans="8:8" customFormat="1" ht="13.8">
      <c r="H371" s="70"/>
    </row>
    <row r="372" spans="8:8" customFormat="1" ht="13.8">
      <c r="H372" s="70"/>
    </row>
    <row r="373" spans="8:8" customFormat="1" ht="13.8">
      <c r="H373" s="70"/>
    </row>
    <row r="374" spans="8:8" customFormat="1" ht="13.8">
      <c r="H374" s="70"/>
    </row>
    <row r="375" spans="8:8" customFormat="1" ht="13.8">
      <c r="H375" s="70"/>
    </row>
    <row r="376" spans="8:8" customFormat="1" ht="13.8">
      <c r="H376" s="70"/>
    </row>
    <row r="377" spans="8:8" customFormat="1" ht="13.8">
      <c r="H377" s="70"/>
    </row>
    <row r="378" spans="8:8" customFormat="1" ht="13.8">
      <c r="H378" s="70"/>
    </row>
    <row r="379" spans="8:8" customFormat="1" ht="13.8">
      <c r="H379" s="70"/>
    </row>
    <row r="380" spans="8:8" customFormat="1" ht="13.8">
      <c r="H380" s="70"/>
    </row>
    <row r="381" spans="8:8" customFormat="1" ht="13.8">
      <c r="H381" s="70"/>
    </row>
    <row r="382" spans="8:8" customFormat="1" ht="13.8">
      <c r="H382" s="70"/>
    </row>
    <row r="383" spans="8:8" customFormat="1" ht="13.8">
      <c r="H383" s="70"/>
    </row>
    <row r="384" spans="8:8" customFormat="1" ht="13.8">
      <c r="H384" s="70"/>
    </row>
    <row r="385" spans="8:8" customFormat="1" ht="13.8">
      <c r="H385" s="70"/>
    </row>
    <row r="386" spans="8:8" customFormat="1" ht="13.8">
      <c r="H386" s="70"/>
    </row>
    <row r="387" spans="8:8" customFormat="1" ht="13.8">
      <c r="H387" s="70"/>
    </row>
    <row r="388" spans="8:8" customFormat="1" ht="13.8">
      <c r="H388" s="70"/>
    </row>
    <row r="389" spans="8:8" customFormat="1" ht="13.8">
      <c r="H389" s="70"/>
    </row>
    <row r="390" spans="8:8" customFormat="1" ht="13.8">
      <c r="H390" s="70"/>
    </row>
    <row r="391" spans="8:8" customFormat="1" ht="13.8">
      <c r="H391" s="70"/>
    </row>
    <row r="392" spans="8:8" customFormat="1" ht="13.8">
      <c r="H392" s="70"/>
    </row>
    <row r="393" spans="8:8" customFormat="1" ht="13.8">
      <c r="H393" s="70"/>
    </row>
    <row r="394" spans="8:8" customFormat="1" ht="13.8">
      <c r="H394" s="70"/>
    </row>
    <row r="395" spans="8:8" customFormat="1" ht="13.8">
      <c r="H395" s="70"/>
    </row>
    <row r="396" spans="8:8" customFormat="1" ht="13.8">
      <c r="H396" s="70"/>
    </row>
    <row r="397" spans="8:8" customFormat="1" ht="13.8">
      <c r="H397" s="70"/>
    </row>
    <row r="398" spans="8:8" customFormat="1" ht="13.8">
      <c r="H398" s="70"/>
    </row>
    <row r="399" spans="8:8" customFormat="1" ht="13.8">
      <c r="H399" s="70"/>
    </row>
    <row r="400" spans="8:8" customFormat="1" ht="13.8">
      <c r="H400" s="70"/>
    </row>
    <row r="401" spans="8:8" customFormat="1" ht="13.8">
      <c r="H401" s="70"/>
    </row>
    <row r="402" spans="8:8" customFormat="1" ht="13.8">
      <c r="H402" s="70"/>
    </row>
    <row r="403" spans="8:8" customFormat="1" ht="13.8">
      <c r="H403" s="70"/>
    </row>
    <row r="404" spans="8:8" customFormat="1" ht="13.8">
      <c r="H404" s="70"/>
    </row>
    <row r="405" spans="8:8" customFormat="1" ht="13.8">
      <c r="H405" s="70"/>
    </row>
    <row r="406" spans="8:8" customFormat="1" ht="13.8">
      <c r="H406" s="70"/>
    </row>
    <row r="407" spans="8:8" customFormat="1" ht="13.8">
      <c r="H407" s="70"/>
    </row>
    <row r="408" spans="8:8" customFormat="1" ht="13.8">
      <c r="H408" s="70"/>
    </row>
    <row r="409" spans="8:8" customFormat="1" ht="13.8">
      <c r="H409" s="70"/>
    </row>
    <row r="410" spans="8:8" customFormat="1" ht="13.8">
      <c r="H410" s="70"/>
    </row>
    <row r="411" spans="8:8" customFormat="1" ht="13.8">
      <c r="H411" s="70"/>
    </row>
    <row r="412" spans="8:8" customFormat="1" ht="13.8">
      <c r="H412" s="70"/>
    </row>
    <row r="413" spans="8:8" customFormat="1" ht="13.8">
      <c r="H413" s="70"/>
    </row>
    <row r="414" spans="8:8" customFormat="1" ht="13.8">
      <c r="H414" s="70"/>
    </row>
    <row r="415" spans="8:8" customFormat="1" ht="13.8">
      <c r="H415" s="70"/>
    </row>
    <row r="416" spans="8:8" customFormat="1" ht="13.8">
      <c r="H416" s="70"/>
    </row>
    <row r="417" spans="8:8" customFormat="1" ht="13.8">
      <c r="H417" s="70"/>
    </row>
    <row r="418" spans="8:8" customFormat="1" ht="13.8">
      <c r="H418" s="70"/>
    </row>
    <row r="419" spans="8:8" customFormat="1" ht="13.8">
      <c r="H419" s="70"/>
    </row>
    <row r="420" spans="8:8" customFormat="1" ht="13.8">
      <c r="H420" s="70"/>
    </row>
    <row r="421" spans="8:8" customFormat="1" ht="13.8">
      <c r="H421" s="70"/>
    </row>
    <row r="422" spans="8:8" customFormat="1" ht="13.8">
      <c r="H422" s="70"/>
    </row>
    <row r="423" spans="8:8" customFormat="1" ht="13.8">
      <c r="H423" s="70"/>
    </row>
    <row r="424" spans="8:8" customFormat="1" ht="13.8">
      <c r="H424" s="70"/>
    </row>
    <row r="425" spans="8:8" customFormat="1" ht="13.8">
      <c r="H425" s="70"/>
    </row>
    <row r="426" spans="8:8" customFormat="1" ht="13.8">
      <c r="H426" s="70"/>
    </row>
    <row r="427" spans="8:8" customFormat="1" ht="13.8">
      <c r="H427" s="70"/>
    </row>
    <row r="428" spans="8:8" customFormat="1" ht="13.8">
      <c r="H428" s="70"/>
    </row>
    <row r="429" spans="8:8" customFormat="1" ht="13.8">
      <c r="H429" s="70"/>
    </row>
    <row r="430" spans="8:8" customFormat="1" ht="13.8">
      <c r="H430" s="70"/>
    </row>
    <row r="431" spans="8:8" customFormat="1" ht="13.8">
      <c r="H431" s="70"/>
    </row>
    <row r="432" spans="8:8" customFormat="1" ht="13.8">
      <c r="H432" s="70"/>
    </row>
    <row r="433" spans="8:8" customFormat="1" ht="13.8">
      <c r="H433" s="70"/>
    </row>
    <row r="434" spans="8:8" customFormat="1" ht="13.8">
      <c r="H434" s="70"/>
    </row>
    <row r="435" spans="8:8" customFormat="1" ht="13.8">
      <c r="H435" s="70"/>
    </row>
    <row r="436" spans="8:8" customFormat="1" ht="13.8">
      <c r="H436" s="70"/>
    </row>
    <row r="437" spans="8:8" customFormat="1" ht="13.8">
      <c r="H437" s="70"/>
    </row>
    <row r="438" spans="8:8" customFormat="1" ht="13.8">
      <c r="H438" s="70"/>
    </row>
    <row r="439" spans="8:8" customFormat="1" ht="13.8">
      <c r="H439" s="70"/>
    </row>
    <row r="440" spans="8:8" customFormat="1" ht="13.8">
      <c r="H440" s="70"/>
    </row>
    <row r="441" spans="8:8" customFormat="1" ht="13.8">
      <c r="H441" s="70"/>
    </row>
    <row r="442" spans="8:8" customFormat="1" ht="13.8">
      <c r="H442" s="70"/>
    </row>
    <row r="443" spans="8:8" customFormat="1" ht="13.8">
      <c r="H443" s="70"/>
    </row>
    <row r="444" spans="8:8" customFormat="1" ht="13.8">
      <c r="H444" s="70"/>
    </row>
    <row r="445" spans="8:8" customFormat="1" ht="13.8">
      <c r="H445" s="70"/>
    </row>
    <row r="446" spans="8:8" customFormat="1" ht="13.8">
      <c r="H446" s="70"/>
    </row>
    <row r="447" spans="8:8" customFormat="1" ht="13.8">
      <c r="H447" s="70"/>
    </row>
    <row r="448" spans="8:8" customFormat="1" ht="13.8">
      <c r="H448" s="70"/>
    </row>
    <row r="449" spans="8:8" customFormat="1" ht="13.8">
      <c r="H449" s="70"/>
    </row>
    <row r="450" spans="8:8" customFormat="1" ht="13.8">
      <c r="H450" s="70"/>
    </row>
    <row r="451" spans="8:8" customFormat="1" ht="13.8">
      <c r="H451" s="70"/>
    </row>
    <row r="452" spans="8:8" customFormat="1" ht="13.8">
      <c r="H452" s="70"/>
    </row>
    <row r="453" spans="8:8" customFormat="1" ht="13.8">
      <c r="H453" s="70"/>
    </row>
    <row r="454" spans="8:8" customFormat="1" ht="13.8">
      <c r="H454" s="70"/>
    </row>
    <row r="455" spans="8:8" customFormat="1" ht="13.8">
      <c r="H455" s="70"/>
    </row>
    <row r="456" spans="8:8" customFormat="1" ht="13.8">
      <c r="H456" s="70"/>
    </row>
    <row r="457" spans="8:8" customFormat="1" ht="13.8">
      <c r="H457" s="70"/>
    </row>
    <row r="458" spans="8:8" customFormat="1" ht="13.8">
      <c r="H458" s="70"/>
    </row>
    <row r="459" spans="8:8" customFormat="1" ht="13.8">
      <c r="H459" s="70"/>
    </row>
    <row r="460" spans="8:8" customFormat="1" ht="13.8">
      <c r="H460" s="70"/>
    </row>
    <row r="461" spans="8:8" customFormat="1" ht="13.8">
      <c r="H461" s="70"/>
    </row>
    <row r="462" spans="8:8" customFormat="1" ht="13.8">
      <c r="H462" s="70"/>
    </row>
    <row r="463" spans="8:8" customFormat="1" ht="13.8">
      <c r="H463" s="70"/>
    </row>
    <row r="464" spans="8:8" customFormat="1" ht="13.8">
      <c r="H464" s="70"/>
    </row>
    <row r="465" spans="8:8" customFormat="1" ht="13.8">
      <c r="H465" s="70"/>
    </row>
    <row r="466" spans="8:8" customFormat="1" ht="13.8">
      <c r="H466" s="70"/>
    </row>
    <row r="467" spans="8:8" customFormat="1" ht="13.8">
      <c r="H467" s="70"/>
    </row>
    <row r="468" spans="8:8" customFormat="1" ht="13.8">
      <c r="H468" s="70"/>
    </row>
    <row r="469" spans="8:8" customFormat="1" ht="13.8">
      <c r="H469" s="70"/>
    </row>
    <row r="470" spans="8:8" customFormat="1" ht="13.8">
      <c r="H470" s="70"/>
    </row>
    <row r="471" spans="8:8" customFormat="1" ht="13.8">
      <c r="H471" s="70"/>
    </row>
    <row r="472" spans="8:8" customFormat="1" ht="13.8">
      <c r="H472" s="70"/>
    </row>
    <row r="473" spans="8:8" customFormat="1" ht="13.8">
      <c r="H473" s="70"/>
    </row>
    <row r="474" spans="8:8" customFormat="1" ht="13.8">
      <c r="H474" s="70"/>
    </row>
    <row r="475" spans="8:8" customFormat="1" ht="13.8">
      <c r="H475" s="70"/>
    </row>
    <row r="476" spans="8:8" customFormat="1" ht="13.8">
      <c r="H476" s="70"/>
    </row>
    <row r="477" spans="8:8" customFormat="1" ht="13.8">
      <c r="H477" s="70"/>
    </row>
    <row r="478" spans="8:8" customFormat="1" ht="13.8">
      <c r="H478" s="70"/>
    </row>
    <row r="479" spans="8:8" customFormat="1" ht="13.8">
      <c r="H479" s="70"/>
    </row>
    <row r="480" spans="8:8" customFormat="1" ht="13.8">
      <c r="H480" s="70"/>
    </row>
    <row r="481" spans="8:8" customFormat="1" ht="13.8">
      <c r="H481" s="70"/>
    </row>
    <row r="482" spans="8:8" customFormat="1" ht="13.8">
      <c r="H482" s="70"/>
    </row>
    <row r="483" spans="8:8" customFormat="1" ht="13.8">
      <c r="H483" s="70"/>
    </row>
    <row r="484" spans="8:8" customFormat="1" ht="13.8">
      <c r="H484" s="70"/>
    </row>
    <row r="485" spans="8:8" customFormat="1" ht="13.8">
      <c r="H485" s="70"/>
    </row>
    <row r="486" spans="8:8" customFormat="1" ht="13.8">
      <c r="H486" s="70"/>
    </row>
    <row r="487" spans="8:8" customFormat="1" ht="13.8">
      <c r="H487" s="70"/>
    </row>
    <row r="488" spans="8:8" customFormat="1" ht="13.8">
      <c r="H488" s="70"/>
    </row>
    <row r="489" spans="8:8" customFormat="1" ht="13.8">
      <c r="H489" s="70"/>
    </row>
    <row r="490" spans="8:8" customFormat="1" ht="13.8">
      <c r="H490" s="70"/>
    </row>
    <row r="491" spans="8:8" customFormat="1" ht="13.8">
      <c r="H491" s="70"/>
    </row>
    <row r="492" spans="8:8" customFormat="1" ht="13.8">
      <c r="H492" s="70"/>
    </row>
    <row r="493" spans="8:8" customFormat="1" ht="13.8">
      <c r="H493" s="70"/>
    </row>
    <row r="494" spans="8:8" customFormat="1" ht="13.8">
      <c r="H494" s="70"/>
    </row>
    <row r="495" spans="8:8" customFormat="1" ht="13.8">
      <c r="H495" s="70"/>
    </row>
    <row r="496" spans="8:8" customFormat="1" ht="13.8">
      <c r="H496" s="70"/>
    </row>
    <row r="497" spans="8:8" customFormat="1" ht="13.8">
      <c r="H497" s="70"/>
    </row>
    <row r="498" spans="8:8" customFormat="1" ht="13.8">
      <c r="H498" s="70"/>
    </row>
    <row r="499" spans="8:8" customFormat="1" ht="13.8">
      <c r="H499" s="70"/>
    </row>
    <row r="500" spans="8:8" customFormat="1" ht="13.8">
      <c r="H500" s="70"/>
    </row>
    <row r="501" spans="8:8" customFormat="1" ht="13.8">
      <c r="H501" s="70"/>
    </row>
    <row r="502" spans="8:8" customFormat="1" ht="13.8">
      <c r="H502" s="70"/>
    </row>
    <row r="503" spans="8:8" customFormat="1" ht="13.8">
      <c r="H503" s="70"/>
    </row>
    <row r="504" spans="8:8" customFormat="1" ht="13.8">
      <c r="H504" s="70"/>
    </row>
    <row r="505" spans="8:8" customFormat="1" ht="13.8">
      <c r="H505" s="70"/>
    </row>
    <row r="506" spans="8:8" customFormat="1" ht="13.8">
      <c r="H506" s="70"/>
    </row>
    <row r="507" spans="8:8" customFormat="1" ht="13.8">
      <c r="H507" s="70"/>
    </row>
    <row r="508" spans="8:8" customFormat="1" ht="13.8">
      <c r="H508" s="70"/>
    </row>
    <row r="509" spans="8:8" customFormat="1" ht="13.8">
      <c r="H509" s="70"/>
    </row>
    <row r="510" spans="8:8" customFormat="1" ht="13.8">
      <c r="H510" s="70"/>
    </row>
    <row r="511" spans="8:8" customFormat="1" ht="13.8">
      <c r="H511" s="70"/>
    </row>
    <row r="512" spans="8:8" customFormat="1" ht="13.8">
      <c r="H512" s="70"/>
    </row>
    <row r="513" spans="8:8" customFormat="1" ht="13.8">
      <c r="H513" s="70"/>
    </row>
    <row r="514" spans="8:8" customFormat="1" ht="13.8">
      <c r="H514" s="70"/>
    </row>
    <row r="515" spans="8:8" customFormat="1" ht="13.8">
      <c r="H515" s="70"/>
    </row>
    <row r="516" spans="8:8" customFormat="1" ht="13.8">
      <c r="H516" s="70"/>
    </row>
    <row r="517" spans="8:8" customFormat="1" ht="13.8">
      <c r="H517" s="70"/>
    </row>
    <row r="518" spans="8:8" customFormat="1" ht="13.8">
      <c r="H518" s="70"/>
    </row>
    <row r="519" spans="8:8" customFormat="1" ht="13.8">
      <c r="H519" s="70"/>
    </row>
    <row r="520" spans="8:8" customFormat="1" ht="13.8">
      <c r="H520" s="70"/>
    </row>
    <row r="521" spans="8:8" customFormat="1" ht="13.8">
      <c r="H521" s="70"/>
    </row>
    <row r="522" spans="8:8" customFormat="1" ht="13.8">
      <c r="H522" s="70"/>
    </row>
    <row r="523" spans="8:8" customFormat="1" ht="13.8">
      <c r="H523" s="70"/>
    </row>
    <row r="524" spans="8:8" customFormat="1" ht="13.8">
      <c r="H524" s="70"/>
    </row>
    <row r="525" spans="8:8" customFormat="1" ht="13.8">
      <c r="H525" s="70"/>
    </row>
    <row r="526" spans="8:8" customFormat="1" ht="13.8">
      <c r="H526" s="70"/>
    </row>
    <row r="527" spans="8:8" customFormat="1" ht="13.8">
      <c r="H527" s="70"/>
    </row>
    <row r="528" spans="8:8" customFormat="1" ht="13.8">
      <c r="H528" s="70"/>
    </row>
    <row r="529" spans="8:8" customFormat="1" ht="13.8">
      <c r="H529" s="70"/>
    </row>
    <row r="530" spans="8:8" customFormat="1" ht="13.8">
      <c r="H530" s="70"/>
    </row>
    <row r="531" spans="8:8" customFormat="1" ht="13.8">
      <c r="H531" s="70"/>
    </row>
    <row r="532" spans="8:8" customFormat="1" ht="13.8">
      <c r="H532" s="70"/>
    </row>
    <row r="533" spans="8:8" customFormat="1" ht="13.8">
      <c r="H533" s="70"/>
    </row>
    <row r="534" spans="8:8" customFormat="1" ht="13.8">
      <c r="H534" s="70"/>
    </row>
    <row r="535" spans="8:8" customFormat="1" ht="13.8">
      <c r="H535" s="70"/>
    </row>
    <row r="536" spans="8:8" customFormat="1" ht="13.8">
      <c r="H536" s="70"/>
    </row>
    <row r="537" spans="8:8" customFormat="1" ht="13.8">
      <c r="H537" s="70"/>
    </row>
    <row r="538" spans="8:8" customFormat="1" ht="13.8">
      <c r="H538" s="70"/>
    </row>
    <row r="539" spans="8:8" customFormat="1" ht="13.8">
      <c r="H539" s="70"/>
    </row>
    <row r="540" spans="8:8" customFormat="1" ht="13.8">
      <c r="H540" s="70"/>
    </row>
    <row r="541" spans="8:8" customFormat="1" ht="13.8">
      <c r="H541" s="70"/>
    </row>
    <row r="542" spans="8:8" customFormat="1" ht="13.8">
      <c r="H542" s="70"/>
    </row>
    <row r="543" spans="8:8" customFormat="1" ht="13.8">
      <c r="H543" s="70"/>
    </row>
    <row r="544" spans="8:8" customFormat="1" ht="13.8">
      <c r="H544" s="70"/>
    </row>
    <row r="545" spans="8:8" customFormat="1" ht="13.8">
      <c r="H545" s="70"/>
    </row>
    <row r="546" spans="8:8" customFormat="1" ht="13.8">
      <c r="H546" s="70"/>
    </row>
    <row r="547" spans="8:8" customFormat="1" ht="13.8">
      <c r="H547" s="70"/>
    </row>
    <row r="548" spans="8:8" customFormat="1" ht="13.8">
      <c r="H548" s="70"/>
    </row>
    <row r="549" spans="8:8" customFormat="1" ht="13.8">
      <c r="H549" s="70"/>
    </row>
    <row r="550" spans="8:8" customFormat="1" ht="13.8">
      <c r="H550" s="70"/>
    </row>
    <row r="551" spans="8:8" customFormat="1" ht="13.8">
      <c r="H551" s="70"/>
    </row>
    <row r="552" spans="8:8" customFormat="1" ht="13.8">
      <c r="H552" s="70"/>
    </row>
    <row r="553" spans="8:8" customFormat="1" ht="13.8">
      <c r="H553" s="70"/>
    </row>
    <row r="554" spans="8:8" customFormat="1" ht="13.8">
      <c r="H554" s="70"/>
    </row>
    <row r="555" spans="8:8" customFormat="1" ht="13.8">
      <c r="H555" s="70"/>
    </row>
    <row r="556" spans="8:8" customFormat="1" ht="13.8">
      <c r="H556" s="70"/>
    </row>
    <row r="557" spans="8:8" customFormat="1" ht="13.8">
      <c r="H557" s="70"/>
    </row>
    <row r="558" spans="8:8" customFormat="1" ht="13.8">
      <c r="H558" s="70"/>
    </row>
    <row r="559" spans="8:8" customFormat="1" ht="13.8">
      <c r="H559" s="70"/>
    </row>
    <row r="560" spans="8:8" customFormat="1" ht="13.8">
      <c r="H560" s="70"/>
    </row>
    <row r="561" spans="8:8" customFormat="1" ht="13.8">
      <c r="H561" s="70"/>
    </row>
    <row r="562" spans="8:8" customFormat="1" ht="13.8">
      <c r="H562" s="70"/>
    </row>
    <row r="563" spans="8:8" customFormat="1" ht="13.8">
      <c r="H563" s="70"/>
    </row>
    <row r="564" spans="8:8" customFormat="1" ht="13.8">
      <c r="H564" s="70"/>
    </row>
    <row r="565" spans="8:8" customFormat="1" ht="13.8">
      <c r="H565" s="70"/>
    </row>
    <row r="566" spans="8:8" customFormat="1" ht="13.8">
      <c r="H566" s="70"/>
    </row>
    <row r="567" spans="8:8" customFormat="1" ht="13.8">
      <c r="H567" s="70"/>
    </row>
    <row r="568" spans="8:8" customFormat="1" ht="13.8">
      <c r="H568" s="70"/>
    </row>
    <row r="569" spans="8:8" customFormat="1" ht="13.8">
      <c r="H569" s="70"/>
    </row>
    <row r="570" spans="8:8" customFormat="1" ht="13.8">
      <c r="H570" s="70"/>
    </row>
    <row r="571" spans="8:8" customFormat="1" ht="13.8">
      <c r="H571" s="70"/>
    </row>
    <row r="572" spans="8:8" customFormat="1" ht="13.8">
      <c r="H572" s="70"/>
    </row>
    <row r="573" spans="8:8" customFormat="1" ht="13.8">
      <c r="H573" s="70"/>
    </row>
    <row r="574" spans="8:8" customFormat="1" ht="13.8">
      <c r="H574" s="70"/>
    </row>
    <row r="575" spans="8:8" customFormat="1" ht="13.8">
      <c r="H575" s="70"/>
    </row>
    <row r="576" spans="8:8" customFormat="1" ht="13.8">
      <c r="H576" s="70"/>
    </row>
    <row r="577" spans="8:8" customFormat="1" ht="13.8">
      <c r="H577" s="70"/>
    </row>
    <row r="578" spans="8:8" customFormat="1" ht="13.8">
      <c r="H578" s="70"/>
    </row>
    <row r="579" spans="8:8" customFormat="1" ht="13.8">
      <c r="H579" s="70"/>
    </row>
    <row r="580" spans="8:8" customFormat="1" ht="13.8">
      <c r="H580" s="70"/>
    </row>
    <row r="581" spans="8:8" customFormat="1" ht="13.8">
      <c r="H581" s="70"/>
    </row>
    <row r="582" spans="8:8" customFormat="1" ht="13.8">
      <c r="H582" s="70"/>
    </row>
    <row r="583" spans="8:8" customFormat="1" ht="13.8">
      <c r="H583" s="70"/>
    </row>
    <row r="584" spans="8:8" customFormat="1" ht="13.8">
      <c r="H584" s="70"/>
    </row>
    <row r="585" spans="8:8" customFormat="1" ht="13.8">
      <c r="H585" s="70"/>
    </row>
    <row r="586" spans="8:8" customFormat="1" ht="13.8">
      <c r="H586" s="70"/>
    </row>
    <row r="587" spans="8:8" customFormat="1" ht="13.8">
      <c r="H587" s="70"/>
    </row>
    <row r="588" spans="8:8" customFormat="1" ht="13.8">
      <c r="H588" s="70"/>
    </row>
    <row r="589" spans="8:8" customFormat="1" ht="13.8">
      <c r="H589" s="70"/>
    </row>
    <row r="590" spans="8:8" customFormat="1" ht="13.8">
      <c r="H590" s="70"/>
    </row>
    <row r="591" spans="8:8" customFormat="1" ht="13.8">
      <c r="H591" s="70"/>
    </row>
    <row r="592" spans="8:8" customFormat="1" ht="13.8">
      <c r="H592" s="70"/>
    </row>
    <row r="593" spans="8:8" customFormat="1" ht="13.8">
      <c r="H593" s="70"/>
    </row>
    <row r="594" spans="8:8" customFormat="1" ht="13.8">
      <c r="H594" s="70"/>
    </row>
    <row r="595" spans="8:8" customFormat="1" ht="13.8">
      <c r="H595" s="70"/>
    </row>
    <row r="596" spans="8:8" customFormat="1" ht="13.8">
      <c r="H596" s="70"/>
    </row>
    <row r="597" spans="8:8" customFormat="1" ht="13.8">
      <c r="H597" s="70"/>
    </row>
    <row r="598" spans="8:8" customFormat="1" ht="13.8">
      <c r="H598" s="70"/>
    </row>
    <row r="599" spans="8:8" customFormat="1" ht="13.8">
      <c r="H599" s="70"/>
    </row>
    <row r="600" spans="8:8" customFormat="1" ht="13.8">
      <c r="H600" s="70"/>
    </row>
    <row r="601" spans="8:8" customFormat="1" ht="13.8">
      <c r="H601" s="70"/>
    </row>
    <row r="602" spans="8:8" customFormat="1" ht="13.8">
      <c r="H602" s="70"/>
    </row>
    <row r="603" spans="8:8" customFormat="1" ht="13.8">
      <c r="H603" s="70"/>
    </row>
    <row r="604" spans="8:8" customFormat="1" ht="13.8">
      <c r="H604" s="70"/>
    </row>
    <row r="605" spans="8:8" customFormat="1" ht="13.8">
      <c r="H605" s="70"/>
    </row>
    <row r="606" spans="8:8" customFormat="1" ht="13.8">
      <c r="H606" s="70"/>
    </row>
    <row r="607" spans="8:8" customFormat="1" ht="13.8">
      <c r="H607" s="70"/>
    </row>
    <row r="608" spans="8:8" customFormat="1" ht="13.8">
      <c r="H608" s="70"/>
    </row>
    <row r="609" spans="8:8" customFormat="1" ht="13.8">
      <c r="H609" s="70"/>
    </row>
    <row r="610" spans="8:8" customFormat="1" ht="13.8">
      <c r="H610" s="70"/>
    </row>
    <row r="611" spans="8:8" customFormat="1" ht="13.8">
      <c r="H611" s="70"/>
    </row>
    <row r="612" spans="8:8" customFormat="1" ht="13.8">
      <c r="H612" s="70"/>
    </row>
    <row r="613" spans="8:8" customFormat="1" ht="13.8">
      <c r="H613" s="70"/>
    </row>
    <row r="614" spans="8:8" customFormat="1" ht="13.8">
      <c r="H614" s="70"/>
    </row>
    <row r="615" spans="8:8" customFormat="1" ht="13.8">
      <c r="H615" s="70"/>
    </row>
    <row r="616" spans="8:8" customFormat="1" ht="13.8">
      <c r="H616" s="70"/>
    </row>
    <row r="617" spans="8:8" customFormat="1" ht="13.8">
      <c r="H617" s="70"/>
    </row>
    <row r="618" spans="8:8" customFormat="1" ht="13.8">
      <c r="H618" s="70"/>
    </row>
    <row r="619" spans="8:8" customFormat="1" ht="13.8">
      <c r="H619" s="70"/>
    </row>
    <row r="620" spans="8:8" customFormat="1" ht="13.8">
      <c r="H620" s="70"/>
    </row>
    <row r="621" spans="8:8" customFormat="1" ht="13.8">
      <c r="H621" s="70"/>
    </row>
    <row r="622" spans="8:8" customFormat="1" ht="13.8">
      <c r="H622" s="70"/>
    </row>
    <row r="623" spans="8:8" customFormat="1" ht="13.8">
      <c r="H623" s="70"/>
    </row>
    <row r="624" spans="8:8" customFormat="1" ht="13.8">
      <c r="H624" s="70"/>
    </row>
    <row r="625" spans="8:8" customFormat="1" ht="13.8">
      <c r="H625" s="70"/>
    </row>
    <row r="626" spans="8:8" customFormat="1" ht="13.8">
      <c r="H626" s="70"/>
    </row>
    <row r="627" spans="8:8" customFormat="1" ht="13.8">
      <c r="H627" s="70"/>
    </row>
    <row r="628" spans="8:8" customFormat="1" ht="13.8">
      <c r="H628" s="70"/>
    </row>
    <row r="629" spans="8:8" customFormat="1" ht="13.8">
      <c r="H629" s="70"/>
    </row>
    <row r="630" spans="8:8" customFormat="1" ht="13.8">
      <c r="H630" s="70"/>
    </row>
    <row r="631" spans="8:8" customFormat="1" ht="13.8">
      <c r="H631" s="70"/>
    </row>
    <row r="632" spans="8:8" customFormat="1" ht="13.8">
      <c r="H632" s="70"/>
    </row>
    <row r="633" spans="8:8" customFormat="1" ht="13.8">
      <c r="H633" s="70"/>
    </row>
    <row r="634" spans="8:8" customFormat="1" ht="13.8">
      <c r="H634" s="70"/>
    </row>
    <row r="635" spans="8:8" customFormat="1" ht="13.8">
      <c r="H635" s="70"/>
    </row>
    <row r="636" spans="8:8" customFormat="1" ht="13.8">
      <c r="H636" s="70"/>
    </row>
    <row r="637" spans="8:8" customFormat="1" ht="13.8">
      <c r="H637" s="70"/>
    </row>
    <row r="638" spans="8:8" customFormat="1" ht="13.8">
      <c r="H638" s="70"/>
    </row>
    <row r="639" spans="8:8" customFormat="1" ht="13.8">
      <c r="H639" s="70"/>
    </row>
    <row r="640" spans="8:8" customFormat="1" ht="13.8">
      <c r="H640" s="70"/>
    </row>
    <row r="641" spans="8:8" customFormat="1" ht="13.8">
      <c r="H641" s="70"/>
    </row>
    <row r="642" spans="8:8" customFormat="1" ht="13.8">
      <c r="H642" s="70"/>
    </row>
    <row r="643" spans="8:8" customFormat="1" ht="13.8">
      <c r="H643" s="70"/>
    </row>
    <row r="644" spans="8:8" customFormat="1" ht="13.8">
      <c r="H644" s="70"/>
    </row>
    <row r="645" spans="8:8" customFormat="1" ht="13.8">
      <c r="H645" s="70"/>
    </row>
    <row r="646" spans="8:8" customFormat="1" ht="13.8">
      <c r="H646" s="70"/>
    </row>
    <row r="647" spans="8:8" customFormat="1" ht="13.8">
      <c r="H647" s="70"/>
    </row>
    <row r="648" spans="8:8" customFormat="1" ht="13.8">
      <c r="H648" s="70"/>
    </row>
    <row r="649" spans="8:8" customFormat="1" ht="13.8">
      <c r="H649" s="70"/>
    </row>
    <row r="650" spans="8:8" customFormat="1" ht="13.8">
      <c r="H650" s="70"/>
    </row>
    <row r="651" spans="8:8" customFormat="1" ht="13.8">
      <c r="H651" s="70"/>
    </row>
    <row r="652" spans="8:8" customFormat="1" ht="13.8">
      <c r="H652" s="70"/>
    </row>
    <row r="653" spans="8:8" customFormat="1" ht="13.8">
      <c r="H653" s="70"/>
    </row>
    <row r="654" spans="8:8" customFormat="1" ht="13.8">
      <c r="H654" s="70"/>
    </row>
    <row r="655" spans="8:8" customFormat="1" ht="13.8">
      <c r="H655" s="70"/>
    </row>
    <row r="656" spans="8:8" customFormat="1" ht="13.8">
      <c r="H656" s="70"/>
    </row>
    <row r="657" spans="8:8" customFormat="1" ht="13.8">
      <c r="H657" s="70"/>
    </row>
    <row r="658" spans="8:8" customFormat="1" ht="13.8">
      <c r="H658" s="70"/>
    </row>
    <row r="659" spans="8:8" customFormat="1" ht="13.8">
      <c r="H659" s="70"/>
    </row>
    <row r="660" spans="8:8" customFormat="1" ht="13.8">
      <c r="H660" s="70"/>
    </row>
    <row r="661" spans="8:8" customFormat="1" ht="13.8">
      <c r="H661" s="70"/>
    </row>
    <row r="662" spans="8:8" customFormat="1" ht="13.8">
      <c r="H662" s="70"/>
    </row>
    <row r="663" spans="8:8" customFormat="1" ht="13.8">
      <c r="H663" s="70"/>
    </row>
    <row r="664" spans="8:8" customFormat="1" ht="13.8">
      <c r="H664" s="70"/>
    </row>
    <row r="665" spans="8:8" customFormat="1" ht="13.8">
      <c r="H665" s="70"/>
    </row>
    <row r="666" spans="8:8" customFormat="1" ht="13.8">
      <c r="H666" s="70"/>
    </row>
    <row r="667" spans="8:8" customFormat="1" ht="13.8">
      <c r="H667" s="70"/>
    </row>
    <row r="668" spans="8:8" customFormat="1" ht="13.8">
      <c r="H668" s="70"/>
    </row>
    <row r="669" spans="8:8" customFormat="1" ht="13.8">
      <c r="H669" s="70"/>
    </row>
    <row r="670" spans="8:8" customFormat="1" ht="13.8">
      <c r="H670" s="70"/>
    </row>
    <row r="671" spans="8:8" customFormat="1" ht="13.8">
      <c r="H671" s="70"/>
    </row>
    <row r="672" spans="8:8" customFormat="1" ht="13.8">
      <c r="H672" s="70"/>
    </row>
    <row r="673" spans="8:8" customFormat="1" ht="13.8">
      <c r="H673" s="70"/>
    </row>
    <row r="674" spans="8:8" customFormat="1" ht="13.8">
      <c r="H674" s="70"/>
    </row>
    <row r="675" spans="8:8" customFormat="1" ht="13.8">
      <c r="H675" s="70"/>
    </row>
    <row r="676" spans="8:8" customFormat="1" ht="13.8">
      <c r="H676" s="70"/>
    </row>
    <row r="677" spans="8:8" customFormat="1" ht="13.8">
      <c r="H677" s="70"/>
    </row>
    <row r="678" spans="8:8" customFormat="1" ht="13.8">
      <c r="H678" s="70"/>
    </row>
    <row r="679" spans="8:8" customFormat="1" ht="13.8">
      <c r="H679" s="70"/>
    </row>
    <row r="680" spans="8:8" customFormat="1" ht="13.8">
      <c r="H680" s="70"/>
    </row>
    <row r="681" spans="8:8" customFormat="1" ht="13.8">
      <c r="H681" s="70"/>
    </row>
    <row r="682" spans="8:8" customFormat="1" ht="13.8">
      <c r="H682" s="70"/>
    </row>
    <row r="683" spans="8:8" customFormat="1" ht="13.8">
      <c r="H683" s="70"/>
    </row>
    <row r="684" spans="8:8" customFormat="1" ht="13.8">
      <c r="H684" s="70"/>
    </row>
    <row r="685" spans="8:8" customFormat="1" ht="13.8">
      <c r="H685" s="70"/>
    </row>
    <row r="686" spans="8:8" customFormat="1" ht="13.8">
      <c r="H686" s="70"/>
    </row>
    <row r="687" spans="8:8" customFormat="1" ht="13.8">
      <c r="H687" s="70"/>
    </row>
    <row r="688" spans="8:8" customFormat="1" ht="13.8">
      <c r="H688" s="70"/>
    </row>
    <row r="689" spans="8:8" customFormat="1" ht="13.8">
      <c r="H689" s="70"/>
    </row>
    <row r="690" spans="8:8" customFormat="1" ht="13.8">
      <c r="H690" s="70"/>
    </row>
    <row r="691" spans="8:8" customFormat="1" ht="13.8">
      <c r="H691" s="70"/>
    </row>
    <row r="692" spans="8:8" customFormat="1" ht="13.8">
      <c r="H692" s="70"/>
    </row>
    <row r="693" spans="8:8" customFormat="1" ht="13.8">
      <c r="H693" s="70"/>
    </row>
    <row r="694" spans="8:8" customFormat="1" ht="13.8">
      <c r="H694" s="70"/>
    </row>
    <row r="695" spans="8:8" customFormat="1" ht="13.8">
      <c r="H695" s="70"/>
    </row>
    <row r="696" spans="8:8" customFormat="1" ht="13.8">
      <c r="H696" s="70"/>
    </row>
    <row r="697" spans="8:8" customFormat="1" ht="13.8">
      <c r="H697" s="70"/>
    </row>
    <row r="698" spans="8:8" customFormat="1" ht="13.8">
      <c r="H698" s="70"/>
    </row>
    <row r="699" spans="8:8" customFormat="1" ht="13.8">
      <c r="H699" s="70"/>
    </row>
    <row r="700" spans="8:8" customFormat="1" ht="13.8">
      <c r="H700" s="70"/>
    </row>
    <row r="701" spans="8:8" customFormat="1" ht="13.8">
      <c r="H701" s="70"/>
    </row>
    <row r="702" spans="8:8" customFormat="1" ht="13.8">
      <c r="H702" s="70"/>
    </row>
    <row r="703" spans="8:8" customFormat="1" ht="13.8">
      <c r="H703" s="70"/>
    </row>
    <row r="704" spans="8:8" customFormat="1" ht="13.8">
      <c r="H704" s="70"/>
    </row>
    <row r="705" spans="8:8" customFormat="1" ht="13.8">
      <c r="H705" s="70"/>
    </row>
    <row r="706" spans="8:8" customFormat="1" ht="13.8">
      <c r="H706" s="70"/>
    </row>
    <row r="707" spans="8:8" customFormat="1" ht="13.8">
      <c r="H707" s="70"/>
    </row>
    <row r="708" spans="8:8" customFormat="1" ht="13.8">
      <c r="H708" s="70"/>
    </row>
    <row r="709" spans="8:8" customFormat="1" ht="13.8">
      <c r="H709" s="70"/>
    </row>
    <row r="710" spans="8:8" customFormat="1" ht="13.8">
      <c r="H710" s="70"/>
    </row>
    <row r="711" spans="8:8" customFormat="1" ht="13.8">
      <c r="H711" s="70"/>
    </row>
    <row r="712" spans="8:8" customFormat="1" ht="13.8">
      <c r="H712" s="70"/>
    </row>
    <row r="713" spans="8:8" customFormat="1" ht="13.8">
      <c r="H713" s="70"/>
    </row>
    <row r="714" spans="8:8" customFormat="1" ht="13.8">
      <c r="H714" s="70"/>
    </row>
    <row r="715" spans="8:8" customFormat="1" ht="13.8">
      <c r="H715" s="70"/>
    </row>
    <row r="716" spans="8:8" customFormat="1" ht="13.8">
      <c r="H716" s="70"/>
    </row>
    <row r="717" spans="8:8" customFormat="1" ht="13.8">
      <c r="H717" s="70"/>
    </row>
    <row r="718" spans="8:8" customFormat="1" ht="13.8">
      <c r="H718" s="70"/>
    </row>
    <row r="719" spans="8:8" customFormat="1" ht="13.8">
      <c r="H719" s="70"/>
    </row>
    <row r="720" spans="8:8" customFormat="1" ht="13.8">
      <c r="H720" s="70"/>
    </row>
    <row r="721" spans="8:8" customFormat="1" ht="13.8">
      <c r="H721" s="70"/>
    </row>
    <row r="722" spans="8:8" customFormat="1" ht="13.8">
      <c r="H722" s="70"/>
    </row>
    <row r="723" spans="8:8" customFormat="1" ht="13.8">
      <c r="H723" s="70"/>
    </row>
    <row r="724" spans="8:8" customFormat="1" ht="13.8">
      <c r="H724" s="70"/>
    </row>
    <row r="725" spans="8:8" customFormat="1" ht="13.8">
      <c r="H725" s="70"/>
    </row>
    <row r="726" spans="8:8" customFormat="1" ht="13.8">
      <c r="H726" s="70"/>
    </row>
    <row r="727" spans="8:8" customFormat="1" ht="13.8">
      <c r="H727" s="70"/>
    </row>
    <row r="728" spans="8:8" customFormat="1" ht="13.8">
      <c r="H728" s="70"/>
    </row>
    <row r="729" spans="8:8" customFormat="1" ht="13.8">
      <c r="H729" s="70"/>
    </row>
    <row r="730" spans="8:8" customFormat="1" ht="13.8">
      <c r="H730" s="70"/>
    </row>
    <row r="731" spans="8:8" customFormat="1" ht="13.8">
      <c r="H731" s="70"/>
    </row>
    <row r="732" spans="8:8" customFormat="1" ht="13.8">
      <c r="H732" s="70"/>
    </row>
    <row r="733" spans="8:8" customFormat="1" ht="13.8">
      <c r="H733" s="70"/>
    </row>
    <row r="734" spans="8:8" customFormat="1" ht="13.8">
      <c r="H734" s="70"/>
    </row>
    <row r="735" spans="8:8" customFormat="1" ht="13.8">
      <c r="H735" s="70"/>
    </row>
    <row r="736" spans="8:8" customFormat="1" ht="13.8">
      <c r="H736" s="70"/>
    </row>
    <row r="737" spans="8:8" customFormat="1" ht="13.8">
      <c r="H737" s="70"/>
    </row>
    <row r="738" spans="8:8" customFormat="1" ht="13.8">
      <c r="H738" s="70"/>
    </row>
    <row r="739" spans="8:8" customFormat="1" ht="13.8">
      <c r="H739" s="70"/>
    </row>
    <row r="740" spans="8:8" customFormat="1" ht="13.8">
      <c r="H740" s="70"/>
    </row>
    <row r="741" spans="8:8" customFormat="1" ht="13.8">
      <c r="H741" s="70"/>
    </row>
    <row r="742" spans="8:8" customFormat="1" ht="13.8">
      <c r="H742" s="70"/>
    </row>
    <row r="743" spans="8:8" customFormat="1" ht="13.8">
      <c r="H743" s="70"/>
    </row>
    <row r="744" spans="8:8" customFormat="1" ht="13.8">
      <c r="H744" s="70"/>
    </row>
    <row r="745" spans="8:8" customFormat="1" ht="13.8">
      <c r="H745" s="70"/>
    </row>
    <row r="746" spans="8:8" customFormat="1" ht="13.8">
      <c r="H746" s="70"/>
    </row>
    <row r="747" spans="8:8" customFormat="1" ht="13.8">
      <c r="H747" s="70"/>
    </row>
    <row r="748" spans="8:8" customFormat="1" ht="13.8">
      <c r="H748" s="70"/>
    </row>
    <row r="749" spans="8:8" customFormat="1" ht="13.8">
      <c r="H749" s="70"/>
    </row>
    <row r="750" spans="8:8" customFormat="1" ht="13.8">
      <c r="H750" s="70"/>
    </row>
    <row r="751" spans="8:8" customFormat="1" ht="13.8">
      <c r="H751" s="70"/>
    </row>
    <row r="752" spans="8:8" customFormat="1" ht="13.8">
      <c r="H752" s="70"/>
    </row>
    <row r="753" spans="8:8" customFormat="1" ht="13.8">
      <c r="H753" s="70"/>
    </row>
    <row r="754" spans="8:8" customFormat="1" ht="13.8">
      <c r="H754" s="70"/>
    </row>
    <row r="755" spans="8:8" customFormat="1" ht="13.8">
      <c r="H755" s="70"/>
    </row>
    <row r="756" spans="8:8" customFormat="1" ht="13.8">
      <c r="H756" s="70"/>
    </row>
    <row r="757" spans="8:8" customFormat="1" ht="13.8">
      <c r="H757" s="70"/>
    </row>
    <row r="758" spans="8:8" customFormat="1" ht="13.8">
      <c r="H758" s="70"/>
    </row>
    <row r="759" spans="8:8" customFormat="1" ht="13.8">
      <c r="H759" s="70"/>
    </row>
    <row r="760" spans="8:8" customFormat="1" ht="13.8">
      <c r="H760" s="70"/>
    </row>
    <row r="761" spans="8:8" customFormat="1" ht="13.8">
      <c r="H761" s="70"/>
    </row>
    <row r="762" spans="8:8" customFormat="1" ht="13.8">
      <c r="H762" s="70"/>
    </row>
    <row r="763" spans="8:8" customFormat="1" ht="13.8">
      <c r="H763" s="70"/>
    </row>
    <row r="764" spans="8:8" customFormat="1" ht="13.8">
      <c r="H764" s="70"/>
    </row>
    <row r="765" spans="8:8" customFormat="1" ht="13.8">
      <c r="H765" s="70"/>
    </row>
    <row r="766" spans="8:8" customFormat="1" ht="13.8">
      <c r="H766" s="70"/>
    </row>
    <row r="767" spans="8:8" customFormat="1" ht="13.8">
      <c r="H767" s="70"/>
    </row>
    <row r="768" spans="8:8" customFormat="1" ht="13.8">
      <c r="H768" s="70"/>
    </row>
    <row r="769" spans="8:8" customFormat="1" ht="13.8">
      <c r="H769" s="70"/>
    </row>
    <row r="770" spans="8:8" customFormat="1" ht="13.8">
      <c r="H770" s="70"/>
    </row>
    <row r="771" spans="8:8" customFormat="1" ht="13.8">
      <c r="H771" s="70"/>
    </row>
    <row r="772" spans="8:8" customFormat="1" ht="13.8">
      <c r="H772" s="70"/>
    </row>
    <row r="773" spans="8:8" customFormat="1" ht="13.8">
      <c r="H773" s="70"/>
    </row>
    <row r="774" spans="8:8" customFormat="1" ht="13.8">
      <c r="H774" s="70"/>
    </row>
    <row r="775" spans="8:8" customFormat="1" ht="13.8">
      <c r="H775" s="70"/>
    </row>
    <row r="776" spans="8:8" customFormat="1" ht="13.8">
      <c r="H776" s="70"/>
    </row>
    <row r="777" spans="8:8" customFormat="1" ht="13.8">
      <c r="H777" s="70"/>
    </row>
    <row r="778" spans="8:8" customFormat="1" ht="13.8">
      <c r="H778" s="70"/>
    </row>
    <row r="779" spans="8:8" customFormat="1" ht="13.8">
      <c r="H779" s="70"/>
    </row>
    <row r="780" spans="8:8" customFormat="1" ht="13.8">
      <c r="H780" s="70"/>
    </row>
    <row r="781" spans="8:8" customFormat="1" ht="13.8">
      <c r="H781" s="70"/>
    </row>
    <row r="782" spans="8:8" customFormat="1" ht="13.8">
      <c r="H782" s="70"/>
    </row>
    <row r="783" spans="8:8" customFormat="1" ht="13.8">
      <c r="H783" s="70"/>
    </row>
    <row r="784" spans="8:8" customFormat="1" ht="13.8">
      <c r="H784" s="70"/>
    </row>
    <row r="785" spans="8:8" customFormat="1" ht="13.8">
      <c r="H785" s="70"/>
    </row>
    <row r="786" spans="8:8" customFormat="1" ht="13.8">
      <c r="H786" s="70"/>
    </row>
    <row r="787" spans="8:8" customFormat="1" ht="13.8">
      <c r="H787" s="70"/>
    </row>
    <row r="788" spans="8:8" customFormat="1" ht="13.8">
      <c r="H788" s="70"/>
    </row>
    <row r="789" spans="8:8" customFormat="1" ht="13.8">
      <c r="H789" s="70"/>
    </row>
    <row r="790" spans="8:8" customFormat="1" ht="13.8">
      <c r="H790" s="70"/>
    </row>
    <row r="791" spans="8:8" customFormat="1" ht="13.8">
      <c r="H791" s="70"/>
    </row>
    <row r="792" spans="8:8" customFormat="1" ht="13.8">
      <c r="H792" s="70"/>
    </row>
    <row r="793" spans="8:8" customFormat="1" ht="13.8">
      <c r="H793" s="70"/>
    </row>
    <row r="794" spans="8:8" customFormat="1" ht="13.8">
      <c r="H794" s="70"/>
    </row>
    <row r="795" spans="8:8" customFormat="1" ht="13.8">
      <c r="H795" s="70"/>
    </row>
    <row r="796" spans="8:8" customFormat="1" ht="13.8">
      <c r="H796" s="70"/>
    </row>
    <row r="797" spans="8:8" customFormat="1" ht="13.8">
      <c r="H797" s="70"/>
    </row>
    <row r="798" spans="8:8" customFormat="1" ht="13.8">
      <c r="H798" s="70"/>
    </row>
    <row r="799" spans="8:8" customFormat="1" ht="13.8">
      <c r="H799" s="70"/>
    </row>
    <row r="800" spans="8:8" customFormat="1" ht="13.8">
      <c r="H800" s="70"/>
    </row>
    <row r="801" spans="8:8" customFormat="1" ht="13.8">
      <c r="H801" s="70"/>
    </row>
    <row r="802" spans="8:8" customFormat="1" ht="13.8">
      <c r="H802" s="70"/>
    </row>
    <row r="803" spans="8:8" customFormat="1" ht="13.8">
      <c r="H803" s="70"/>
    </row>
    <row r="804" spans="8:8" customFormat="1" ht="13.8">
      <c r="H804" s="70"/>
    </row>
    <row r="805" spans="8:8" customFormat="1" ht="13.8">
      <c r="H805" s="70"/>
    </row>
    <row r="806" spans="8:8" customFormat="1" ht="13.8">
      <c r="H806" s="70"/>
    </row>
    <row r="807" spans="8:8" customFormat="1" ht="13.8">
      <c r="H807" s="70"/>
    </row>
    <row r="808" spans="8:8" customFormat="1" ht="13.8">
      <c r="H808" s="70"/>
    </row>
    <row r="809" spans="8:8" customFormat="1" ht="13.8">
      <c r="H809" s="70"/>
    </row>
    <row r="810" spans="8:8" customFormat="1" ht="13.8">
      <c r="H810" s="70"/>
    </row>
    <row r="811" spans="8:8" customFormat="1" ht="13.8">
      <c r="H811" s="70"/>
    </row>
    <row r="812" spans="8:8" customFormat="1" ht="13.8">
      <c r="H812" s="70"/>
    </row>
    <row r="813" spans="8:8" customFormat="1" ht="13.8">
      <c r="H813" s="70"/>
    </row>
    <row r="814" spans="8:8" customFormat="1" ht="13.8">
      <c r="H814" s="70"/>
    </row>
    <row r="815" spans="8:8" customFormat="1" ht="13.8">
      <c r="H815" s="70"/>
    </row>
    <row r="816" spans="8:8" customFormat="1" ht="13.8">
      <c r="H816" s="70"/>
    </row>
    <row r="817" spans="8:8" customFormat="1" ht="13.8">
      <c r="H817" s="70"/>
    </row>
    <row r="818" spans="8:8" customFormat="1" ht="13.8">
      <c r="H818" s="70"/>
    </row>
    <row r="819" spans="8:8" customFormat="1" ht="13.8">
      <c r="H819" s="70"/>
    </row>
    <row r="820" spans="8:8" customFormat="1" ht="13.8">
      <c r="H820" s="70"/>
    </row>
    <row r="821" spans="8:8" customFormat="1" ht="13.8">
      <c r="H821" s="70"/>
    </row>
    <row r="822" spans="8:8" customFormat="1" ht="13.8">
      <c r="H822" s="70"/>
    </row>
    <row r="823" spans="8:8" customFormat="1" ht="13.8">
      <c r="H823" s="70"/>
    </row>
    <row r="824" spans="8:8" customFormat="1" ht="13.8">
      <c r="H824" s="70"/>
    </row>
    <row r="825" spans="8:8" customFormat="1" ht="13.8">
      <c r="H825" s="70"/>
    </row>
    <row r="826" spans="8:8" customFormat="1" ht="13.8">
      <c r="H826" s="70"/>
    </row>
    <row r="827" spans="8:8" customFormat="1" ht="13.8">
      <c r="H827" s="70"/>
    </row>
    <row r="828" spans="8:8" customFormat="1" ht="13.8">
      <c r="H828" s="70"/>
    </row>
    <row r="829" spans="8:8" customFormat="1" ht="13.8">
      <c r="H829" s="70"/>
    </row>
    <row r="830" spans="8:8" customFormat="1" ht="13.8">
      <c r="H830" s="70"/>
    </row>
    <row r="831" spans="8:8" customFormat="1" ht="13.8">
      <c r="H831" s="70"/>
    </row>
    <row r="832" spans="8:8" customFormat="1" ht="13.8">
      <c r="H832" s="70"/>
    </row>
    <row r="833" spans="8:8" customFormat="1" ht="13.8">
      <c r="H833" s="70"/>
    </row>
    <row r="834" spans="8:8" customFormat="1" ht="13.8">
      <c r="H834" s="70"/>
    </row>
    <row r="835" spans="8:8" customFormat="1" ht="13.8">
      <c r="H835" s="70"/>
    </row>
    <row r="836" spans="8:8" customFormat="1" ht="13.8">
      <c r="H836" s="70"/>
    </row>
    <row r="837" spans="8:8" customFormat="1" ht="13.8">
      <c r="H837" s="70"/>
    </row>
    <row r="838" spans="8:8" customFormat="1" ht="13.8">
      <c r="H838" s="70"/>
    </row>
    <row r="839" spans="8:8" customFormat="1" ht="13.8">
      <c r="H839" s="70"/>
    </row>
    <row r="840" spans="8:8" customFormat="1" ht="13.8">
      <c r="H840" s="70"/>
    </row>
    <row r="841" spans="8:8" customFormat="1" ht="13.8">
      <c r="H841" s="70"/>
    </row>
    <row r="842" spans="8:8" customFormat="1" ht="13.8">
      <c r="H842" s="70"/>
    </row>
    <row r="843" spans="8:8" customFormat="1" ht="13.8">
      <c r="H843" s="70"/>
    </row>
    <row r="844" spans="8:8" customFormat="1" ht="13.8">
      <c r="H844" s="70"/>
    </row>
    <row r="845" spans="8:8" customFormat="1" ht="13.8">
      <c r="H845" s="70"/>
    </row>
    <row r="846" spans="8:8" customFormat="1" ht="13.8">
      <c r="H846" s="70"/>
    </row>
    <row r="847" spans="8:8" customFormat="1" ht="13.8">
      <c r="H847" s="70"/>
    </row>
    <row r="848" spans="8:8" customFormat="1" ht="13.8">
      <c r="H848" s="70"/>
    </row>
    <row r="849" spans="8:8" customFormat="1" ht="13.8">
      <c r="H849" s="70"/>
    </row>
    <row r="850" spans="8:8" customFormat="1" ht="13.8">
      <c r="H850" s="70"/>
    </row>
    <row r="851" spans="8:8" customFormat="1" ht="13.8">
      <c r="H851" s="70"/>
    </row>
    <row r="852" spans="8:8" customFormat="1" ht="13.8">
      <c r="H852" s="70"/>
    </row>
    <row r="853" spans="8:8" customFormat="1" ht="13.8">
      <c r="H853" s="70"/>
    </row>
    <row r="854" spans="8:8" customFormat="1" ht="13.8">
      <c r="H854" s="70"/>
    </row>
    <row r="855" spans="8:8" customFormat="1" ht="13.8">
      <c r="H855" s="70"/>
    </row>
    <row r="856" spans="8:8" customFormat="1" ht="13.8">
      <c r="H856" s="70"/>
    </row>
    <row r="857" spans="8:8" customFormat="1" ht="13.8">
      <c r="H857" s="70"/>
    </row>
    <row r="858" spans="8:8" customFormat="1" ht="13.8">
      <c r="H858" s="70"/>
    </row>
    <row r="859" spans="8:8" customFormat="1" ht="13.8">
      <c r="H859" s="70"/>
    </row>
    <row r="860" spans="8:8" customFormat="1" ht="13.8">
      <c r="H860" s="70"/>
    </row>
    <row r="861" spans="8:8" customFormat="1" ht="13.8">
      <c r="H861" s="70"/>
    </row>
    <row r="862" spans="8:8" customFormat="1" ht="13.8">
      <c r="H862" s="70"/>
    </row>
    <row r="863" spans="8:8" customFormat="1" ht="13.8">
      <c r="H863" s="70"/>
    </row>
    <row r="864" spans="8:8" customFormat="1" ht="13.8">
      <c r="H864" s="70"/>
    </row>
    <row r="865" spans="8:8" customFormat="1" ht="13.8">
      <c r="H865" s="70"/>
    </row>
    <row r="866" spans="8:8" customFormat="1" ht="13.8">
      <c r="H866" s="70"/>
    </row>
    <row r="867" spans="8:8" customFormat="1" ht="13.8">
      <c r="H867" s="70"/>
    </row>
    <row r="868" spans="8:8" customFormat="1" ht="13.8">
      <c r="H868" s="70"/>
    </row>
    <row r="869" spans="8:8" customFormat="1" ht="13.8">
      <c r="H869" s="70"/>
    </row>
    <row r="870" spans="8:8" customFormat="1" ht="13.8">
      <c r="H870" s="70"/>
    </row>
    <row r="871" spans="8:8" customFormat="1" ht="13.8">
      <c r="H871" s="70"/>
    </row>
    <row r="872" spans="8:8" customFormat="1" ht="13.8">
      <c r="H872" s="70"/>
    </row>
    <row r="873" spans="8:8" customFormat="1" ht="13.8">
      <c r="H873" s="70"/>
    </row>
    <row r="874" spans="8:8" customFormat="1" ht="13.8">
      <c r="H874" s="70"/>
    </row>
    <row r="875" spans="8:8" customFormat="1" ht="13.8">
      <c r="H875" s="70"/>
    </row>
    <row r="876" spans="8:8" customFormat="1" ht="13.8">
      <c r="H876" s="70"/>
    </row>
    <row r="877" spans="8:8" customFormat="1" ht="13.8">
      <c r="H877" s="70"/>
    </row>
    <row r="878" spans="8:8" customFormat="1" ht="13.8">
      <c r="H878" s="70"/>
    </row>
    <row r="879" spans="8:8" customFormat="1" ht="13.8">
      <c r="H879" s="70"/>
    </row>
    <row r="880" spans="8:8" customFormat="1" ht="13.8">
      <c r="H880" s="70"/>
    </row>
    <row r="881" spans="8:8" customFormat="1" ht="13.8">
      <c r="H881" s="70"/>
    </row>
    <row r="882" spans="8:8" customFormat="1" ht="13.8">
      <c r="H882" s="70"/>
    </row>
    <row r="883" spans="8:8" customFormat="1" ht="13.8">
      <c r="H883" s="70"/>
    </row>
    <row r="884" spans="8:8" customFormat="1" ht="13.8">
      <c r="H884" s="70"/>
    </row>
    <row r="885" spans="8:8" customFormat="1" ht="13.8">
      <c r="H885" s="70"/>
    </row>
    <row r="886" spans="8:8" customFormat="1" ht="13.8">
      <c r="H886" s="70"/>
    </row>
    <row r="887" spans="8:8" customFormat="1" ht="13.8">
      <c r="H887" s="70"/>
    </row>
    <row r="888" spans="8:8" customFormat="1" ht="13.8">
      <c r="H888" s="70"/>
    </row>
    <row r="889" spans="8:8" customFormat="1" ht="13.8">
      <c r="H889" s="70"/>
    </row>
    <row r="890" spans="8:8" customFormat="1" ht="13.8">
      <c r="H890" s="70"/>
    </row>
    <row r="891" spans="8:8" customFormat="1" ht="13.8">
      <c r="H891" s="70"/>
    </row>
    <row r="892" spans="8:8" customFormat="1" ht="13.8">
      <c r="H892" s="70"/>
    </row>
    <row r="893" spans="8:8" customFormat="1" ht="13.8">
      <c r="H893" s="70"/>
    </row>
    <row r="894" spans="8:8" customFormat="1" ht="13.8">
      <c r="H894" s="70"/>
    </row>
    <row r="895" spans="8:8" customFormat="1" ht="13.8">
      <c r="H895" s="70"/>
    </row>
    <row r="896" spans="8:8" customFormat="1" ht="13.8">
      <c r="H896" s="70"/>
    </row>
    <row r="897" spans="8:8" customFormat="1" ht="13.8">
      <c r="H897" s="70"/>
    </row>
    <row r="898" spans="8:8" customFormat="1" ht="13.8">
      <c r="H898" s="70"/>
    </row>
    <row r="899" spans="8:8" customFormat="1" ht="13.8">
      <c r="H899" s="70"/>
    </row>
    <row r="900" spans="8:8" customFormat="1" ht="13.8">
      <c r="H900" s="70"/>
    </row>
    <row r="901" spans="8:8" customFormat="1" ht="13.8">
      <c r="H901" s="70"/>
    </row>
    <row r="902" spans="8:8" customFormat="1" ht="13.8">
      <c r="H902" s="70"/>
    </row>
    <row r="903" spans="8:8" customFormat="1" ht="13.8">
      <c r="H903" s="70"/>
    </row>
    <row r="904" spans="8:8" customFormat="1" ht="13.8">
      <c r="H904" s="70"/>
    </row>
    <row r="905" spans="8:8" customFormat="1" ht="13.8">
      <c r="H905" s="70"/>
    </row>
    <row r="906" spans="8:8" customFormat="1" ht="13.8">
      <c r="H906" s="70"/>
    </row>
    <row r="907" spans="8:8" customFormat="1" ht="13.8">
      <c r="H907" s="70"/>
    </row>
    <row r="908" spans="8:8" customFormat="1" ht="13.8">
      <c r="H908" s="70"/>
    </row>
    <row r="909" spans="8:8" customFormat="1" ht="13.8">
      <c r="H909" s="70"/>
    </row>
    <row r="910" spans="8:8" customFormat="1" ht="13.8">
      <c r="H910" s="70"/>
    </row>
    <row r="911" spans="8:8" customFormat="1" ht="13.8">
      <c r="H911" s="70"/>
    </row>
    <row r="912" spans="8:8" customFormat="1" ht="13.8">
      <c r="H912" s="70"/>
    </row>
    <row r="913" spans="8:8" customFormat="1" ht="13.8">
      <c r="H913" s="70"/>
    </row>
    <row r="914" spans="8:8" customFormat="1" ht="13.8">
      <c r="H914" s="70"/>
    </row>
    <row r="915" spans="8:8" customFormat="1" ht="13.8">
      <c r="H915" s="70"/>
    </row>
    <row r="916" spans="8:8" customFormat="1" ht="13.8">
      <c r="H916" s="70"/>
    </row>
    <row r="917" spans="8:8" customFormat="1" ht="13.8">
      <c r="H917" s="70"/>
    </row>
    <row r="918" spans="8:8" customFormat="1" ht="13.8">
      <c r="H918" s="70"/>
    </row>
    <row r="919" spans="8:8" customFormat="1" ht="13.8">
      <c r="H919" s="70"/>
    </row>
    <row r="920" spans="8:8" customFormat="1" ht="13.8">
      <c r="H920" s="70"/>
    </row>
    <row r="921" spans="8:8" customFormat="1" ht="13.8">
      <c r="H921" s="70"/>
    </row>
    <row r="922" spans="8:8" customFormat="1" ht="13.8">
      <c r="H922" s="70"/>
    </row>
    <row r="923" spans="8:8" customFormat="1" ht="13.8">
      <c r="H923" s="70"/>
    </row>
    <row r="924" spans="8:8" customFormat="1" ht="13.8">
      <c r="H924" s="70"/>
    </row>
    <row r="925" spans="8:8" customFormat="1" ht="13.8">
      <c r="H925" s="70"/>
    </row>
    <row r="926" spans="8:8" customFormat="1" ht="13.8">
      <c r="H926" s="70"/>
    </row>
    <row r="927" spans="8:8" customFormat="1" ht="13.8">
      <c r="H927" s="70"/>
    </row>
    <row r="928" spans="8:8" customFormat="1" ht="13.8">
      <c r="H928" s="70"/>
    </row>
    <row r="929" spans="8:8" customFormat="1" ht="13.8">
      <c r="H929" s="70"/>
    </row>
    <row r="930" spans="8:8" customFormat="1" ht="13.8">
      <c r="H930" s="70"/>
    </row>
    <row r="931" spans="8:8" customFormat="1" ht="13.8">
      <c r="H931" s="70"/>
    </row>
    <row r="932" spans="8:8" customFormat="1" ht="13.8">
      <c r="H932" s="70"/>
    </row>
    <row r="933" spans="8:8" customFormat="1" ht="13.8">
      <c r="H933" s="70"/>
    </row>
    <row r="934" spans="8:8" customFormat="1" ht="13.8">
      <c r="H934" s="70"/>
    </row>
    <row r="935" spans="8:8" customFormat="1" ht="13.8">
      <c r="H935" s="70"/>
    </row>
    <row r="936" spans="8:8" customFormat="1" ht="13.8">
      <c r="H936" s="70"/>
    </row>
    <row r="937" spans="8:8" customFormat="1" ht="13.8">
      <c r="H937" s="70"/>
    </row>
    <row r="938" spans="8:8" customFormat="1" ht="13.8">
      <c r="H938" s="70"/>
    </row>
    <row r="939" spans="8:8" customFormat="1" ht="13.8">
      <c r="H939" s="70"/>
    </row>
    <row r="940" spans="8:8" customFormat="1" ht="13.8">
      <c r="H940" s="70"/>
    </row>
    <row r="941" spans="8:8" customFormat="1" ht="13.8">
      <c r="H941" s="70"/>
    </row>
    <row r="942" spans="8:8" customFormat="1" ht="13.8">
      <c r="H942" s="70"/>
    </row>
    <row r="943" spans="8:8" customFormat="1" ht="13.8">
      <c r="H943" s="70"/>
    </row>
    <row r="944" spans="8:8" customFormat="1" ht="13.8">
      <c r="H944" s="70"/>
    </row>
    <row r="945" spans="8:8" customFormat="1" ht="13.8">
      <c r="H945" s="70"/>
    </row>
    <row r="946" spans="8:8" customFormat="1" ht="13.8">
      <c r="H946" s="70"/>
    </row>
    <row r="947" spans="8:8" customFormat="1" ht="13.8">
      <c r="H947" s="70"/>
    </row>
    <row r="948" spans="8:8" customFormat="1" ht="13.8">
      <c r="H948" s="70"/>
    </row>
    <row r="949" spans="8:8" customFormat="1" ht="13.8">
      <c r="H949" s="70"/>
    </row>
    <row r="950" spans="8:8" customFormat="1" ht="13.8">
      <c r="H950" s="70"/>
    </row>
    <row r="951" spans="8:8" customFormat="1" ht="13.8">
      <c r="H951" s="70"/>
    </row>
    <row r="952" spans="8:8" customFormat="1" ht="13.8">
      <c r="H952" s="70"/>
    </row>
    <row r="953" spans="8:8" customFormat="1" ht="13.8">
      <c r="H953" s="70"/>
    </row>
    <row r="954" spans="8:8" customFormat="1" ht="13.8">
      <c r="H954" s="70"/>
    </row>
    <row r="955" spans="8:8" customFormat="1" ht="13.8">
      <c r="H955" s="70"/>
    </row>
    <row r="956" spans="8:8" customFormat="1" ht="13.8">
      <c r="H956" s="70"/>
    </row>
    <row r="957" spans="8:8" customFormat="1" ht="13.8">
      <c r="H957" s="70"/>
    </row>
    <row r="958" spans="8:8" customFormat="1" ht="13.8">
      <c r="H958" s="70"/>
    </row>
    <row r="959" spans="8:8" customFormat="1" ht="13.8">
      <c r="H959" s="70"/>
    </row>
    <row r="960" spans="8:8" customFormat="1" ht="13.8">
      <c r="H960" s="70"/>
    </row>
    <row r="961" spans="8:8" customFormat="1" ht="13.8">
      <c r="H961" s="70"/>
    </row>
    <row r="962" spans="8:8" customFormat="1" ht="13.8">
      <c r="H962" s="70"/>
    </row>
    <row r="963" spans="8:8" customFormat="1" ht="13.8">
      <c r="H963" s="70"/>
    </row>
    <row r="964" spans="8:8" customFormat="1" ht="13.8">
      <c r="H964" s="70"/>
    </row>
    <row r="965" spans="8:8" customFormat="1" ht="13.8">
      <c r="H965" s="70"/>
    </row>
    <row r="966" spans="8:8" customFormat="1" ht="13.8">
      <c r="H966" s="70"/>
    </row>
    <row r="967" spans="8:8" customFormat="1" ht="13.8">
      <c r="H967" s="70"/>
    </row>
    <row r="968" spans="8:8" customFormat="1" ht="13.8">
      <c r="H968" s="70"/>
    </row>
    <row r="969" spans="8:8" customFormat="1" ht="13.8">
      <c r="H969" s="70"/>
    </row>
    <row r="970" spans="8:8" customFormat="1" ht="13.8">
      <c r="H970" s="70"/>
    </row>
    <row r="971" spans="8:8" customFormat="1" ht="13.8">
      <c r="H971" s="70"/>
    </row>
    <row r="972" spans="8:8" customFormat="1" ht="13.8">
      <c r="H972" s="70"/>
    </row>
    <row r="973" spans="8:8" customFormat="1" ht="13.8">
      <c r="H973" s="70"/>
    </row>
    <row r="974" spans="8:8" customFormat="1" ht="13.8">
      <c r="H974" s="70"/>
    </row>
    <row r="975" spans="8:8" customFormat="1" ht="13.8">
      <c r="H975" s="70"/>
    </row>
    <row r="976" spans="8:8" customFormat="1" ht="13.8">
      <c r="H976" s="70"/>
    </row>
    <row r="977" spans="8:8" customFormat="1" ht="13.8">
      <c r="H977" s="70"/>
    </row>
    <row r="978" spans="8:8" customFormat="1" ht="13.8">
      <c r="H978" s="70"/>
    </row>
    <row r="979" spans="8:8" customFormat="1" ht="13.8">
      <c r="H979" s="70"/>
    </row>
    <row r="980" spans="8:8" customFormat="1" ht="13.8">
      <c r="H980" s="70"/>
    </row>
    <row r="981" spans="8:8" customFormat="1" ht="13.8">
      <c r="H981" s="70"/>
    </row>
    <row r="982" spans="8:8" customFormat="1" ht="13.8">
      <c r="H982" s="70"/>
    </row>
    <row r="983" spans="8:8" customFormat="1" ht="13.8">
      <c r="H983" s="70"/>
    </row>
    <row r="984" spans="8:8" customFormat="1" ht="13.8">
      <c r="H984" s="70"/>
    </row>
    <row r="985" spans="8:8" customFormat="1" ht="13.8">
      <c r="H985" s="70"/>
    </row>
    <row r="986" spans="8:8" customFormat="1" ht="13.8">
      <c r="H986" s="70"/>
    </row>
    <row r="987" spans="8:8" customFormat="1" ht="13.8">
      <c r="H987" s="70"/>
    </row>
    <row r="988" spans="8:8" customFormat="1" ht="13.8">
      <c r="H988" s="70"/>
    </row>
    <row r="989" spans="8:8" customFormat="1" ht="13.8">
      <c r="H989" s="70"/>
    </row>
    <row r="990" spans="8:8" customFormat="1" ht="13.8">
      <c r="H990" s="70"/>
    </row>
    <row r="991" spans="8:8" customFormat="1" ht="13.8">
      <c r="H991" s="70"/>
    </row>
    <row r="992" spans="8:8" customFormat="1" ht="13.8">
      <c r="H992" s="70"/>
    </row>
    <row r="993" spans="8:8" customFormat="1" ht="13.8">
      <c r="H993" s="70"/>
    </row>
    <row r="994" spans="8:8" customFormat="1" ht="13.8">
      <c r="H994" s="70"/>
    </row>
    <row r="995" spans="8:8" customFormat="1" ht="13.8">
      <c r="H995" s="70"/>
    </row>
    <row r="996" spans="8:8" customFormat="1" ht="13.8">
      <c r="H996" s="70"/>
    </row>
    <row r="997" spans="8:8" customFormat="1" ht="13.8">
      <c r="H997" s="70"/>
    </row>
    <row r="998" spans="8:8" customFormat="1" ht="13.8">
      <c r="H998" s="70"/>
    </row>
    <row r="999" spans="8:8" customFormat="1" ht="13.8">
      <c r="H999" s="70"/>
    </row>
    <row r="1000" spans="8:8" customFormat="1" ht="13.8">
      <c r="H1000" s="70"/>
    </row>
    <row r="1001" spans="8:8" customFormat="1" ht="13.8">
      <c r="H1001" s="70"/>
    </row>
    <row r="1002" spans="8:8" customFormat="1" ht="13.8">
      <c r="H1002" s="70"/>
    </row>
    <row r="1003" spans="8:8" customFormat="1" ht="13.8">
      <c r="H1003" s="70"/>
    </row>
    <row r="1004" spans="8:8" customFormat="1" ht="13.8">
      <c r="H1004" s="70"/>
    </row>
    <row r="1005" spans="8:8" customFormat="1" ht="13.8">
      <c r="H1005" s="70"/>
    </row>
    <row r="1006" spans="8:8" customFormat="1" ht="13.8">
      <c r="H1006" s="70"/>
    </row>
    <row r="1007" spans="8:8" customFormat="1" ht="13.8">
      <c r="H1007" s="70"/>
    </row>
    <row r="1008" spans="8:8" customFormat="1" ht="13.8">
      <c r="H1008" s="70"/>
    </row>
    <row r="1009" spans="8:8" customFormat="1" ht="13.8">
      <c r="H1009" s="70"/>
    </row>
    <row r="1010" spans="8:8" customFormat="1" ht="13.8">
      <c r="H1010" s="70"/>
    </row>
    <row r="1011" spans="8:8" customFormat="1" ht="13.8">
      <c r="H1011" s="70"/>
    </row>
    <row r="1012" spans="8:8" customFormat="1" ht="13.8">
      <c r="H1012" s="70"/>
    </row>
    <row r="1013" spans="8:8" customFormat="1" ht="13.8">
      <c r="H1013" s="70"/>
    </row>
    <row r="1014" spans="8:8" customFormat="1" ht="13.8">
      <c r="H1014" s="70"/>
    </row>
    <row r="1015" spans="8:8" customFormat="1" ht="13.8">
      <c r="H1015" s="70"/>
    </row>
    <row r="1016" spans="8:8" customFormat="1" ht="13.8">
      <c r="H1016" s="70"/>
    </row>
    <row r="1017" spans="8:8" customFormat="1" ht="13.8">
      <c r="H1017" s="70"/>
    </row>
    <row r="1018" spans="8:8" customFormat="1" ht="13.8">
      <c r="H1018" s="70"/>
    </row>
    <row r="1019" spans="8:8" customFormat="1" ht="13.8">
      <c r="H1019" s="70"/>
    </row>
    <row r="1020" spans="8:8" customFormat="1" ht="13.8">
      <c r="H1020" s="70"/>
    </row>
    <row r="1021" spans="8:8" customFormat="1" ht="13.8">
      <c r="H1021" s="70"/>
    </row>
    <row r="1022" spans="8:8" customFormat="1" ht="13.8">
      <c r="H1022" s="70"/>
    </row>
    <row r="1023" spans="8:8" customFormat="1" ht="13.8">
      <c r="H1023" s="70"/>
    </row>
    <row r="1024" spans="8:8" customFormat="1" ht="13.8">
      <c r="H1024" s="70"/>
    </row>
    <row r="1025" spans="8:8" customFormat="1" ht="13.8">
      <c r="H1025" s="70"/>
    </row>
    <row r="1026" spans="8:8" customFormat="1" ht="13.8">
      <c r="H1026" s="70"/>
    </row>
    <row r="1027" spans="8:8" customFormat="1" ht="13.8">
      <c r="H1027" s="70"/>
    </row>
    <row r="1028" spans="8:8" customFormat="1" ht="13.8">
      <c r="H1028" s="70"/>
    </row>
    <row r="1029" spans="8:8" customFormat="1" ht="13.8">
      <c r="H1029" s="70"/>
    </row>
    <row r="1030" spans="8:8" customFormat="1" ht="13.8">
      <c r="H1030" s="70"/>
    </row>
    <row r="1031" spans="8:8" customFormat="1" ht="13.8">
      <c r="H1031" s="70"/>
    </row>
    <row r="1032" spans="8:8" customFormat="1" ht="13.8">
      <c r="H1032" s="70"/>
    </row>
    <row r="1033" spans="8:8" customFormat="1" ht="13.8">
      <c r="H1033" s="70"/>
    </row>
    <row r="1034" spans="8:8" customFormat="1" ht="13.8">
      <c r="H1034" s="70"/>
    </row>
    <row r="1035" spans="8:8" customFormat="1" ht="13.8">
      <c r="H1035" s="70"/>
    </row>
    <row r="1036" spans="8:8" customFormat="1" ht="13.8">
      <c r="H1036" s="70"/>
    </row>
    <row r="1037" spans="8:8" customFormat="1" ht="13.8">
      <c r="H1037" s="70"/>
    </row>
    <row r="1038" spans="8:8" customFormat="1" ht="13.8">
      <c r="H1038" s="70"/>
    </row>
    <row r="1039" spans="8:8" customFormat="1" ht="13.8">
      <c r="H1039" s="70"/>
    </row>
    <row r="1040" spans="8:8" customFormat="1" ht="13.8">
      <c r="H1040" s="70"/>
    </row>
    <row r="1041" spans="8:8" customFormat="1" ht="13.8">
      <c r="H1041" s="70"/>
    </row>
    <row r="1042" spans="8:8" customFormat="1" ht="13.8">
      <c r="H1042" s="70"/>
    </row>
    <row r="1043" spans="8:8" customFormat="1" ht="13.8">
      <c r="H1043" s="70"/>
    </row>
    <row r="1044" spans="8:8" customFormat="1" ht="13.8">
      <c r="H1044" s="70"/>
    </row>
    <row r="1045" spans="8:8" customFormat="1" ht="13.8">
      <c r="H1045" s="70"/>
    </row>
    <row r="1046" spans="8:8" customFormat="1" ht="13.8">
      <c r="H1046" s="70"/>
    </row>
    <row r="1047" spans="8:8" customFormat="1" ht="13.8">
      <c r="H1047" s="70"/>
    </row>
    <row r="1048" spans="8:8" customFormat="1" ht="13.8">
      <c r="H1048" s="70"/>
    </row>
    <row r="1049" spans="8:8" customFormat="1" ht="13.8">
      <c r="H1049" s="70"/>
    </row>
    <row r="1050" spans="8:8" customFormat="1" ht="13.8">
      <c r="H1050" s="70"/>
    </row>
    <row r="1051" spans="8:8" customFormat="1" ht="13.8">
      <c r="H1051" s="70"/>
    </row>
    <row r="1052" spans="8:8" customFormat="1" ht="13.8">
      <c r="H1052" s="70"/>
    </row>
    <row r="1053" spans="8:8" customFormat="1" ht="13.8">
      <c r="H1053" s="70"/>
    </row>
    <row r="1054" spans="8:8" customFormat="1" ht="13.8">
      <c r="H1054" s="70"/>
    </row>
    <row r="1055" spans="8:8" customFormat="1" ht="13.8">
      <c r="H1055" s="70"/>
    </row>
    <row r="1056" spans="8:8" customFormat="1" ht="13.8">
      <c r="H1056" s="70"/>
    </row>
    <row r="1057" spans="8:8" customFormat="1" ht="13.8">
      <c r="H1057" s="70"/>
    </row>
    <row r="1058" spans="8:8" customFormat="1" ht="13.8">
      <c r="H1058" s="70"/>
    </row>
    <row r="1059" spans="8:8" customFormat="1" ht="13.8">
      <c r="H1059" s="70"/>
    </row>
    <row r="1060" spans="8:8" customFormat="1" ht="13.8">
      <c r="H1060" s="70"/>
    </row>
    <row r="1061" spans="8:8" customFormat="1" ht="13.8">
      <c r="H1061" s="70"/>
    </row>
    <row r="1062" spans="8:8" customFormat="1" ht="13.8">
      <c r="H1062" s="70"/>
    </row>
    <row r="1063" spans="8:8" customFormat="1" ht="13.8">
      <c r="H1063" s="70"/>
    </row>
    <row r="1064" spans="8:8" customFormat="1" ht="13.8">
      <c r="H1064" s="70"/>
    </row>
    <row r="1065" spans="8:8" customFormat="1" ht="13.8">
      <c r="H1065" s="70"/>
    </row>
    <row r="1066" spans="8:8" customFormat="1" ht="13.8">
      <c r="H1066" s="70"/>
    </row>
    <row r="1067" spans="8:8" customFormat="1" ht="13.8">
      <c r="H1067" s="70"/>
    </row>
    <row r="1068" spans="8:8" customFormat="1" ht="13.8">
      <c r="H1068" s="70"/>
    </row>
    <row r="1069" spans="8:8" customFormat="1" ht="13.8">
      <c r="H1069" s="70"/>
    </row>
    <row r="1070" spans="8:8" customFormat="1" ht="13.8">
      <c r="H1070" s="70"/>
    </row>
    <row r="1071" spans="8:8" customFormat="1" ht="13.8">
      <c r="H1071" s="70"/>
    </row>
    <row r="1072" spans="8:8" customFormat="1" ht="13.8">
      <c r="H1072" s="70"/>
    </row>
    <row r="1073" spans="8:8" customFormat="1" ht="13.8">
      <c r="H1073" s="70"/>
    </row>
    <row r="1074" spans="8:8" customFormat="1" ht="13.8">
      <c r="H1074" s="70"/>
    </row>
    <row r="1075" spans="8:8" customFormat="1" ht="13.8">
      <c r="H1075" s="70"/>
    </row>
    <row r="1076" spans="8:8" customFormat="1" ht="13.8">
      <c r="H1076" s="70"/>
    </row>
    <row r="1077" spans="8:8" customFormat="1" ht="13.8">
      <c r="H1077" s="70"/>
    </row>
    <row r="1078" spans="8:8" customFormat="1" ht="13.8">
      <c r="H1078" s="70"/>
    </row>
    <row r="1079" spans="8:8" customFormat="1" ht="13.8">
      <c r="H1079" s="70"/>
    </row>
    <row r="1080" spans="8:8" customFormat="1" ht="13.8">
      <c r="H1080" s="70"/>
    </row>
    <row r="1081" spans="8:8" customFormat="1" ht="13.8">
      <c r="H1081" s="70"/>
    </row>
    <row r="1082" spans="8:8" customFormat="1" ht="13.8">
      <c r="H1082" s="70"/>
    </row>
    <row r="1083" spans="8:8" customFormat="1" ht="13.8">
      <c r="H1083" s="70"/>
    </row>
    <row r="1084" spans="8:8" customFormat="1" ht="13.8">
      <c r="H1084" s="70"/>
    </row>
    <row r="1085" spans="8:8" customFormat="1" ht="13.8">
      <c r="H1085" s="70"/>
    </row>
    <row r="1086" spans="8:8" customFormat="1" ht="13.8">
      <c r="H1086" s="70"/>
    </row>
    <row r="1087" spans="8:8" customFormat="1" ht="13.8">
      <c r="H1087" s="70"/>
    </row>
    <row r="1088" spans="8:8" customFormat="1" ht="13.8">
      <c r="H1088" s="70"/>
    </row>
    <row r="1089" spans="8:8" customFormat="1" ht="13.8">
      <c r="H1089" s="70"/>
    </row>
    <row r="1090" spans="8:8" customFormat="1" ht="13.8">
      <c r="H1090" s="70"/>
    </row>
    <row r="1091" spans="8:8" customFormat="1" ht="13.8">
      <c r="H1091" s="70"/>
    </row>
    <row r="1092" spans="8:8" customFormat="1" ht="13.8">
      <c r="H1092" s="70"/>
    </row>
    <row r="1093" spans="8:8" customFormat="1" ht="13.8">
      <c r="H1093" s="70"/>
    </row>
    <row r="1094" spans="8:8" customFormat="1" ht="13.8">
      <c r="H1094" s="70"/>
    </row>
    <row r="1095" spans="8:8" customFormat="1" ht="13.8">
      <c r="H1095" s="70"/>
    </row>
    <row r="1096" spans="8:8" customFormat="1" ht="13.8">
      <c r="H1096" s="70"/>
    </row>
    <row r="1097" spans="8:8" customFormat="1" ht="13.8">
      <c r="H1097" s="70"/>
    </row>
    <row r="1098" spans="8:8" customFormat="1" ht="13.8">
      <c r="H1098" s="70"/>
    </row>
    <row r="1099" spans="8:8" customFormat="1" ht="13.8">
      <c r="H1099" s="70"/>
    </row>
    <row r="1100" spans="8:8" customFormat="1" ht="13.8">
      <c r="H1100" s="70"/>
    </row>
    <row r="1101" spans="8:8" customFormat="1" ht="13.8">
      <c r="H1101" s="70"/>
    </row>
    <row r="1102" spans="8:8" customFormat="1" ht="13.8">
      <c r="H1102" s="70"/>
    </row>
    <row r="1103" spans="8:8" customFormat="1" ht="13.8">
      <c r="H1103" s="70"/>
    </row>
    <row r="1104" spans="8:8" customFormat="1" ht="13.8">
      <c r="H1104" s="70"/>
    </row>
    <row r="1105" spans="8:8" customFormat="1" ht="13.8">
      <c r="H1105" s="70"/>
    </row>
    <row r="1106" spans="8:8" customFormat="1" ht="13.8">
      <c r="H1106" s="70"/>
    </row>
    <row r="1107" spans="8:8" customFormat="1" ht="13.8">
      <c r="H1107" s="70"/>
    </row>
    <row r="1108" spans="8:8" customFormat="1" ht="13.8">
      <c r="H1108" s="70"/>
    </row>
    <row r="1109" spans="8:8" customFormat="1" ht="13.8">
      <c r="H1109" s="70"/>
    </row>
    <row r="1110" spans="8:8" customFormat="1" ht="13.8">
      <c r="H1110" s="70"/>
    </row>
    <row r="1111" spans="8:8" customFormat="1" ht="13.8">
      <c r="H1111" s="70"/>
    </row>
    <row r="1112" spans="8:8" customFormat="1" ht="13.8">
      <c r="H1112" s="70"/>
    </row>
    <row r="1113" spans="8:8" customFormat="1" ht="13.8">
      <c r="H1113" s="70"/>
    </row>
    <row r="1114" spans="8:8" customFormat="1" ht="13.8">
      <c r="H1114" s="70"/>
    </row>
    <row r="1115" spans="8:8" customFormat="1" ht="13.8">
      <c r="H1115" s="70"/>
    </row>
    <row r="1116" spans="8:8" customFormat="1" ht="13.8">
      <c r="H1116" s="70"/>
    </row>
    <row r="1117" spans="8:8" customFormat="1" ht="13.8">
      <c r="H1117" s="70"/>
    </row>
    <row r="1118" spans="8:8" customFormat="1" ht="13.8">
      <c r="H1118" s="70"/>
    </row>
    <row r="1119" spans="8:8" customFormat="1" ht="13.8">
      <c r="H1119" s="70"/>
    </row>
    <row r="1120" spans="8:8" customFormat="1" ht="13.8">
      <c r="H1120" s="70"/>
    </row>
    <row r="1121" spans="8:8" customFormat="1" ht="13.8">
      <c r="H1121" s="70"/>
    </row>
    <row r="1122" spans="8:8" customFormat="1" ht="13.8">
      <c r="H1122" s="70"/>
    </row>
    <row r="1123" spans="8:8" customFormat="1" ht="13.8">
      <c r="H1123" s="70"/>
    </row>
    <row r="1124" spans="8:8" customFormat="1" ht="13.8">
      <c r="H1124" s="70"/>
    </row>
    <row r="1125" spans="8:8" customFormat="1" ht="13.8">
      <c r="H1125" s="70"/>
    </row>
    <row r="1126" spans="8:8" customFormat="1" ht="13.8">
      <c r="H1126" s="70"/>
    </row>
    <row r="1127" spans="8:8" customFormat="1" ht="13.8">
      <c r="H1127" s="70"/>
    </row>
    <row r="1128" spans="8:8" customFormat="1" ht="13.8">
      <c r="H1128" s="70"/>
    </row>
    <row r="1129" spans="8:8" customFormat="1" ht="13.8">
      <c r="H1129" s="70"/>
    </row>
    <row r="1130" spans="8:8" customFormat="1" ht="13.8">
      <c r="H1130" s="70"/>
    </row>
    <row r="1131" spans="8:8" customFormat="1" ht="13.8">
      <c r="H1131" s="70"/>
    </row>
    <row r="1132" spans="8:8" customFormat="1" ht="13.8">
      <c r="H1132" s="70"/>
    </row>
    <row r="1133" spans="8:8" customFormat="1" ht="13.8">
      <c r="H1133" s="70"/>
    </row>
    <row r="1134" spans="8:8" customFormat="1" ht="13.8">
      <c r="H1134" s="70"/>
    </row>
    <row r="1135" spans="8:8" customFormat="1" ht="13.8">
      <c r="H1135" s="70"/>
    </row>
    <row r="1136" spans="8:8" customFormat="1" ht="13.8">
      <c r="H1136" s="70"/>
    </row>
    <row r="1137" spans="8:8" customFormat="1" ht="13.8">
      <c r="H1137" s="70"/>
    </row>
    <row r="1138" spans="8:8" customFormat="1" ht="13.8">
      <c r="H1138" s="70"/>
    </row>
    <row r="1139" spans="8:8" customFormat="1" ht="13.8">
      <c r="H1139" s="70"/>
    </row>
    <row r="1140" spans="8:8" customFormat="1" ht="13.8">
      <c r="H1140" s="70"/>
    </row>
    <row r="1141" spans="8:8" customFormat="1" ht="13.8">
      <c r="H1141" s="70"/>
    </row>
    <row r="1142" spans="8:8" customFormat="1" ht="13.8">
      <c r="H1142" s="70"/>
    </row>
    <row r="1143" spans="8:8" customFormat="1" ht="13.8">
      <c r="H1143" s="70"/>
    </row>
    <row r="1144" spans="8:8" customFormat="1" ht="13.8">
      <c r="H1144" s="70"/>
    </row>
    <row r="1145" spans="8:8" customFormat="1" ht="13.8">
      <c r="H1145" s="70"/>
    </row>
    <row r="1146" spans="8:8" customFormat="1" ht="13.8">
      <c r="H1146" s="70"/>
    </row>
    <row r="1147" spans="8:8" customFormat="1" ht="13.8">
      <c r="H1147" s="70"/>
    </row>
    <row r="1148" spans="8:8" customFormat="1" ht="13.8">
      <c r="H1148" s="70"/>
    </row>
    <row r="1149" spans="8:8" customFormat="1" ht="13.8">
      <c r="H1149" s="70"/>
    </row>
    <row r="1150" spans="8:8" customFormat="1" ht="13.8">
      <c r="H1150" s="70"/>
    </row>
    <row r="1151" spans="8:8" customFormat="1" ht="13.8">
      <c r="H1151" s="70"/>
    </row>
    <row r="1152" spans="8:8" customFormat="1" ht="13.8">
      <c r="H1152" s="70"/>
    </row>
    <row r="1153" spans="8:8" customFormat="1" ht="13.8">
      <c r="H1153" s="70"/>
    </row>
    <row r="1154" spans="8:8" customFormat="1" ht="13.8">
      <c r="H1154" s="70"/>
    </row>
    <row r="1155" spans="8:8" customFormat="1" ht="13.8">
      <c r="H1155" s="70"/>
    </row>
    <row r="1156" spans="8:8" customFormat="1" ht="13.8">
      <c r="H1156" s="70"/>
    </row>
    <row r="1157" spans="8:8" customFormat="1" ht="13.8">
      <c r="H1157" s="70"/>
    </row>
    <row r="1158" spans="8:8" customFormat="1" ht="13.8">
      <c r="H1158" s="70"/>
    </row>
    <row r="1159" spans="8:8" customFormat="1" ht="13.8">
      <c r="H1159" s="70"/>
    </row>
    <row r="1160" spans="8:8" customFormat="1" ht="13.8">
      <c r="H1160" s="70"/>
    </row>
    <row r="1161" spans="8:8" customFormat="1" ht="13.8">
      <c r="H1161" s="70"/>
    </row>
    <row r="1162" spans="8:8" customFormat="1" ht="13.8">
      <c r="H1162" s="70"/>
    </row>
    <row r="1163" spans="8:8" customFormat="1" ht="13.8">
      <c r="H1163" s="70"/>
    </row>
    <row r="1164" spans="8:8" customFormat="1" ht="13.8">
      <c r="H1164" s="70"/>
    </row>
    <row r="1165" spans="8:8" customFormat="1" ht="13.8">
      <c r="H1165" s="70"/>
    </row>
    <row r="1166" spans="8:8" customFormat="1" ht="13.8">
      <c r="H1166" s="70"/>
    </row>
    <row r="1167" spans="8:8" customFormat="1" ht="13.8">
      <c r="H1167" s="70"/>
    </row>
    <row r="1168" spans="8:8" customFormat="1" ht="13.8">
      <c r="H1168" s="70"/>
    </row>
    <row r="1169" spans="8:8" customFormat="1" ht="13.8">
      <c r="H1169" s="70"/>
    </row>
    <row r="1170" spans="8:8" customFormat="1" ht="13.8">
      <c r="H1170" s="70"/>
    </row>
    <row r="1171" spans="8:8" customFormat="1" ht="13.8">
      <c r="H1171" s="70"/>
    </row>
    <row r="1172" spans="8:8" customFormat="1" ht="13.8">
      <c r="H1172" s="70"/>
    </row>
    <row r="1173" spans="8:8" customFormat="1" ht="13.8">
      <c r="H1173" s="70"/>
    </row>
    <row r="1174" spans="8:8" customFormat="1" ht="13.8">
      <c r="H1174" s="70"/>
    </row>
    <row r="1175" spans="8:8" customFormat="1" ht="13.8">
      <c r="H1175" s="70"/>
    </row>
    <row r="1176" spans="8:8" customFormat="1" ht="13.8">
      <c r="H1176" s="70"/>
    </row>
    <row r="1177" spans="8:8" customFormat="1" ht="13.8">
      <c r="H1177" s="70"/>
    </row>
    <row r="1178" spans="8:8" customFormat="1" ht="13.8">
      <c r="H1178" s="70"/>
    </row>
    <row r="1179" spans="8:8" customFormat="1" ht="13.8">
      <c r="H1179" s="70"/>
    </row>
    <row r="1180" spans="8:8" customFormat="1" ht="13.8">
      <c r="H1180" s="70"/>
    </row>
    <row r="1181" spans="8:8" customFormat="1" ht="13.8">
      <c r="H1181" s="70"/>
    </row>
    <row r="1182" spans="8:8" customFormat="1" ht="13.8">
      <c r="H1182" s="70"/>
    </row>
    <row r="1183" spans="8:8" customFormat="1" ht="13.8">
      <c r="H1183" s="70"/>
    </row>
    <row r="1184" spans="8:8" customFormat="1" ht="13.8">
      <c r="H1184" s="70"/>
    </row>
    <row r="1185" spans="8:8" customFormat="1" ht="13.8">
      <c r="H1185" s="70"/>
    </row>
    <row r="1186" spans="8:8" customFormat="1" ht="13.8">
      <c r="H1186" s="70"/>
    </row>
    <row r="1187" spans="8:8" customFormat="1" ht="13.8">
      <c r="H1187" s="70"/>
    </row>
    <row r="1188" spans="8:8" customFormat="1" ht="13.8">
      <c r="H1188" s="70"/>
    </row>
    <row r="1189" spans="8:8" customFormat="1" ht="13.8">
      <c r="H1189" s="70"/>
    </row>
    <row r="1190" spans="8:8" customFormat="1" ht="13.8">
      <c r="H1190" s="70"/>
    </row>
    <row r="1191" spans="8:8" customFormat="1" ht="13.8">
      <c r="H1191" s="70"/>
    </row>
    <row r="1192" spans="8:8" customFormat="1" ht="13.8">
      <c r="H1192" s="70"/>
    </row>
    <row r="1193" spans="8:8" customFormat="1" ht="13.8">
      <c r="H1193" s="70"/>
    </row>
    <row r="1194" spans="8:8" customFormat="1" ht="13.8">
      <c r="H1194" s="70"/>
    </row>
    <row r="1195" spans="8:8" customFormat="1" ht="13.8">
      <c r="H1195" s="70"/>
    </row>
    <row r="1196" spans="8:8" customFormat="1" ht="13.8">
      <c r="H1196" s="70"/>
    </row>
    <row r="1197" spans="8:8" customFormat="1" ht="13.8">
      <c r="H1197" s="70"/>
    </row>
    <row r="1198" spans="8:8" customFormat="1" ht="13.8">
      <c r="H1198" s="70"/>
    </row>
    <row r="1199" spans="8:8" customFormat="1" ht="13.8">
      <c r="H1199" s="70"/>
    </row>
    <row r="1200" spans="8:8" customFormat="1" ht="13.8">
      <c r="H1200" s="70"/>
    </row>
    <row r="1201" spans="8:8" customFormat="1" ht="13.8">
      <c r="H1201" s="70"/>
    </row>
    <row r="1202" spans="8:8" customFormat="1" ht="13.8">
      <c r="H1202" s="70"/>
    </row>
    <row r="1203" spans="8:8" customFormat="1" ht="13.8">
      <c r="H1203" s="70"/>
    </row>
    <row r="1204" spans="8:8" customFormat="1" ht="13.8">
      <c r="H1204" s="70"/>
    </row>
    <row r="1205" spans="8:8" customFormat="1" ht="13.8">
      <c r="H1205" s="70"/>
    </row>
    <row r="1206" spans="8:8" customFormat="1" ht="13.8">
      <c r="H1206" s="70"/>
    </row>
    <row r="1207" spans="8:8" customFormat="1" ht="13.8">
      <c r="H1207" s="70"/>
    </row>
    <row r="1208" spans="8:8" customFormat="1" ht="13.8">
      <c r="H1208" s="70"/>
    </row>
    <row r="1209" spans="8:8" customFormat="1" ht="13.8">
      <c r="H1209" s="70"/>
    </row>
    <row r="1210" spans="8:8" customFormat="1" ht="13.8">
      <c r="H1210" s="70"/>
    </row>
    <row r="1211" spans="8:8" customFormat="1" ht="13.8">
      <c r="H1211" s="70"/>
    </row>
    <row r="1212" spans="8:8" customFormat="1" ht="13.8">
      <c r="H1212" s="70"/>
    </row>
    <row r="1213" spans="8:8" customFormat="1" ht="13.8">
      <c r="H1213" s="70"/>
    </row>
    <row r="1214" spans="8:8" customFormat="1" ht="13.8">
      <c r="H1214" s="70"/>
    </row>
    <row r="1215" spans="8:8" customFormat="1" ht="13.8">
      <c r="H1215" s="70"/>
    </row>
    <row r="1216" spans="8:8" customFormat="1" ht="13.8">
      <c r="H1216" s="70"/>
    </row>
    <row r="1217" spans="8:8" customFormat="1" ht="13.8">
      <c r="H1217" s="70"/>
    </row>
    <row r="1218" spans="8:8" customFormat="1" ht="13.8">
      <c r="H1218" s="70"/>
    </row>
    <row r="1219" spans="8:8" customFormat="1" ht="13.8">
      <c r="H1219" s="70"/>
    </row>
    <row r="1220" spans="8:8" customFormat="1" ht="13.8">
      <c r="H1220" s="70"/>
    </row>
    <row r="1221" spans="8:8" customFormat="1" ht="13.8">
      <c r="H1221" s="70"/>
    </row>
    <row r="1222" spans="8:8" customFormat="1" ht="13.8">
      <c r="H1222" s="70"/>
    </row>
    <row r="1223" spans="8:8" customFormat="1" ht="13.8">
      <c r="H1223" s="70"/>
    </row>
    <row r="1224" spans="8:8" customFormat="1" ht="13.8">
      <c r="H1224" s="70"/>
    </row>
    <row r="1225" spans="8:8" customFormat="1" ht="13.8">
      <c r="H1225" s="70"/>
    </row>
    <row r="1226" spans="8:8" customFormat="1" ht="13.8">
      <c r="H1226" s="70"/>
    </row>
    <row r="1227" spans="8:8" customFormat="1" ht="13.8">
      <c r="H1227" s="70"/>
    </row>
    <row r="1228" spans="8:8" customFormat="1" ht="13.8">
      <c r="H1228" s="70"/>
    </row>
    <row r="1229" spans="8:8" customFormat="1" ht="13.8">
      <c r="H1229" s="70"/>
    </row>
    <row r="1230" spans="8:8" customFormat="1" ht="13.8">
      <c r="H1230" s="70"/>
    </row>
    <row r="1231" spans="8:8" customFormat="1" ht="13.8">
      <c r="H1231" s="70"/>
    </row>
    <row r="1232" spans="8:8" customFormat="1" ht="13.8">
      <c r="H1232" s="70"/>
    </row>
    <row r="1233" spans="8:8" customFormat="1" ht="13.8">
      <c r="H1233" s="70"/>
    </row>
    <row r="1234" spans="8:8" customFormat="1" ht="13.8">
      <c r="H1234" s="70"/>
    </row>
    <row r="1235" spans="8:8" customFormat="1" ht="13.8">
      <c r="H1235" s="70"/>
    </row>
    <row r="1236" spans="8:8" customFormat="1" ht="13.8">
      <c r="H1236" s="70"/>
    </row>
    <row r="1237" spans="8:8" customFormat="1" ht="13.8">
      <c r="H1237" s="70"/>
    </row>
    <row r="1238" spans="8:8" customFormat="1" ht="13.8">
      <c r="H1238" s="70"/>
    </row>
    <row r="1239" spans="8:8" customFormat="1" ht="13.8">
      <c r="H1239" s="70"/>
    </row>
    <row r="1240" spans="8:8" customFormat="1" ht="13.8">
      <c r="H1240" s="70"/>
    </row>
    <row r="1241" spans="8:8" customFormat="1" ht="13.8">
      <c r="H1241" s="70"/>
    </row>
    <row r="1242" spans="8:8" customFormat="1" ht="13.8">
      <c r="H1242" s="70"/>
    </row>
    <row r="1243" spans="8:8" customFormat="1" ht="13.8">
      <c r="H1243" s="70"/>
    </row>
    <row r="1244" spans="8:8" customFormat="1" ht="13.8">
      <c r="H1244" s="70"/>
    </row>
    <row r="1245" spans="8:8" customFormat="1" ht="13.8">
      <c r="H1245" s="70"/>
    </row>
    <row r="1246" spans="8:8" customFormat="1" ht="13.8">
      <c r="H1246" s="70"/>
    </row>
    <row r="1247" spans="8:8" customFormat="1" ht="13.8">
      <c r="H1247" s="70"/>
    </row>
    <row r="1248" spans="8:8" customFormat="1" ht="13.8">
      <c r="H1248" s="70"/>
    </row>
    <row r="1249" spans="8:8" customFormat="1" ht="13.8">
      <c r="H1249" s="70"/>
    </row>
    <row r="1250" spans="8:8" customFormat="1" ht="13.8">
      <c r="H1250" s="70"/>
    </row>
    <row r="1251" spans="8:8" customFormat="1" ht="13.8">
      <c r="H1251" s="70"/>
    </row>
    <row r="1252" spans="8:8" customFormat="1" ht="13.8">
      <c r="H1252" s="70"/>
    </row>
    <row r="1253" spans="8:8" customFormat="1" ht="13.8">
      <c r="H1253" s="70"/>
    </row>
    <row r="1254" spans="8:8" customFormat="1" ht="13.8">
      <c r="H1254" s="70"/>
    </row>
    <row r="1255" spans="8:8" customFormat="1" ht="13.8">
      <c r="H1255" s="70"/>
    </row>
    <row r="1256" spans="8:8" customFormat="1" ht="13.8">
      <c r="H1256" s="70"/>
    </row>
    <row r="1257" spans="8:8" customFormat="1" ht="13.8">
      <c r="H1257" s="70"/>
    </row>
    <row r="1258" spans="8:8" customFormat="1" ht="13.8">
      <c r="H1258" s="70"/>
    </row>
    <row r="1259" spans="8:8" customFormat="1" ht="13.8">
      <c r="H1259" s="70"/>
    </row>
    <row r="1260" spans="8:8" customFormat="1" ht="13.8">
      <c r="H1260" s="70"/>
    </row>
    <row r="1261" spans="8:8" customFormat="1" ht="13.8">
      <c r="H1261" s="70"/>
    </row>
    <row r="1262" spans="8:8" customFormat="1" ht="13.8">
      <c r="H1262" s="70"/>
    </row>
    <row r="1263" spans="8:8" customFormat="1" ht="13.8">
      <c r="H1263" s="70"/>
    </row>
    <row r="1264" spans="8:8" customFormat="1" ht="13.8">
      <c r="H1264" s="70"/>
    </row>
    <row r="1265" spans="8:8" customFormat="1" ht="13.8">
      <c r="H1265" s="70"/>
    </row>
    <row r="1266" spans="8:8" customFormat="1" ht="13.8">
      <c r="H1266" s="70"/>
    </row>
    <row r="1267" spans="8:8" customFormat="1" ht="13.8">
      <c r="H1267" s="70"/>
    </row>
    <row r="1268" spans="8:8" customFormat="1" ht="13.8">
      <c r="H1268" s="70"/>
    </row>
    <row r="1269" spans="8:8" customFormat="1" ht="13.8">
      <c r="H1269" s="70"/>
    </row>
    <row r="1270" spans="8:8" customFormat="1" ht="13.8">
      <c r="H1270" s="70"/>
    </row>
    <row r="1271" spans="8:8" customFormat="1" ht="13.8">
      <c r="H1271" s="70"/>
    </row>
    <row r="1272" spans="8:8" customFormat="1" ht="13.8">
      <c r="H1272" s="70"/>
    </row>
    <row r="1273" spans="8:8" customFormat="1" ht="13.8">
      <c r="H1273" s="70"/>
    </row>
    <row r="1274" spans="8:8" customFormat="1" ht="13.8">
      <c r="H1274" s="70"/>
    </row>
    <row r="1275" spans="8:8" customFormat="1" ht="13.8">
      <c r="H1275" s="70"/>
    </row>
    <row r="1276" spans="8:8" customFormat="1" ht="13.8">
      <c r="H1276" s="70"/>
    </row>
    <row r="1277" spans="8:8" customFormat="1" ht="13.8">
      <c r="H1277" s="70"/>
    </row>
    <row r="1278" spans="8:8" customFormat="1" ht="13.8">
      <c r="H1278" s="70"/>
    </row>
    <row r="1279" spans="8:8" customFormat="1" ht="13.8">
      <c r="H1279" s="70"/>
    </row>
    <row r="1280" spans="8:8" customFormat="1" ht="13.8">
      <c r="H1280" s="70"/>
    </row>
    <row r="1281" spans="8:8" customFormat="1" ht="13.8">
      <c r="H1281" s="70"/>
    </row>
    <row r="1282" spans="8:8" customFormat="1" ht="13.8">
      <c r="H1282" s="70"/>
    </row>
    <row r="1283" spans="8:8" customFormat="1" ht="13.8">
      <c r="H1283" s="70"/>
    </row>
    <row r="1284" spans="8:8" customFormat="1" ht="13.8">
      <c r="H1284" s="70"/>
    </row>
    <row r="1285" spans="8:8" customFormat="1" ht="13.8">
      <c r="H1285" s="70"/>
    </row>
    <row r="1286" spans="8:8" customFormat="1" ht="13.8">
      <c r="H1286" s="70"/>
    </row>
    <row r="1287" spans="8:8" customFormat="1" ht="13.8">
      <c r="H1287" s="70"/>
    </row>
    <row r="1288" spans="8:8" customFormat="1" ht="13.8">
      <c r="H1288" s="70"/>
    </row>
    <row r="1289" spans="8:8" customFormat="1" ht="13.8">
      <c r="H1289" s="70"/>
    </row>
    <row r="1290" spans="8:8" customFormat="1" ht="13.8">
      <c r="H1290" s="70"/>
    </row>
    <row r="1291" spans="8:8" customFormat="1" ht="13.8">
      <c r="H1291" s="70"/>
    </row>
    <row r="1292" spans="8:8" customFormat="1" ht="13.8">
      <c r="H1292" s="70"/>
    </row>
    <row r="1293" spans="8:8" customFormat="1" ht="13.8">
      <c r="H1293" s="70"/>
    </row>
    <row r="1294" spans="8:8" customFormat="1" ht="13.8">
      <c r="H1294" s="70"/>
    </row>
    <row r="1295" spans="8:8" customFormat="1" ht="13.8">
      <c r="H1295" s="70"/>
    </row>
    <row r="1296" spans="8:8" customFormat="1" ht="13.8">
      <c r="H1296" s="70"/>
    </row>
    <row r="1297" spans="8:8" customFormat="1" ht="13.8">
      <c r="H1297" s="70"/>
    </row>
    <row r="1298" spans="8:8" customFormat="1" ht="13.8">
      <c r="H1298" s="70"/>
    </row>
    <row r="1299" spans="8:8" customFormat="1" ht="13.8">
      <c r="H1299" s="70"/>
    </row>
    <row r="1300" spans="8:8" customFormat="1" ht="13.8">
      <c r="H1300" s="70"/>
    </row>
    <row r="1301" spans="8:8" customFormat="1" ht="13.8">
      <c r="H1301" s="70"/>
    </row>
    <row r="1302" spans="8:8" customFormat="1" ht="13.8">
      <c r="H1302" s="70"/>
    </row>
    <row r="1303" spans="8:8" customFormat="1" ht="13.8">
      <c r="H1303" s="70"/>
    </row>
    <row r="1304" spans="8:8" customFormat="1" ht="13.8">
      <c r="H1304" s="70"/>
    </row>
    <row r="1305" spans="8:8" customFormat="1" ht="13.8">
      <c r="H1305" s="70"/>
    </row>
    <row r="1306" spans="8:8" customFormat="1" ht="13.8">
      <c r="H1306" s="70"/>
    </row>
    <row r="1307" spans="8:8" customFormat="1" ht="13.8">
      <c r="H1307" s="70"/>
    </row>
    <row r="1308" spans="8:8" customFormat="1" ht="13.8">
      <c r="H1308" s="70"/>
    </row>
    <row r="1309" spans="8:8" customFormat="1" ht="13.8">
      <c r="H1309" s="70"/>
    </row>
    <row r="1310" spans="8:8" customFormat="1" ht="13.8">
      <c r="H1310" s="70"/>
    </row>
    <row r="1311" spans="8:8" customFormat="1" ht="13.8">
      <c r="H1311" s="70"/>
    </row>
    <row r="1312" spans="8:8" customFormat="1" ht="13.8">
      <c r="H1312" s="70"/>
    </row>
    <row r="1313" spans="8:8" customFormat="1" ht="13.8">
      <c r="H1313" s="70"/>
    </row>
    <row r="1314" spans="8:8" customFormat="1" ht="13.8">
      <c r="H1314" s="70"/>
    </row>
    <row r="1315" spans="8:8" customFormat="1" ht="13.8">
      <c r="H1315" s="70"/>
    </row>
    <row r="1316" spans="8:8" customFormat="1" ht="13.8">
      <c r="H1316" s="70"/>
    </row>
    <row r="1317" spans="8:8" customFormat="1" ht="13.8">
      <c r="H1317" s="70"/>
    </row>
    <row r="1318" spans="8:8" customFormat="1" ht="13.8">
      <c r="H1318" s="70"/>
    </row>
    <row r="1319" spans="8:8" customFormat="1" ht="13.8">
      <c r="H1319" s="70"/>
    </row>
    <row r="1320" spans="8:8" customFormat="1" ht="13.8">
      <c r="H1320" s="70"/>
    </row>
    <row r="1321" spans="8:8" customFormat="1" ht="13.8">
      <c r="H1321" s="70"/>
    </row>
    <row r="1322" spans="8:8" customFormat="1" ht="13.8">
      <c r="H1322" s="70"/>
    </row>
    <row r="1323" spans="8:8" customFormat="1" ht="13.8">
      <c r="H1323" s="70"/>
    </row>
    <row r="1324" spans="8:8" customFormat="1" ht="13.8">
      <c r="H1324" s="70"/>
    </row>
    <row r="1325" spans="8:8" customFormat="1" ht="13.8">
      <c r="H1325" s="70"/>
    </row>
    <row r="1326" spans="8:8" customFormat="1" ht="13.8">
      <c r="H1326" s="70"/>
    </row>
    <row r="1327" spans="8:8" customFormat="1" ht="13.8">
      <c r="H1327" s="70"/>
    </row>
    <row r="1328" spans="8:8" customFormat="1" ht="13.8">
      <c r="H1328" s="70"/>
    </row>
    <row r="1329" spans="8:8" customFormat="1" ht="13.8">
      <c r="H1329" s="70"/>
    </row>
    <row r="1330" spans="8:8" customFormat="1" ht="13.8">
      <c r="H1330" s="70"/>
    </row>
    <row r="1331" spans="8:8" customFormat="1" ht="13.8">
      <c r="H1331" s="70"/>
    </row>
    <row r="1332" spans="8:8" customFormat="1" ht="13.8">
      <c r="H1332" s="70"/>
    </row>
    <row r="1333" spans="8:8" customFormat="1" ht="13.8">
      <c r="H1333" s="70"/>
    </row>
    <row r="1334" spans="8:8" customFormat="1" ht="13.8">
      <c r="H1334" s="70"/>
    </row>
    <row r="1335" spans="8:8" customFormat="1" ht="13.8">
      <c r="H1335" s="70"/>
    </row>
    <row r="1336" spans="8:8" customFormat="1" ht="13.8">
      <c r="H1336" s="70"/>
    </row>
    <row r="1337" spans="8:8" customFormat="1" ht="13.8">
      <c r="H1337" s="70"/>
    </row>
    <row r="1338" spans="8:8" customFormat="1" ht="13.8">
      <c r="H1338" s="70"/>
    </row>
    <row r="1339" spans="8:8" customFormat="1" ht="13.8">
      <c r="H1339" s="70"/>
    </row>
    <row r="1340" spans="8:8" customFormat="1" ht="13.8">
      <c r="H1340" s="70"/>
    </row>
    <row r="1341" spans="8:8" customFormat="1" ht="13.8">
      <c r="H1341" s="70"/>
    </row>
    <row r="1342" spans="8:8" customFormat="1" ht="13.8">
      <c r="H1342" s="70"/>
    </row>
    <row r="1343" spans="8:8" customFormat="1" ht="13.8">
      <c r="H1343" s="70"/>
    </row>
    <row r="1344" spans="8:8" customFormat="1" ht="13.8">
      <c r="H1344" s="70"/>
    </row>
    <row r="1345" spans="8:8" customFormat="1" ht="13.8">
      <c r="H1345" s="70"/>
    </row>
    <row r="1346" spans="8:8" customFormat="1" ht="13.8">
      <c r="H1346" s="70"/>
    </row>
    <row r="1347" spans="8:8" customFormat="1" ht="13.8">
      <c r="H1347" s="70"/>
    </row>
    <row r="1348" spans="8:8" customFormat="1" ht="13.8">
      <c r="H1348" s="70"/>
    </row>
    <row r="1349" spans="8:8" customFormat="1" ht="13.8">
      <c r="H1349" s="70"/>
    </row>
    <row r="1350" spans="8:8" customFormat="1" ht="13.8">
      <c r="H1350" s="70"/>
    </row>
    <row r="1351" spans="8:8" customFormat="1" ht="13.8">
      <c r="H1351" s="70"/>
    </row>
    <row r="1352" spans="8:8" customFormat="1" ht="13.8">
      <c r="H1352" s="70"/>
    </row>
    <row r="1353" spans="8:8" customFormat="1" ht="13.8">
      <c r="H1353" s="70"/>
    </row>
    <row r="1354" spans="8:8" customFormat="1" ht="13.8">
      <c r="H1354" s="70"/>
    </row>
    <row r="1355" spans="8:8" customFormat="1" ht="13.8">
      <c r="H1355" s="70"/>
    </row>
    <row r="1356" spans="8:8" customFormat="1" ht="13.8">
      <c r="H1356" s="70"/>
    </row>
    <row r="1357" spans="8:8" customFormat="1" ht="13.8">
      <c r="H1357" s="70"/>
    </row>
    <row r="1358" spans="8:8" customFormat="1" ht="13.8">
      <c r="H1358" s="70"/>
    </row>
    <row r="1359" spans="8:8" customFormat="1" ht="13.8">
      <c r="H1359" s="70"/>
    </row>
    <row r="1360" spans="8:8" customFormat="1" ht="13.8">
      <c r="H1360" s="70"/>
    </row>
    <row r="1361" spans="8:8" customFormat="1" ht="13.8">
      <c r="H1361" s="70"/>
    </row>
    <row r="1362" spans="8:8" customFormat="1" ht="13.8">
      <c r="H1362" s="70"/>
    </row>
    <row r="1363" spans="8:8" customFormat="1" ht="13.8">
      <c r="H1363" s="70"/>
    </row>
    <row r="1364" spans="8:8" customFormat="1" ht="13.8">
      <c r="H1364" s="70"/>
    </row>
    <row r="1365" spans="8:8" customFormat="1" ht="13.8">
      <c r="H1365" s="70"/>
    </row>
    <row r="1366" spans="8:8" customFormat="1" ht="13.8">
      <c r="H1366" s="70"/>
    </row>
    <row r="1367" spans="8:8" customFormat="1" ht="13.8">
      <c r="H1367" s="70"/>
    </row>
    <row r="1368" spans="8:8" customFormat="1" ht="13.8">
      <c r="H1368" s="70"/>
    </row>
    <row r="1369" spans="8:8" customFormat="1" ht="13.8">
      <c r="H1369" s="70"/>
    </row>
    <row r="1370" spans="8:8" customFormat="1" ht="13.8">
      <c r="H1370" s="70"/>
    </row>
    <row r="1371" spans="8:8" customFormat="1" ht="13.8">
      <c r="H1371" s="70"/>
    </row>
    <row r="1372" spans="8:8" customFormat="1" ht="13.8">
      <c r="H1372" s="70"/>
    </row>
    <row r="1373" spans="8:8" customFormat="1" ht="13.8">
      <c r="H1373" s="70"/>
    </row>
    <row r="1374" spans="8:8" customFormat="1" ht="13.8">
      <c r="H1374" s="70"/>
    </row>
    <row r="1375" spans="8:8" customFormat="1" ht="13.8">
      <c r="H1375" s="70"/>
    </row>
    <row r="1376" spans="8:8" customFormat="1" ht="13.8">
      <c r="H1376" s="70"/>
    </row>
    <row r="1377" spans="8:8" customFormat="1" ht="13.8">
      <c r="H1377" s="70"/>
    </row>
    <row r="1378" spans="8:8" customFormat="1" ht="13.8">
      <c r="H1378" s="70"/>
    </row>
    <row r="1379" spans="8:8" customFormat="1" ht="13.8">
      <c r="H1379" s="70"/>
    </row>
    <row r="1380" spans="8:8" customFormat="1" ht="13.8">
      <c r="H1380" s="70"/>
    </row>
    <row r="1381" spans="8:8" customFormat="1" ht="13.8">
      <c r="H1381" s="70"/>
    </row>
    <row r="1382" spans="8:8" customFormat="1" ht="13.8">
      <c r="H1382" s="70"/>
    </row>
    <row r="1383" spans="8:8" customFormat="1" ht="13.8">
      <c r="H1383" s="70"/>
    </row>
    <row r="1384" spans="8:8" customFormat="1" ht="13.8">
      <c r="H1384" s="70"/>
    </row>
    <row r="1385" spans="8:8" customFormat="1" ht="13.8">
      <c r="H1385" s="70"/>
    </row>
    <row r="1386" spans="8:8" customFormat="1" ht="13.8">
      <c r="H1386" s="70"/>
    </row>
    <row r="1387" spans="8:8" customFormat="1" ht="13.8">
      <c r="H1387" s="70"/>
    </row>
    <row r="1388" spans="8:8" customFormat="1" ht="13.8">
      <c r="H1388" s="70"/>
    </row>
    <row r="1389" spans="8:8" customFormat="1" ht="13.8">
      <c r="H1389" s="70"/>
    </row>
    <row r="1390" spans="8:8" customFormat="1" ht="13.8">
      <c r="H1390" s="70"/>
    </row>
    <row r="1391" spans="8:8" customFormat="1" ht="13.8">
      <c r="H1391" s="70"/>
    </row>
    <row r="1392" spans="8:8" customFormat="1" ht="13.8">
      <c r="H1392" s="70"/>
    </row>
    <row r="1393" spans="8:8" customFormat="1" ht="13.8">
      <c r="H1393" s="70"/>
    </row>
    <row r="1394" spans="8:8" customFormat="1" ht="13.8">
      <c r="H1394" s="70"/>
    </row>
    <row r="1395" spans="8:8" customFormat="1" ht="13.8">
      <c r="H1395" s="70"/>
    </row>
    <row r="1396" spans="8:8" customFormat="1" ht="13.8">
      <c r="H1396" s="70"/>
    </row>
    <row r="1397" spans="8:8" customFormat="1" ht="13.8">
      <c r="H1397" s="70"/>
    </row>
    <row r="1398" spans="8:8" customFormat="1" ht="13.8">
      <c r="H1398" s="70"/>
    </row>
    <row r="1399" spans="8:8" customFormat="1" ht="13.8">
      <c r="H1399" s="70"/>
    </row>
    <row r="1400" spans="8:8" customFormat="1" ht="13.8">
      <c r="H1400" s="70"/>
    </row>
    <row r="1401" spans="8:8" customFormat="1" ht="13.8">
      <c r="H1401" s="70"/>
    </row>
    <row r="1402" spans="8:8" customFormat="1" ht="13.8">
      <c r="H1402" s="70"/>
    </row>
    <row r="1403" spans="8:8" customFormat="1" ht="13.8">
      <c r="H1403" s="70"/>
    </row>
    <row r="1404" spans="8:8" customFormat="1" ht="13.8">
      <c r="H1404" s="70"/>
    </row>
    <row r="1405" spans="8:8" customFormat="1" ht="13.8">
      <c r="H1405" s="70"/>
    </row>
    <row r="1406" spans="8:8" customFormat="1" ht="13.8">
      <c r="H1406" s="70"/>
    </row>
    <row r="1407" spans="8:8" customFormat="1" ht="13.8">
      <c r="H1407" s="70"/>
    </row>
    <row r="1408" spans="8:8" customFormat="1" ht="13.8">
      <c r="H1408" s="70"/>
    </row>
    <row r="1409" spans="8:8" customFormat="1" ht="13.8">
      <c r="H1409" s="70"/>
    </row>
    <row r="1410" spans="8:8" customFormat="1" ht="13.8">
      <c r="H1410" s="70"/>
    </row>
    <row r="1411" spans="8:8" customFormat="1" ht="13.8">
      <c r="H1411" s="70"/>
    </row>
    <row r="1412" spans="8:8" customFormat="1" ht="13.8">
      <c r="H1412" s="70"/>
    </row>
    <row r="1413" spans="8:8" customFormat="1" ht="13.8">
      <c r="H1413" s="70"/>
    </row>
    <row r="1414" spans="8:8" customFormat="1" ht="13.8">
      <c r="H1414" s="70"/>
    </row>
    <row r="1415" spans="8:8" customFormat="1" ht="13.8">
      <c r="H1415" s="70"/>
    </row>
    <row r="1416" spans="8:8" customFormat="1" ht="13.8">
      <c r="H1416" s="70"/>
    </row>
    <row r="1417" spans="8:8" customFormat="1" ht="13.8">
      <c r="H1417" s="70"/>
    </row>
    <row r="1418" spans="8:8" customFormat="1" ht="13.8">
      <c r="H1418" s="70"/>
    </row>
    <row r="1419" spans="8:8" customFormat="1" ht="13.8">
      <c r="H1419" s="70"/>
    </row>
    <row r="1420" spans="8:8" customFormat="1" ht="13.8">
      <c r="H1420" s="70"/>
    </row>
    <row r="1421" spans="8:8" customFormat="1" ht="13.8">
      <c r="H1421" s="70"/>
    </row>
    <row r="1422" spans="8:8" customFormat="1" ht="13.8">
      <c r="H1422" s="70"/>
    </row>
    <row r="1423" spans="8:8" customFormat="1" ht="13.8">
      <c r="H1423" s="70"/>
    </row>
    <row r="1424" spans="8:8" customFormat="1" ht="13.8">
      <c r="H1424" s="70"/>
    </row>
    <row r="1425" spans="8:8" customFormat="1" ht="13.8">
      <c r="H1425" s="70"/>
    </row>
    <row r="1426" spans="8:8" customFormat="1" ht="13.8">
      <c r="H1426" s="70"/>
    </row>
    <row r="1427" spans="8:8" customFormat="1" ht="13.8">
      <c r="H1427" s="70"/>
    </row>
    <row r="1428" spans="8:8" customFormat="1" ht="13.8">
      <c r="H1428" s="70"/>
    </row>
    <row r="1429" spans="8:8" customFormat="1" ht="13.8">
      <c r="H1429" s="70"/>
    </row>
    <row r="1430" spans="8:8" customFormat="1" ht="13.8">
      <c r="H1430" s="70"/>
    </row>
    <row r="1431" spans="8:8" customFormat="1" ht="13.8">
      <c r="H1431" s="70"/>
    </row>
    <row r="1432" spans="8:8" customFormat="1" ht="13.8">
      <c r="H1432" s="70"/>
    </row>
    <row r="1433" spans="8:8" customFormat="1" ht="13.8">
      <c r="H1433" s="70"/>
    </row>
    <row r="1434" spans="8:8" customFormat="1" ht="13.8">
      <c r="H1434" s="70"/>
    </row>
    <row r="1435" spans="8:8" customFormat="1" ht="13.8">
      <c r="H1435" s="70"/>
    </row>
    <row r="1436" spans="8:8" customFormat="1" ht="13.8">
      <c r="H1436" s="70"/>
    </row>
    <row r="1437" spans="8:8" customFormat="1" ht="13.8">
      <c r="H1437" s="70"/>
    </row>
    <row r="1438" spans="8:8" customFormat="1" ht="13.8">
      <c r="H1438" s="70"/>
    </row>
    <row r="1439" spans="8:8" customFormat="1" ht="13.8">
      <c r="H1439" s="70"/>
    </row>
    <row r="1440" spans="8:8" customFormat="1" ht="13.8">
      <c r="H1440" s="70"/>
    </row>
    <row r="1441" spans="8:8" customFormat="1" ht="13.8">
      <c r="H1441" s="70"/>
    </row>
    <row r="1442" spans="8:8" customFormat="1" ht="13.8">
      <c r="H1442" s="70"/>
    </row>
    <row r="1443" spans="8:8" customFormat="1" ht="13.8">
      <c r="H1443" s="70"/>
    </row>
    <row r="1444" spans="8:8" customFormat="1" ht="13.8">
      <c r="H1444" s="70"/>
    </row>
    <row r="1445" spans="8:8" customFormat="1" ht="13.8">
      <c r="H1445" s="70"/>
    </row>
    <row r="1446" spans="8:8" customFormat="1" ht="13.8">
      <c r="H1446" s="70"/>
    </row>
    <row r="1447" spans="8:8" customFormat="1" ht="13.8">
      <c r="H1447" s="70"/>
    </row>
    <row r="1448" spans="8:8" customFormat="1" ht="13.8">
      <c r="H1448" s="70"/>
    </row>
    <row r="1449" spans="8:8" customFormat="1" ht="13.8">
      <c r="H1449" s="70"/>
    </row>
    <row r="1450" spans="8:8" customFormat="1" ht="13.8">
      <c r="H1450" s="70"/>
    </row>
    <row r="1451" spans="8:8" customFormat="1" ht="13.8">
      <c r="H1451" s="70"/>
    </row>
    <row r="1452" spans="8:8" customFormat="1" ht="13.8">
      <c r="H1452" s="70"/>
    </row>
    <row r="1453" spans="8:8" customFormat="1" ht="13.8">
      <c r="H1453" s="70"/>
    </row>
    <row r="1454" spans="8:8" customFormat="1" ht="13.8">
      <c r="H1454" s="70"/>
    </row>
    <row r="1455" spans="8:8" customFormat="1" ht="13.8">
      <c r="H1455" s="70"/>
    </row>
    <row r="1456" spans="8:8" customFormat="1" ht="13.8">
      <c r="H1456" s="70"/>
    </row>
    <row r="1457" spans="8:8" customFormat="1" ht="13.8">
      <c r="H1457" s="70"/>
    </row>
    <row r="1458" spans="8:8" customFormat="1" ht="13.8">
      <c r="H1458" s="70"/>
    </row>
    <row r="1459" spans="8:8" customFormat="1" ht="13.8">
      <c r="H1459" s="70"/>
    </row>
    <row r="1460" spans="8:8" customFormat="1" ht="13.8">
      <c r="H1460" s="70"/>
    </row>
    <row r="1461" spans="8:8" customFormat="1" ht="13.8">
      <c r="H1461" s="70"/>
    </row>
    <row r="1462" spans="8:8" customFormat="1" ht="13.8">
      <c r="H1462" s="70"/>
    </row>
    <row r="1463" spans="8:8" customFormat="1" ht="13.8">
      <c r="H1463" s="70"/>
    </row>
    <row r="1464" spans="8:8" customFormat="1" ht="13.8">
      <c r="H1464" s="70"/>
    </row>
    <row r="1465" spans="8:8" customFormat="1" ht="13.8">
      <c r="H1465" s="70"/>
    </row>
    <row r="1466" spans="8:8" customFormat="1" ht="13.8">
      <c r="H1466" s="70"/>
    </row>
    <row r="1467" spans="8:8" customFormat="1" ht="13.8">
      <c r="H1467" s="70"/>
    </row>
    <row r="1468" spans="8:8" customFormat="1" ht="13.8">
      <c r="H1468" s="70"/>
    </row>
    <row r="1469" spans="8:8" customFormat="1" ht="13.8">
      <c r="H1469" s="70"/>
    </row>
    <row r="1470" spans="8:8" customFormat="1" ht="13.8">
      <c r="H1470" s="70"/>
    </row>
    <row r="1471" spans="8:8" customFormat="1" ht="13.8">
      <c r="H1471" s="70"/>
    </row>
    <row r="1472" spans="8:8" customFormat="1" ht="13.8">
      <c r="H1472" s="70"/>
    </row>
    <row r="1473" spans="8:8" customFormat="1" ht="13.8">
      <c r="H1473" s="70"/>
    </row>
    <row r="1474" spans="8:8" customFormat="1" ht="13.8">
      <c r="H1474" s="70"/>
    </row>
    <row r="1475" spans="8:8" customFormat="1" ht="13.8">
      <c r="H1475" s="70"/>
    </row>
    <row r="1476" spans="8:8" customFormat="1" ht="13.8">
      <c r="H1476" s="70"/>
    </row>
    <row r="1477" spans="8:8" customFormat="1" ht="13.8">
      <c r="H1477" s="70"/>
    </row>
    <row r="1478" spans="8:8" customFormat="1" ht="13.8">
      <c r="H1478" s="70"/>
    </row>
    <row r="1479" spans="8:8" customFormat="1" ht="13.8">
      <c r="H1479" s="70"/>
    </row>
    <row r="1480" spans="8:8" customFormat="1" ht="13.8">
      <c r="H1480" s="70"/>
    </row>
    <row r="1481" spans="8:8" customFormat="1" ht="13.8">
      <c r="H1481" s="70"/>
    </row>
    <row r="1482" spans="8:8" customFormat="1" ht="13.8">
      <c r="H1482" s="70"/>
    </row>
    <row r="1483" spans="8:8" customFormat="1" ht="13.8">
      <c r="H1483" s="70"/>
    </row>
    <row r="1484" spans="8:8" customFormat="1" ht="13.8">
      <c r="H1484" s="70"/>
    </row>
    <row r="1485" spans="8:8" customFormat="1" ht="13.8">
      <c r="H1485" s="70"/>
    </row>
    <row r="1486" spans="8:8" customFormat="1" ht="13.8">
      <c r="H1486" s="70"/>
    </row>
    <row r="1487" spans="8:8" customFormat="1" ht="13.8">
      <c r="H1487" s="70"/>
    </row>
    <row r="1488" spans="8:8" customFormat="1" ht="13.8">
      <c r="H1488" s="70"/>
    </row>
    <row r="1489" spans="8:8" customFormat="1" ht="13.8">
      <c r="H1489" s="70"/>
    </row>
    <row r="1490" spans="8:8" customFormat="1" ht="13.8">
      <c r="H1490" s="70"/>
    </row>
    <row r="1491" spans="8:8" customFormat="1" ht="13.8">
      <c r="H1491" s="70"/>
    </row>
    <row r="1492" spans="8:8" customFormat="1" ht="13.8">
      <c r="H1492" s="70"/>
    </row>
    <row r="1493" spans="8:8" customFormat="1" ht="13.8">
      <c r="H1493" s="70"/>
    </row>
    <row r="1494" spans="8:8" customFormat="1" ht="13.8">
      <c r="H1494" s="70"/>
    </row>
    <row r="1495" spans="8:8" customFormat="1" ht="13.8">
      <c r="H1495" s="70"/>
    </row>
    <row r="1496" spans="8:8" customFormat="1" ht="13.8">
      <c r="H1496" s="70"/>
    </row>
    <row r="1497" spans="8:8" customFormat="1" ht="13.8">
      <c r="H1497" s="70"/>
    </row>
    <row r="1498" spans="8:8" customFormat="1" ht="13.8">
      <c r="H1498" s="70"/>
    </row>
    <row r="1499" spans="8:8" customFormat="1" ht="13.8">
      <c r="H1499" s="70"/>
    </row>
    <row r="1500" spans="8:8" customFormat="1" ht="13.8">
      <c r="H1500" s="70"/>
    </row>
    <row r="1501" spans="8:8" customFormat="1" ht="13.8">
      <c r="H1501" s="70"/>
    </row>
    <row r="1502" spans="8:8" customFormat="1" ht="13.8">
      <c r="H1502" s="70"/>
    </row>
    <row r="1503" spans="8:8" customFormat="1" ht="13.8">
      <c r="H1503" s="70"/>
    </row>
    <row r="1504" spans="8:8" customFormat="1" ht="13.8">
      <c r="H1504" s="70"/>
    </row>
    <row r="1505" spans="8:8" customFormat="1" ht="13.8">
      <c r="H1505" s="70"/>
    </row>
    <row r="1506" spans="8:8" customFormat="1" ht="13.8">
      <c r="H1506" s="70"/>
    </row>
    <row r="1507" spans="8:8" customFormat="1" ht="13.8">
      <c r="H1507" s="70"/>
    </row>
    <row r="1508" spans="8:8" customFormat="1" ht="13.8">
      <c r="H1508" s="70"/>
    </row>
    <row r="1509" spans="8:8" customFormat="1" ht="13.8">
      <c r="H1509" s="70"/>
    </row>
    <row r="1510" spans="8:8" customFormat="1" ht="13.8">
      <c r="H1510" s="70"/>
    </row>
    <row r="1511" spans="8:8" customFormat="1" ht="13.8">
      <c r="H1511" s="70"/>
    </row>
    <row r="1512" spans="8:8" customFormat="1" ht="13.8">
      <c r="H1512" s="70"/>
    </row>
    <row r="1513" spans="8:8" customFormat="1" ht="13.8">
      <c r="H1513" s="70"/>
    </row>
    <row r="1514" spans="8:8" customFormat="1" ht="13.8">
      <c r="H1514" s="70"/>
    </row>
    <row r="1515" spans="8:8" customFormat="1" ht="13.8">
      <c r="H1515" s="70"/>
    </row>
    <row r="1516" spans="8:8" customFormat="1" ht="13.8">
      <c r="H1516" s="70"/>
    </row>
    <row r="1517" spans="8:8" customFormat="1" ht="13.8">
      <c r="H1517" s="70"/>
    </row>
    <row r="1518" spans="8:8" customFormat="1" ht="13.8">
      <c r="H1518" s="70"/>
    </row>
    <row r="1519" spans="8:8" customFormat="1" ht="13.8">
      <c r="H1519" s="70"/>
    </row>
    <row r="1520" spans="8:8" customFormat="1" ht="13.8">
      <c r="H1520" s="70"/>
    </row>
    <row r="1521" spans="8:8" customFormat="1" ht="13.8">
      <c r="H1521" s="70"/>
    </row>
    <row r="1522" spans="8:8" customFormat="1" ht="13.8">
      <c r="H1522" s="70"/>
    </row>
    <row r="1523" spans="8:8" customFormat="1" ht="13.8">
      <c r="H1523" s="70"/>
    </row>
    <row r="1524" spans="8:8" customFormat="1" ht="13.8">
      <c r="H1524" s="70"/>
    </row>
    <row r="1525" spans="8:8" customFormat="1" ht="13.8">
      <c r="H1525" s="70"/>
    </row>
    <row r="1526" spans="8:8" customFormat="1" ht="13.8">
      <c r="H1526" s="70"/>
    </row>
    <row r="1527" spans="8:8" customFormat="1" ht="13.8">
      <c r="H1527" s="70"/>
    </row>
    <row r="1528" spans="8:8" customFormat="1" ht="13.8">
      <c r="H1528" s="70"/>
    </row>
    <row r="1529" spans="8:8" customFormat="1" ht="13.8">
      <c r="H1529" s="70"/>
    </row>
    <row r="1530" spans="8:8" customFormat="1" ht="13.8">
      <c r="H1530" s="70"/>
    </row>
    <row r="1531" spans="8:8" customFormat="1" ht="13.8">
      <c r="H1531" s="70"/>
    </row>
    <row r="1532" spans="8:8" customFormat="1" ht="13.8">
      <c r="H1532" s="70"/>
    </row>
    <row r="1533" spans="8:8" customFormat="1" ht="13.8">
      <c r="H1533" s="70"/>
    </row>
    <row r="1534" spans="8:8" customFormat="1" ht="13.8">
      <c r="H1534" s="70"/>
    </row>
    <row r="1535" spans="8:8" customFormat="1" ht="13.8">
      <c r="H1535" s="70"/>
    </row>
    <row r="1536" spans="8:8" customFormat="1" ht="13.8">
      <c r="H1536" s="70"/>
    </row>
    <row r="1537" spans="8:8" customFormat="1" ht="13.8">
      <c r="H1537" s="70"/>
    </row>
    <row r="1538" spans="8:8" customFormat="1" ht="13.8">
      <c r="H1538" s="70"/>
    </row>
    <row r="1539" spans="8:8" customFormat="1" ht="13.8">
      <c r="H1539" s="70"/>
    </row>
    <row r="1540" spans="8:8" customFormat="1" ht="13.8">
      <c r="H1540" s="70"/>
    </row>
    <row r="1541" spans="8:8" customFormat="1" ht="13.8">
      <c r="H1541" s="70"/>
    </row>
    <row r="1542" spans="8:8" customFormat="1" ht="13.8">
      <c r="H1542" s="70"/>
    </row>
    <row r="1543" spans="8:8" customFormat="1" ht="13.8">
      <c r="H1543" s="70"/>
    </row>
    <row r="1544" spans="8:8" customFormat="1" ht="13.8">
      <c r="H1544" s="70"/>
    </row>
    <row r="1545" spans="8:8" customFormat="1" ht="13.8">
      <c r="H1545" s="70"/>
    </row>
    <row r="1546" spans="8:8" customFormat="1" ht="13.8">
      <c r="H1546" s="70"/>
    </row>
    <row r="1547" spans="8:8" customFormat="1" ht="13.8">
      <c r="H1547" s="70"/>
    </row>
    <row r="1548" spans="8:8" customFormat="1" ht="13.8">
      <c r="H1548" s="70"/>
    </row>
    <row r="1549" spans="8:8" customFormat="1" ht="13.8">
      <c r="H1549" s="70"/>
    </row>
    <row r="1550" spans="8:8" customFormat="1" ht="13.8">
      <c r="H1550" s="70"/>
    </row>
    <row r="1551" spans="8:8" customFormat="1" ht="13.8">
      <c r="H1551" s="70"/>
    </row>
    <row r="1552" spans="8:8" customFormat="1" ht="13.8">
      <c r="H1552" s="70"/>
    </row>
    <row r="1553" spans="8:8" customFormat="1" ht="13.8">
      <c r="H1553" s="70"/>
    </row>
    <row r="1554" spans="8:8" customFormat="1" ht="13.8">
      <c r="H1554" s="70"/>
    </row>
    <row r="1555" spans="8:8" customFormat="1" ht="13.8">
      <c r="H1555" s="70"/>
    </row>
    <row r="1556" spans="8:8" customFormat="1" ht="13.8">
      <c r="H1556" s="70"/>
    </row>
    <row r="1557" spans="8:8" customFormat="1" ht="13.8">
      <c r="H1557" s="70"/>
    </row>
    <row r="1558" spans="8:8" customFormat="1" ht="13.8">
      <c r="H1558" s="70"/>
    </row>
    <row r="1559" spans="8:8" customFormat="1" ht="13.8">
      <c r="H1559" s="70"/>
    </row>
    <row r="1560" spans="8:8" customFormat="1" ht="13.8">
      <c r="H1560" s="70"/>
    </row>
    <row r="1561" spans="8:8" customFormat="1" ht="13.8">
      <c r="H1561" s="70"/>
    </row>
    <row r="1562" spans="8:8" customFormat="1" ht="13.8">
      <c r="H1562" s="70"/>
    </row>
    <row r="1563" spans="8:8" customFormat="1" ht="13.8">
      <c r="H1563" s="70"/>
    </row>
    <row r="1564" spans="8:8" customFormat="1" ht="13.8">
      <c r="H1564" s="70"/>
    </row>
    <row r="1565" spans="8:8" customFormat="1" ht="13.8">
      <c r="H1565" s="70"/>
    </row>
    <row r="1566" spans="8:8" customFormat="1" ht="13.8">
      <c r="H1566" s="70"/>
    </row>
    <row r="1567" spans="8:8" customFormat="1" ht="13.8">
      <c r="H1567" s="70"/>
    </row>
    <row r="1568" spans="8:8" customFormat="1" ht="13.8">
      <c r="H1568" s="70"/>
    </row>
    <row r="1569" spans="8:8" customFormat="1" ht="13.8">
      <c r="H1569" s="70"/>
    </row>
    <row r="1570" spans="8:8" customFormat="1" ht="13.8">
      <c r="H1570" s="70"/>
    </row>
    <row r="1571" spans="8:8" customFormat="1" ht="13.8">
      <c r="H1571" s="70"/>
    </row>
    <row r="1572" spans="8:8" customFormat="1" ht="13.8">
      <c r="H1572" s="70"/>
    </row>
    <row r="1573" spans="8:8" customFormat="1" ht="13.8">
      <c r="H1573" s="70"/>
    </row>
    <row r="1574" spans="8:8" customFormat="1" ht="13.8">
      <c r="H1574" s="70"/>
    </row>
    <row r="1575" spans="8:8" customFormat="1" ht="13.8">
      <c r="H1575" s="70"/>
    </row>
    <row r="1576" spans="8:8" customFormat="1" ht="13.8">
      <c r="H1576" s="70"/>
    </row>
    <row r="1577" spans="8:8" customFormat="1" ht="13.8">
      <c r="H1577" s="70"/>
    </row>
    <row r="1578" spans="8:8" customFormat="1" ht="13.8">
      <c r="H1578" s="70"/>
    </row>
    <row r="1579" spans="8:8" customFormat="1" ht="13.8">
      <c r="H1579" s="70"/>
    </row>
    <row r="1580" spans="8:8" customFormat="1" ht="13.8">
      <c r="H1580" s="70"/>
    </row>
    <row r="1581" spans="8:8" customFormat="1" ht="13.8">
      <c r="H1581" s="70"/>
    </row>
    <row r="1582" spans="8:8" customFormat="1" ht="13.8">
      <c r="H1582" s="70"/>
    </row>
    <row r="1583" spans="8:8" customFormat="1" ht="13.8">
      <c r="H1583" s="70"/>
    </row>
    <row r="1584" spans="8:8" customFormat="1" ht="13.8">
      <c r="H1584" s="70"/>
    </row>
    <row r="1585" spans="8:8" customFormat="1" ht="13.8">
      <c r="H1585" s="70"/>
    </row>
    <row r="1586" spans="8:8" customFormat="1" ht="13.8">
      <c r="H1586" s="70"/>
    </row>
    <row r="1587" spans="8:8" customFormat="1" ht="13.8">
      <c r="H1587" s="70"/>
    </row>
    <row r="1588" spans="8:8" customFormat="1" ht="13.8">
      <c r="H1588" s="70"/>
    </row>
    <row r="1589" spans="8:8" customFormat="1" ht="13.8">
      <c r="H1589" s="70"/>
    </row>
    <row r="1590" spans="8:8" customFormat="1" ht="13.8">
      <c r="H1590" s="70"/>
    </row>
    <row r="1591" spans="8:8" customFormat="1" ht="13.8">
      <c r="H1591" s="70"/>
    </row>
    <row r="1592" spans="8:8" customFormat="1" ht="13.8">
      <c r="H1592" s="70"/>
    </row>
    <row r="1593" spans="8:8" customFormat="1" ht="13.8">
      <c r="H1593" s="70"/>
    </row>
    <row r="1594" spans="8:8" customFormat="1" ht="13.8">
      <c r="H1594" s="70"/>
    </row>
    <row r="1595" spans="8:8" customFormat="1" ht="13.8">
      <c r="H1595" s="70"/>
    </row>
    <row r="1596" spans="8:8" customFormat="1" ht="13.8">
      <c r="H1596" s="70"/>
    </row>
    <row r="1597" spans="8:8" customFormat="1" ht="13.8">
      <c r="H1597" s="70"/>
    </row>
    <row r="1598" spans="8:8" customFormat="1" ht="13.8">
      <c r="H1598" s="70"/>
    </row>
    <row r="1599" spans="8:8" customFormat="1" ht="13.8">
      <c r="H1599" s="70"/>
    </row>
    <row r="1600" spans="8:8" customFormat="1" ht="13.8">
      <c r="H1600" s="70"/>
    </row>
    <row r="1601" spans="8:8" customFormat="1" ht="13.8">
      <c r="H1601" s="70"/>
    </row>
    <row r="1602" spans="8:8" customFormat="1" ht="13.8">
      <c r="H1602" s="70"/>
    </row>
    <row r="1603" spans="8:8" customFormat="1" ht="13.8">
      <c r="H1603" s="70"/>
    </row>
    <row r="1604" spans="8:8" customFormat="1" ht="13.8">
      <c r="H1604" s="70"/>
    </row>
    <row r="1605" spans="8:8" customFormat="1" ht="13.8">
      <c r="H1605" s="70"/>
    </row>
    <row r="1606" spans="8:8" customFormat="1" ht="13.8">
      <c r="H1606" s="70"/>
    </row>
    <row r="1607" spans="8:8" customFormat="1" ht="13.8">
      <c r="H1607" s="70"/>
    </row>
    <row r="1608" spans="8:8" customFormat="1" ht="13.8">
      <c r="H1608" s="70"/>
    </row>
    <row r="1609" spans="8:8" customFormat="1" ht="13.8">
      <c r="H1609" s="70"/>
    </row>
    <row r="1610" spans="8:8" customFormat="1" ht="13.8">
      <c r="H1610" s="70"/>
    </row>
    <row r="1611" spans="8:8" customFormat="1" ht="13.8">
      <c r="H1611" s="70"/>
    </row>
    <row r="1612" spans="8:8" customFormat="1" ht="13.8">
      <c r="H1612" s="70"/>
    </row>
    <row r="1613" spans="8:8" customFormat="1" ht="13.8">
      <c r="H1613" s="70"/>
    </row>
    <row r="1614" spans="8:8" customFormat="1" ht="13.8">
      <c r="H1614" s="70"/>
    </row>
    <row r="1615" spans="8:8" customFormat="1" ht="13.8">
      <c r="H1615" s="70"/>
    </row>
    <row r="1616" spans="8:8" customFormat="1" ht="13.8">
      <c r="H1616" s="70"/>
    </row>
    <row r="1617" spans="8:8" customFormat="1" ht="13.8">
      <c r="H1617" s="70"/>
    </row>
    <row r="1618" spans="8:8" customFormat="1" ht="13.8">
      <c r="H1618" s="70"/>
    </row>
    <row r="1619" spans="8:8" customFormat="1" ht="13.8">
      <c r="H1619" s="70"/>
    </row>
    <row r="1620" spans="8:8" customFormat="1" ht="13.8">
      <c r="H1620" s="70"/>
    </row>
    <row r="1621" spans="8:8" customFormat="1" ht="13.8">
      <c r="H1621" s="70"/>
    </row>
    <row r="1622" spans="8:8" customFormat="1" ht="13.8">
      <c r="H1622" s="70"/>
    </row>
    <row r="1623" spans="8:8" customFormat="1" ht="13.8">
      <c r="H1623" s="70"/>
    </row>
    <row r="1624" spans="8:8" customFormat="1" ht="13.8">
      <c r="H1624" s="70"/>
    </row>
    <row r="1625" spans="8:8" customFormat="1" ht="13.8">
      <c r="H1625" s="70"/>
    </row>
    <row r="1626" spans="8:8" customFormat="1" ht="13.8">
      <c r="H1626" s="70"/>
    </row>
    <row r="1627" spans="8:8" customFormat="1" ht="13.8">
      <c r="H1627" s="70"/>
    </row>
    <row r="1628" spans="8:8" customFormat="1" ht="13.8">
      <c r="H1628" s="70"/>
    </row>
    <row r="1629" spans="8:8" customFormat="1" ht="13.8">
      <c r="H1629" s="70"/>
    </row>
    <row r="1630" spans="8:8" customFormat="1" ht="13.8">
      <c r="H1630" s="70"/>
    </row>
    <row r="1631" spans="8:8" customFormat="1" ht="13.8">
      <c r="H1631" s="70"/>
    </row>
    <row r="1632" spans="8:8" customFormat="1" ht="13.8">
      <c r="H1632" s="70"/>
    </row>
    <row r="1633" spans="8:8" customFormat="1" ht="13.8">
      <c r="H1633" s="70"/>
    </row>
    <row r="1634" spans="8:8" customFormat="1" ht="13.8">
      <c r="H1634" s="70"/>
    </row>
    <row r="1635" spans="8:8" customFormat="1" ht="13.8">
      <c r="H1635" s="70"/>
    </row>
    <row r="1636" spans="8:8" customFormat="1" ht="13.8">
      <c r="H1636" s="70"/>
    </row>
    <row r="1637" spans="8:8" customFormat="1" ht="13.8">
      <c r="H1637" s="70"/>
    </row>
    <row r="1638" spans="8:8" customFormat="1" ht="13.8">
      <c r="H1638" s="70"/>
    </row>
    <row r="1639" spans="8:8" customFormat="1" ht="13.8">
      <c r="H1639" s="70"/>
    </row>
    <row r="1640" spans="8:8" customFormat="1" ht="13.8">
      <c r="H1640" s="70"/>
    </row>
    <row r="1641" spans="8:8" customFormat="1" ht="13.8">
      <c r="H1641" s="70"/>
    </row>
    <row r="1642" spans="8:8" customFormat="1" ht="13.8">
      <c r="H1642" s="70"/>
    </row>
    <row r="1643" spans="8:8" customFormat="1" ht="13.8">
      <c r="H1643" s="70"/>
    </row>
    <row r="1644" spans="8:8" customFormat="1" ht="13.8">
      <c r="H1644" s="70"/>
    </row>
    <row r="1645" spans="8:8" customFormat="1" ht="13.8">
      <c r="H1645" s="70"/>
    </row>
    <row r="1646" spans="8:8" customFormat="1" ht="13.8">
      <c r="H1646" s="70"/>
    </row>
    <row r="1647" spans="8:8" customFormat="1" ht="13.8">
      <c r="H1647" s="70"/>
    </row>
    <row r="1648" spans="8:8" customFormat="1" ht="13.8">
      <c r="H1648" s="70"/>
    </row>
    <row r="1649" spans="8:8" customFormat="1" ht="13.8">
      <c r="H1649" s="70"/>
    </row>
    <row r="1650" spans="8:8" customFormat="1" ht="13.8">
      <c r="H1650" s="70"/>
    </row>
    <row r="1651" spans="8:8" customFormat="1" ht="13.8">
      <c r="H1651" s="70"/>
    </row>
    <row r="1652" spans="8:8" customFormat="1" ht="13.8">
      <c r="H1652" s="70"/>
    </row>
    <row r="1653" spans="8:8" customFormat="1" ht="13.8">
      <c r="H1653" s="70"/>
    </row>
    <row r="1654" spans="8:8" customFormat="1" ht="13.8">
      <c r="H1654" s="70"/>
    </row>
    <row r="1655" spans="8:8" customFormat="1" ht="13.8">
      <c r="H1655" s="70"/>
    </row>
    <row r="1656" spans="8:8" customFormat="1" ht="13.8">
      <c r="H1656" s="70"/>
    </row>
    <row r="1657" spans="8:8" customFormat="1" ht="13.8">
      <c r="H1657" s="70"/>
    </row>
    <row r="1658" spans="8:8" customFormat="1" ht="13.8">
      <c r="H1658" s="70"/>
    </row>
    <row r="1659" spans="8:8" customFormat="1" ht="13.8">
      <c r="H1659" s="70"/>
    </row>
    <row r="1660" spans="8:8" customFormat="1" ht="13.8">
      <c r="H1660" s="70"/>
    </row>
    <row r="1661" spans="8:8" customFormat="1" ht="13.8">
      <c r="H1661" s="70"/>
    </row>
    <row r="1662" spans="8:8" customFormat="1" ht="13.8">
      <c r="H1662" s="70"/>
    </row>
    <row r="1663" spans="8:8" customFormat="1" ht="13.8">
      <c r="H1663" s="70"/>
    </row>
    <row r="1664" spans="8:8" customFormat="1" ht="13.8">
      <c r="H1664" s="70"/>
    </row>
    <row r="1665" spans="8:8" customFormat="1" ht="13.8">
      <c r="H1665" s="70"/>
    </row>
    <row r="1666" spans="8:8" customFormat="1" ht="13.8">
      <c r="H1666" s="70"/>
    </row>
    <row r="1667" spans="8:8" customFormat="1" ht="13.8">
      <c r="H1667" s="70"/>
    </row>
    <row r="1668" spans="8:8" customFormat="1" ht="13.8">
      <c r="H1668" s="70"/>
    </row>
    <row r="1669" spans="8:8" customFormat="1" ht="13.8">
      <c r="H1669" s="70"/>
    </row>
    <row r="1670" spans="8:8" customFormat="1" ht="13.8">
      <c r="H1670" s="70"/>
    </row>
    <row r="1671" spans="8:8" customFormat="1" ht="13.8">
      <c r="H1671" s="70"/>
    </row>
    <row r="1672" spans="8:8" customFormat="1" ht="13.8">
      <c r="H1672" s="70"/>
    </row>
    <row r="1673" spans="8:8" customFormat="1" ht="13.8">
      <c r="H1673" s="70"/>
    </row>
    <row r="1674" spans="8:8" customFormat="1" ht="13.8">
      <c r="H1674" s="70"/>
    </row>
    <row r="1675" spans="8:8" customFormat="1" ht="13.8">
      <c r="H1675" s="70"/>
    </row>
    <row r="1676" spans="8:8" customFormat="1" ht="13.8">
      <c r="H1676" s="70"/>
    </row>
    <row r="1677" spans="8:8" customFormat="1" ht="13.8">
      <c r="H1677" s="70"/>
    </row>
    <row r="1678" spans="8:8" customFormat="1" ht="13.8">
      <c r="H1678" s="70"/>
    </row>
    <row r="1679" spans="8:8" customFormat="1" ht="13.8">
      <c r="H1679" s="70"/>
    </row>
    <row r="1680" spans="8:8" customFormat="1" ht="13.8">
      <c r="H1680" s="70"/>
    </row>
    <row r="1681" spans="8:8" customFormat="1" ht="13.8">
      <c r="H1681" s="70"/>
    </row>
    <row r="1682" spans="8:8" customFormat="1" ht="13.8">
      <c r="H1682" s="70"/>
    </row>
    <row r="1683" spans="8:8" customFormat="1" ht="13.8">
      <c r="H1683" s="70"/>
    </row>
    <row r="1684" spans="8:8" customFormat="1" ht="13.8">
      <c r="H1684" s="70"/>
    </row>
    <row r="1685" spans="8:8" customFormat="1" ht="13.8">
      <c r="H1685" s="70"/>
    </row>
    <row r="1686" spans="8:8" customFormat="1" ht="13.8">
      <c r="H1686" s="70"/>
    </row>
    <row r="1687" spans="8:8" customFormat="1" ht="13.8">
      <c r="H1687" s="70"/>
    </row>
    <row r="1688" spans="8:8" customFormat="1" ht="13.8">
      <c r="H1688" s="70"/>
    </row>
    <row r="1689" spans="8:8" customFormat="1" ht="13.8">
      <c r="H1689" s="70"/>
    </row>
    <row r="1690" spans="8:8" customFormat="1" ht="13.8">
      <c r="H1690" s="70"/>
    </row>
    <row r="1691" spans="8:8" customFormat="1" ht="13.8">
      <c r="H1691" s="70"/>
    </row>
    <row r="1692" spans="8:8" customFormat="1" ht="13.8">
      <c r="H1692" s="70"/>
    </row>
    <row r="1693" spans="8:8" customFormat="1" ht="13.8">
      <c r="H1693" s="70"/>
    </row>
    <row r="1694" spans="8:8" customFormat="1" ht="13.8">
      <c r="H1694" s="70"/>
    </row>
    <row r="1695" spans="8:8" customFormat="1" ht="13.8">
      <c r="H1695" s="70"/>
    </row>
    <row r="1696" spans="8:8" customFormat="1" ht="13.8">
      <c r="H1696" s="70"/>
    </row>
    <row r="1697" spans="8:8" customFormat="1" ht="13.8">
      <c r="H1697" s="70"/>
    </row>
    <row r="1698" spans="8:8" customFormat="1" ht="13.8">
      <c r="H1698" s="70"/>
    </row>
    <row r="1699" spans="8:8" customFormat="1" ht="13.8">
      <c r="H1699" s="70"/>
    </row>
    <row r="1700" spans="8:8" customFormat="1" ht="13.8">
      <c r="H1700" s="70"/>
    </row>
    <row r="1701" spans="8:8" customFormat="1" ht="13.8">
      <c r="H1701" s="70"/>
    </row>
    <row r="1702" spans="8:8" customFormat="1" ht="13.8">
      <c r="H1702" s="70"/>
    </row>
    <row r="1703" spans="8:8" customFormat="1" ht="13.8">
      <c r="H1703" s="70"/>
    </row>
    <row r="1704" spans="8:8" customFormat="1" ht="13.8">
      <c r="H1704" s="70"/>
    </row>
    <row r="1705" spans="8:8" customFormat="1" ht="13.8">
      <c r="H1705" s="70"/>
    </row>
    <row r="1706" spans="8:8" customFormat="1" ht="13.8">
      <c r="H1706" s="70"/>
    </row>
    <row r="1707" spans="8:8" customFormat="1" ht="13.8">
      <c r="H1707" s="70"/>
    </row>
    <row r="1708" spans="8:8" customFormat="1" ht="13.8">
      <c r="H1708" s="70"/>
    </row>
    <row r="1709" spans="8:8" customFormat="1" ht="13.8">
      <c r="H1709" s="70"/>
    </row>
    <row r="1710" spans="8:8" customFormat="1" ht="13.8">
      <c r="H1710" s="70"/>
    </row>
    <row r="1711" spans="8:8" customFormat="1" ht="13.8">
      <c r="H1711" s="70"/>
    </row>
    <row r="1712" spans="8:8" customFormat="1" ht="13.8">
      <c r="H1712" s="70"/>
    </row>
    <row r="1713" spans="8:8" customFormat="1" ht="13.8">
      <c r="H1713" s="70"/>
    </row>
    <row r="1714" spans="8:8" customFormat="1" ht="13.8">
      <c r="H1714" s="70"/>
    </row>
    <row r="1715" spans="8:8" customFormat="1" ht="13.8">
      <c r="H1715" s="70"/>
    </row>
    <row r="1716" spans="8:8" customFormat="1" ht="13.8">
      <c r="H1716" s="70"/>
    </row>
    <row r="1717" spans="8:8" customFormat="1" ht="13.8">
      <c r="H1717" s="70"/>
    </row>
    <row r="1718" spans="8:8" customFormat="1" ht="13.8">
      <c r="H1718" s="70"/>
    </row>
    <row r="1719" spans="8:8" customFormat="1" ht="13.8">
      <c r="H1719" s="70"/>
    </row>
    <row r="1720" spans="8:8" customFormat="1" ht="13.8">
      <c r="H1720" s="70"/>
    </row>
    <row r="1721" spans="8:8" customFormat="1" ht="13.8">
      <c r="H1721" s="70"/>
    </row>
    <row r="1722" spans="8:8" customFormat="1" ht="13.8">
      <c r="H1722" s="70"/>
    </row>
    <row r="1723" spans="8:8" customFormat="1" ht="13.8">
      <c r="H1723" s="70"/>
    </row>
    <row r="1724" spans="8:8" customFormat="1" ht="13.8">
      <c r="H1724" s="70"/>
    </row>
    <row r="1725" spans="8:8" customFormat="1" ht="13.8">
      <c r="H1725" s="70"/>
    </row>
    <row r="1726" spans="8:8" customFormat="1" ht="13.8">
      <c r="H1726" s="70"/>
    </row>
    <row r="1727" spans="8:8" customFormat="1" ht="13.8">
      <c r="H1727" s="70"/>
    </row>
    <row r="1728" spans="8:8" customFormat="1" ht="13.8">
      <c r="H1728" s="70"/>
    </row>
    <row r="1729" spans="8:8" customFormat="1" ht="13.8">
      <c r="H1729" s="70"/>
    </row>
    <row r="1730" spans="8:8" customFormat="1" ht="13.8">
      <c r="H1730" s="70"/>
    </row>
    <row r="1731" spans="8:8" customFormat="1" ht="13.8">
      <c r="H1731" s="70"/>
    </row>
    <row r="1732" spans="8:8" customFormat="1" ht="13.8">
      <c r="H1732" s="70"/>
    </row>
    <row r="1733" spans="8:8" customFormat="1" ht="13.8">
      <c r="H1733" s="70"/>
    </row>
    <row r="1734" spans="8:8" customFormat="1" ht="13.8">
      <c r="H1734" s="70"/>
    </row>
    <row r="1735" spans="8:8" customFormat="1" ht="13.8">
      <c r="H1735" s="70"/>
    </row>
    <row r="1736" spans="8:8" customFormat="1" ht="13.8">
      <c r="H1736" s="70"/>
    </row>
    <row r="1737" spans="8:8" customFormat="1" ht="13.8">
      <c r="H1737" s="70"/>
    </row>
    <row r="1738" spans="8:8" customFormat="1" ht="13.8">
      <c r="H1738" s="70"/>
    </row>
    <row r="1739" spans="8:8" customFormat="1" ht="13.8">
      <c r="H1739" s="70"/>
    </row>
    <row r="1740" spans="8:8" customFormat="1" ht="13.8">
      <c r="H1740" s="70"/>
    </row>
    <row r="1741" spans="8:8" customFormat="1" ht="13.8">
      <c r="H1741" s="70"/>
    </row>
    <row r="1742" spans="8:8" customFormat="1" ht="13.8">
      <c r="H1742" s="70"/>
    </row>
    <row r="1743" spans="8:8" customFormat="1" ht="13.8">
      <c r="H1743" s="70"/>
    </row>
    <row r="1744" spans="8:8" customFormat="1" ht="13.8">
      <c r="H1744" s="70"/>
    </row>
    <row r="1745" spans="8:8" customFormat="1" ht="13.8">
      <c r="H1745" s="70"/>
    </row>
    <row r="1746" spans="8:8" customFormat="1" ht="13.8">
      <c r="H1746" s="70"/>
    </row>
    <row r="1747" spans="8:8" customFormat="1" ht="13.8">
      <c r="H1747" s="70"/>
    </row>
    <row r="1748" spans="8:8" customFormat="1" ht="13.8">
      <c r="H1748" s="70"/>
    </row>
    <row r="1749" spans="8:8" customFormat="1" ht="13.8">
      <c r="H1749" s="70"/>
    </row>
    <row r="1750" spans="8:8" customFormat="1" ht="13.8">
      <c r="H1750" s="70"/>
    </row>
    <row r="1751" spans="8:8" customFormat="1" ht="13.8">
      <c r="H1751" s="70"/>
    </row>
    <row r="1752" spans="8:8" customFormat="1" ht="13.8">
      <c r="H1752" s="70"/>
    </row>
    <row r="1753" spans="8:8" customFormat="1" ht="13.8">
      <c r="H1753" s="70"/>
    </row>
    <row r="1754" spans="8:8" customFormat="1" ht="13.8">
      <c r="H1754" s="70"/>
    </row>
    <row r="1755" spans="8:8" customFormat="1" ht="13.8">
      <c r="H1755" s="70"/>
    </row>
    <row r="1756" spans="8:8" customFormat="1" ht="13.8">
      <c r="H1756" s="70"/>
    </row>
    <row r="1757" spans="8:8" customFormat="1" ht="13.8">
      <c r="H1757" s="70"/>
    </row>
    <row r="1758" spans="8:8" customFormat="1" ht="13.8">
      <c r="H1758" s="70"/>
    </row>
    <row r="1759" spans="8:8" customFormat="1" ht="13.8">
      <c r="H1759" s="70"/>
    </row>
    <row r="1760" spans="8:8" customFormat="1" ht="13.8">
      <c r="H1760" s="70"/>
    </row>
    <row r="1761" spans="8:8" customFormat="1" ht="13.8">
      <c r="H1761" s="70"/>
    </row>
    <row r="1762" spans="8:8" customFormat="1" ht="13.8">
      <c r="H1762" s="70"/>
    </row>
    <row r="1763" spans="8:8" customFormat="1" ht="13.8">
      <c r="H1763" s="70"/>
    </row>
    <row r="1764" spans="8:8" customFormat="1" ht="13.8">
      <c r="H1764" s="70"/>
    </row>
    <row r="1765" spans="8:8" customFormat="1" ht="13.8">
      <c r="H1765" s="70"/>
    </row>
    <row r="1766" spans="8:8" customFormat="1" ht="13.8">
      <c r="H1766" s="70"/>
    </row>
    <row r="1767" spans="8:8" customFormat="1" ht="13.8">
      <c r="H1767" s="70"/>
    </row>
    <row r="1768" spans="8:8" customFormat="1" ht="13.8">
      <c r="H1768" s="70"/>
    </row>
    <row r="1769" spans="8:8" customFormat="1" ht="13.8">
      <c r="H1769" s="70"/>
    </row>
    <row r="1770" spans="8:8" customFormat="1" ht="13.8">
      <c r="H1770" s="70"/>
    </row>
    <row r="1771" spans="8:8" customFormat="1" ht="13.8">
      <c r="H1771" s="70"/>
    </row>
    <row r="1772" spans="8:8" customFormat="1" ht="13.8">
      <c r="H1772" s="70"/>
    </row>
    <row r="1773" spans="8:8" customFormat="1" ht="13.8">
      <c r="H1773" s="70"/>
    </row>
    <row r="1774" spans="8:8" customFormat="1" ht="13.8">
      <c r="H1774" s="70"/>
    </row>
    <row r="1775" spans="8:8" customFormat="1" ht="13.8">
      <c r="H1775" s="70"/>
    </row>
    <row r="1776" spans="8:8" customFormat="1" ht="13.8">
      <c r="H1776" s="70"/>
    </row>
    <row r="1777" spans="8:8" customFormat="1" ht="13.8">
      <c r="H1777" s="70"/>
    </row>
    <row r="1778" spans="8:8" customFormat="1" ht="13.8">
      <c r="H1778" s="70"/>
    </row>
    <row r="1779" spans="8:8" customFormat="1" ht="13.8">
      <c r="H1779" s="70"/>
    </row>
    <row r="1780" spans="8:8" customFormat="1" ht="13.8">
      <c r="H1780" s="70"/>
    </row>
    <row r="1781" spans="8:8" customFormat="1" ht="13.8">
      <c r="H1781" s="70"/>
    </row>
    <row r="1782" spans="8:8" customFormat="1" ht="13.8">
      <c r="H1782" s="70"/>
    </row>
    <row r="1783" spans="8:8" customFormat="1" ht="13.8">
      <c r="H1783" s="70"/>
    </row>
    <row r="1784" spans="8:8" customFormat="1" ht="13.8">
      <c r="H1784" s="70"/>
    </row>
    <row r="1785" spans="8:8" customFormat="1" ht="13.8">
      <c r="H1785" s="70"/>
    </row>
    <row r="1786" spans="8:8" customFormat="1" ht="13.8">
      <c r="H1786" s="70"/>
    </row>
    <row r="1787" spans="8:8" customFormat="1" ht="13.8">
      <c r="H1787" s="70"/>
    </row>
    <row r="1788" spans="8:8" customFormat="1" ht="13.8">
      <c r="H1788" s="70"/>
    </row>
    <row r="1789" spans="8:8" customFormat="1" ht="13.8">
      <c r="H1789" s="70"/>
    </row>
    <row r="1790" spans="8:8" customFormat="1" ht="13.8">
      <c r="H1790" s="70"/>
    </row>
    <row r="1791" spans="8:8" customFormat="1" ht="13.8">
      <c r="H1791" s="70"/>
    </row>
    <row r="1792" spans="8:8" customFormat="1" ht="13.8">
      <c r="H1792" s="70"/>
    </row>
    <row r="1793" spans="8:8" customFormat="1" ht="13.8">
      <c r="H1793" s="70"/>
    </row>
    <row r="1794" spans="8:8" customFormat="1" ht="13.8">
      <c r="H1794" s="70"/>
    </row>
    <row r="1795" spans="8:8" customFormat="1" ht="13.8">
      <c r="H1795" s="70"/>
    </row>
    <row r="1796" spans="8:8" customFormat="1" ht="13.8">
      <c r="H1796" s="70"/>
    </row>
    <row r="1797" spans="8:8" customFormat="1" ht="13.8">
      <c r="H1797" s="70"/>
    </row>
    <row r="1798" spans="8:8" customFormat="1" ht="13.8">
      <c r="H1798" s="70"/>
    </row>
    <row r="1799" spans="8:8" customFormat="1" ht="13.8">
      <c r="H1799" s="70"/>
    </row>
    <row r="1800" spans="8:8" customFormat="1" ht="13.8">
      <c r="H1800" s="70"/>
    </row>
    <row r="1801" spans="8:8" customFormat="1" ht="13.8">
      <c r="H1801" s="70"/>
    </row>
    <row r="1802" spans="8:8" customFormat="1" ht="13.8">
      <c r="H1802" s="70"/>
    </row>
    <row r="1803" spans="8:8" customFormat="1" ht="13.8">
      <c r="H1803" s="70"/>
    </row>
    <row r="1804" spans="8:8" customFormat="1" ht="13.8">
      <c r="H1804" s="70"/>
    </row>
    <row r="1805" spans="8:8" customFormat="1" ht="13.8">
      <c r="H1805" s="70"/>
    </row>
    <row r="1806" spans="8:8" customFormat="1" ht="13.8">
      <c r="H1806" s="70"/>
    </row>
    <row r="1807" spans="8:8" customFormat="1" ht="13.8">
      <c r="H1807" s="70"/>
    </row>
    <row r="1808" spans="8:8" customFormat="1" ht="13.8">
      <c r="H1808" s="70"/>
    </row>
    <row r="1809" spans="8:8" customFormat="1" ht="13.8">
      <c r="H1809" s="70"/>
    </row>
    <row r="1810" spans="8:8" customFormat="1" ht="13.8">
      <c r="H1810" s="70"/>
    </row>
    <row r="1811" spans="8:8" customFormat="1" ht="13.8">
      <c r="H1811" s="70"/>
    </row>
    <row r="1812" spans="8:8" customFormat="1" ht="13.8">
      <c r="H1812" s="70"/>
    </row>
    <row r="1813" spans="8:8" customFormat="1" ht="13.8">
      <c r="H1813" s="70"/>
    </row>
    <row r="1814" spans="8:8" customFormat="1" ht="13.8">
      <c r="H1814" s="70"/>
    </row>
    <row r="1815" spans="8:8" customFormat="1" ht="13.8">
      <c r="H1815" s="70"/>
    </row>
    <row r="1816" spans="8:8" customFormat="1" ht="13.8">
      <c r="H1816" s="70"/>
    </row>
    <row r="1817" spans="8:8" customFormat="1" ht="13.8">
      <c r="H1817" s="70"/>
    </row>
    <row r="1818" spans="8:8" customFormat="1" ht="13.8">
      <c r="H1818" s="70"/>
    </row>
    <row r="1819" spans="8:8" customFormat="1" ht="13.8">
      <c r="H1819" s="70"/>
    </row>
    <row r="1820" spans="8:8" customFormat="1" ht="13.8">
      <c r="H1820" s="70"/>
    </row>
    <row r="1821" spans="8:8" customFormat="1" ht="13.8">
      <c r="H1821" s="70"/>
    </row>
    <row r="1822" spans="8:8" customFormat="1" ht="13.8">
      <c r="H1822" s="70"/>
    </row>
    <row r="1823" spans="8:8" customFormat="1" ht="13.8">
      <c r="H1823" s="70"/>
    </row>
    <row r="1824" spans="8:8" customFormat="1" ht="13.8">
      <c r="H1824" s="70"/>
    </row>
    <row r="1825" spans="8:8" customFormat="1" ht="13.8">
      <c r="H1825" s="70"/>
    </row>
    <row r="1826" spans="8:8" customFormat="1" ht="13.8">
      <c r="H1826" s="70"/>
    </row>
    <row r="1827" spans="8:8" customFormat="1" ht="13.8">
      <c r="H1827" s="70"/>
    </row>
    <row r="1828" spans="8:8" customFormat="1" ht="13.8">
      <c r="H1828" s="70"/>
    </row>
    <row r="1829" spans="8:8" customFormat="1" ht="13.8">
      <c r="H1829" s="70"/>
    </row>
    <row r="1830" spans="8:8" customFormat="1" ht="13.8">
      <c r="H1830" s="70"/>
    </row>
    <row r="1831" spans="8:8" customFormat="1" ht="13.8">
      <c r="H1831" s="70"/>
    </row>
    <row r="1832" spans="8:8" customFormat="1" ht="13.8">
      <c r="H1832" s="70"/>
    </row>
    <row r="1833" spans="8:8" customFormat="1" ht="13.8">
      <c r="H1833" s="70"/>
    </row>
    <row r="1834" spans="8:8" customFormat="1" ht="13.8">
      <c r="H1834" s="70"/>
    </row>
    <row r="1835" spans="8:8" customFormat="1" ht="13.8">
      <c r="H1835" s="70"/>
    </row>
    <row r="1836" spans="8:8" customFormat="1" ht="13.8">
      <c r="H1836" s="70"/>
    </row>
    <row r="1837" spans="8:8" customFormat="1" ht="13.8">
      <c r="H1837" s="70"/>
    </row>
    <row r="1838" spans="8:8" customFormat="1" ht="13.8">
      <c r="H1838" s="70"/>
    </row>
    <row r="1839" spans="8:8" customFormat="1" ht="13.8">
      <c r="H1839" s="70"/>
    </row>
    <row r="1840" spans="8:8" customFormat="1" ht="13.8">
      <c r="H1840" s="70"/>
    </row>
    <row r="1841" spans="8:8" customFormat="1" ht="13.8">
      <c r="H1841" s="70"/>
    </row>
    <row r="1842" spans="8:8" customFormat="1" ht="13.8">
      <c r="H1842" s="70"/>
    </row>
    <row r="1843" spans="8:8" customFormat="1" ht="13.8">
      <c r="H1843" s="70"/>
    </row>
    <row r="1844" spans="8:8" customFormat="1" ht="13.8">
      <c r="H1844" s="70"/>
    </row>
    <row r="1845" spans="8:8" customFormat="1" ht="13.8">
      <c r="H1845" s="70"/>
    </row>
    <row r="1846" spans="8:8" customFormat="1" ht="13.8">
      <c r="H1846" s="70"/>
    </row>
    <row r="1847" spans="8:8" customFormat="1" ht="13.8">
      <c r="H1847" s="70"/>
    </row>
    <row r="1848" spans="8:8" customFormat="1" ht="13.8">
      <c r="H1848" s="70"/>
    </row>
    <row r="1849" spans="8:8" customFormat="1" ht="13.8">
      <c r="H1849" s="70"/>
    </row>
    <row r="1850" spans="8:8" customFormat="1" ht="13.8">
      <c r="H1850" s="70"/>
    </row>
    <row r="1851" spans="8:8" customFormat="1" ht="13.8">
      <c r="H1851" s="70"/>
    </row>
    <row r="1852" spans="8:8" customFormat="1" ht="13.8">
      <c r="H1852" s="70"/>
    </row>
    <row r="1853" spans="8:8" customFormat="1" ht="13.8">
      <c r="H1853" s="70"/>
    </row>
    <row r="1854" spans="8:8" customFormat="1" ht="13.8">
      <c r="H1854" s="70"/>
    </row>
    <row r="1855" spans="8:8" customFormat="1" ht="13.8">
      <c r="H1855" s="70"/>
    </row>
    <row r="1856" spans="8:8" customFormat="1" ht="13.8">
      <c r="H1856" s="70"/>
    </row>
    <row r="1857" spans="8:8" customFormat="1" ht="13.8">
      <c r="H1857" s="70"/>
    </row>
    <row r="1858" spans="8:8" customFormat="1" ht="13.8">
      <c r="H1858" s="70"/>
    </row>
    <row r="1859" spans="8:8" customFormat="1" ht="13.8">
      <c r="H1859" s="70"/>
    </row>
    <row r="1860" spans="8:8" customFormat="1" ht="13.8">
      <c r="H1860" s="70"/>
    </row>
    <row r="1861" spans="8:8" customFormat="1" ht="13.8">
      <c r="H1861" s="70"/>
    </row>
    <row r="1862" spans="8:8" customFormat="1" ht="13.8">
      <c r="H1862" s="70"/>
    </row>
    <row r="1863" spans="8:8" customFormat="1" ht="13.8">
      <c r="H1863" s="70"/>
    </row>
    <row r="1864" spans="8:8" customFormat="1" ht="13.8">
      <c r="H1864" s="70"/>
    </row>
    <row r="1865" spans="8:8" customFormat="1" ht="13.8">
      <c r="H1865" s="70"/>
    </row>
    <row r="1866" spans="8:8" customFormat="1" ht="13.8">
      <c r="H1866" s="70"/>
    </row>
    <row r="1867" spans="8:8" customFormat="1" ht="13.8">
      <c r="H1867" s="70"/>
    </row>
    <row r="1868" spans="8:8" customFormat="1" ht="13.8">
      <c r="H1868" s="70"/>
    </row>
    <row r="1869" spans="8:8" customFormat="1" ht="13.8">
      <c r="H1869" s="70"/>
    </row>
    <row r="1870" spans="8:8" customFormat="1" ht="13.8">
      <c r="H1870" s="70"/>
    </row>
    <row r="1871" spans="8:8" customFormat="1" ht="13.8">
      <c r="H1871" s="70"/>
    </row>
    <row r="1872" spans="8:8" customFormat="1" ht="13.8">
      <c r="H1872" s="70"/>
    </row>
    <row r="1873" spans="8:8" customFormat="1" ht="13.8">
      <c r="H1873" s="70"/>
    </row>
    <row r="1874" spans="8:8" customFormat="1" ht="13.8">
      <c r="H1874" s="70"/>
    </row>
    <row r="1875" spans="8:8" customFormat="1" ht="13.8">
      <c r="H1875" s="70"/>
    </row>
    <row r="1876" spans="8:8" customFormat="1" ht="13.8">
      <c r="H1876" s="70"/>
    </row>
    <row r="1877" spans="8:8" customFormat="1" ht="13.8">
      <c r="H1877" s="70"/>
    </row>
    <row r="1878" spans="8:8" customFormat="1" ht="13.8">
      <c r="H1878" s="70"/>
    </row>
    <row r="1879" spans="8:8" customFormat="1" ht="13.8">
      <c r="H1879" s="70"/>
    </row>
    <row r="1880" spans="8:8" customFormat="1" ht="13.8">
      <c r="H1880" s="70"/>
    </row>
    <row r="1881" spans="8:8" customFormat="1" ht="13.8">
      <c r="H1881" s="70"/>
    </row>
    <row r="1882" spans="8:8" customFormat="1" ht="13.8">
      <c r="H1882" s="70"/>
    </row>
    <row r="1883" spans="8:8" customFormat="1" ht="13.8">
      <c r="H1883" s="70"/>
    </row>
    <row r="1884" spans="8:8" customFormat="1" ht="13.8">
      <c r="H1884" s="70"/>
    </row>
    <row r="1885" spans="8:8" customFormat="1" ht="13.8">
      <c r="H1885" s="70"/>
    </row>
    <row r="1886" spans="8:8" customFormat="1" ht="13.8">
      <c r="H1886" s="70"/>
    </row>
    <row r="1887" spans="8:8" customFormat="1" ht="13.8">
      <c r="H1887" s="70"/>
    </row>
    <row r="1888" spans="8:8" customFormat="1" ht="13.8">
      <c r="H1888" s="70"/>
    </row>
    <row r="1889" spans="8:8" customFormat="1" ht="13.8">
      <c r="H1889" s="70"/>
    </row>
    <row r="1890" spans="8:8" customFormat="1" ht="13.8">
      <c r="H1890" s="70"/>
    </row>
    <row r="1891" spans="8:8" customFormat="1" ht="13.8">
      <c r="H1891" s="70"/>
    </row>
    <row r="1892" spans="8:8" customFormat="1" ht="13.8">
      <c r="H1892" s="70"/>
    </row>
    <row r="1893" spans="8:8" customFormat="1" ht="13.8">
      <c r="H1893" s="70"/>
    </row>
    <row r="1894" spans="8:8" customFormat="1" ht="13.8">
      <c r="H1894" s="70"/>
    </row>
    <row r="1895" spans="8:8" customFormat="1" ht="13.8">
      <c r="H1895" s="70"/>
    </row>
    <row r="1896" spans="8:8" customFormat="1" ht="13.8">
      <c r="H1896" s="70"/>
    </row>
    <row r="1897" spans="8:8" customFormat="1" ht="13.8">
      <c r="H1897" s="70"/>
    </row>
    <row r="1898" spans="8:8" customFormat="1" ht="13.8">
      <c r="H1898" s="70"/>
    </row>
    <row r="1899" spans="8:8" customFormat="1" ht="13.8">
      <c r="H1899" s="70"/>
    </row>
    <row r="1900" spans="8:8" customFormat="1" ht="13.8">
      <c r="H1900" s="70"/>
    </row>
    <row r="1901" spans="8:8" customFormat="1" ht="13.8">
      <c r="H1901" s="70"/>
    </row>
    <row r="1902" spans="8:8" customFormat="1" ht="13.8">
      <c r="H1902" s="70"/>
    </row>
    <row r="1903" spans="8:8" customFormat="1" ht="13.8">
      <c r="H1903" s="70"/>
    </row>
    <row r="1904" spans="8:8" customFormat="1" ht="13.8">
      <c r="H1904" s="70"/>
    </row>
    <row r="1905" spans="8:8" customFormat="1" ht="13.8">
      <c r="H1905" s="70"/>
    </row>
    <row r="1906" spans="8:8" customFormat="1" ht="13.8">
      <c r="H1906" s="70"/>
    </row>
    <row r="1907" spans="8:8" customFormat="1" ht="13.8">
      <c r="H1907" s="70"/>
    </row>
    <row r="1908" spans="8:8" customFormat="1" ht="13.8">
      <c r="H1908" s="70"/>
    </row>
    <row r="1909" spans="8:8" customFormat="1" ht="13.8">
      <c r="H1909" s="70"/>
    </row>
    <row r="1910" spans="8:8" customFormat="1" ht="13.8">
      <c r="H1910" s="70"/>
    </row>
    <row r="1911" spans="8:8" customFormat="1" ht="13.8">
      <c r="H1911" s="70"/>
    </row>
    <row r="1912" spans="8:8" customFormat="1" ht="13.8">
      <c r="H1912" s="70"/>
    </row>
    <row r="1913" spans="8:8" customFormat="1" ht="13.8">
      <c r="H1913" s="70"/>
    </row>
    <row r="1914" spans="8:8" customFormat="1" ht="13.8">
      <c r="H1914" s="70"/>
    </row>
    <row r="1915" spans="8:8" customFormat="1" ht="13.8">
      <c r="H1915" s="70"/>
    </row>
    <row r="1916" spans="8:8" customFormat="1" ht="13.8">
      <c r="H1916" s="70"/>
    </row>
    <row r="1917" spans="8:8" customFormat="1" ht="13.8">
      <c r="H1917" s="70"/>
    </row>
    <row r="1918" spans="8:8" customFormat="1" ht="13.8">
      <c r="H1918" s="70"/>
    </row>
    <row r="1919" spans="8:8" customFormat="1" ht="13.8">
      <c r="H1919" s="70"/>
    </row>
    <row r="1920" spans="8:8" customFormat="1" ht="13.8">
      <c r="H1920" s="70"/>
    </row>
    <row r="1921" spans="8:8" customFormat="1" ht="13.8">
      <c r="H1921" s="70"/>
    </row>
    <row r="1922" spans="8:8" customFormat="1" ht="13.8">
      <c r="H1922" s="70"/>
    </row>
    <row r="1923" spans="8:8" customFormat="1" ht="13.8">
      <c r="H1923" s="70"/>
    </row>
    <row r="1924" spans="8:8" customFormat="1" ht="13.8">
      <c r="H1924" s="70"/>
    </row>
    <row r="1925" spans="8:8" customFormat="1" ht="13.8">
      <c r="H1925" s="70"/>
    </row>
    <row r="1926" spans="8:8" customFormat="1" ht="13.8">
      <c r="H1926" s="70"/>
    </row>
    <row r="1927" spans="8:8" customFormat="1" ht="13.8">
      <c r="H1927" s="70"/>
    </row>
    <row r="1928" spans="8:8" customFormat="1" ht="13.8">
      <c r="H1928" s="70"/>
    </row>
    <row r="1929" spans="8:8" customFormat="1" ht="13.8">
      <c r="H1929" s="70"/>
    </row>
    <row r="1930" spans="8:8" customFormat="1" ht="13.8">
      <c r="H1930" s="70"/>
    </row>
    <row r="1931" spans="8:8" customFormat="1" ht="13.8">
      <c r="H1931" s="70"/>
    </row>
    <row r="1932" spans="8:8" customFormat="1" ht="13.8">
      <c r="H1932" s="70"/>
    </row>
    <row r="1933" spans="8:8" customFormat="1" ht="13.8">
      <c r="H1933" s="70"/>
    </row>
    <row r="1934" spans="8:8" customFormat="1" ht="13.8">
      <c r="H1934" s="70"/>
    </row>
    <row r="1935" spans="8:8" customFormat="1" ht="13.8">
      <c r="H1935" s="70"/>
    </row>
    <row r="1936" spans="8:8" customFormat="1" ht="13.8">
      <c r="H1936" s="70"/>
    </row>
    <row r="1937" spans="8:8" customFormat="1" ht="13.8">
      <c r="H1937" s="70"/>
    </row>
    <row r="1938" spans="8:8" customFormat="1" ht="13.8">
      <c r="H1938" s="70"/>
    </row>
    <row r="1939" spans="8:8" customFormat="1" ht="13.8">
      <c r="H1939" s="70"/>
    </row>
    <row r="1940" spans="8:8" customFormat="1" ht="13.8">
      <c r="H1940" s="70"/>
    </row>
    <row r="1941" spans="8:8" customFormat="1" ht="13.8">
      <c r="H1941" s="70"/>
    </row>
    <row r="1942" spans="8:8" customFormat="1" ht="13.8">
      <c r="H1942" s="70"/>
    </row>
    <row r="1943" spans="8:8" customFormat="1" ht="13.8">
      <c r="H1943" s="70"/>
    </row>
    <row r="1944" spans="8:8" customFormat="1" ht="13.8">
      <c r="H1944" s="70"/>
    </row>
    <row r="1945" spans="8:8" customFormat="1" ht="13.8">
      <c r="H1945" s="70"/>
    </row>
    <row r="1946" spans="8:8" customFormat="1" ht="13.8">
      <c r="H1946" s="70"/>
    </row>
    <row r="1947" spans="8:8" customFormat="1" ht="13.8">
      <c r="H1947" s="70"/>
    </row>
    <row r="1948" spans="8:8" customFormat="1" ht="13.8">
      <c r="H1948" s="70"/>
    </row>
    <row r="1949" spans="8:8" customFormat="1" ht="13.8">
      <c r="H1949" s="70"/>
    </row>
    <row r="1950" spans="8:8" customFormat="1" ht="13.8">
      <c r="H1950" s="70"/>
    </row>
    <row r="1951" spans="8:8" customFormat="1" ht="13.8">
      <c r="H1951" s="70"/>
    </row>
    <row r="1952" spans="8:8" customFormat="1" ht="13.8">
      <c r="H1952" s="70"/>
    </row>
    <row r="1953" spans="8:8" customFormat="1" ht="13.8">
      <c r="H1953" s="70"/>
    </row>
    <row r="1954" spans="8:8" customFormat="1" ht="13.8">
      <c r="H1954" s="70"/>
    </row>
    <row r="1955" spans="8:8" customFormat="1" ht="13.8">
      <c r="H1955" s="70"/>
    </row>
    <row r="1956" spans="8:8" customFormat="1" ht="13.8">
      <c r="H1956" s="70"/>
    </row>
    <row r="1957" spans="8:8" customFormat="1" ht="13.8">
      <c r="H1957" s="70"/>
    </row>
    <row r="1958" spans="8:8" customFormat="1" ht="13.8">
      <c r="H1958" s="70"/>
    </row>
    <row r="1959" spans="8:8" customFormat="1" ht="13.8">
      <c r="H1959" s="70"/>
    </row>
    <row r="1960" spans="8:8" customFormat="1" ht="13.8">
      <c r="H1960" s="70"/>
    </row>
    <row r="1961" spans="8:8" customFormat="1" ht="13.8">
      <c r="H1961" s="70"/>
    </row>
    <row r="1962" spans="8:8" customFormat="1" ht="13.8">
      <c r="H1962" s="70"/>
    </row>
    <row r="1963" spans="8:8" customFormat="1" ht="13.8">
      <c r="H1963" s="70"/>
    </row>
    <row r="1964" spans="8:8" customFormat="1" ht="13.8">
      <c r="H1964" s="70"/>
    </row>
    <row r="1965" spans="8:8" customFormat="1" ht="13.8">
      <c r="H1965" s="70"/>
    </row>
    <row r="1966" spans="8:8" customFormat="1" ht="13.8">
      <c r="H1966" s="70"/>
    </row>
    <row r="1967" spans="8:8" customFormat="1" ht="13.8">
      <c r="H1967" s="70"/>
    </row>
    <row r="1968" spans="8:8" customFormat="1" ht="13.8">
      <c r="H1968" s="70"/>
    </row>
    <row r="1969" spans="8:8" customFormat="1" ht="13.8">
      <c r="H1969" s="70"/>
    </row>
    <row r="1970" spans="8:8" customFormat="1" ht="13.8">
      <c r="H1970" s="70"/>
    </row>
    <row r="1971" spans="8:8" customFormat="1" ht="13.8">
      <c r="H1971" s="70"/>
    </row>
    <row r="1972" spans="8:8" customFormat="1" ht="13.8">
      <c r="H1972" s="70"/>
    </row>
    <row r="1973" spans="8:8" customFormat="1" ht="13.8">
      <c r="H1973" s="70"/>
    </row>
    <row r="1974" spans="8:8" customFormat="1" ht="13.8">
      <c r="H1974" s="70"/>
    </row>
    <row r="1975" spans="8:8" customFormat="1" ht="13.8">
      <c r="H1975" s="70"/>
    </row>
    <row r="1976" spans="8:8" customFormat="1" ht="13.8">
      <c r="H1976" s="70"/>
    </row>
    <row r="1977" spans="8:8" customFormat="1" ht="13.8">
      <c r="H1977" s="70"/>
    </row>
    <row r="1978" spans="8:8" customFormat="1" ht="13.8">
      <c r="H1978" s="70"/>
    </row>
    <row r="1979" spans="8:8" customFormat="1" ht="13.8">
      <c r="H1979" s="70"/>
    </row>
    <row r="1980" spans="8:8" customFormat="1" ht="13.8">
      <c r="H1980" s="70"/>
    </row>
    <row r="1981" spans="8:8" customFormat="1" ht="13.8">
      <c r="H1981" s="70"/>
    </row>
    <row r="1982" spans="8:8" customFormat="1" ht="13.8">
      <c r="H1982" s="70"/>
    </row>
    <row r="1983" spans="8:8" customFormat="1" ht="13.8">
      <c r="H1983" s="70"/>
    </row>
    <row r="1984" spans="8:8" customFormat="1" ht="13.8">
      <c r="H1984" s="70"/>
    </row>
    <row r="1985" spans="8:8" customFormat="1" ht="13.8">
      <c r="H1985" s="70"/>
    </row>
    <row r="1986" spans="8:8" customFormat="1" ht="13.8">
      <c r="H1986" s="70"/>
    </row>
    <row r="1987" spans="8:8" customFormat="1" ht="13.8">
      <c r="H1987" s="70"/>
    </row>
    <row r="1988" spans="8:8" customFormat="1" ht="13.8">
      <c r="H1988" s="70"/>
    </row>
    <row r="1989" spans="8:8" customFormat="1" ht="13.8">
      <c r="H1989" s="70"/>
    </row>
    <row r="1990" spans="8:8" customFormat="1" ht="13.8">
      <c r="H1990" s="70"/>
    </row>
    <row r="1991" spans="8:8" customFormat="1" ht="13.8">
      <c r="H1991" s="70"/>
    </row>
    <row r="1992" spans="8:8" customFormat="1" ht="13.8">
      <c r="H1992" s="70"/>
    </row>
    <row r="1993" spans="8:8" customFormat="1" ht="13.8">
      <c r="H1993" s="70"/>
    </row>
    <row r="1994" spans="8:8" customFormat="1" ht="13.8">
      <c r="H1994" s="70"/>
    </row>
    <row r="1995" spans="8:8" customFormat="1" ht="13.8">
      <c r="H1995" s="70"/>
    </row>
    <row r="1996" spans="8:8" customFormat="1" ht="13.8">
      <c r="H1996" s="70"/>
    </row>
    <row r="1997" spans="8:8" customFormat="1" ht="13.8">
      <c r="H1997" s="70"/>
    </row>
    <row r="1998" spans="8:8" customFormat="1" ht="13.8">
      <c r="H1998" s="70"/>
    </row>
    <row r="1999" spans="8:8" customFormat="1" ht="13.8">
      <c r="H1999" s="70"/>
    </row>
    <row r="2000" spans="8:8" customFormat="1" ht="13.8">
      <c r="H2000" s="70"/>
    </row>
    <row r="2001" spans="8:8" customFormat="1" ht="13.8">
      <c r="H2001" s="70"/>
    </row>
    <row r="2002" spans="8:8" customFormat="1" ht="13.8">
      <c r="H2002" s="70"/>
    </row>
    <row r="2003" spans="8:8" customFormat="1" ht="13.8">
      <c r="H2003" s="70"/>
    </row>
    <row r="2004" spans="8:8" customFormat="1" ht="13.8">
      <c r="H2004" s="70"/>
    </row>
    <row r="2005" spans="8:8" customFormat="1" ht="13.8">
      <c r="H2005" s="70"/>
    </row>
    <row r="2006" spans="8:8" customFormat="1" ht="13.8">
      <c r="H2006" s="70"/>
    </row>
    <row r="2007" spans="8:8" customFormat="1" ht="13.8">
      <c r="H2007" s="70"/>
    </row>
    <row r="2008" spans="8:8" customFormat="1" ht="13.8">
      <c r="H2008" s="70"/>
    </row>
    <row r="2009" spans="8:8" customFormat="1" ht="13.8">
      <c r="H2009" s="70"/>
    </row>
    <row r="2010" spans="8:8" customFormat="1" ht="13.8">
      <c r="H2010" s="70"/>
    </row>
    <row r="2011" spans="8:8" customFormat="1" ht="13.8">
      <c r="H2011" s="70"/>
    </row>
    <row r="2012" spans="8:8" customFormat="1" ht="13.8">
      <c r="H2012" s="70"/>
    </row>
    <row r="2013" spans="8:8" customFormat="1" ht="13.8">
      <c r="H2013" s="70"/>
    </row>
    <row r="2014" spans="8:8" customFormat="1" ht="13.8">
      <c r="H2014" s="70"/>
    </row>
    <row r="2015" spans="8:8" customFormat="1" ht="13.8">
      <c r="H2015" s="70"/>
    </row>
    <row r="2016" spans="8:8" customFormat="1" ht="13.8">
      <c r="H2016" s="70"/>
    </row>
    <row r="2017" spans="8:8" customFormat="1" ht="13.8">
      <c r="H2017" s="70"/>
    </row>
    <row r="2018" spans="8:8" customFormat="1" ht="13.8">
      <c r="H2018" s="70"/>
    </row>
    <row r="2019" spans="8:8" customFormat="1" ht="13.8">
      <c r="H2019" s="70"/>
    </row>
    <row r="2020" spans="8:8" customFormat="1" ht="13.8">
      <c r="H2020" s="70"/>
    </row>
    <row r="2021" spans="8:8" customFormat="1" ht="13.8">
      <c r="H2021" s="70"/>
    </row>
    <row r="2022" spans="8:8" customFormat="1" ht="13.8">
      <c r="H2022" s="70"/>
    </row>
    <row r="2023" spans="8:8" customFormat="1" ht="13.8">
      <c r="H2023" s="70"/>
    </row>
    <row r="2024" spans="8:8" customFormat="1" ht="13.8">
      <c r="H2024" s="70"/>
    </row>
    <row r="2025" spans="8:8" customFormat="1" ht="13.8">
      <c r="H2025" s="70"/>
    </row>
    <row r="2026" spans="8:8" customFormat="1" ht="13.8">
      <c r="H2026" s="70"/>
    </row>
    <row r="2027" spans="8:8" customFormat="1" ht="13.8">
      <c r="H2027" s="70"/>
    </row>
    <row r="2028" spans="8:8" customFormat="1" ht="13.8">
      <c r="H2028" s="70"/>
    </row>
    <row r="2029" spans="8:8" customFormat="1" ht="13.8">
      <c r="H2029" s="70"/>
    </row>
    <row r="2030" spans="8:8" customFormat="1" ht="13.8">
      <c r="H2030" s="70"/>
    </row>
    <row r="2031" spans="8:8" customFormat="1" ht="13.8">
      <c r="H2031" s="70"/>
    </row>
    <row r="2032" spans="8:8" customFormat="1" ht="13.8">
      <c r="H2032" s="70"/>
    </row>
    <row r="2033" spans="8:8" customFormat="1" ht="13.8">
      <c r="H2033" s="70"/>
    </row>
    <row r="2034" spans="8:8" customFormat="1" ht="13.8">
      <c r="H2034" s="70"/>
    </row>
    <row r="2035" spans="8:8" customFormat="1" ht="13.8">
      <c r="H2035" s="70"/>
    </row>
    <row r="2036" spans="8:8" customFormat="1" ht="13.8">
      <c r="H2036" s="70"/>
    </row>
    <row r="2037" spans="8:8" customFormat="1" ht="13.8">
      <c r="H2037" s="70"/>
    </row>
    <row r="2038" spans="8:8" customFormat="1" ht="13.8">
      <c r="H2038" s="70"/>
    </row>
    <row r="2039" spans="8:8" customFormat="1" ht="13.8">
      <c r="H2039" s="70"/>
    </row>
    <row r="2040" spans="8:8" customFormat="1" ht="13.8">
      <c r="H2040" s="70"/>
    </row>
    <row r="2041" spans="8:8" customFormat="1" ht="13.8">
      <c r="H2041" s="70"/>
    </row>
    <row r="2042" spans="8:8" customFormat="1" ht="13.8">
      <c r="H2042" s="70"/>
    </row>
    <row r="2043" spans="8:8" customFormat="1" ht="13.8">
      <c r="H2043" s="70"/>
    </row>
    <row r="2044" spans="8:8" customFormat="1" ht="13.8">
      <c r="H2044" s="70"/>
    </row>
    <row r="2045" spans="8:8" customFormat="1" ht="13.8">
      <c r="H2045" s="70"/>
    </row>
    <row r="2046" spans="8:8" customFormat="1" ht="13.8">
      <c r="H2046" s="70"/>
    </row>
    <row r="2047" spans="8:8" customFormat="1" ht="13.8">
      <c r="H2047" s="70"/>
    </row>
    <row r="2048" spans="8:8" customFormat="1" ht="13.8">
      <c r="H2048" s="70"/>
    </row>
    <row r="2049" spans="8:8" customFormat="1" ht="13.8">
      <c r="H2049" s="70"/>
    </row>
    <row r="2050" spans="8:8" customFormat="1" ht="13.8">
      <c r="H2050" s="70"/>
    </row>
    <row r="2051" spans="8:8" customFormat="1" ht="13.8">
      <c r="H2051" s="70"/>
    </row>
    <row r="2052" spans="8:8" customFormat="1" ht="13.8">
      <c r="H2052" s="70"/>
    </row>
    <row r="2053" spans="8:8" customFormat="1" ht="13.8">
      <c r="H2053" s="70"/>
    </row>
    <row r="2054" spans="8:8" customFormat="1" ht="13.8">
      <c r="H2054" s="70"/>
    </row>
    <row r="2055" spans="8:8" customFormat="1" ht="13.8">
      <c r="H2055" s="70"/>
    </row>
    <row r="2056" spans="8:8" customFormat="1" ht="13.8">
      <c r="H2056" s="70"/>
    </row>
    <row r="2057" spans="8:8" customFormat="1" ht="13.8">
      <c r="H2057" s="70"/>
    </row>
    <row r="2058" spans="8:8" customFormat="1" ht="13.8">
      <c r="H2058" s="70"/>
    </row>
    <row r="2059" spans="8:8" customFormat="1" ht="13.8">
      <c r="H2059" s="70"/>
    </row>
    <row r="2060" spans="8:8" customFormat="1" ht="13.8">
      <c r="H2060" s="70"/>
    </row>
    <row r="2061" spans="8:8" customFormat="1" ht="13.8">
      <c r="H2061" s="70"/>
    </row>
    <row r="2062" spans="8:8" customFormat="1" ht="13.8">
      <c r="H2062" s="70"/>
    </row>
    <row r="2063" spans="8:8" customFormat="1" ht="13.8">
      <c r="H2063" s="70"/>
    </row>
    <row r="2064" spans="8:8" customFormat="1" ht="13.8">
      <c r="H2064" s="70"/>
    </row>
    <row r="2065" spans="8:8" customFormat="1" ht="13.8">
      <c r="H2065" s="70"/>
    </row>
    <row r="2066" spans="8:8" customFormat="1" ht="13.8">
      <c r="H2066" s="70"/>
    </row>
    <row r="2067" spans="8:8" customFormat="1" ht="13.8">
      <c r="H2067" s="70"/>
    </row>
    <row r="2068" spans="8:8" customFormat="1" ht="13.8">
      <c r="H2068" s="70"/>
    </row>
    <row r="2069" spans="8:8" customFormat="1" ht="13.8">
      <c r="H2069" s="70"/>
    </row>
    <row r="2070" spans="8:8" customFormat="1" ht="13.8">
      <c r="H2070" s="70"/>
    </row>
    <row r="2071" spans="8:8" customFormat="1" ht="13.8">
      <c r="H2071" s="70"/>
    </row>
    <row r="2072" spans="8:8" customFormat="1" ht="13.8">
      <c r="H2072" s="70"/>
    </row>
    <row r="2073" spans="8:8" customFormat="1" ht="13.8">
      <c r="H2073" s="70"/>
    </row>
    <row r="2074" spans="8:8" customFormat="1" ht="13.8">
      <c r="H2074" s="70"/>
    </row>
    <row r="2075" spans="8:8" customFormat="1" ht="13.8">
      <c r="H2075" s="70"/>
    </row>
    <row r="2076" spans="8:8" customFormat="1" ht="13.8">
      <c r="H2076" s="70"/>
    </row>
    <row r="2077" spans="8:8" customFormat="1" ht="13.8">
      <c r="H2077" s="70"/>
    </row>
    <row r="2078" spans="8:8" customFormat="1" ht="13.8">
      <c r="H2078" s="70"/>
    </row>
    <row r="2079" spans="8:8" customFormat="1" ht="13.8">
      <c r="H2079" s="70"/>
    </row>
    <row r="2080" spans="8:8" customFormat="1" ht="13.8">
      <c r="H2080" s="70"/>
    </row>
    <row r="2081" spans="8:8" customFormat="1" ht="13.8">
      <c r="H2081" s="70"/>
    </row>
    <row r="2082" spans="8:8" customFormat="1" ht="13.8">
      <c r="H2082" s="70"/>
    </row>
    <row r="2083" spans="8:8" customFormat="1" ht="13.8">
      <c r="H2083" s="70"/>
    </row>
    <row r="2084" spans="8:8" customFormat="1" ht="13.8">
      <c r="H2084" s="70"/>
    </row>
    <row r="2085" spans="8:8" customFormat="1" ht="13.8">
      <c r="H2085" s="70"/>
    </row>
    <row r="2086" spans="8:8" customFormat="1" ht="13.8">
      <c r="H2086" s="70"/>
    </row>
    <row r="2087" spans="8:8" customFormat="1" ht="13.8">
      <c r="H2087" s="70"/>
    </row>
    <row r="2088" spans="8:8" customFormat="1" ht="13.8">
      <c r="H2088" s="70"/>
    </row>
    <row r="2089" spans="8:8" customFormat="1" ht="13.8">
      <c r="H2089" s="70"/>
    </row>
    <row r="2090" spans="8:8" customFormat="1" ht="13.8">
      <c r="H2090" s="70"/>
    </row>
    <row r="2091" spans="8:8" customFormat="1" ht="13.8">
      <c r="H2091" s="70"/>
    </row>
    <row r="2092" spans="8:8" customFormat="1" ht="13.8">
      <c r="H2092" s="70"/>
    </row>
    <row r="2093" spans="8:8" customFormat="1" ht="13.8">
      <c r="H2093" s="70"/>
    </row>
    <row r="2094" spans="8:8" customFormat="1" ht="13.8">
      <c r="H2094" s="70"/>
    </row>
    <row r="2095" spans="8:8" customFormat="1" ht="13.8">
      <c r="H2095" s="70"/>
    </row>
    <row r="2096" spans="8:8" customFormat="1" ht="13.8">
      <c r="H2096" s="70"/>
    </row>
    <row r="2097" spans="8:8" customFormat="1" ht="13.8">
      <c r="H2097" s="70"/>
    </row>
    <row r="2098" spans="8:8" customFormat="1" ht="13.8">
      <c r="H2098" s="70"/>
    </row>
    <row r="2099" spans="8:8" customFormat="1" ht="13.8">
      <c r="H2099" s="70"/>
    </row>
    <row r="2100" spans="8:8" customFormat="1" ht="13.8">
      <c r="H2100" s="70"/>
    </row>
    <row r="2101" spans="8:8" customFormat="1" ht="13.8">
      <c r="H2101" s="70"/>
    </row>
    <row r="2102" spans="8:8" customFormat="1" ht="13.8">
      <c r="H2102" s="70"/>
    </row>
    <row r="2103" spans="8:8" customFormat="1" ht="13.8">
      <c r="H2103" s="70"/>
    </row>
    <row r="2104" spans="8:8" customFormat="1" ht="13.8">
      <c r="H2104" s="70"/>
    </row>
    <row r="2105" spans="8:8" customFormat="1" ht="13.8">
      <c r="H2105" s="70"/>
    </row>
    <row r="2106" spans="8:8" customFormat="1" ht="13.8">
      <c r="H2106" s="70"/>
    </row>
    <row r="2107" spans="8:8" customFormat="1" ht="13.8">
      <c r="H2107" s="70"/>
    </row>
    <row r="2108" spans="8:8" customFormat="1" ht="13.8">
      <c r="H2108" s="70"/>
    </row>
    <row r="2109" spans="8:8" customFormat="1" ht="13.8">
      <c r="H2109" s="70"/>
    </row>
    <row r="2110" spans="8:8" customFormat="1" ht="13.8">
      <c r="H2110" s="70"/>
    </row>
    <row r="2111" spans="8:8" customFormat="1" ht="13.8">
      <c r="H2111" s="70"/>
    </row>
    <row r="2112" spans="8:8" customFormat="1" ht="13.8">
      <c r="H2112" s="70"/>
    </row>
    <row r="2113" spans="8:8" customFormat="1" ht="13.8">
      <c r="H2113" s="70"/>
    </row>
    <row r="2114" spans="8:8" customFormat="1" ht="13.8">
      <c r="H2114" s="70"/>
    </row>
    <row r="2115" spans="8:8" customFormat="1" ht="13.8">
      <c r="H2115" s="70"/>
    </row>
    <row r="2116" spans="8:8" customFormat="1" ht="13.8">
      <c r="H2116" s="70"/>
    </row>
    <row r="2117" spans="8:8" customFormat="1" ht="13.8">
      <c r="H2117" s="70"/>
    </row>
    <row r="2118" spans="8:8" customFormat="1" ht="13.8">
      <c r="H2118" s="70"/>
    </row>
    <row r="2119" spans="8:8" customFormat="1" ht="13.8">
      <c r="H2119" s="70"/>
    </row>
    <row r="2120" spans="8:8" customFormat="1" ht="13.8">
      <c r="H2120" s="70"/>
    </row>
    <row r="2121" spans="8:8" customFormat="1" ht="13.8">
      <c r="H2121" s="70"/>
    </row>
    <row r="2122" spans="8:8" customFormat="1" ht="13.8">
      <c r="H2122" s="70"/>
    </row>
    <row r="2123" spans="8:8" customFormat="1" ht="13.8">
      <c r="H2123" s="70"/>
    </row>
    <row r="2124" spans="8:8" customFormat="1" ht="13.8">
      <c r="H2124" s="70"/>
    </row>
    <row r="2125" spans="8:8" customFormat="1" ht="13.8">
      <c r="H2125" s="70"/>
    </row>
    <row r="2126" spans="8:8" customFormat="1" ht="13.8">
      <c r="H2126" s="70"/>
    </row>
    <row r="2127" spans="8:8" customFormat="1" ht="13.8">
      <c r="H2127" s="70"/>
    </row>
    <row r="2128" spans="8:8" customFormat="1" ht="13.8">
      <c r="H2128" s="70"/>
    </row>
    <row r="2129" spans="8:8" customFormat="1" ht="13.8">
      <c r="H2129" s="70"/>
    </row>
    <row r="2130" spans="8:8" customFormat="1" ht="13.8">
      <c r="H2130" s="70"/>
    </row>
    <row r="2131" spans="8:8" customFormat="1" ht="13.8">
      <c r="H2131" s="70"/>
    </row>
    <row r="2132" spans="8:8" customFormat="1" ht="13.8">
      <c r="H2132" s="70"/>
    </row>
    <row r="2133" spans="8:8" customFormat="1" ht="13.8">
      <c r="H2133" s="70"/>
    </row>
    <row r="2134" spans="8:8" customFormat="1" ht="13.8">
      <c r="H2134" s="70"/>
    </row>
    <row r="2135" spans="8:8" customFormat="1" ht="13.8">
      <c r="H2135" s="70"/>
    </row>
    <row r="2136" spans="8:8" customFormat="1" ht="13.8">
      <c r="H2136" s="70"/>
    </row>
    <row r="2137" spans="8:8" customFormat="1" ht="13.8">
      <c r="H2137" s="70"/>
    </row>
    <row r="2138" spans="8:8" customFormat="1" ht="13.8">
      <c r="H2138" s="70"/>
    </row>
    <row r="2139" spans="8:8" customFormat="1" ht="13.8">
      <c r="H2139" s="70"/>
    </row>
    <row r="2140" spans="8:8" customFormat="1" ht="13.8">
      <c r="H2140" s="70"/>
    </row>
    <row r="2141" spans="8:8" customFormat="1" ht="13.8">
      <c r="H2141" s="70"/>
    </row>
    <row r="2142" spans="8:8" customFormat="1" ht="13.8">
      <c r="H2142" s="70"/>
    </row>
    <row r="2143" spans="8:8" customFormat="1" ht="13.8">
      <c r="H2143" s="70"/>
    </row>
    <row r="2144" spans="8:8" customFormat="1" ht="13.8">
      <c r="H2144" s="70"/>
    </row>
    <row r="2145" spans="8:8" customFormat="1" ht="13.8">
      <c r="H2145" s="70"/>
    </row>
    <row r="2146" spans="8:8" customFormat="1" ht="13.8">
      <c r="H2146" s="70"/>
    </row>
    <row r="2147" spans="8:8" customFormat="1" ht="13.8">
      <c r="H2147" s="70"/>
    </row>
    <row r="2148" spans="8:8" customFormat="1" ht="13.8">
      <c r="H2148" s="70"/>
    </row>
    <row r="2149" spans="8:8" customFormat="1" ht="13.8">
      <c r="H2149" s="70"/>
    </row>
    <row r="2150" spans="8:8" customFormat="1" ht="13.8">
      <c r="H2150" s="70"/>
    </row>
    <row r="2151" spans="8:8" customFormat="1" ht="13.8">
      <c r="H2151" s="70"/>
    </row>
    <row r="2152" spans="8:8" customFormat="1" ht="13.8">
      <c r="H2152" s="70"/>
    </row>
    <row r="2153" spans="8:8" customFormat="1" ht="13.8">
      <c r="H2153" s="70"/>
    </row>
    <row r="2154" spans="8:8" customFormat="1" ht="13.8">
      <c r="H2154" s="70"/>
    </row>
    <row r="2155" spans="8:8" customFormat="1" ht="13.8">
      <c r="H2155" s="70"/>
    </row>
    <row r="2156" spans="8:8" customFormat="1" ht="13.8">
      <c r="H2156" s="70"/>
    </row>
    <row r="2157" spans="8:8" customFormat="1" ht="13.8">
      <c r="H2157" s="70"/>
    </row>
    <row r="2158" spans="8:8" customFormat="1" ht="13.8">
      <c r="H2158" s="70"/>
    </row>
    <row r="2159" spans="8:8" customFormat="1" ht="13.8">
      <c r="H2159" s="70"/>
    </row>
    <row r="2160" spans="8:8" customFormat="1" ht="13.8">
      <c r="H2160" s="70"/>
    </row>
    <row r="2161" spans="8:8" customFormat="1" ht="13.8">
      <c r="H2161" s="70"/>
    </row>
    <row r="2162" spans="8:8" customFormat="1" ht="13.8">
      <c r="H2162" s="70"/>
    </row>
    <row r="2163" spans="8:8" customFormat="1" ht="13.8">
      <c r="H2163" s="70"/>
    </row>
    <row r="2164" spans="8:8" customFormat="1" ht="13.8">
      <c r="H2164" s="70"/>
    </row>
    <row r="2165" spans="8:8" customFormat="1" ht="13.8">
      <c r="H2165" s="70"/>
    </row>
    <row r="2166" spans="8:8" customFormat="1" ht="13.8">
      <c r="H2166" s="70"/>
    </row>
    <row r="2167" spans="8:8" customFormat="1" ht="13.8">
      <c r="H2167" s="70"/>
    </row>
    <row r="2168" spans="8:8" customFormat="1" ht="13.8">
      <c r="H2168" s="70"/>
    </row>
    <row r="2169" spans="8:8" customFormat="1" ht="13.8">
      <c r="H2169" s="70"/>
    </row>
    <row r="2170" spans="8:8" customFormat="1" ht="13.8">
      <c r="H2170" s="70"/>
    </row>
    <row r="2171" spans="8:8" customFormat="1" ht="13.8">
      <c r="H2171" s="70"/>
    </row>
    <row r="2172" spans="8:8" customFormat="1" ht="13.8">
      <c r="H2172" s="70"/>
    </row>
    <row r="2173" spans="8:8" customFormat="1" ht="13.8">
      <c r="H2173" s="70"/>
    </row>
    <row r="2174" spans="8:8" customFormat="1" ht="13.8">
      <c r="H2174" s="70"/>
    </row>
    <row r="2175" spans="8:8" customFormat="1" ht="13.8">
      <c r="H2175" s="70"/>
    </row>
    <row r="2176" spans="8:8" customFormat="1" ht="13.8">
      <c r="H2176" s="70"/>
    </row>
    <row r="2177" spans="8:8" customFormat="1" ht="13.8">
      <c r="H2177" s="70"/>
    </row>
    <row r="2178" spans="8:8" customFormat="1" ht="13.8">
      <c r="H2178" s="70"/>
    </row>
    <row r="2179" spans="8:8" customFormat="1" ht="13.8">
      <c r="H2179" s="70"/>
    </row>
    <row r="2180" spans="8:8" customFormat="1" ht="13.8">
      <c r="H2180" s="70"/>
    </row>
    <row r="2181" spans="8:8" customFormat="1" ht="13.8">
      <c r="H2181" s="70"/>
    </row>
    <row r="2182" spans="8:8" customFormat="1" ht="13.8">
      <c r="H2182" s="70"/>
    </row>
    <row r="2183" spans="8:8" customFormat="1" ht="13.8">
      <c r="H2183" s="70"/>
    </row>
    <row r="2184" spans="8:8" customFormat="1" ht="13.8">
      <c r="H2184" s="70"/>
    </row>
    <row r="2185" spans="8:8" customFormat="1" ht="13.8">
      <c r="H2185" s="70"/>
    </row>
    <row r="2186" spans="8:8" customFormat="1" ht="13.8">
      <c r="H2186" s="70"/>
    </row>
    <row r="2187" spans="8:8" customFormat="1" ht="13.8">
      <c r="H2187" s="70"/>
    </row>
    <row r="2188" spans="8:8" customFormat="1" ht="13.8">
      <c r="H2188" s="70"/>
    </row>
    <row r="2189" spans="8:8" customFormat="1" ht="13.8">
      <c r="H2189" s="70"/>
    </row>
    <row r="2190" spans="8:8" customFormat="1" ht="13.8">
      <c r="H2190" s="70"/>
    </row>
    <row r="2191" spans="8:8" customFormat="1" ht="13.8">
      <c r="H2191" s="70"/>
    </row>
    <row r="2192" spans="8:8" customFormat="1" ht="13.8">
      <c r="H2192" s="70"/>
    </row>
    <row r="2193" spans="8:8" customFormat="1" ht="13.8">
      <c r="H2193" s="70"/>
    </row>
    <row r="2194" spans="8:8" customFormat="1" ht="13.8">
      <c r="H2194" s="70"/>
    </row>
    <row r="2195" spans="8:8" customFormat="1" ht="13.8">
      <c r="H2195" s="70"/>
    </row>
    <row r="2196" spans="8:8" customFormat="1" ht="13.8">
      <c r="H2196" s="70"/>
    </row>
    <row r="2197" spans="8:8" customFormat="1" ht="13.8">
      <c r="H2197" s="70"/>
    </row>
    <row r="2198" spans="8:8" customFormat="1" ht="13.8">
      <c r="H2198" s="70"/>
    </row>
    <row r="2199" spans="8:8" customFormat="1" ht="13.8">
      <c r="H2199" s="70"/>
    </row>
    <row r="2200" spans="8:8" customFormat="1" ht="13.8">
      <c r="H2200" s="70"/>
    </row>
    <row r="2201" spans="8:8" customFormat="1" ht="13.8">
      <c r="H2201" s="70"/>
    </row>
    <row r="2202" spans="8:8" customFormat="1" ht="13.8">
      <c r="H2202" s="70"/>
    </row>
    <row r="2203" spans="8:8" customFormat="1" ht="13.8">
      <c r="H2203" s="70"/>
    </row>
    <row r="2204" spans="8:8" customFormat="1" ht="13.8">
      <c r="H2204" s="70"/>
    </row>
    <row r="2205" spans="8:8" customFormat="1" ht="13.8">
      <c r="H2205" s="70"/>
    </row>
    <row r="2206" spans="8:8" customFormat="1" ht="13.8">
      <c r="H2206" s="70"/>
    </row>
    <row r="2207" spans="8:8" customFormat="1" ht="13.8">
      <c r="H2207" s="70"/>
    </row>
    <row r="2208" spans="8:8" customFormat="1" ht="13.8">
      <c r="H2208" s="70"/>
    </row>
    <row r="2209" spans="8:8" customFormat="1" ht="13.8">
      <c r="H2209" s="70"/>
    </row>
    <row r="2210" spans="8:8" customFormat="1" ht="13.8">
      <c r="H2210" s="70"/>
    </row>
    <row r="2211" spans="8:8" customFormat="1" ht="13.8">
      <c r="H2211" s="70"/>
    </row>
    <row r="2212" spans="8:8" customFormat="1" ht="13.8">
      <c r="H2212" s="70"/>
    </row>
    <row r="2213" spans="8:8" customFormat="1" ht="13.8">
      <c r="H2213" s="70"/>
    </row>
    <row r="2214" spans="8:8" customFormat="1" ht="13.8">
      <c r="H2214" s="70"/>
    </row>
    <row r="2215" spans="8:8" customFormat="1" ht="13.8">
      <c r="H2215" s="70"/>
    </row>
    <row r="2216" spans="8:8" customFormat="1" ht="13.8">
      <c r="H2216" s="70"/>
    </row>
    <row r="2217" spans="8:8" customFormat="1" ht="13.8">
      <c r="H2217" s="70"/>
    </row>
    <row r="2218" spans="8:8" customFormat="1" ht="13.8">
      <c r="H2218" s="70"/>
    </row>
    <row r="2219" spans="8:8" customFormat="1" ht="13.8">
      <c r="H2219" s="70"/>
    </row>
    <row r="2220" spans="8:8" customFormat="1" ht="13.8">
      <c r="H2220" s="70"/>
    </row>
    <row r="2221" spans="8:8" customFormat="1" ht="13.8">
      <c r="H2221" s="70"/>
    </row>
    <row r="2222" spans="8:8" customFormat="1" ht="13.8">
      <c r="H2222" s="70"/>
    </row>
    <row r="2223" spans="8:8" customFormat="1" ht="13.8">
      <c r="H2223" s="70"/>
    </row>
    <row r="2224" spans="8:8" customFormat="1" ht="13.8">
      <c r="H2224" s="70"/>
    </row>
    <row r="2225" spans="8:8" customFormat="1" ht="13.8">
      <c r="H2225" s="70"/>
    </row>
    <row r="2226" spans="8:8" customFormat="1" ht="13.8">
      <c r="H2226" s="70"/>
    </row>
    <row r="2227" spans="8:8" customFormat="1" ht="13.8">
      <c r="H2227" s="70"/>
    </row>
    <row r="2228" spans="8:8" customFormat="1" ht="13.8">
      <c r="H2228" s="70"/>
    </row>
    <row r="2229" spans="8:8" customFormat="1" ht="13.8">
      <c r="H2229" s="70"/>
    </row>
    <row r="2230" spans="8:8" customFormat="1" ht="13.8">
      <c r="H2230" s="70"/>
    </row>
    <row r="2231" spans="8:8" customFormat="1" ht="13.8">
      <c r="H2231" s="70"/>
    </row>
    <row r="2232" spans="8:8" customFormat="1" ht="13.8">
      <c r="H2232" s="70"/>
    </row>
    <row r="2233" spans="8:8" customFormat="1" ht="13.8">
      <c r="H2233" s="70"/>
    </row>
    <row r="2234" spans="8:8" customFormat="1" ht="13.8">
      <c r="H2234" s="70"/>
    </row>
    <row r="2235" spans="8:8" customFormat="1" ht="13.8">
      <c r="H2235" s="70"/>
    </row>
    <row r="2236" spans="8:8" customFormat="1" ht="13.8">
      <c r="H2236" s="70"/>
    </row>
    <row r="2237" spans="8:8" customFormat="1" ht="13.8">
      <c r="H2237" s="70"/>
    </row>
    <row r="2238" spans="8:8" customFormat="1" ht="13.8">
      <c r="H2238" s="70"/>
    </row>
    <row r="2239" spans="8:8" customFormat="1" ht="13.8">
      <c r="H2239" s="70"/>
    </row>
    <row r="2240" spans="8:8" customFormat="1" ht="13.8">
      <c r="H2240" s="70"/>
    </row>
    <row r="2241" spans="8:8" customFormat="1" ht="13.8">
      <c r="H2241" s="70"/>
    </row>
    <row r="2242" spans="8:8" customFormat="1" ht="13.8">
      <c r="H2242" s="70"/>
    </row>
    <row r="2243" spans="8:8" customFormat="1" ht="13.8">
      <c r="H2243" s="70"/>
    </row>
    <row r="2244" spans="8:8" customFormat="1" ht="13.8">
      <c r="H2244" s="70"/>
    </row>
    <row r="2245" spans="8:8" customFormat="1" ht="13.8">
      <c r="H2245" s="70"/>
    </row>
    <row r="2246" spans="8:8" customFormat="1" ht="13.8">
      <c r="H2246" s="70"/>
    </row>
    <row r="2247" spans="8:8" customFormat="1" ht="13.8">
      <c r="H2247" s="70"/>
    </row>
    <row r="2248" spans="8:8" customFormat="1" ht="13.8">
      <c r="H2248" s="70"/>
    </row>
    <row r="2249" spans="8:8" customFormat="1" ht="13.8">
      <c r="H2249" s="70"/>
    </row>
    <row r="2250" spans="8:8" customFormat="1" ht="13.8">
      <c r="H2250" s="70"/>
    </row>
    <row r="2251" spans="8:8" customFormat="1" ht="13.8">
      <c r="H2251" s="70"/>
    </row>
    <row r="2252" spans="8:8" customFormat="1" ht="13.8">
      <c r="H2252" s="70"/>
    </row>
    <row r="2253" spans="8:8" customFormat="1" ht="13.8">
      <c r="H2253" s="70"/>
    </row>
    <row r="2254" spans="8:8" customFormat="1" ht="13.8">
      <c r="H2254" s="70"/>
    </row>
    <row r="2255" spans="8:8" customFormat="1" ht="13.8">
      <c r="H2255" s="70"/>
    </row>
    <row r="2256" spans="8:8" customFormat="1" ht="13.8">
      <c r="H2256" s="70"/>
    </row>
    <row r="2257" spans="8:8" customFormat="1" ht="13.8">
      <c r="H2257" s="70"/>
    </row>
    <row r="2258" spans="8:8" customFormat="1" ht="13.8">
      <c r="H2258" s="70"/>
    </row>
    <row r="2259" spans="8:8" customFormat="1" ht="13.8">
      <c r="H2259" s="70"/>
    </row>
    <row r="2260" spans="8:8" customFormat="1" ht="13.8">
      <c r="H2260" s="70"/>
    </row>
    <row r="2261" spans="8:8" customFormat="1" ht="13.8">
      <c r="H2261" s="70"/>
    </row>
    <row r="2262" spans="8:8" customFormat="1" ht="13.8">
      <c r="H2262" s="70"/>
    </row>
    <row r="2263" spans="8:8" customFormat="1" ht="13.8">
      <c r="H2263" s="70"/>
    </row>
    <row r="2264" spans="8:8" customFormat="1" ht="13.8">
      <c r="H2264" s="70"/>
    </row>
    <row r="2265" spans="8:8" customFormat="1" ht="13.8">
      <c r="H2265" s="70"/>
    </row>
    <row r="2266" spans="8:8" customFormat="1" ht="13.8">
      <c r="H2266" s="70"/>
    </row>
    <row r="2267" spans="8:8" customFormat="1" ht="13.8">
      <c r="H2267" s="70"/>
    </row>
    <row r="2268" spans="8:8" customFormat="1" ht="13.8">
      <c r="H2268" s="70"/>
    </row>
    <row r="2269" spans="8:8" customFormat="1" ht="13.8">
      <c r="H2269" s="70"/>
    </row>
    <row r="2270" spans="8:8" customFormat="1" ht="13.8">
      <c r="H2270" s="70"/>
    </row>
    <row r="2271" spans="8:8" customFormat="1" ht="13.8">
      <c r="H2271" s="70"/>
    </row>
    <row r="2272" spans="8:8" customFormat="1" ht="13.8">
      <c r="H2272" s="70"/>
    </row>
    <row r="2273" spans="8:8" customFormat="1" ht="13.8">
      <c r="H2273" s="70"/>
    </row>
    <row r="2274" spans="8:8" customFormat="1" ht="13.8">
      <c r="H2274" s="70"/>
    </row>
    <row r="2275" spans="8:8" customFormat="1" ht="13.8">
      <c r="H2275" s="70"/>
    </row>
    <row r="2276" spans="8:8" customFormat="1" ht="13.8">
      <c r="H2276" s="70"/>
    </row>
    <row r="2277" spans="8:8" customFormat="1" ht="13.8">
      <c r="H2277" s="70"/>
    </row>
    <row r="2278" spans="8:8" customFormat="1" ht="13.8">
      <c r="H2278" s="70"/>
    </row>
    <row r="2279" spans="8:8" customFormat="1" ht="13.8">
      <c r="H2279" s="70"/>
    </row>
    <row r="2280" spans="8:8" customFormat="1" ht="13.8">
      <c r="H2280" s="70"/>
    </row>
    <row r="2281" spans="8:8" customFormat="1" ht="13.8">
      <c r="H2281" s="70"/>
    </row>
    <row r="2282" spans="8:8" customFormat="1" ht="13.8">
      <c r="H2282" s="70"/>
    </row>
    <row r="2283" spans="8:8" customFormat="1" ht="13.8">
      <c r="H2283" s="70"/>
    </row>
    <row r="2284" spans="8:8" customFormat="1" ht="13.8">
      <c r="H2284" s="70"/>
    </row>
    <row r="2285" spans="8:8" customFormat="1" ht="13.8">
      <c r="H2285" s="70"/>
    </row>
    <row r="2286" spans="8:8" customFormat="1" ht="13.8">
      <c r="H2286" s="70"/>
    </row>
    <row r="2287" spans="8:8" customFormat="1" ht="13.8">
      <c r="H2287" s="70"/>
    </row>
    <row r="2288" spans="8:8" customFormat="1" ht="13.8">
      <c r="H2288" s="70"/>
    </row>
    <row r="2289" spans="8:8" customFormat="1" ht="13.8">
      <c r="H2289" s="70"/>
    </row>
    <row r="2290" spans="8:8" customFormat="1" ht="13.8">
      <c r="H2290" s="70"/>
    </row>
    <row r="2291" spans="8:8" customFormat="1" ht="13.8">
      <c r="H2291" s="70"/>
    </row>
    <row r="2292" spans="8:8" customFormat="1" ht="13.8">
      <c r="H2292" s="70"/>
    </row>
    <row r="2293" spans="8:8" customFormat="1" ht="13.8">
      <c r="H2293" s="70"/>
    </row>
    <row r="2294" spans="8:8" customFormat="1" ht="13.8">
      <c r="H2294" s="70"/>
    </row>
    <row r="2295" spans="8:8" customFormat="1" ht="13.8">
      <c r="H2295" s="70"/>
    </row>
    <row r="2296" spans="8:8" customFormat="1" ht="13.8">
      <c r="H2296" s="70"/>
    </row>
    <row r="2297" spans="8:8" customFormat="1" ht="13.8">
      <c r="H2297" s="70"/>
    </row>
    <row r="2298" spans="8:8" customFormat="1" ht="13.8">
      <c r="H2298" s="70"/>
    </row>
    <row r="2299" spans="8:8" customFormat="1" ht="13.8">
      <c r="H2299" s="70"/>
    </row>
    <row r="2300" spans="8:8" customFormat="1" ht="13.8">
      <c r="H2300" s="70"/>
    </row>
    <row r="2301" spans="8:8" customFormat="1" ht="13.8">
      <c r="H2301" s="70"/>
    </row>
    <row r="2302" spans="8:8" customFormat="1" ht="13.8">
      <c r="H2302" s="70"/>
    </row>
    <row r="2303" spans="8:8" customFormat="1" ht="13.8">
      <c r="H2303" s="70"/>
    </row>
    <row r="2304" spans="8:8" customFormat="1" ht="13.8">
      <c r="H2304" s="70"/>
    </row>
    <row r="2305" spans="8:8" customFormat="1" ht="13.8">
      <c r="H2305" s="70"/>
    </row>
    <row r="2306" spans="8:8" customFormat="1" ht="13.8">
      <c r="H2306" s="70"/>
    </row>
    <row r="2307" spans="8:8" customFormat="1" ht="13.8">
      <c r="H2307" s="70"/>
    </row>
    <row r="2308" spans="8:8" customFormat="1" ht="13.8">
      <c r="H2308" s="70"/>
    </row>
    <row r="2309" spans="8:8" customFormat="1" ht="13.8">
      <c r="H2309" s="70"/>
    </row>
    <row r="2310" spans="8:8" customFormat="1" ht="13.8">
      <c r="H2310" s="70"/>
    </row>
    <row r="2311" spans="8:8" customFormat="1" ht="13.8">
      <c r="H2311" s="70"/>
    </row>
    <row r="2312" spans="8:8" customFormat="1" ht="13.8">
      <c r="H2312" s="70"/>
    </row>
    <row r="2313" spans="8:8" customFormat="1" ht="13.8">
      <c r="H2313" s="70"/>
    </row>
    <row r="2314" spans="8:8" customFormat="1" ht="13.8">
      <c r="H2314" s="70"/>
    </row>
    <row r="2315" spans="8:8" customFormat="1" ht="13.8">
      <c r="H2315" s="70"/>
    </row>
    <row r="2316" spans="8:8" customFormat="1" ht="13.8">
      <c r="H2316" s="70"/>
    </row>
    <row r="2317" spans="8:8" customFormat="1" ht="13.8">
      <c r="H2317" s="70"/>
    </row>
    <row r="2318" spans="8:8" customFormat="1" ht="13.8">
      <c r="H2318" s="70"/>
    </row>
    <row r="2319" spans="8:8" customFormat="1" ht="13.8">
      <c r="H2319" s="70"/>
    </row>
    <row r="2320" spans="8:8" customFormat="1" ht="13.8">
      <c r="H2320" s="70"/>
    </row>
    <row r="2321" spans="8:8" customFormat="1" ht="13.8">
      <c r="H2321" s="70"/>
    </row>
    <row r="2322" spans="8:8" customFormat="1" ht="13.8">
      <c r="H2322" s="70"/>
    </row>
    <row r="2323" spans="8:8" customFormat="1" ht="13.8">
      <c r="H2323" s="70"/>
    </row>
    <row r="2324" spans="8:8" customFormat="1" ht="13.8">
      <c r="H2324" s="70"/>
    </row>
    <row r="2325" spans="8:8" customFormat="1" ht="13.8">
      <c r="H2325" s="70"/>
    </row>
    <row r="2326" spans="8:8" customFormat="1" ht="13.8">
      <c r="H2326" s="70"/>
    </row>
    <row r="2327" spans="8:8" customFormat="1" ht="13.8">
      <c r="H2327" s="70"/>
    </row>
    <row r="2328" spans="8:8" customFormat="1" ht="13.8">
      <c r="H2328" s="70"/>
    </row>
    <row r="2329" spans="8:8" customFormat="1" ht="13.8">
      <c r="H2329" s="70"/>
    </row>
    <row r="2330" spans="8:8" customFormat="1" ht="13.8">
      <c r="H2330" s="70"/>
    </row>
    <row r="2331" spans="8:8" customFormat="1" ht="13.8">
      <c r="H2331" s="70"/>
    </row>
    <row r="2332" spans="8:8" customFormat="1" ht="13.8">
      <c r="H2332" s="70"/>
    </row>
    <row r="2333" spans="8:8" customFormat="1" ht="13.8">
      <c r="H2333" s="70"/>
    </row>
    <row r="2334" spans="8:8" customFormat="1" ht="13.8">
      <c r="H2334" s="70"/>
    </row>
    <row r="2335" spans="8:8" customFormat="1" ht="13.8">
      <c r="H2335" s="70"/>
    </row>
    <row r="2336" spans="8:8" customFormat="1" ht="13.8">
      <c r="H2336" s="70"/>
    </row>
    <row r="2337" spans="8:8" customFormat="1" ht="13.8">
      <c r="H2337" s="70"/>
    </row>
    <row r="2338" spans="8:8" customFormat="1" ht="13.8">
      <c r="H2338" s="70"/>
    </row>
    <row r="2339" spans="8:8" customFormat="1" ht="13.8">
      <c r="H2339" s="70"/>
    </row>
    <row r="2340" spans="8:8" customFormat="1" ht="13.8">
      <c r="H2340" s="70"/>
    </row>
    <row r="2341" spans="8:8" customFormat="1" ht="13.8">
      <c r="H2341" s="70"/>
    </row>
    <row r="2342" spans="8:8" customFormat="1" ht="13.8">
      <c r="H2342" s="70"/>
    </row>
    <row r="2343" spans="8:8" customFormat="1" ht="13.8">
      <c r="H2343" s="70"/>
    </row>
    <row r="2344" spans="8:8" customFormat="1" ht="13.8">
      <c r="H2344" s="70"/>
    </row>
    <row r="2345" spans="8:8" customFormat="1" ht="13.8">
      <c r="H2345" s="70"/>
    </row>
    <row r="2346" spans="8:8" customFormat="1" ht="13.8">
      <c r="H2346" s="70"/>
    </row>
    <row r="2347" spans="8:8" customFormat="1" ht="13.8">
      <c r="H2347" s="70"/>
    </row>
    <row r="2348" spans="8:8" customFormat="1" ht="13.8">
      <c r="H2348" s="70"/>
    </row>
    <row r="2349" spans="8:8" customFormat="1" ht="13.8">
      <c r="H2349" s="70"/>
    </row>
    <row r="2350" spans="8:8" customFormat="1" ht="13.8">
      <c r="H2350" s="70"/>
    </row>
    <row r="2351" spans="8:8" customFormat="1" ht="13.8">
      <c r="H2351" s="70"/>
    </row>
    <row r="2352" spans="8:8" customFormat="1" ht="13.8">
      <c r="H2352" s="70"/>
    </row>
    <row r="2353" spans="8:8" customFormat="1" ht="13.8">
      <c r="H2353" s="70"/>
    </row>
    <row r="2354" spans="8:8" customFormat="1" ht="13.8">
      <c r="H2354" s="70"/>
    </row>
    <row r="2355" spans="8:8" customFormat="1" ht="13.8">
      <c r="H2355" s="70"/>
    </row>
    <row r="2356" spans="8:8" customFormat="1" ht="13.8">
      <c r="H2356" s="70"/>
    </row>
    <row r="2357" spans="8:8" customFormat="1" ht="13.8">
      <c r="H2357" s="70"/>
    </row>
    <row r="2358" spans="8:8" customFormat="1" ht="13.8">
      <c r="H2358" s="70"/>
    </row>
    <row r="2359" spans="8:8" customFormat="1" ht="13.8">
      <c r="H2359" s="70"/>
    </row>
    <row r="2360" spans="8:8" customFormat="1" ht="13.8">
      <c r="H2360" s="70"/>
    </row>
    <row r="2361" spans="8:8" customFormat="1" ht="13.8">
      <c r="H2361" s="70"/>
    </row>
    <row r="2362" spans="8:8" customFormat="1" ht="13.8">
      <c r="H2362" s="70"/>
    </row>
    <row r="2363" spans="8:8" customFormat="1" ht="13.8">
      <c r="H2363" s="70"/>
    </row>
    <row r="2364" spans="8:8" customFormat="1" ht="13.8">
      <c r="H2364" s="70"/>
    </row>
    <row r="2365" spans="8:8" customFormat="1" ht="13.8">
      <c r="H2365" s="70"/>
    </row>
    <row r="2366" spans="8:8" customFormat="1" ht="13.8">
      <c r="H2366" s="70"/>
    </row>
    <row r="2367" spans="8:8" customFormat="1" ht="13.8">
      <c r="H2367" s="70"/>
    </row>
    <row r="2368" spans="8:8" customFormat="1" ht="13.8">
      <c r="H2368" s="70"/>
    </row>
    <row r="2369" spans="8:8" customFormat="1" ht="13.8">
      <c r="H2369" s="70"/>
    </row>
    <row r="2370" spans="8:8" customFormat="1" ht="13.8">
      <c r="H2370" s="70"/>
    </row>
    <row r="2371" spans="8:8" customFormat="1" ht="13.8">
      <c r="H2371" s="70"/>
    </row>
    <row r="2372" spans="8:8" customFormat="1" ht="13.8">
      <c r="H2372" s="70"/>
    </row>
    <row r="2373" spans="8:8" customFormat="1" ht="13.8">
      <c r="H2373" s="70"/>
    </row>
    <row r="2374" spans="8:8" customFormat="1" ht="13.8">
      <c r="H2374" s="70"/>
    </row>
    <row r="2375" spans="8:8" customFormat="1" ht="13.8">
      <c r="H2375" s="70"/>
    </row>
    <row r="2376" spans="8:8" customFormat="1" ht="13.8">
      <c r="H2376" s="70"/>
    </row>
    <row r="2377" spans="8:8" customFormat="1" ht="13.8">
      <c r="H2377" s="70"/>
    </row>
    <row r="2378" spans="8:8" customFormat="1" ht="13.8">
      <c r="H2378" s="70"/>
    </row>
    <row r="2379" spans="8:8" customFormat="1" ht="13.8">
      <c r="H2379" s="70"/>
    </row>
    <row r="2380" spans="8:8" customFormat="1" ht="13.8">
      <c r="H2380" s="70"/>
    </row>
    <row r="2381" spans="8:8" customFormat="1" ht="13.8">
      <c r="H2381" s="70"/>
    </row>
    <row r="2382" spans="8:8" customFormat="1" ht="13.8">
      <c r="H2382" s="70"/>
    </row>
    <row r="2383" spans="8:8" customFormat="1" ht="13.8">
      <c r="H2383" s="70"/>
    </row>
    <row r="2384" spans="8:8" customFormat="1" ht="13.8">
      <c r="H2384" s="70"/>
    </row>
    <row r="2385" spans="8:8" customFormat="1" ht="13.8">
      <c r="H2385" s="70"/>
    </row>
    <row r="2386" spans="8:8" customFormat="1" ht="13.8">
      <c r="H2386" s="70"/>
    </row>
    <row r="2387" spans="8:8" customFormat="1" ht="13.8">
      <c r="H2387" s="70"/>
    </row>
    <row r="2388" spans="8:8" customFormat="1" ht="13.8">
      <c r="H2388" s="70"/>
    </row>
    <row r="2389" spans="8:8" customFormat="1" ht="13.8">
      <c r="H2389" s="70"/>
    </row>
    <row r="2390" spans="8:8" customFormat="1" ht="13.8">
      <c r="H2390" s="70"/>
    </row>
    <row r="2391" spans="8:8" customFormat="1" ht="13.8">
      <c r="H2391" s="70"/>
    </row>
    <row r="2392" spans="8:8" customFormat="1" ht="13.8">
      <c r="H2392" s="70"/>
    </row>
    <row r="2393" spans="8:8" customFormat="1" ht="13.8">
      <c r="H2393" s="70"/>
    </row>
    <row r="2394" spans="8:8" customFormat="1" ht="13.8">
      <c r="H2394" s="70"/>
    </row>
    <row r="2395" spans="8:8" customFormat="1" ht="13.8">
      <c r="H2395" s="70"/>
    </row>
    <row r="2396" spans="8:8" customFormat="1" ht="13.8">
      <c r="H2396" s="70"/>
    </row>
    <row r="2397" spans="8:8" customFormat="1" ht="13.8">
      <c r="H2397" s="70"/>
    </row>
    <row r="2398" spans="8:8" customFormat="1" ht="13.8">
      <c r="H2398" s="70"/>
    </row>
    <row r="2399" spans="8:8" customFormat="1" ht="13.8">
      <c r="H2399" s="70"/>
    </row>
    <row r="2400" spans="8:8" customFormat="1" ht="13.8">
      <c r="H2400" s="70"/>
    </row>
    <row r="2401" spans="8:8" customFormat="1" ht="13.8">
      <c r="H2401" s="70"/>
    </row>
    <row r="2402" spans="8:8" customFormat="1" ht="13.8">
      <c r="H2402" s="70"/>
    </row>
    <row r="2403" spans="8:8" customFormat="1" ht="13.8">
      <c r="H2403" s="70"/>
    </row>
    <row r="2404" spans="8:8" customFormat="1" ht="13.8">
      <c r="H2404" s="70"/>
    </row>
    <row r="2405" spans="8:8" customFormat="1" ht="13.8">
      <c r="H2405" s="70"/>
    </row>
    <row r="2406" spans="8:8" customFormat="1" ht="13.8">
      <c r="H2406" s="70"/>
    </row>
    <row r="2407" spans="8:8" customFormat="1" ht="13.8">
      <c r="H2407" s="70"/>
    </row>
    <row r="2408" spans="8:8" customFormat="1" ht="13.8">
      <c r="H2408" s="70"/>
    </row>
    <row r="2409" spans="8:8" customFormat="1" ht="13.8">
      <c r="H2409" s="70"/>
    </row>
    <row r="2410" spans="8:8" customFormat="1" ht="13.8">
      <c r="H2410" s="70"/>
    </row>
    <row r="2411" spans="8:8" customFormat="1" ht="13.8">
      <c r="H2411" s="70"/>
    </row>
    <row r="2412" spans="8:8" customFormat="1" ht="13.8">
      <c r="H2412" s="70"/>
    </row>
    <row r="2413" spans="8:8" customFormat="1" ht="13.8">
      <c r="H2413" s="70"/>
    </row>
    <row r="2414" spans="8:8" customFormat="1" ht="13.8">
      <c r="H2414" s="70"/>
    </row>
    <row r="2415" spans="8:8" customFormat="1" ht="13.8">
      <c r="H2415" s="70"/>
    </row>
    <row r="2416" spans="8:8" customFormat="1" ht="13.8">
      <c r="H2416" s="70"/>
    </row>
    <row r="2417" spans="8:8" customFormat="1" ht="13.8">
      <c r="H2417" s="70"/>
    </row>
    <row r="2418" spans="8:8" customFormat="1" ht="13.8">
      <c r="H2418" s="70"/>
    </row>
    <row r="2419" spans="8:8" customFormat="1" ht="13.8">
      <c r="H2419" s="70"/>
    </row>
    <row r="2420" spans="8:8" customFormat="1" ht="13.8">
      <c r="H2420" s="70"/>
    </row>
    <row r="2421" spans="8:8" customFormat="1" ht="13.8">
      <c r="H2421" s="70"/>
    </row>
    <row r="2422" spans="8:8" customFormat="1" ht="13.8">
      <c r="H2422" s="70"/>
    </row>
    <row r="2423" spans="8:8" customFormat="1" ht="13.8">
      <c r="H2423" s="70"/>
    </row>
    <row r="2424" spans="8:8" customFormat="1" ht="13.8">
      <c r="H2424" s="70"/>
    </row>
    <row r="2425" spans="8:8" customFormat="1" ht="13.8">
      <c r="H2425" s="70"/>
    </row>
    <row r="2426" spans="8:8" customFormat="1" ht="13.8">
      <c r="H2426" s="70"/>
    </row>
    <row r="2427" spans="8:8" customFormat="1" ht="13.8">
      <c r="H2427" s="70"/>
    </row>
    <row r="2428" spans="8:8" customFormat="1" ht="13.8">
      <c r="H2428" s="70"/>
    </row>
    <row r="2429" spans="8:8" customFormat="1" ht="13.8">
      <c r="H2429" s="70"/>
    </row>
    <row r="2430" spans="8:8" customFormat="1" ht="13.8">
      <c r="H2430" s="70"/>
    </row>
    <row r="2431" spans="8:8" customFormat="1" ht="13.8">
      <c r="H2431" s="70"/>
    </row>
    <row r="2432" spans="8:8" customFormat="1" ht="13.8">
      <c r="H2432" s="70"/>
    </row>
    <row r="2433" spans="8:8" customFormat="1" ht="13.8">
      <c r="H2433" s="70"/>
    </row>
    <row r="2434" spans="8:8" customFormat="1" ht="13.8">
      <c r="H2434" s="70"/>
    </row>
    <row r="2435" spans="8:8" customFormat="1" ht="13.8">
      <c r="H2435" s="70"/>
    </row>
    <row r="2436" spans="8:8" customFormat="1" ht="13.8">
      <c r="H2436" s="70"/>
    </row>
    <row r="2437" spans="8:8" customFormat="1" ht="13.8">
      <c r="H2437" s="70"/>
    </row>
    <row r="2438" spans="8:8" customFormat="1" ht="13.8">
      <c r="H2438" s="70"/>
    </row>
    <row r="2439" spans="8:8" customFormat="1" ht="13.8">
      <c r="H2439" s="70"/>
    </row>
    <row r="2440" spans="8:8" customFormat="1" ht="13.8">
      <c r="H2440" s="70"/>
    </row>
    <row r="2441" spans="8:8" customFormat="1" ht="13.8">
      <c r="H2441" s="70"/>
    </row>
    <row r="2442" spans="8:8" customFormat="1" ht="13.8">
      <c r="H2442" s="70"/>
    </row>
    <row r="2443" spans="8:8" customFormat="1" ht="13.8">
      <c r="H2443" s="70"/>
    </row>
    <row r="2444" spans="8:8" customFormat="1" ht="13.8">
      <c r="H2444" s="70"/>
    </row>
    <row r="2445" spans="8:8" customFormat="1" ht="13.8">
      <c r="H2445" s="70"/>
    </row>
    <row r="2446" spans="8:8" customFormat="1" ht="13.8">
      <c r="H2446" s="70"/>
    </row>
    <row r="2447" spans="8:8" customFormat="1" ht="13.8">
      <c r="H2447" s="70"/>
    </row>
    <row r="2448" spans="8:8" customFormat="1" ht="13.8">
      <c r="H2448" s="70"/>
    </row>
    <row r="2449" spans="8:8" customFormat="1" ht="13.8">
      <c r="H2449" s="70"/>
    </row>
    <row r="2450" spans="8:8" customFormat="1" ht="13.8">
      <c r="H2450" s="70"/>
    </row>
    <row r="2451" spans="8:8" customFormat="1" ht="13.8">
      <c r="H2451" s="70"/>
    </row>
    <row r="2452" spans="8:8" customFormat="1" ht="13.8">
      <c r="H2452" s="70"/>
    </row>
    <row r="2453" spans="8:8" customFormat="1" ht="13.8">
      <c r="H2453" s="70"/>
    </row>
    <row r="2454" spans="8:8" customFormat="1" ht="13.8">
      <c r="H2454" s="70"/>
    </row>
    <row r="2455" spans="8:8" customFormat="1" ht="13.8">
      <c r="H2455" s="70"/>
    </row>
    <row r="2456" spans="8:8" customFormat="1" ht="13.8">
      <c r="H2456" s="70"/>
    </row>
    <row r="2457" spans="8:8" customFormat="1" ht="13.8">
      <c r="H2457" s="70"/>
    </row>
    <row r="2458" spans="8:8" customFormat="1" ht="13.8">
      <c r="H2458" s="70"/>
    </row>
    <row r="2459" spans="8:8" customFormat="1" ht="13.8">
      <c r="H2459" s="70"/>
    </row>
    <row r="2460" spans="8:8" customFormat="1" ht="13.8">
      <c r="H2460" s="70"/>
    </row>
    <row r="2461" spans="8:8" customFormat="1" ht="13.8">
      <c r="H2461" s="70"/>
    </row>
    <row r="2462" spans="8:8" customFormat="1" ht="13.8">
      <c r="H2462" s="70"/>
    </row>
    <row r="2463" spans="8:8" customFormat="1" ht="13.8">
      <c r="H2463" s="70"/>
    </row>
    <row r="2464" spans="8:8" customFormat="1" ht="13.8">
      <c r="H2464" s="70"/>
    </row>
    <row r="2465" spans="8:8" customFormat="1" ht="13.8">
      <c r="H2465" s="70"/>
    </row>
    <row r="2466" spans="8:8" customFormat="1" ht="13.8">
      <c r="H2466" s="70"/>
    </row>
    <row r="2467" spans="8:8" customFormat="1" ht="13.8">
      <c r="H2467" s="70"/>
    </row>
    <row r="2468" spans="8:8" customFormat="1" ht="13.8">
      <c r="H2468" s="70"/>
    </row>
    <row r="2469" spans="8:8" customFormat="1" ht="13.8">
      <c r="H2469" s="70"/>
    </row>
    <row r="2470" spans="8:8" customFormat="1" ht="13.8">
      <c r="H2470" s="70"/>
    </row>
    <row r="2471" spans="8:8" customFormat="1" ht="13.8">
      <c r="H2471" s="70"/>
    </row>
    <row r="2472" spans="8:8" customFormat="1" ht="13.8">
      <c r="H2472" s="70"/>
    </row>
    <row r="2473" spans="8:8" customFormat="1" ht="13.8">
      <c r="H2473" s="70"/>
    </row>
    <row r="2474" spans="8:8" customFormat="1" ht="13.8">
      <c r="H2474" s="70"/>
    </row>
    <row r="2475" spans="8:8" customFormat="1" ht="13.8">
      <c r="H2475" s="70"/>
    </row>
    <row r="2476" spans="8:8" customFormat="1" ht="13.8">
      <c r="H2476" s="70"/>
    </row>
    <row r="2477" spans="8:8" customFormat="1" ht="13.8">
      <c r="H2477" s="70"/>
    </row>
    <row r="2478" spans="8:8" customFormat="1" ht="13.8">
      <c r="H2478" s="70"/>
    </row>
    <row r="2479" spans="8:8" customFormat="1" ht="13.8">
      <c r="H2479" s="70"/>
    </row>
    <row r="2480" spans="8:8" customFormat="1" ht="13.8">
      <c r="H2480" s="70"/>
    </row>
    <row r="2481" spans="8:8" customFormat="1" ht="13.8">
      <c r="H2481" s="70"/>
    </row>
    <row r="2482" spans="8:8" customFormat="1" ht="13.8">
      <c r="H2482" s="70"/>
    </row>
    <row r="2483" spans="8:8" customFormat="1" ht="13.8">
      <c r="H2483" s="70"/>
    </row>
    <row r="2484" spans="8:8" customFormat="1" ht="13.8">
      <c r="H2484" s="70"/>
    </row>
    <row r="2485" spans="8:8" customFormat="1" ht="13.8">
      <c r="H2485" s="70"/>
    </row>
    <row r="2486" spans="8:8" customFormat="1" ht="13.8">
      <c r="H2486" s="70"/>
    </row>
    <row r="2487" spans="8:8" customFormat="1" ht="13.8">
      <c r="H2487" s="70"/>
    </row>
    <row r="2488" spans="8:8" customFormat="1" ht="13.8">
      <c r="H2488" s="70"/>
    </row>
    <row r="2489" spans="8:8" customFormat="1" ht="13.8">
      <c r="H2489" s="70"/>
    </row>
    <row r="2490" spans="8:8" customFormat="1" ht="13.8">
      <c r="H2490" s="70"/>
    </row>
    <row r="2491" spans="8:8" customFormat="1" ht="13.8">
      <c r="H2491" s="70"/>
    </row>
    <row r="2492" spans="8:8" customFormat="1" ht="13.8">
      <c r="H2492" s="70"/>
    </row>
    <row r="2493" spans="8:8" customFormat="1" ht="13.8">
      <c r="H2493" s="70"/>
    </row>
    <row r="2494" spans="8:8" customFormat="1" ht="13.8">
      <c r="H2494" s="70"/>
    </row>
    <row r="2495" spans="8:8" customFormat="1" ht="13.8">
      <c r="H2495" s="70"/>
    </row>
    <row r="2496" spans="8:8" customFormat="1" ht="13.8">
      <c r="H2496" s="70"/>
    </row>
    <row r="2497" spans="8:8" customFormat="1" ht="13.8">
      <c r="H2497" s="70"/>
    </row>
    <row r="2498" spans="8:8" customFormat="1" ht="13.8">
      <c r="H2498" s="70"/>
    </row>
    <row r="2499" spans="8:8" customFormat="1" ht="13.8">
      <c r="H2499" s="70"/>
    </row>
    <row r="2500" spans="8:8" customFormat="1" ht="13.8">
      <c r="H2500" s="70"/>
    </row>
    <row r="2501" spans="8:8" customFormat="1" ht="13.8">
      <c r="H2501" s="70"/>
    </row>
    <row r="2502" spans="8:8" customFormat="1" ht="13.8">
      <c r="H2502" s="70"/>
    </row>
    <row r="2503" spans="8:8" customFormat="1" ht="13.8">
      <c r="H2503" s="70"/>
    </row>
    <row r="2504" spans="8:8" customFormat="1" ht="13.8">
      <c r="H2504" s="70"/>
    </row>
    <row r="2505" spans="8:8" customFormat="1" ht="13.8">
      <c r="H2505" s="70"/>
    </row>
    <row r="2506" spans="8:8" customFormat="1" ht="13.8">
      <c r="H2506" s="70"/>
    </row>
    <row r="2507" spans="8:8" customFormat="1" ht="13.8">
      <c r="H2507" s="70"/>
    </row>
    <row r="2508" spans="8:8" customFormat="1" ht="13.8">
      <c r="H2508" s="70"/>
    </row>
    <row r="2509" spans="8:8" customFormat="1" ht="13.8">
      <c r="H2509" s="70"/>
    </row>
    <row r="2510" spans="8:8" customFormat="1" ht="13.8">
      <c r="H2510" s="70"/>
    </row>
    <row r="2511" spans="8:8" customFormat="1" ht="13.8">
      <c r="H2511" s="70"/>
    </row>
    <row r="2512" spans="8:8" customFormat="1" ht="13.8">
      <c r="H2512" s="70"/>
    </row>
    <row r="2513" spans="8:8" customFormat="1" ht="13.8">
      <c r="H2513" s="70"/>
    </row>
    <row r="2514" spans="8:8" customFormat="1" ht="13.8">
      <c r="H2514" s="70"/>
    </row>
    <row r="2515" spans="8:8" customFormat="1" ht="13.8">
      <c r="H2515" s="70"/>
    </row>
    <row r="2516" spans="8:8" customFormat="1" ht="13.8">
      <c r="H2516" s="70"/>
    </row>
    <row r="2517" spans="8:8" customFormat="1" ht="13.8">
      <c r="H2517" s="70"/>
    </row>
    <row r="2518" spans="8:8" customFormat="1" ht="13.8">
      <c r="H2518" s="70"/>
    </row>
    <row r="2519" spans="8:8" customFormat="1" ht="13.8">
      <c r="H2519" s="70"/>
    </row>
    <row r="2520" spans="8:8" customFormat="1" ht="13.8">
      <c r="H2520" s="70"/>
    </row>
    <row r="2521" spans="8:8" customFormat="1" ht="13.8">
      <c r="H2521" s="70"/>
    </row>
    <row r="2522" spans="8:8" customFormat="1" ht="13.8">
      <c r="H2522" s="70"/>
    </row>
    <row r="2523" spans="8:8" customFormat="1" ht="13.8">
      <c r="H2523" s="70"/>
    </row>
    <row r="2524" spans="8:8" customFormat="1" ht="13.8">
      <c r="H2524" s="70"/>
    </row>
    <row r="2525" spans="8:8" customFormat="1" ht="13.8">
      <c r="H2525" s="70"/>
    </row>
    <row r="2526" spans="8:8" customFormat="1" ht="13.8">
      <c r="H2526" s="70"/>
    </row>
    <row r="2527" spans="8:8" customFormat="1" ht="13.8">
      <c r="H2527" s="70"/>
    </row>
    <row r="2528" spans="8:8" customFormat="1" ht="13.8">
      <c r="H2528" s="70"/>
    </row>
    <row r="2529" spans="8:8" customFormat="1" ht="13.8">
      <c r="H2529" s="70"/>
    </row>
    <row r="2530" spans="8:8" customFormat="1" ht="13.8">
      <c r="H2530" s="70"/>
    </row>
    <row r="2531" spans="8:8" customFormat="1" ht="13.8">
      <c r="H2531" s="70"/>
    </row>
    <row r="2532" spans="8:8" customFormat="1" ht="13.8">
      <c r="H2532" s="70"/>
    </row>
    <row r="2533" spans="8:8" customFormat="1" ht="13.8">
      <c r="H2533" s="70"/>
    </row>
    <row r="2534" spans="8:8" customFormat="1" ht="13.8">
      <c r="H2534" s="70"/>
    </row>
    <row r="2535" spans="8:8" customFormat="1" ht="13.8">
      <c r="H2535" s="70"/>
    </row>
    <row r="2536" spans="8:8" customFormat="1" ht="13.8">
      <c r="H2536" s="70"/>
    </row>
    <row r="2537" spans="8:8" customFormat="1" ht="13.8">
      <c r="H2537" s="70"/>
    </row>
    <row r="2538" spans="8:8" customFormat="1" ht="13.8">
      <c r="H2538" s="70"/>
    </row>
    <row r="2539" spans="8:8" customFormat="1" ht="13.8">
      <c r="H2539" s="70"/>
    </row>
    <row r="2540" spans="8:8" customFormat="1" ht="13.8">
      <c r="H2540" s="70"/>
    </row>
    <row r="2541" spans="8:8" customFormat="1" ht="13.8">
      <c r="H2541" s="70"/>
    </row>
    <row r="2542" spans="8:8" customFormat="1" ht="13.8">
      <c r="H2542" s="70"/>
    </row>
    <row r="2543" spans="8:8" customFormat="1" ht="13.8">
      <c r="H2543" s="70"/>
    </row>
    <row r="2544" spans="8:8" customFormat="1" ht="13.8">
      <c r="H2544" s="70"/>
    </row>
    <row r="2545" spans="8:8" customFormat="1" ht="13.8">
      <c r="H2545" s="70"/>
    </row>
    <row r="2546" spans="8:8" customFormat="1" ht="13.8">
      <c r="H2546" s="70"/>
    </row>
    <row r="2547" spans="8:8" customFormat="1" ht="13.8">
      <c r="H2547" s="70"/>
    </row>
    <row r="2548" spans="8:8" customFormat="1" ht="13.8">
      <c r="H2548" s="70"/>
    </row>
    <row r="2549" spans="8:8" customFormat="1" ht="13.8">
      <c r="H2549" s="70"/>
    </row>
    <row r="2550" spans="8:8" customFormat="1" ht="13.8">
      <c r="H2550" s="70"/>
    </row>
    <row r="2551" spans="8:8" customFormat="1" ht="13.8">
      <c r="H2551" s="70"/>
    </row>
    <row r="2552" spans="8:8" customFormat="1" ht="13.8">
      <c r="H2552" s="70"/>
    </row>
    <row r="2553" spans="8:8" customFormat="1" ht="13.8">
      <c r="H2553" s="70"/>
    </row>
    <row r="2554" spans="8:8" customFormat="1" ht="13.8">
      <c r="H2554" s="70"/>
    </row>
    <row r="2555" spans="8:8" customFormat="1" ht="13.8">
      <c r="H2555" s="70"/>
    </row>
    <row r="2556" spans="8:8" customFormat="1" ht="13.8">
      <c r="H2556" s="70"/>
    </row>
    <row r="2557" spans="8:8" customFormat="1" ht="13.8">
      <c r="H2557" s="70"/>
    </row>
    <row r="2558" spans="8:8" customFormat="1" ht="13.8">
      <c r="H2558" s="70"/>
    </row>
    <row r="2559" spans="8:8" customFormat="1" ht="13.8">
      <c r="H2559" s="70"/>
    </row>
    <row r="2560" spans="8:8" customFormat="1" ht="13.8">
      <c r="H2560" s="70"/>
    </row>
    <row r="2561" spans="8:8" customFormat="1" ht="13.8">
      <c r="H2561" s="70"/>
    </row>
    <row r="2562" spans="8:8" customFormat="1" ht="13.8">
      <c r="H2562" s="70"/>
    </row>
    <row r="2563" spans="8:8" customFormat="1" ht="13.8">
      <c r="H2563" s="70"/>
    </row>
    <row r="2564" spans="8:8" customFormat="1" ht="13.8">
      <c r="H2564" s="70"/>
    </row>
    <row r="2565" spans="8:8" customFormat="1" ht="13.8">
      <c r="H2565" s="70"/>
    </row>
    <row r="2566" spans="8:8" customFormat="1" ht="13.8">
      <c r="H2566" s="70"/>
    </row>
    <row r="2567" spans="8:8" customFormat="1" ht="13.8">
      <c r="H2567" s="70"/>
    </row>
    <row r="2568" spans="8:8" customFormat="1" ht="13.8">
      <c r="H2568" s="70"/>
    </row>
    <row r="2569" spans="8:8" customFormat="1" ht="13.8">
      <c r="H2569" s="70"/>
    </row>
    <row r="2570" spans="8:8" customFormat="1" ht="13.8">
      <c r="H2570" s="70"/>
    </row>
    <row r="2571" spans="8:8" customFormat="1" ht="13.8">
      <c r="H2571" s="70"/>
    </row>
    <row r="2572" spans="8:8" customFormat="1" ht="13.8">
      <c r="H2572" s="70"/>
    </row>
    <row r="2573" spans="8:8" customFormat="1" ht="13.8">
      <c r="H2573" s="70"/>
    </row>
    <row r="2574" spans="8:8" customFormat="1" ht="13.8">
      <c r="H2574" s="70"/>
    </row>
    <row r="2575" spans="8:8" customFormat="1" ht="13.8">
      <c r="H2575" s="70"/>
    </row>
    <row r="2576" spans="8:8" customFormat="1" ht="13.8">
      <c r="H2576" s="70"/>
    </row>
    <row r="2577" spans="8:8" customFormat="1" ht="13.8">
      <c r="H2577" s="70"/>
    </row>
    <row r="2578" spans="8:8" customFormat="1" ht="13.8">
      <c r="H2578" s="70"/>
    </row>
    <row r="2579" spans="8:8" customFormat="1" ht="13.8">
      <c r="H2579" s="70"/>
    </row>
    <row r="2580" spans="8:8" customFormat="1" ht="13.8">
      <c r="H2580" s="70"/>
    </row>
    <row r="2581" spans="8:8" customFormat="1" ht="13.8">
      <c r="H2581" s="70"/>
    </row>
    <row r="2582" spans="8:8" customFormat="1" ht="13.8">
      <c r="H2582" s="70"/>
    </row>
    <row r="2583" spans="8:8" customFormat="1" ht="13.8">
      <c r="H2583" s="70"/>
    </row>
    <row r="2584" spans="8:8" customFormat="1" ht="13.8">
      <c r="H2584" s="70"/>
    </row>
    <row r="2585" spans="8:8" customFormat="1" ht="13.8">
      <c r="H2585" s="70"/>
    </row>
    <row r="2586" spans="8:8" customFormat="1" ht="13.8">
      <c r="H2586" s="70"/>
    </row>
    <row r="2587" spans="8:8" customFormat="1" ht="13.8">
      <c r="H2587" s="70"/>
    </row>
    <row r="2588" spans="8:8" customFormat="1" ht="13.8">
      <c r="H2588" s="70"/>
    </row>
    <row r="2589" spans="8:8" customFormat="1" ht="13.8">
      <c r="H2589" s="70"/>
    </row>
    <row r="2590" spans="8:8" customFormat="1" ht="13.8">
      <c r="H2590" s="70"/>
    </row>
    <row r="2591" spans="8:8" customFormat="1" ht="13.8">
      <c r="H2591" s="70"/>
    </row>
    <row r="2592" spans="8:8" customFormat="1" ht="13.8">
      <c r="H2592" s="70"/>
    </row>
    <row r="2593" spans="8:8" customFormat="1" ht="13.8">
      <c r="H2593" s="70"/>
    </row>
    <row r="2594" spans="8:8" customFormat="1" ht="13.8">
      <c r="H2594" s="70"/>
    </row>
    <row r="2595" spans="8:8" customFormat="1" ht="13.8">
      <c r="H2595" s="70"/>
    </row>
    <row r="2596" spans="8:8" customFormat="1" ht="13.8">
      <c r="H2596" s="70"/>
    </row>
    <row r="2597" spans="8:8" customFormat="1" ht="13.8">
      <c r="H2597" s="70"/>
    </row>
    <row r="2598" spans="8:8" customFormat="1" ht="13.8">
      <c r="H2598" s="70"/>
    </row>
    <row r="2599" spans="8:8" customFormat="1" ht="13.8">
      <c r="H2599" s="70"/>
    </row>
    <row r="2600" spans="8:8" customFormat="1" ht="13.8">
      <c r="H2600" s="70"/>
    </row>
    <row r="2601" spans="8:8" customFormat="1" ht="13.8">
      <c r="H2601" s="70"/>
    </row>
    <row r="2602" spans="8:8" customFormat="1" ht="13.8">
      <c r="H2602" s="70"/>
    </row>
    <row r="2603" spans="8:8" customFormat="1" ht="13.8">
      <c r="H2603" s="70"/>
    </row>
    <row r="2604" spans="8:8" customFormat="1" ht="13.8">
      <c r="H2604" s="70"/>
    </row>
    <row r="2605" spans="8:8" customFormat="1" ht="13.8">
      <c r="H2605" s="70"/>
    </row>
    <row r="2606" spans="8:8" customFormat="1" ht="13.8">
      <c r="H2606" s="70"/>
    </row>
    <row r="2607" spans="8:8" customFormat="1" ht="13.8">
      <c r="H2607" s="70"/>
    </row>
    <row r="2608" spans="8:8" customFormat="1" ht="13.8">
      <c r="H2608" s="70"/>
    </row>
    <row r="2609" spans="8:8" customFormat="1" ht="13.8">
      <c r="H2609" s="70"/>
    </row>
    <row r="2610" spans="8:8" customFormat="1" ht="13.8">
      <c r="H2610" s="70"/>
    </row>
    <row r="2611" spans="8:8" customFormat="1" ht="13.8">
      <c r="H2611" s="70"/>
    </row>
    <row r="2612" spans="8:8" customFormat="1" ht="13.8">
      <c r="H2612" s="70"/>
    </row>
    <row r="2613" spans="8:8" customFormat="1" ht="13.8">
      <c r="H2613" s="70"/>
    </row>
    <row r="2614" spans="8:8" customFormat="1" ht="13.8">
      <c r="H2614" s="70"/>
    </row>
    <row r="2615" spans="8:8" customFormat="1" ht="13.8">
      <c r="H2615" s="70"/>
    </row>
    <row r="2616" spans="8:8" customFormat="1" ht="13.8">
      <c r="H2616" s="70"/>
    </row>
    <row r="2617" spans="8:8" customFormat="1" ht="13.8">
      <c r="H2617" s="70"/>
    </row>
    <row r="2618" spans="8:8" customFormat="1" ht="13.8">
      <c r="H2618" s="70"/>
    </row>
    <row r="2619" spans="8:8" customFormat="1" ht="13.8">
      <c r="H2619" s="70"/>
    </row>
    <row r="2620" spans="8:8" customFormat="1" ht="13.8">
      <c r="H2620" s="70"/>
    </row>
    <row r="2621" spans="8:8" customFormat="1" ht="13.8">
      <c r="H2621" s="70"/>
    </row>
    <row r="2622" spans="8:8" customFormat="1" ht="13.8">
      <c r="H2622" s="70"/>
    </row>
    <row r="2623" spans="8:8" customFormat="1" ht="13.8">
      <c r="H2623" s="70"/>
    </row>
    <row r="2624" spans="8:8" customFormat="1" ht="13.8">
      <c r="H2624" s="70"/>
    </row>
    <row r="2625" spans="8:8" customFormat="1" ht="13.8">
      <c r="H2625" s="70"/>
    </row>
    <row r="2626" spans="8:8" customFormat="1" ht="13.8">
      <c r="H2626" s="70"/>
    </row>
    <row r="2627" spans="8:8" customFormat="1" ht="13.8">
      <c r="H2627" s="70"/>
    </row>
    <row r="2628" spans="8:8" customFormat="1" ht="13.8">
      <c r="H2628" s="70"/>
    </row>
    <row r="2629" spans="8:8" customFormat="1" ht="13.8">
      <c r="H2629" s="70"/>
    </row>
    <row r="2630" spans="8:8" customFormat="1" ht="13.8">
      <c r="H2630" s="70"/>
    </row>
    <row r="2631" spans="8:8" customFormat="1" ht="13.8">
      <c r="H2631" s="70"/>
    </row>
    <row r="2632" spans="8:8" customFormat="1" ht="13.8">
      <c r="H2632" s="70"/>
    </row>
    <row r="2633" spans="8:8" customFormat="1" ht="13.8">
      <c r="H2633" s="70"/>
    </row>
    <row r="2634" spans="8:8" customFormat="1" ht="13.8">
      <c r="H2634" s="70"/>
    </row>
    <row r="2635" spans="8:8" customFormat="1" ht="13.8">
      <c r="H2635" s="70"/>
    </row>
    <row r="2636" spans="8:8" customFormat="1" ht="13.8">
      <c r="H2636" s="70"/>
    </row>
    <row r="2637" spans="8:8" customFormat="1" ht="13.8">
      <c r="H2637" s="70"/>
    </row>
    <row r="2638" spans="8:8" customFormat="1" ht="13.8">
      <c r="H2638" s="70"/>
    </row>
    <row r="2639" spans="8:8" customFormat="1" ht="13.8">
      <c r="H2639" s="70"/>
    </row>
    <row r="2640" spans="8:8" customFormat="1" ht="13.8">
      <c r="H2640" s="70"/>
    </row>
    <row r="2641" spans="8:8" customFormat="1" ht="13.8">
      <c r="H2641" s="70"/>
    </row>
    <row r="2642" spans="8:8" customFormat="1" ht="13.8">
      <c r="H2642" s="70"/>
    </row>
    <row r="2643" spans="8:8" customFormat="1" ht="13.8">
      <c r="H2643" s="70"/>
    </row>
    <row r="2644" spans="8:8" customFormat="1" ht="13.8">
      <c r="H2644" s="70"/>
    </row>
    <row r="2645" spans="8:8" customFormat="1" ht="13.8">
      <c r="H2645" s="70"/>
    </row>
    <row r="2646" spans="8:8" customFormat="1" ht="13.8">
      <c r="H2646" s="70"/>
    </row>
    <row r="2647" spans="8:8" customFormat="1" ht="13.8">
      <c r="H2647" s="70"/>
    </row>
    <row r="2648" spans="8:8" customFormat="1" ht="13.8">
      <c r="H2648" s="70"/>
    </row>
    <row r="2649" spans="8:8" customFormat="1" ht="13.8">
      <c r="H2649" s="70"/>
    </row>
    <row r="2650" spans="8:8" customFormat="1" ht="13.8">
      <c r="H2650" s="70"/>
    </row>
    <row r="2651" spans="8:8" customFormat="1" ht="13.8">
      <c r="H2651" s="70"/>
    </row>
    <row r="2652" spans="8:8" customFormat="1" ht="13.8">
      <c r="H2652" s="70"/>
    </row>
    <row r="2653" spans="8:8" customFormat="1" ht="13.8">
      <c r="H2653" s="70"/>
    </row>
    <row r="2654" spans="8:8" customFormat="1" ht="13.8">
      <c r="H2654" s="70"/>
    </row>
    <row r="2655" spans="8:8" customFormat="1" ht="13.8">
      <c r="H2655" s="70"/>
    </row>
    <row r="2656" spans="8:8" customFormat="1" ht="13.8">
      <c r="H2656" s="70"/>
    </row>
    <row r="2657" spans="8:8" customFormat="1" ht="13.8">
      <c r="H2657" s="70"/>
    </row>
    <row r="2658" spans="8:8" customFormat="1" ht="13.8">
      <c r="H2658" s="70"/>
    </row>
    <row r="2659" spans="8:8" customFormat="1" ht="13.8">
      <c r="H2659" s="70"/>
    </row>
    <row r="2660" spans="8:8" customFormat="1" ht="13.8">
      <c r="H2660" s="70"/>
    </row>
    <row r="2661" spans="8:8" customFormat="1" ht="13.8">
      <c r="H2661" s="70"/>
    </row>
    <row r="2662" spans="8:8" customFormat="1" ht="13.8">
      <c r="H2662" s="70"/>
    </row>
    <row r="2663" spans="8:8" customFormat="1" ht="13.8">
      <c r="H2663" s="70"/>
    </row>
    <row r="2664" spans="8:8" customFormat="1" ht="13.8">
      <c r="H2664" s="70"/>
    </row>
    <row r="2665" spans="8:8" customFormat="1" ht="13.8">
      <c r="H2665" s="70"/>
    </row>
    <row r="2666" spans="8:8" customFormat="1" ht="13.8">
      <c r="H2666" s="70"/>
    </row>
    <row r="2667" spans="8:8" customFormat="1" ht="13.8">
      <c r="H2667" s="70"/>
    </row>
    <row r="2668" spans="8:8" customFormat="1" ht="13.8">
      <c r="H2668" s="70"/>
    </row>
    <row r="2669" spans="8:8" customFormat="1" ht="13.8">
      <c r="H2669" s="70"/>
    </row>
    <row r="2670" spans="8:8" customFormat="1" ht="13.8">
      <c r="H2670" s="70"/>
    </row>
    <row r="2671" spans="8:8" customFormat="1" ht="13.8">
      <c r="H2671" s="70"/>
    </row>
    <row r="2672" spans="8:8" customFormat="1" ht="13.8">
      <c r="H2672" s="70"/>
    </row>
    <row r="2673" spans="8:8" customFormat="1" ht="13.8">
      <c r="H2673" s="70"/>
    </row>
    <row r="2674" spans="8:8" customFormat="1" ht="13.8">
      <c r="H2674" s="70"/>
    </row>
    <row r="2675" spans="8:8" customFormat="1" ht="13.8">
      <c r="H2675" s="70"/>
    </row>
    <row r="2676" spans="8:8" customFormat="1" ht="13.8">
      <c r="H2676" s="70"/>
    </row>
    <row r="2677" spans="8:8" customFormat="1" ht="13.8">
      <c r="H2677" s="70"/>
    </row>
    <row r="2678" spans="8:8" customFormat="1" ht="13.8">
      <c r="H2678" s="70"/>
    </row>
    <row r="2679" spans="8:8" customFormat="1" ht="13.8">
      <c r="H2679" s="70"/>
    </row>
    <row r="2680" spans="8:8" customFormat="1" ht="13.8">
      <c r="H2680" s="70"/>
    </row>
    <row r="2681" spans="8:8" customFormat="1" ht="13.8">
      <c r="H2681" s="70"/>
    </row>
    <row r="2682" spans="8:8" customFormat="1" ht="13.8">
      <c r="H2682" s="70"/>
    </row>
    <row r="2683" spans="8:8" customFormat="1" ht="13.8">
      <c r="H2683" s="70"/>
    </row>
    <row r="2684" spans="8:8" customFormat="1" ht="13.8">
      <c r="H2684" s="70"/>
    </row>
    <row r="2685" spans="8:8" customFormat="1" ht="13.8">
      <c r="H2685" s="70"/>
    </row>
    <row r="2686" spans="8:8" customFormat="1" ht="13.8">
      <c r="H2686" s="70"/>
    </row>
    <row r="2687" spans="8:8" customFormat="1" ht="13.8">
      <c r="H2687" s="70"/>
    </row>
    <row r="2688" spans="8:8" customFormat="1" ht="13.8">
      <c r="H2688" s="70"/>
    </row>
    <row r="2689" spans="8:8" customFormat="1" ht="13.8">
      <c r="H2689" s="70"/>
    </row>
    <row r="2690" spans="8:8" customFormat="1" ht="13.8">
      <c r="H2690" s="70"/>
    </row>
    <row r="2691" spans="8:8" customFormat="1" ht="13.8">
      <c r="H2691" s="70"/>
    </row>
    <row r="2692" spans="8:8" customFormat="1" ht="13.8">
      <c r="H2692" s="70"/>
    </row>
    <row r="2693" spans="8:8" customFormat="1" ht="13.8">
      <c r="H2693" s="70"/>
    </row>
    <row r="2694" spans="8:8" customFormat="1" ht="13.8">
      <c r="H2694" s="70"/>
    </row>
    <row r="2695" spans="8:8" customFormat="1" ht="13.8">
      <c r="H2695" s="70"/>
    </row>
    <row r="2696" spans="8:8" customFormat="1" ht="13.8">
      <c r="H2696" s="70"/>
    </row>
    <row r="2697" spans="8:8" customFormat="1" ht="13.8">
      <c r="H2697" s="70"/>
    </row>
    <row r="2698" spans="8:8" customFormat="1" ht="13.8">
      <c r="H2698" s="70"/>
    </row>
    <row r="2699" spans="8:8" customFormat="1" ht="13.8">
      <c r="H2699" s="70"/>
    </row>
    <row r="2700" spans="8:8" customFormat="1" ht="13.8">
      <c r="H2700" s="70"/>
    </row>
    <row r="2701" spans="8:8" customFormat="1" ht="13.8">
      <c r="H2701" s="70"/>
    </row>
    <row r="2702" spans="8:8" customFormat="1" ht="13.8">
      <c r="H2702" s="70"/>
    </row>
    <row r="2703" spans="8:8" customFormat="1" ht="13.8">
      <c r="H2703" s="70"/>
    </row>
    <row r="2704" spans="8:8" customFormat="1" ht="13.8">
      <c r="H2704" s="70"/>
    </row>
    <row r="2705" spans="8:8" customFormat="1" ht="13.8">
      <c r="H2705" s="70"/>
    </row>
    <row r="2706" spans="8:8" customFormat="1" ht="13.8">
      <c r="H2706" s="70"/>
    </row>
    <row r="2707" spans="8:8" customFormat="1" ht="13.8">
      <c r="H2707" s="70"/>
    </row>
    <row r="2708" spans="8:8" customFormat="1" ht="13.8">
      <c r="H2708" s="70"/>
    </row>
    <row r="2709" spans="8:8" customFormat="1" ht="13.8">
      <c r="H2709" s="70"/>
    </row>
    <row r="2710" spans="8:8" customFormat="1" ht="13.8">
      <c r="H2710" s="70"/>
    </row>
    <row r="2711" spans="8:8" customFormat="1" ht="13.8">
      <c r="H2711" s="70"/>
    </row>
    <row r="2712" spans="8:8" customFormat="1" ht="13.8">
      <c r="H2712" s="70"/>
    </row>
    <row r="2713" spans="8:8" customFormat="1" ht="13.8">
      <c r="H2713" s="70"/>
    </row>
    <row r="2714" spans="8:8" customFormat="1" ht="13.8">
      <c r="H2714" s="70"/>
    </row>
    <row r="2715" spans="8:8" customFormat="1" ht="13.8">
      <c r="H2715" s="70"/>
    </row>
    <row r="2716" spans="8:8" customFormat="1" ht="13.8">
      <c r="H2716" s="70"/>
    </row>
    <row r="2717" spans="8:8" customFormat="1" ht="13.8">
      <c r="H2717" s="70"/>
    </row>
    <row r="2718" spans="8:8" customFormat="1" ht="13.8">
      <c r="H2718" s="70"/>
    </row>
    <row r="2719" spans="8:8" customFormat="1" ht="13.8">
      <c r="H2719" s="70"/>
    </row>
    <row r="2720" spans="8:8" customFormat="1" ht="13.8">
      <c r="H2720" s="70"/>
    </row>
    <row r="2721" spans="8:8" customFormat="1" ht="13.8">
      <c r="H2721" s="70"/>
    </row>
    <row r="2722" spans="8:8" customFormat="1" ht="13.8">
      <c r="H2722" s="70"/>
    </row>
    <row r="2723" spans="8:8" customFormat="1" ht="13.8">
      <c r="H2723" s="70"/>
    </row>
    <row r="2724" spans="8:8" customFormat="1" ht="13.8">
      <c r="H2724" s="70"/>
    </row>
    <row r="2725" spans="8:8" customFormat="1" ht="13.8">
      <c r="H2725" s="70"/>
    </row>
    <row r="2726" spans="8:8" customFormat="1" ht="13.8">
      <c r="H2726" s="70"/>
    </row>
    <row r="2727" spans="8:8" customFormat="1" ht="13.8">
      <c r="H2727" s="70"/>
    </row>
    <row r="2728" spans="8:8" customFormat="1" ht="13.8">
      <c r="H2728" s="70"/>
    </row>
    <row r="2729" spans="8:8" customFormat="1" ht="13.8">
      <c r="H2729" s="70"/>
    </row>
    <row r="2730" spans="8:8" customFormat="1" ht="13.8">
      <c r="H2730" s="70"/>
    </row>
    <row r="2731" spans="8:8" customFormat="1" ht="13.8">
      <c r="H2731" s="70"/>
    </row>
    <row r="2732" spans="8:8" customFormat="1" ht="13.8">
      <c r="H2732" s="70"/>
    </row>
    <row r="2733" spans="8:8" customFormat="1" ht="13.8">
      <c r="H2733" s="70"/>
    </row>
    <row r="2734" spans="8:8" customFormat="1" ht="13.8">
      <c r="H2734" s="70"/>
    </row>
    <row r="2735" spans="8:8" customFormat="1" ht="13.8">
      <c r="H2735" s="70"/>
    </row>
    <row r="2736" spans="8:8" customFormat="1" ht="13.8">
      <c r="H2736" s="70"/>
    </row>
    <row r="2737" spans="8:8" customFormat="1" ht="13.8">
      <c r="H2737" s="70"/>
    </row>
    <row r="2738" spans="8:8" customFormat="1" ht="13.8">
      <c r="H2738" s="70"/>
    </row>
    <row r="2739" spans="8:8" customFormat="1" ht="13.8">
      <c r="H2739" s="70"/>
    </row>
    <row r="2740" spans="8:8" customFormat="1" ht="13.8">
      <c r="H2740" s="70"/>
    </row>
    <row r="2741" spans="8:8" customFormat="1" ht="13.8">
      <c r="H2741" s="70"/>
    </row>
    <row r="2742" spans="8:8" customFormat="1" ht="13.8">
      <c r="H2742" s="70"/>
    </row>
    <row r="2743" spans="8:8" customFormat="1" ht="13.8">
      <c r="H2743" s="70"/>
    </row>
    <row r="2744" spans="8:8" customFormat="1" ht="13.8">
      <c r="H2744" s="70"/>
    </row>
    <row r="2745" spans="8:8" customFormat="1" ht="13.8">
      <c r="H2745" s="70"/>
    </row>
    <row r="2746" spans="8:8" customFormat="1" ht="13.8">
      <c r="H2746" s="70"/>
    </row>
    <row r="2747" spans="8:8" customFormat="1" ht="13.8">
      <c r="H2747" s="70"/>
    </row>
    <row r="2748" spans="8:8" customFormat="1" ht="13.8">
      <c r="H2748" s="70"/>
    </row>
    <row r="2749" spans="8:8" customFormat="1" ht="13.8">
      <c r="H2749" s="70"/>
    </row>
    <row r="2750" spans="8:8" customFormat="1" ht="13.8">
      <c r="H2750" s="70"/>
    </row>
    <row r="2751" spans="8:8" customFormat="1" ht="13.8">
      <c r="H2751" s="70"/>
    </row>
    <row r="2752" spans="8:8" customFormat="1" ht="13.8">
      <c r="H2752" s="70"/>
    </row>
    <row r="2753" spans="8:8" customFormat="1" ht="13.8">
      <c r="H2753" s="70"/>
    </row>
    <row r="2754" spans="8:8" customFormat="1" ht="13.8">
      <c r="H2754" s="70"/>
    </row>
    <row r="2755" spans="8:8" customFormat="1" ht="13.8">
      <c r="H2755" s="70"/>
    </row>
    <row r="2756" spans="8:8" customFormat="1" ht="13.8">
      <c r="H2756" s="70"/>
    </row>
    <row r="2757" spans="8:8" customFormat="1" ht="13.8">
      <c r="H2757" s="70"/>
    </row>
    <row r="2758" spans="8:8" customFormat="1" ht="13.8">
      <c r="H2758" s="70"/>
    </row>
    <row r="2759" spans="8:8" customFormat="1" ht="13.8">
      <c r="H2759" s="70"/>
    </row>
    <row r="2760" spans="8:8" customFormat="1" ht="13.8">
      <c r="H2760" s="70"/>
    </row>
    <row r="2761" spans="8:8" customFormat="1" ht="13.8">
      <c r="H2761" s="70"/>
    </row>
    <row r="2762" spans="8:8" customFormat="1" ht="13.8">
      <c r="H2762" s="70"/>
    </row>
    <row r="2763" spans="8:8" customFormat="1" ht="13.8">
      <c r="H2763" s="70"/>
    </row>
    <row r="2764" spans="8:8" customFormat="1" ht="13.8">
      <c r="H2764" s="70"/>
    </row>
    <row r="2765" spans="8:8" customFormat="1" ht="13.8">
      <c r="H2765" s="70"/>
    </row>
    <row r="2766" spans="8:8" customFormat="1" ht="13.8">
      <c r="H2766" s="70"/>
    </row>
    <row r="2767" spans="8:8" customFormat="1" ht="13.8">
      <c r="H2767" s="70"/>
    </row>
    <row r="2768" spans="8:8" customFormat="1" ht="13.8">
      <c r="H2768" s="70"/>
    </row>
    <row r="2769" spans="8:8" customFormat="1" ht="13.8">
      <c r="H2769" s="70"/>
    </row>
    <row r="2770" spans="8:8" customFormat="1" ht="13.8">
      <c r="H2770" s="70"/>
    </row>
    <row r="2771" spans="8:8" customFormat="1" ht="13.8">
      <c r="H2771" s="70"/>
    </row>
    <row r="2772" spans="8:8" customFormat="1" ht="13.8">
      <c r="H2772" s="70"/>
    </row>
    <row r="2773" spans="8:8" customFormat="1" ht="13.8">
      <c r="H2773" s="70"/>
    </row>
    <row r="2774" spans="8:8" customFormat="1" ht="13.8">
      <c r="H2774" s="70"/>
    </row>
    <row r="2775" spans="8:8" customFormat="1" ht="13.8">
      <c r="H2775" s="70"/>
    </row>
    <row r="2776" spans="8:8" customFormat="1" ht="13.8">
      <c r="H2776" s="70"/>
    </row>
    <row r="2777" spans="8:8" customFormat="1" ht="13.8">
      <c r="H2777" s="70"/>
    </row>
    <row r="2778" spans="8:8" customFormat="1" ht="13.8">
      <c r="H2778" s="70"/>
    </row>
    <row r="2779" spans="8:8" customFormat="1" ht="13.8">
      <c r="H2779" s="70"/>
    </row>
    <row r="2780" spans="8:8" customFormat="1" ht="13.8">
      <c r="H2780" s="70"/>
    </row>
    <row r="2781" spans="8:8" customFormat="1" ht="13.8">
      <c r="H2781" s="70"/>
    </row>
    <row r="2782" spans="8:8" customFormat="1" ht="13.8">
      <c r="H2782" s="70"/>
    </row>
    <row r="2783" spans="8:8" customFormat="1" ht="13.8">
      <c r="H2783" s="70"/>
    </row>
    <row r="2784" spans="8:8" customFormat="1" ht="13.8">
      <c r="H2784" s="70"/>
    </row>
    <row r="2785" spans="8:8" customFormat="1" ht="13.8">
      <c r="H2785" s="70"/>
    </row>
    <row r="2786" spans="8:8" customFormat="1" ht="13.8">
      <c r="H2786" s="70"/>
    </row>
    <row r="2787" spans="8:8" customFormat="1" ht="13.8">
      <c r="H2787" s="70"/>
    </row>
    <row r="2788" spans="8:8" customFormat="1" ht="13.8">
      <c r="H2788" s="70"/>
    </row>
    <row r="2789" spans="8:8" customFormat="1" ht="13.8">
      <c r="H2789" s="70"/>
    </row>
    <row r="2790" spans="8:8" customFormat="1" ht="13.8">
      <c r="H2790" s="70"/>
    </row>
    <row r="2791" spans="8:8" customFormat="1" ht="13.8">
      <c r="H2791" s="70"/>
    </row>
    <row r="2792" spans="8:8" customFormat="1" ht="13.8">
      <c r="H2792" s="70"/>
    </row>
    <row r="2793" spans="8:8" customFormat="1" ht="13.8">
      <c r="H2793" s="70"/>
    </row>
    <row r="2794" spans="8:8" customFormat="1" ht="13.8">
      <c r="H2794" s="70"/>
    </row>
    <row r="2795" spans="8:8" customFormat="1" ht="13.8">
      <c r="H2795" s="70"/>
    </row>
    <row r="2796" spans="8:8" customFormat="1" ht="13.8">
      <c r="H2796" s="70"/>
    </row>
    <row r="2797" spans="8:8" customFormat="1" ht="13.8">
      <c r="H2797" s="70"/>
    </row>
    <row r="2798" spans="8:8" customFormat="1" ht="13.8">
      <c r="H2798" s="70"/>
    </row>
    <row r="2799" spans="8:8" customFormat="1" ht="13.8">
      <c r="H2799" s="70"/>
    </row>
    <row r="2800" spans="8:8" customFormat="1" ht="13.8">
      <c r="H2800" s="70"/>
    </row>
    <row r="2801" spans="8:8" customFormat="1" ht="13.8">
      <c r="H2801" s="70"/>
    </row>
    <row r="2802" spans="8:8" customFormat="1" ht="13.8">
      <c r="H2802" s="70"/>
    </row>
    <row r="2803" spans="8:8" customFormat="1" ht="13.8">
      <c r="H2803" s="70"/>
    </row>
    <row r="2804" spans="8:8" customFormat="1" ht="13.8">
      <c r="H2804" s="70"/>
    </row>
    <row r="2805" spans="8:8" customFormat="1" ht="13.8">
      <c r="H2805" s="70"/>
    </row>
    <row r="2806" spans="8:8" customFormat="1" ht="13.8">
      <c r="H2806" s="70"/>
    </row>
    <row r="2807" spans="8:8" customFormat="1" ht="13.8">
      <c r="H2807" s="70"/>
    </row>
    <row r="2808" spans="8:8" customFormat="1" ht="13.8">
      <c r="H2808" s="70"/>
    </row>
    <row r="2809" spans="8:8" customFormat="1" ht="13.8">
      <c r="H2809" s="70"/>
    </row>
    <row r="2810" spans="8:8" customFormat="1" ht="13.8">
      <c r="H2810" s="70"/>
    </row>
    <row r="2811" spans="8:8" customFormat="1" ht="13.8">
      <c r="H2811" s="70"/>
    </row>
    <row r="2812" spans="8:8" customFormat="1" ht="13.8">
      <c r="H2812" s="70"/>
    </row>
    <row r="2813" spans="8:8" customFormat="1" ht="13.8">
      <c r="H2813" s="70"/>
    </row>
    <row r="2814" spans="8:8" customFormat="1" ht="13.8">
      <c r="H2814" s="70"/>
    </row>
    <row r="2815" spans="8:8" customFormat="1" ht="13.8">
      <c r="H2815" s="70"/>
    </row>
    <row r="2816" spans="8:8" customFormat="1" ht="13.8">
      <c r="H2816" s="70"/>
    </row>
    <row r="2817" spans="8:8" customFormat="1" ht="13.8">
      <c r="H2817" s="70"/>
    </row>
    <row r="2818" spans="8:8" customFormat="1" ht="13.8">
      <c r="H2818" s="70"/>
    </row>
    <row r="2819" spans="8:8" customFormat="1" ht="13.8">
      <c r="H2819" s="70"/>
    </row>
    <row r="2820" spans="8:8" customFormat="1" ht="13.8">
      <c r="H2820" s="70"/>
    </row>
    <row r="2821" spans="8:8" customFormat="1" ht="13.8">
      <c r="H2821" s="70"/>
    </row>
    <row r="2822" spans="8:8" customFormat="1" ht="13.8">
      <c r="H2822" s="70"/>
    </row>
    <row r="2823" spans="8:8" customFormat="1" ht="13.8">
      <c r="H2823" s="70"/>
    </row>
    <row r="2824" spans="8:8" customFormat="1" ht="13.8">
      <c r="H2824" s="70"/>
    </row>
    <row r="2825" spans="8:8" customFormat="1" ht="13.8">
      <c r="H2825" s="70"/>
    </row>
    <row r="2826" spans="8:8" customFormat="1" ht="13.8">
      <c r="H2826" s="70"/>
    </row>
    <row r="2827" spans="8:8" customFormat="1" ht="13.8">
      <c r="H2827" s="70"/>
    </row>
    <row r="2828" spans="8:8" customFormat="1" ht="13.8">
      <c r="H2828" s="70"/>
    </row>
    <row r="2829" spans="8:8" customFormat="1" ht="13.8">
      <c r="H2829" s="70"/>
    </row>
    <row r="2830" spans="8:8" customFormat="1" ht="13.8">
      <c r="H2830" s="70"/>
    </row>
    <row r="2831" spans="8:8" customFormat="1" ht="13.8">
      <c r="H2831" s="70"/>
    </row>
    <row r="2832" spans="8:8" customFormat="1" ht="13.8">
      <c r="H2832" s="70"/>
    </row>
    <row r="2833" spans="8:8" customFormat="1" ht="13.8">
      <c r="H2833" s="70"/>
    </row>
    <row r="2834" spans="8:8" customFormat="1" ht="13.8">
      <c r="H2834" s="70"/>
    </row>
    <row r="2835" spans="8:8" customFormat="1" ht="13.8">
      <c r="H2835" s="70"/>
    </row>
    <row r="2836" spans="8:8" customFormat="1" ht="13.8">
      <c r="H2836" s="70"/>
    </row>
    <row r="2837" spans="8:8" customFormat="1" ht="13.8">
      <c r="H2837" s="70"/>
    </row>
    <row r="2838" spans="8:8" customFormat="1" ht="13.8">
      <c r="H2838" s="70"/>
    </row>
    <row r="2839" spans="8:8" customFormat="1" ht="13.8">
      <c r="H2839" s="70"/>
    </row>
    <row r="2840" spans="8:8" customFormat="1" ht="13.8">
      <c r="H2840" s="70"/>
    </row>
    <row r="2841" spans="8:8" customFormat="1" ht="13.8">
      <c r="H2841" s="70"/>
    </row>
    <row r="2842" spans="8:8" customFormat="1" ht="13.8">
      <c r="H2842" s="70"/>
    </row>
    <row r="2843" spans="8:8" customFormat="1" ht="13.8">
      <c r="H2843" s="70"/>
    </row>
    <row r="2844" spans="8:8" customFormat="1" ht="13.8">
      <c r="H2844" s="70"/>
    </row>
    <row r="2845" spans="8:8" customFormat="1" ht="13.8">
      <c r="H2845" s="70"/>
    </row>
    <row r="2846" spans="8:8" customFormat="1" ht="13.8">
      <c r="H2846" s="70"/>
    </row>
    <row r="2847" spans="8:8" customFormat="1" ht="13.8">
      <c r="H2847" s="70"/>
    </row>
    <row r="2848" spans="8:8" customFormat="1" ht="13.8">
      <c r="H2848" s="70"/>
    </row>
    <row r="2849" spans="8:8" customFormat="1" ht="13.8">
      <c r="H2849" s="70"/>
    </row>
    <row r="2850" spans="8:8" customFormat="1" ht="13.8">
      <c r="H2850" s="70"/>
    </row>
    <row r="2851" spans="8:8" customFormat="1" ht="13.8">
      <c r="H2851" s="70"/>
    </row>
    <row r="2852" spans="8:8" customFormat="1" ht="13.8">
      <c r="H2852" s="70"/>
    </row>
    <row r="2853" spans="8:8" customFormat="1" ht="13.8">
      <c r="H2853" s="70"/>
    </row>
    <row r="2854" spans="8:8" customFormat="1" ht="13.8">
      <c r="H2854" s="70"/>
    </row>
    <row r="2855" spans="8:8" customFormat="1" ht="13.8">
      <c r="H2855" s="70"/>
    </row>
    <row r="2856" spans="8:8" customFormat="1" ht="13.8">
      <c r="H2856" s="70"/>
    </row>
    <row r="2857" spans="8:8" customFormat="1" ht="13.8">
      <c r="H2857" s="70"/>
    </row>
    <row r="2858" spans="8:8" customFormat="1" ht="13.8">
      <c r="H2858" s="70"/>
    </row>
    <row r="2859" spans="8:8" customFormat="1" ht="13.8">
      <c r="H2859" s="70"/>
    </row>
    <row r="2860" spans="8:8" customFormat="1" ht="13.8">
      <c r="H2860" s="70"/>
    </row>
    <row r="2861" spans="8:8" customFormat="1" ht="13.8">
      <c r="H2861" s="70"/>
    </row>
    <row r="2862" spans="8:8" customFormat="1" ht="13.8">
      <c r="H2862" s="70"/>
    </row>
    <row r="2863" spans="8:8" customFormat="1" ht="13.8">
      <c r="H2863" s="70"/>
    </row>
    <row r="2864" spans="8:8" customFormat="1" ht="13.8">
      <c r="H2864" s="70"/>
    </row>
    <row r="2865" spans="8:8" customFormat="1" ht="13.8">
      <c r="H2865" s="70"/>
    </row>
    <row r="2866" spans="8:8" customFormat="1" ht="13.8">
      <c r="H2866" s="70"/>
    </row>
    <row r="2867" spans="8:8" customFormat="1" ht="13.8">
      <c r="H2867" s="70"/>
    </row>
    <row r="2868" spans="8:8" customFormat="1" ht="13.8">
      <c r="H2868" s="70"/>
    </row>
    <row r="2869" spans="8:8" customFormat="1" ht="13.8">
      <c r="H2869" s="70"/>
    </row>
    <row r="2870" spans="8:8" customFormat="1" ht="13.8">
      <c r="H2870" s="70"/>
    </row>
    <row r="2871" spans="8:8" customFormat="1" ht="13.8">
      <c r="H2871" s="70"/>
    </row>
    <row r="2872" spans="8:8" customFormat="1" ht="13.8">
      <c r="H2872" s="70"/>
    </row>
    <row r="2873" spans="8:8" customFormat="1" ht="13.8">
      <c r="H2873" s="70"/>
    </row>
    <row r="2874" spans="8:8" customFormat="1" ht="13.8">
      <c r="H2874" s="70"/>
    </row>
    <row r="2875" spans="8:8" customFormat="1" ht="13.8">
      <c r="H2875" s="70"/>
    </row>
    <row r="2876" spans="8:8" customFormat="1" ht="13.8">
      <c r="H2876" s="70"/>
    </row>
    <row r="2877" spans="8:8" customFormat="1" ht="13.8">
      <c r="H2877" s="70"/>
    </row>
    <row r="2878" spans="8:8" customFormat="1" ht="13.8">
      <c r="H2878" s="70"/>
    </row>
    <row r="2879" spans="8:8" customFormat="1" ht="13.8">
      <c r="H2879" s="70"/>
    </row>
    <row r="2880" spans="8:8" customFormat="1" ht="13.8">
      <c r="H2880" s="70"/>
    </row>
    <row r="2881" spans="8:8" customFormat="1" ht="13.8">
      <c r="H2881" s="70"/>
    </row>
    <row r="2882" spans="8:8" customFormat="1" ht="13.8">
      <c r="H2882" s="70"/>
    </row>
    <row r="2883" spans="8:8" customFormat="1" ht="13.8">
      <c r="H2883" s="70"/>
    </row>
    <row r="2884" spans="8:8" customFormat="1" ht="13.8">
      <c r="H2884" s="70"/>
    </row>
    <row r="2885" spans="8:8" customFormat="1" ht="13.8">
      <c r="H2885" s="70"/>
    </row>
    <row r="2886" spans="8:8" customFormat="1" ht="13.8">
      <c r="H2886" s="70"/>
    </row>
    <row r="2887" spans="8:8" customFormat="1" ht="13.8">
      <c r="H2887" s="70"/>
    </row>
    <row r="2888" spans="8:8" customFormat="1" ht="13.8">
      <c r="H2888" s="70"/>
    </row>
    <row r="2889" spans="8:8" customFormat="1" ht="13.8">
      <c r="H2889" s="70"/>
    </row>
    <row r="2890" spans="8:8" customFormat="1" ht="13.8">
      <c r="H2890" s="70"/>
    </row>
    <row r="2891" spans="8:8" customFormat="1" ht="13.8">
      <c r="H2891" s="70"/>
    </row>
    <row r="2892" spans="8:8" customFormat="1" ht="13.8">
      <c r="H2892" s="70"/>
    </row>
    <row r="2893" spans="8:8" customFormat="1" ht="13.8">
      <c r="H2893" s="70"/>
    </row>
    <row r="2894" spans="8:8" customFormat="1" ht="13.8">
      <c r="H2894" s="70"/>
    </row>
    <row r="2895" spans="8:8" customFormat="1" ht="13.8">
      <c r="H2895" s="70"/>
    </row>
    <row r="2896" spans="8:8" customFormat="1" ht="13.8">
      <c r="H2896" s="70"/>
    </row>
    <row r="2897" spans="8:8" customFormat="1" ht="13.8">
      <c r="H2897" s="70"/>
    </row>
    <row r="2898" spans="8:8" customFormat="1" ht="13.8">
      <c r="H2898" s="70"/>
    </row>
    <row r="2899" spans="8:8" customFormat="1" ht="13.8">
      <c r="H2899" s="70"/>
    </row>
    <row r="2900" spans="8:8" customFormat="1" ht="13.8">
      <c r="H2900" s="70"/>
    </row>
    <row r="2901" spans="8:8" customFormat="1" ht="13.8">
      <c r="H2901" s="70"/>
    </row>
    <row r="2902" spans="8:8" customFormat="1" ht="13.8">
      <c r="H2902" s="70"/>
    </row>
    <row r="2903" spans="8:8" customFormat="1" ht="13.8">
      <c r="H2903" s="70"/>
    </row>
    <row r="2904" spans="8:8" customFormat="1" ht="13.8">
      <c r="H2904" s="70"/>
    </row>
    <row r="2905" spans="8:8" customFormat="1" ht="13.8">
      <c r="H2905" s="70"/>
    </row>
    <row r="2906" spans="8:8" customFormat="1" ht="13.8">
      <c r="H2906" s="70"/>
    </row>
    <row r="2907" spans="8:8" customFormat="1" ht="13.8">
      <c r="H2907" s="70"/>
    </row>
    <row r="2908" spans="8:8" customFormat="1" ht="13.8">
      <c r="H2908" s="70"/>
    </row>
    <row r="2909" spans="8:8" customFormat="1" ht="13.8">
      <c r="H2909" s="70"/>
    </row>
    <row r="2910" spans="8:8" customFormat="1" ht="13.8">
      <c r="H2910" s="70"/>
    </row>
    <row r="2911" spans="8:8" customFormat="1" ht="13.8">
      <c r="H2911" s="70"/>
    </row>
    <row r="2912" spans="8:8" customFormat="1" ht="13.8">
      <c r="H2912" s="70"/>
    </row>
    <row r="2913" spans="8:8" customFormat="1" ht="13.8">
      <c r="H2913" s="70"/>
    </row>
    <row r="2914" spans="8:8" customFormat="1" ht="13.8">
      <c r="H2914" s="70"/>
    </row>
    <row r="2915" spans="8:8" customFormat="1" ht="13.8">
      <c r="H2915" s="70"/>
    </row>
    <row r="2916" spans="8:8" customFormat="1" ht="13.8">
      <c r="H2916" s="70"/>
    </row>
    <row r="2917" spans="8:8" customFormat="1" ht="13.8">
      <c r="H2917" s="70"/>
    </row>
    <row r="2918" spans="8:8" customFormat="1" ht="13.8">
      <c r="H2918" s="70"/>
    </row>
    <row r="2919" spans="8:8" customFormat="1" ht="13.8">
      <c r="H2919" s="70"/>
    </row>
    <row r="2920" spans="8:8" customFormat="1" ht="13.8">
      <c r="H2920" s="70"/>
    </row>
    <row r="2921" spans="8:8" customFormat="1" ht="13.8">
      <c r="H2921" s="70"/>
    </row>
    <row r="2922" spans="8:8" customFormat="1" ht="13.8">
      <c r="H2922" s="70"/>
    </row>
    <row r="2923" spans="8:8" customFormat="1" ht="13.8">
      <c r="H2923" s="70"/>
    </row>
    <row r="2924" spans="8:8" customFormat="1" ht="13.8">
      <c r="H2924" s="70"/>
    </row>
    <row r="2925" spans="8:8" customFormat="1" ht="13.8">
      <c r="H2925" s="70"/>
    </row>
    <row r="2926" spans="8:8" customFormat="1" ht="13.8">
      <c r="H2926" s="70"/>
    </row>
    <row r="2927" spans="8:8" customFormat="1" ht="13.8">
      <c r="H2927" s="70"/>
    </row>
    <row r="2928" spans="8:8" customFormat="1" ht="13.8">
      <c r="H2928" s="70"/>
    </row>
    <row r="2929" spans="8:8" customFormat="1" ht="13.8">
      <c r="H2929" s="70"/>
    </row>
    <row r="2930" spans="8:8" customFormat="1" ht="13.8">
      <c r="H2930" s="70"/>
    </row>
    <row r="2931" spans="8:8" customFormat="1" ht="13.8">
      <c r="H2931" s="70"/>
    </row>
    <row r="2932" spans="8:8" customFormat="1" ht="13.8">
      <c r="H2932" s="70"/>
    </row>
    <row r="2933" spans="8:8" customFormat="1" ht="13.8">
      <c r="H2933" s="70"/>
    </row>
    <row r="2934" spans="8:8" customFormat="1" ht="13.8">
      <c r="H2934" s="70"/>
    </row>
    <row r="2935" spans="8:8" customFormat="1" ht="13.8">
      <c r="H2935" s="70"/>
    </row>
    <row r="2936" spans="8:8" customFormat="1" ht="13.8">
      <c r="H2936" s="70"/>
    </row>
    <row r="2937" spans="8:8" customFormat="1" ht="13.8">
      <c r="H2937" s="70"/>
    </row>
    <row r="2938" spans="8:8" customFormat="1" ht="13.8">
      <c r="H2938" s="70"/>
    </row>
    <row r="2939" spans="8:8" customFormat="1" ht="13.8">
      <c r="H2939" s="70"/>
    </row>
    <row r="2940" spans="8:8" customFormat="1" ht="13.8">
      <c r="H2940" s="70"/>
    </row>
    <row r="2941" spans="8:8" customFormat="1" ht="13.8">
      <c r="H2941" s="70"/>
    </row>
    <row r="2942" spans="8:8" customFormat="1" ht="13.8">
      <c r="H2942" s="70"/>
    </row>
    <row r="2943" spans="8:8" customFormat="1" ht="13.8">
      <c r="H2943" s="70"/>
    </row>
    <row r="2944" spans="8:8" customFormat="1" ht="13.8">
      <c r="H2944" s="70"/>
    </row>
    <row r="2945" spans="8:8" customFormat="1" ht="13.8">
      <c r="H2945" s="70"/>
    </row>
    <row r="2946" spans="8:8" customFormat="1" ht="13.8">
      <c r="H2946" s="70"/>
    </row>
    <row r="2947" spans="8:8" customFormat="1" ht="13.8">
      <c r="H2947" s="70"/>
    </row>
    <row r="2948" spans="8:8" customFormat="1" ht="13.8">
      <c r="H2948" s="70"/>
    </row>
    <row r="2949" spans="8:8" customFormat="1" ht="13.8">
      <c r="H2949" s="70"/>
    </row>
    <row r="2950" spans="8:8" customFormat="1" ht="13.8">
      <c r="H2950" s="70"/>
    </row>
    <row r="2951" spans="8:8" customFormat="1" ht="13.8">
      <c r="H2951" s="70"/>
    </row>
    <row r="2952" spans="8:8" customFormat="1" ht="13.8">
      <c r="H2952" s="70"/>
    </row>
    <row r="2953" spans="8:8" customFormat="1" ht="13.8">
      <c r="H2953" s="70"/>
    </row>
    <row r="2954" spans="8:8" customFormat="1" ht="13.8">
      <c r="H2954" s="70"/>
    </row>
    <row r="2955" spans="8:8" customFormat="1" ht="13.8">
      <c r="H2955" s="70"/>
    </row>
    <row r="2956" spans="8:8" customFormat="1" ht="13.8">
      <c r="H2956" s="70"/>
    </row>
    <row r="2957" spans="8:8" customFormat="1" ht="13.8">
      <c r="H2957" s="70"/>
    </row>
    <row r="2958" spans="8:8" customFormat="1" ht="13.8">
      <c r="H2958" s="70"/>
    </row>
    <row r="2959" spans="8:8" customFormat="1" ht="13.8">
      <c r="H2959" s="70"/>
    </row>
    <row r="2960" spans="8:8" customFormat="1" ht="13.8">
      <c r="H2960" s="70"/>
    </row>
    <row r="2961" spans="8:8" customFormat="1" ht="13.8">
      <c r="H2961" s="70"/>
    </row>
    <row r="2962" spans="8:8" customFormat="1" ht="13.8">
      <c r="H2962" s="70"/>
    </row>
    <row r="2963" spans="8:8" customFormat="1" ht="13.8">
      <c r="H2963" s="70"/>
    </row>
    <row r="2964" spans="8:8" customFormat="1" ht="13.8">
      <c r="H2964" s="70"/>
    </row>
    <row r="2965" spans="8:8" customFormat="1" ht="13.8">
      <c r="H2965" s="70"/>
    </row>
    <row r="2966" spans="8:8" customFormat="1" ht="13.8">
      <c r="H2966" s="70"/>
    </row>
    <row r="2967" spans="8:8" customFormat="1" ht="13.8">
      <c r="H2967" s="70"/>
    </row>
    <row r="2968" spans="8:8" customFormat="1" ht="13.8">
      <c r="H2968" s="70"/>
    </row>
    <row r="2969" spans="8:8" customFormat="1" ht="13.8">
      <c r="H2969" s="70"/>
    </row>
    <row r="2970" spans="8:8" customFormat="1" ht="13.8">
      <c r="H2970" s="70"/>
    </row>
    <row r="2971" spans="8:8" customFormat="1" ht="13.8">
      <c r="H2971" s="70"/>
    </row>
    <row r="2972" spans="8:8" customFormat="1" ht="13.8">
      <c r="H2972" s="70"/>
    </row>
    <row r="2973" spans="8:8" customFormat="1" ht="13.8">
      <c r="H2973" s="70"/>
    </row>
    <row r="2974" spans="8:8" customFormat="1" ht="13.8">
      <c r="H2974" s="70"/>
    </row>
    <row r="2975" spans="8:8" customFormat="1" ht="13.8">
      <c r="H2975" s="70"/>
    </row>
    <row r="2976" spans="8:8" customFormat="1" ht="13.8">
      <c r="H2976" s="70"/>
    </row>
    <row r="2977" spans="8:8" customFormat="1" ht="13.8">
      <c r="H2977" s="70"/>
    </row>
    <row r="2978" spans="8:8" customFormat="1" ht="13.8">
      <c r="H2978" s="70"/>
    </row>
    <row r="2979" spans="8:8" customFormat="1" ht="13.8">
      <c r="H2979" s="70"/>
    </row>
    <row r="2980" spans="8:8" customFormat="1" ht="13.8">
      <c r="H2980" s="70"/>
    </row>
    <row r="2981" spans="8:8" customFormat="1" ht="13.8">
      <c r="H2981" s="70"/>
    </row>
    <row r="2982" spans="8:8" customFormat="1" ht="13.8">
      <c r="H2982" s="70"/>
    </row>
    <row r="2983" spans="8:8" customFormat="1" ht="13.8">
      <c r="H2983" s="70"/>
    </row>
    <row r="2984" spans="8:8" customFormat="1" ht="13.8">
      <c r="H2984" s="70"/>
    </row>
    <row r="2985" spans="8:8" customFormat="1" ht="13.8">
      <c r="H2985" s="70"/>
    </row>
    <row r="2986" spans="8:8" customFormat="1" ht="13.8">
      <c r="H2986" s="70"/>
    </row>
    <row r="2987" spans="8:8" customFormat="1" ht="13.8">
      <c r="H2987" s="70"/>
    </row>
    <row r="2988" spans="8:8" customFormat="1" ht="13.8">
      <c r="H2988" s="70"/>
    </row>
    <row r="2989" spans="8:8" customFormat="1" ht="13.8">
      <c r="H2989" s="70"/>
    </row>
    <row r="2990" spans="8:8" customFormat="1" ht="13.8">
      <c r="H2990" s="70"/>
    </row>
    <row r="2991" spans="8:8" customFormat="1" ht="13.8">
      <c r="H2991" s="70"/>
    </row>
    <row r="2992" spans="8:8" customFormat="1" ht="13.8">
      <c r="H2992" s="70"/>
    </row>
    <row r="2993" spans="8:8" customFormat="1" ht="13.8">
      <c r="H2993" s="70"/>
    </row>
    <row r="2994" spans="8:8" customFormat="1" ht="13.8">
      <c r="H2994" s="70"/>
    </row>
    <row r="2995" spans="8:8" customFormat="1" ht="13.8">
      <c r="H2995" s="70"/>
    </row>
    <row r="2996" spans="8:8" customFormat="1" ht="13.8">
      <c r="H2996" s="70"/>
    </row>
    <row r="2997" spans="8:8" customFormat="1" ht="13.8">
      <c r="H2997" s="70"/>
    </row>
    <row r="2998" spans="8:8" customFormat="1" ht="13.8">
      <c r="H2998" s="70"/>
    </row>
    <row r="2999" spans="8:8" customFormat="1" ht="13.8">
      <c r="H2999" s="70"/>
    </row>
    <row r="3000" spans="8:8" customFormat="1" ht="13.8">
      <c r="H3000" s="70"/>
    </row>
    <row r="3001" spans="8:8" customFormat="1" ht="13.8">
      <c r="H3001" s="70"/>
    </row>
    <row r="3002" spans="8:8" customFormat="1" ht="13.8">
      <c r="H3002" s="70"/>
    </row>
    <row r="3003" spans="8:8" customFormat="1" ht="13.8">
      <c r="H3003" s="70"/>
    </row>
    <row r="3004" spans="8:8" customFormat="1" ht="13.8">
      <c r="H3004" s="70"/>
    </row>
    <row r="3005" spans="8:8" customFormat="1" ht="13.8">
      <c r="H3005" s="70"/>
    </row>
    <row r="3006" spans="8:8" customFormat="1" ht="13.8">
      <c r="H3006" s="70"/>
    </row>
    <row r="3007" spans="8:8" customFormat="1" ht="13.8">
      <c r="H3007" s="70"/>
    </row>
    <row r="3008" spans="8:8" customFormat="1" ht="13.8">
      <c r="H3008" s="70"/>
    </row>
    <row r="3009" spans="8:8" customFormat="1" ht="13.8">
      <c r="H3009" s="70"/>
    </row>
    <row r="3010" spans="8:8" customFormat="1" ht="13.8">
      <c r="H3010" s="70"/>
    </row>
    <row r="3011" spans="8:8" customFormat="1" ht="13.8">
      <c r="H3011" s="70"/>
    </row>
    <row r="3012" spans="8:8" customFormat="1" ht="13.8">
      <c r="H3012" s="70"/>
    </row>
    <row r="3013" spans="8:8" customFormat="1" ht="13.8">
      <c r="H3013" s="70"/>
    </row>
    <row r="3014" spans="8:8" customFormat="1" ht="13.8">
      <c r="H3014" s="70"/>
    </row>
    <row r="3015" spans="8:8" customFormat="1" ht="13.8">
      <c r="H3015" s="70"/>
    </row>
    <row r="3016" spans="8:8" customFormat="1" ht="13.8">
      <c r="H3016" s="70"/>
    </row>
    <row r="3017" spans="8:8" customFormat="1" ht="13.8">
      <c r="H3017" s="70"/>
    </row>
    <row r="3018" spans="8:8" customFormat="1" ht="13.8">
      <c r="H3018" s="70"/>
    </row>
    <row r="3019" spans="8:8" customFormat="1" ht="13.8">
      <c r="H3019" s="70"/>
    </row>
    <row r="3020" spans="8:8" customFormat="1" ht="13.8">
      <c r="H3020" s="70"/>
    </row>
    <row r="3021" spans="8:8" customFormat="1" ht="13.8">
      <c r="H3021" s="70"/>
    </row>
    <row r="3022" spans="8:8" customFormat="1" ht="13.8">
      <c r="H3022" s="70"/>
    </row>
    <row r="3023" spans="8:8" customFormat="1" ht="13.8">
      <c r="H3023" s="70"/>
    </row>
    <row r="3024" spans="8:8" customFormat="1" ht="13.8">
      <c r="H3024" s="70"/>
    </row>
    <row r="3025" spans="8:8" customFormat="1" ht="13.8">
      <c r="H3025" s="70"/>
    </row>
    <row r="3026" spans="8:8" customFormat="1" ht="13.8">
      <c r="H3026" s="70"/>
    </row>
    <row r="3027" spans="8:8" customFormat="1" ht="13.8">
      <c r="H3027" s="70"/>
    </row>
    <row r="3028" spans="8:8" customFormat="1" ht="13.8">
      <c r="H3028" s="70"/>
    </row>
    <row r="3029" spans="8:8" customFormat="1" ht="13.8">
      <c r="H3029" s="70"/>
    </row>
    <row r="3030" spans="8:8" customFormat="1" ht="13.8">
      <c r="H3030" s="70"/>
    </row>
    <row r="3031" spans="8:8" customFormat="1" ht="13.8">
      <c r="H3031" s="70"/>
    </row>
    <row r="3032" spans="8:8" customFormat="1" ht="13.8">
      <c r="H3032" s="70"/>
    </row>
    <row r="3033" spans="8:8" customFormat="1" ht="13.8">
      <c r="H3033" s="70"/>
    </row>
    <row r="3034" spans="8:8" customFormat="1" ht="13.8">
      <c r="H3034" s="70"/>
    </row>
    <row r="3035" spans="8:8" customFormat="1" ht="13.8">
      <c r="H3035" s="70"/>
    </row>
    <row r="3036" spans="8:8" customFormat="1" ht="13.8">
      <c r="H3036" s="70"/>
    </row>
    <row r="3037" spans="8:8" customFormat="1" ht="13.8">
      <c r="H3037" s="70"/>
    </row>
    <row r="3038" spans="8:8" customFormat="1" ht="13.8">
      <c r="H3038" s="70"/>
    </row>
    <row r="3039" spans="8:8" customFormat="1" ht="13.8">
      <c r="H3039" s="70"/>
    </row>
    <row r="3040" spans="8:8" customFormat="1" ht="13.8">
      <c r="H3040" s="70"/>
    </row>
    <row r="3041" spans="8:8" customFormat="1" ht="13.8">
      <c r="H3041" s="70"/>
    </row>
    <row r="3042" spans="8:8" customFormat="1" ht="13.8">
      <c r="H3042" s="70"/>
    </row>
    <row r="3043" spans="8:8" customFormat="1" ht="13.8">
      <c r="H3043" s="70"/>
    </row>
    <row r="3044" spans="8:8" customFormat="1" ht="13.8">
      <c r="H3044" s="70"/>
    </row>
    <row r="3045" spans="8:8" customFormat="1" ht="13.8">
      <c r="H3045" s="70"/>
    </row>
    <row r="3046" spans="8:8" customFormat="1" ht="13.8">
      <c r="H3046" s="70"/>
    </row>
    <row r="3047" spans="8:8" customFormat="1" ht="13.8">
      <c r="H3047" s="70"/>
    </row>
    <row r="3048" spans="8:8" customFormat="1" ht="13.8">
      <c r="H3048" s="70"/>
    </row>
    <row r="3049" spans="8:8" customFormat="1" ht="13.8">
      <c r="H3049" s="70"/>
    </row>
    <row r="3050" spans="8:8" customFormat="1" ht="13.8">
      <c r="H3050" s="70"/>
    </row>
    <row r="3051" spans="8:8" customFormat="1" ht="13.8">
      <c r="H3051" s="70"/>
    </row>
    <row r="3052" spans="8:8" customFormat="1" ht="13.8">
      <c r="H3052" s="70"/>
    </row>
    <row r="3053" spans="8:8" customFormat="1" ht="13.8">
      <c r="H3053" s="70"/>
    </row>
    <row r="3054" spans="8:8" customFormat="1" ht="13.8">
      <c r="H3054" s="70"/>
    </row>
    <row r="3055" spans="8:8" customFormat="1" ht="13.8">
      <c r="H3055" s="70"/>
    </row>
    <row r="3056" spans="8:8" customFormat="1" ht="13.8">
      <c r="H3056" s="70"/>
    </row>
    <row r="3057" spans="8:8" customFormat="1" ht="13.8">
      <c r="H3057" s="70"/>
    </row>
    <row r="3058" spans="8:8" customFormat="1" ht="13.8">
      <c r="H3058" s="70"/>
    </row>
    <row r="3059" spans="8:8" customFormat="1" ht="13.8">
      <c r="H3059" s="70"/>
    </row>
    <row r="3060" spans="8:8" customFormat="1" ht="13.8">
      <c r="H3060" s="70"/>
    </row>
    <row r="3061" spans="8:8" customFormat="1" ht="13.8">
      <c r="H3061" s="70"/>
    </row>
    <row r="3062" spans="8:8" customFormat="1" ht="13.8">
      <c r="H3062" s="70"/>
    </row>
    <row r="3063" spans="8:8" customFormat="1" ht="13.8">
      <c r="H3063" s="70"/>
    </row>
    <row r="3064" spans="8:8" customFormat="1" ht="13.8">
      <c r="H3064" s="70"/>
    </row>
    <row r="3065" spans="8:8" customFormat="1" ht="13.8">
      <c r="H3065" s="70"/>
    </row>
    <row r="3066" spans="8:8" customFormat="1" ht="13.8">
      <c r="H3066" s="70"/>
    </row>
    <row r="3067" spans="8:8" customFormat="1" ht="13.8">
      <c r="H3067" s="70"/>
    </row>
    <row r="3068" spans="8:8" customFormat="1" ht="13.8">
      <c r="H3068" s="70"/>
    </row>
    <row r="3069" spans="8:8" customFormat="1" ht="13.8">
      <c r="H3069" s="70"/>
    </row>
    <row r="3070" spans="8:8" customFormat="1" ht="13.8">
      <c r="H3070" s="70"/>
    </row>
    <row r="3071" spans="8:8" customFormat="1" ht="13.8">
      <c r="H3071" s="70"/>
    </row>
    <row r="3072" spans="8:8" customFormat="1" ht="13.8">
      <c r="H3072" s="70"/>
    </row>
    <row r="3073" spans="8:8" customFormat="1" ht="13.8">
      <c r="H3073" s="70"/>
    </row>
    <row r="3074" spans="8:8" customFormat="1" ht="13.8">
      <c r="H3074" s="70"/>
    </row>
    <row r="3075" spans="8:8" customFormat="1" ht="13.8">
      <c r="H3075" s="70"/>
    </row>
    <row r="3076" spans="8:8" customFormat="1" ht="13.8">
      <c r="H3076" s="70"/>
    </row>
    <row r="3077" spans="8:8" customFormat="1" ht="13.8">
      <c r="H3077" s="70"/>
    </row>
    <row r="3078" spans="8:8" customFormat="1" ht="13.8">
      <c r="H3078" s="70"/>
    </row>
    <row r="3079" spans="8:8" customFormat="1" ht="13.8">
      <c r="H3079" s="70"/>
    </row>
    <row r="3080" spans="8:8" customFormat="1" ht="13.8">
      <c r="H3080" s="70"/>
    </row>
    <row r="3081" spans="8:8" customFormat="1" ht="13.8">
      <c r="H3081" s="70"/>
    </row>
    <row r="3082" spans="8:8" customFormat="1" ht="13.8">
      <c r="H3082" s="70"/>
    </row>
    <row r="3083" spans="8:8" customFormat="1" ht="13.8">
      <c r="H3083" s="70"/>
    </row>
    <row r="3084" spans="8:8" customFormat="1" ht="13.8">
      <c r="H3084" s="70"/>
    </row>
    <row r="3085" spans="8:8" customFormat="1" ht="13.8">
      <c r="H3085" s="70"/>
    </row>
    <row r="3086" spans="8:8" customFormat="1" ht="13.8">
      <c r="H3086" s="70"/>
    </row>
    <row r="3087" spans="8:8" customFormat="1" ht="13.8">
      <c r="H3087" s="70"/>
    </row>
    <row r="3088" spans="8:8" customFormat="1" ht="13.8">
      <c r="H3088" s="70"/>
    </row>
    <row r="3089" spans="8:8" customFormat="1" ht="13.8">
      <c r="H3089" s="70"/>
    </row>
    <row r="3090" spans="8:8" customFormat="1" ht="13.8">
      <c r="H3090" s="70"/>
    </row>
    <row r="3091" spans="8:8" customFormat="1" ht="13.8">
      <c r="H3091" s="70"/>
    </row>
    <row r="3092" spans="8:8" customFormat="1" ht="13.8">
      <c r="H3092" s="70"/>
    </row>
    <row r="3093" spans="8:8" customFormat="1" ht="13.8">
      <c r="H3093" s="70"/>
    </row>
    <row r="3094" spans="8:8" customFormat="1" ht="13.8">
      <c r="H3094" s="70"/>
    </row>
    <row r="3095" spans="8:8" customFormat="1" ht="13.8">
      <c r="H3095" s="70"/>
    </row>
    <row r="3096" spans="8:8" customFormat="1" ht="13.8">
      <c r="H3096" s="70"/>
    </row>
    <row r="3097" spans="8:8" customFormat="1" ht="13.8">
      <c r="H3097" s="70"/>
    </row>
    <row r="3098" spans="8:8" customFormat="1" ht="13.8">
      <c r="H3098" s="70"/>
    </row>
    <row r="3099" spans="8:8" customFormat="1" ht="13.8">
      <c r="H3099" s="70"/>
    </row>
    <row r="3100" spans="8:8" customFormat="1" ht="13.8">
      <c r="H3100" s="70"/>
    </row>
    <row r="3101" spans="8:8" customFormat="1" ht="13.8">
      <c r="H3101" s="70"/>
    </row>
    <row r="3102" spans="8:8" customFormat="1" ht="13.8">
      <c r="H3102" s="70"/>
    </row>
    <row r="3103" spans="8:8" customFormat="1" ht="13.8">
      <c r="H3103" s="70"/>
    </row>
    <row r="3104" spans="8:8" customFormat="1" ht="13.8">
      <c r="H3104" s="70"/>
    </row>
    <row r="3105" spans="8:8" customFormat="1" ht="13.8">
      <c r="H3105" s="70"/>
    </row>
    <row r="3106" spans="8:8" customFormat="1" ht="13.8">
      <c r="H3106" s="70"/>
    </row>
    <row r="3107" spans="8:8" customFormat="1" ht="13.8">
      <c r="H3107" s="70"/>
    </row>
    <row r="3108" spans="8:8" customFormat="1" ht="13.8">
      <c r="H3108" s="70"/>
    </row>
    <row r="3109" spans="8:8" customFormat="1" ht="13.8">
      <c r="H3109" s="70"/>
    </row>
    <row r="3110" spans="8:8" customFormat="1" ht="13.8">
      <c r="H3110" s="70"/>
    </row>
    <row r="3111" spans="8:8" customFormat="1" ht="13.8">
      <c r="H3111" s="70"/>
    </row>
    <row r="3112" spans="8:8" customFormat="1" ht="13.8">
      <c r="H3112" s="70"/>
    </row>
    <row r="3113" spans="8:8" customFormat="1" ht="13.8">
      <c r="H3113" s="70"/>
    </row>
    <row r="3114" spans="8:8" customFormat="1" ht="13.8">
      <c r="H3114" s="70"/>
    </row>
    <row r="3115" spans="8:8" customFormat="1" ht="13.8">
      <c r="H3115" s="70"/>
    </row>
    <row r="3116" spans="8:8" customFormat="1" ht="13.8">
      <c r="H3116" s="70"/>
    </row>
    <row r="3117" spans="8:8" customFormat="1" ht="13.8">
      <c r="H3117" s="70"/>
    </row>
    <row r="3118" spans="8:8" customFormat="1" ht="13.8">
      <c r="H3118" s="70"/>
    </row>
    <row r="3119" spans="8:8" customFormat="1" ht="13.8">
      <c r="H3119" s="70"/>
    </row>
    <row r="3120" spans="8:8" customFormat="1" ht="13.8">
      <c r="H3120" s="70"/>
    </row>
    <row r="3121" spans="8:8" customFormat="1" ht="13.8">
      <c r="H3121" s="70"/>
    </row>
    <row r="3122" spans="8:8" customFormat="1" ht="13.8">
      <c r="H3122" s="70"/>
    </row>
    <row r="3123" spans="8:8" customFormat="1" ht="13.8">
      <c r="H3123" s="70"/>
    </row>
    <row r="3124" spans="8:8" customFormat="1" ht="13.8">
      <c r="H3124" s="70"/>
    </row>
    <row r="3125" spans="8:8" customFormat="1" ht="13.8">
      <c r="H3125" s="70"/>
    </row>
    <row r="3126" spans="8:8" customFormat="1" ht="13.8">
      <c r="H3126" s="70"/>
    </row>
    <row r="3127" spans="8:8" customFormat="1" ht="13.8">
      <c r="H3127" s="70"/>
    </row>
    <row r="3128" spans="8:8" customFormat="1" ht="13.8">
      <c r="H3128" s="70"/>
    </row>
    <row r="3129" spans="8:8" customFormat="1" ht="13.8">
      <c r="H3129" s="70"/>
    </row>
    <row r="3130" spans="8:8" customFormat="1" ht="13.8">
      <c r="H3130" s="70"/>
    </row>
    <row r="3131" spans="8:8" customFormat="1" ht="13.8">
      <c r="H3131" s="70"/>
    </row>
    <row r="3132" spans="8:8" customFormat="1" ht="13.8">
      <c r="H3132" s="70"/>
    </row>
    <row r="3133" spans="8:8" customFormat="1" ht="13.8">
      <c r="H3133" s="70"/>
    </row>
    <row r="3134" spans="8:8" customFormat="1" ht="13.8">
      <c r="H3134" s="70"/>
    </row>
    <row r="3135" spans="8:8" customFormat="1" ht="13.8">
      <c r="H3135" s="70"/>
    </row>
    <row r="3136" spans="8:8" customFormat="1" ht="13.8">
      <c r="H3136" s="70"/>
    </row>
    <row r="3137" spans="8:8" customFormat="1" ht="13.8">
      <c r="H3137" s="70"/>
    </row>
    <row r="3138" spans="8:8" customFormat="1" ht="13.8">
      <c r="H3138" s="70"/>
    </row>
    <row r="3139" spans="8:8" customFormat="1" ht="13.8">
      <c r="H3139" s="70"/>
    </row>
    <row r="3140" spans="8:8" customFormat="1" ht="13.8">
      <c r="H3140" s="70"/>
    </row>
    <row r="3141" spans="8:8" customFormat="1" ht="13.8">
      <c r="H3141" s="70"/>
    </row>
    <row r="3142" spans="8:8" customFormat="1" ht="13.8">
      <c r="H3142" s="70"/>
    </row>
    <row r="3143" spans="8:8" customFormat="1" ht="13.8">
      <c r="H3143" s="70"/>
    </row>
    <row r="3144" spans="8:8" customFormat="1" ht="13.8">
      <c r="H3144" s="70"/>
    </row>
    <row r="3145" spans="8:8" customFormat="1" ht="13.8">
      <c r="H3145" s="70"/>
    </row>
    <row r="3146" spans="8:8" customFormat="1" ht="13.8">
      <c r="H3146" s="70"/>
    </row>
    <row r="3147" spans="8:8" customFormat="1" ht="13.8">
      <c r="H3147" s="70"/>
    </row>
    <row r="3148" spans="8:8" customFormat="1" ht="13.8">
      <c r="H3148" s="70"/>
    </row>
    <row r="3149" spans="8:8" customFormat="1" ht="13.8">
      <c r="H3149" s="70"/>
    </row>
    <row r="3150" spans="8:8" customFormat="1" ht="13.8">
      <c r="H3150" s="70"/>
    </row>
    <row r="3151" spans="8:8" customFormat="1" ht="13.8">
      <c r="H3151" s="70"/>
    </row>
    <row r="3152" spans="8:8" customFormat="1" ht="13.8">
      <c r="H3152" s="70"/>
    </row>
    <row r="3153" spans="8:8" customFormat="1" ht="13.8">
      <c r="H3153" s="70"/>
    </row>
    <row r="3154" spans="8:8" customFormat="1" ht="13.8">
      <c r="H3154" s="70"/>
    </row>
    <row r="3155" spans="8:8" customFormat="1" ht="13.8">
      <c r="H3155" s="70"/>
    </row>
    <row r="3156" spans="8:8" customFormat="1" ht="13.8">
      <c r="H3156" s="70"/>
    </row>
    <row r="3157" spans="8:8" customFormat="1" ht="13.8">
      <c r="H3157" s="70"/>
    </row>
    <row r="3158" spans="8:8" customFormat="1" ht="13.8">
      <c r="H3158" s="70"/>
    </row>
    <row r="3159" spans="8:8" customFormat="1" ht="13.8">
      <c r="H3159" s="70"/>
    </row>
    <row r="3160" spans="8:8" customFormat="1" ht="13.8">
      <c r="H3160" s="70"/>
    </row>
    <row r="3161" spans="8:8" customFormat="1" ht="13.8">
      <c r="H3161" s="70"/>
    </row>
    <row r="3162" spans="8:8" customFormat="1" ht="13.8">
      <c r="H3162" s="70"/>
    </row>
    <row r="3163" spans="8:8" customFormat="1" ht="13.8">
      <c r="H3163" s="70"/>
    </row>
    <row r="3164" spans="8:8" customFormat="1" ht="13.8">
      <c r="H3164" s="70"/>
    </row>
    <row r="3165" spans="8:8" customFormat="1" ht="13.8">
      <c r="H3165" s="70"/>
    </row>
    <row r="3166" spans="8:8" customFormat="1" ht="13.8">
      <c r="H3166" s="70"/>
    </row>
    <row r="3167" spans="8:8" customFormat="1" ht="13.8">
      <c r="H3167" s="70"/>
    </row>
    <row r="3168" spans="8:8" customFormat="1" ht="13.8">
      <c r="H3168" s="70"/>
    </row>
    <row r="3169" spans="8:8" customFormat="1" ht="13.8">
      <c r="H3169" s="70"/>
    </row>
    <row r="3170" spans="8:8" customFormat="1" ht="13.8">
      <c r="H3170" s="70"/>
    </row>
    <row r="3171" spans="8:8" customFormat="1" ht="13.8">
      <c r="H3171" s="70"/>
    </row>
    <row r="3172" spans="8:8" customFormat="1" ht="13.8">
      <c r="H3172" s="70"/>
    </row>
    <row r="3173" spans="8:8" customFormat="1" ht="13.8">
      <c r="H3173" s="70"/>
    </row>
    <row r="3174" spans="8:8" customFormat="1" ht="13.8">
      <c r="H3174" s="70"/>
    </row>
    <row r="3175" spans="8:8" customFormat="1" ht="13.8">
      <c r="H3175" s="70"/>
    </row>
    <row r="3176" spans="8:8" customFormat="1" ht="13.8">
      <c r="H3176" s="70"/>
    </row>
    <row r="3177" spans="8:8" customFormat="1" ht="13.8">
      <c r="H3177" s="70"/>
    </row>
    <row r="3178" spans="8:8" customFormat="1" ht="13.8">
      <c r="H3178" s="70"/>
    </row>
    <row r="3179" spans="8:8" customFormat="1" ht="13.8">
      <c r="H3179" s="70"/>
    </row>
    <row r="3180" spans="8:8" customFormat="1" ht="13.8">
      <c r="H3180" s="70"/>
    </row>
    <row r="3181" spans="8:8" customFormat="1" ht="13.8">
      <c r="H3181" s="70"/>
    </row>
    <row r="3182" spans="8:8" customFormat="1" ht="13.8">
      <c r="H3182" s="70"/>
    </row>
    <row r="3183" spans="8:8" customFormat="1" ht="13.8">
      <c r="H3183" s="70"/>
    </row>
    <row r="3184" spans="8:8" customFormat="1" ht="13.8">
      <c r="H3184" s="70"/>
    </row>
    <row r="3185" spans="8:8" customFormat="1" ht="13.8">
      <c r="H3185" s="70"/>
    </row>
    <row r="3186" spans="8:8" customFormat="1" ht="13.8">
      <c r="H3186" s="70"/>
    </row>
    <row r="3187" spans="8:8" customFormat="1" ht="13.8">
      <c r="H3187" s="70"/>
    </row>
    <row r="3188" spans="8:8" customFormat="1" ht="13.8">
      <c r="H3188" s="70"/>
    </row>
    <row r="3189" spans="8:8" customFormat="1" ht="13.8">
      <c r="H3189" s="70"/>
    </row>
    <row r="3190" spans="8:8" customFormat="1" ht="13.8">
      <c r="H3190" s="70"/>
    </row>
    <row r="3191" spans="8:8" customFormat="1" ht="13.8">
      <c r="H3191" s="70"/>
    </row>
    <row r="3192" spans="8:8" customFormat="1" ht="13.8">
      <c r="H3192" s="70"/>
    </row>
    <row r="3193" spans="8:8" customFormat="1" ht="13.8">
      <c r="H3193" s="70"/>
    </row>
    <row r="3194" spans="8:8" customFormat="1" ht="13.8">
      <c r="H3194" s="70"/>
    </row>
    <row r="3195" spans="8:8" customFormat="1" ht="13.8">
      <c r="H3195" s="70"/>
    </row>
    <row r="3196" spans="8:8" customFormat="1" ht="13.8">
      <c r="H3196" s="70"/>
    </row>
    <row r="3197" spans="8:8" customFormat="1" ht="13.8">
      <c r="H3197" s="70"/>
    </row>
    <row r="3198" spans="8:8" customFormat="1" ht="13.8">
      <c r="H3198" s="70"/>
    </row>
    <row r="3199" spans="8:8" customFormat="1" ht="13.8">
      <c r="H3199" s="70"/>
    </row>
    <row r="3200" spans="8:8" customFormat="1" ht="13.8">
      <c r="H3200" s="70"/>
    </row>
    <row r="3201" spans="8:8" customFormat="1" ht="13.8">
      <c r="H3201" s="70"/>
    </row>
    <row r="3202" spans="8:8" customFormat="1" ht="13.8">
      <c r="H3202" s="70"/>
    </row>
    <row r="3203" spans="8:8" customFormat="1" ht="13.8">
      <c r="H3203" s="70"/>
    </row>
    <row r="3204" spans="8:8" customFormat="1" ht="13.8">
      <c r="H3204" s="70"/>
    </row>
    <row r="3205" spans="8:8" customFormat="1" ht="13.8">
      <c r="H3205" s="70"/>
    </row>
    <row r="3206" spans="8:8" customFormat="1" ht="13.8">
      <c r="H3206" s="70"/>
    </row>
    <row r="3207" spans="8:8" customFormat="1" ht="13.8">
      <c r="H3207" s="70"/>
    </row>
    <row r="3208" spans="8:8" customFormat="1" ht="13.8">
      <c r="H3208" s="70"/>
    </row>
    <row r="3209" spans="8:8" customFormat="1" ht="13.8">
      <c r="H3209" s="70"/>
    </row>
    <row r="3210" spans="8:8" customFormat="1" ht="13.8">
      <c r="H3210" s="70"/>
    </row>
    <row r="3211" spans="8:8" customFormat="1" ht="13.8">
      <c r="H3211" s="70"/>
    </row>
    <row r="3212" spans="8:8" customFormat="1" ht="13.8">
      <c r="H3212" s="70"/>
    </row>
    <row r="3213" spans="8:8" customFormat="1" ht="13.8">
      <c r="H3213" s="70"/>
    </row>
    <row r="3214" spans="8:8" customFormat="1" ht="13.8">
      <c r="H3214" s="70"/>
    </row>
    <row r="3215" spans="8:8" customFormat="1" ht="13.8">
      <c r="H3215" s="70"/>
    </row>
    <row r="3216" spans="8:8" customFormat="1" ht="13.8">
      <c r="H3216" s="70"/>
    </row>
    <row r="3217" spans="8:8" customFormat="1" ht="13.8">
      <c r="H3217" s="70"/>
    </row>
    <row r="3218" spans="8:8" customFormat="1" ht="13.8">
      <c r="H3218" s="70"/>
    </row>
    <row r="3219" spans="8:8" customFormat="1" ht="13.8">
      <c r="H3219" s="70"/>
    </row>
    <row r="3220" spans="8:8" customFormat="1" ht="13.8">
      <c r="H3220" s="70"/>
    </row>
    <row r="3221" spans="8:8" customFormat="1" ht="13.8">
      <c r="H3221" s="70"/>
    </row>
    <row r="3222" spans="8:8" customFormat="1" ht="13.8">
      <c r="H3222" s="70"/>
    </row>
    <row r="3223" spans="8:8" customFormat="1" ht="13.8">
      <c r="H3223" s="70"/>
    </row>
    <row r="3224" spans="8:8" customFormat="1" ht="13.8">
      <c r="H3224" s="70"/>
    </row>
    <row r="3225" spans="8:8" customFormat="1" ht="13.8">
      <c r="H3225" s="70"/>
    </row>
    <row r="3226" spans="8:8" customFormat="1" ht="13.8">
      <c r="H3226" s="70"/>
    </row>
    <row r="3227" spans="8:8" customFormat="1" ht="13.8">
      <c r="H3227" s="70"/>
    </row>
    <row r="3228" spans="8:8" customFormat="1" ht="13.8">
      <c r="H3228" s="70"/>
    </row>
    <row r="3229" spans="8:8" customFormat="1" ht="13.8">
      <c r="H3229" s="70"/>
    </row>
    <row r="3230" spans="8:8" customFormat="1" ht="13.8">
      <c r="H3230" s="70"/>
    </row>
    <row r="3231" spans="8:8" customFormat="1" ht="13.8">
      <c r="H3231" s="70"/>
    </row>
    <row r="3232" spans="8:8" customFormat="1" ht="13.8">
      <c r="H3232" s="70"/>
    </row>
    <row r="3233" spans="8:8" customFormat="1" ht="13.8">
      <c r="H3233" s="70"/>
    </row>
    <row r="3234" spans="8:8" customFormat="1" ht="13.8">
      <c r="H3234" s="70"/>
    </row>
    <row r="3235" spans="8:8" customFormat="1" ht="13.8">
      <c r="H3235" s="70"/>
    </row>
    <row r="3236" spans="8:8" customFormat="1" ht="13.8">
      <c r="H3236" s="70"/>
    </row>
    <row r="3237" spans="8:8" customFormat="1" ht="13.8">
      <c r="H3237" s="70"/>
    </row>
    <row r="3238" spans="8:8" customFormat="1" ht="13.8">
      <c r="H3238" s="70"/>
    </row>
    <row r="3239" spans="8:8" customFormat="1" ht="13.8">
      <c r="H3239" s="70"/>
    </row>
    <row r="3240" spans="8:8" customFormat="1" ht="13.8">
      <c r="H3240" s="70"/>
    </row>
    <row r="3241" spans="8:8" customFormat="1" ht="13.8">
      <c r="H3241" s="70"/>
    </row>
    <row r="3242" spans="8:8" customFormat="1" ht="13.8">
      <c r="H3242" s="70"/>
    </row>
    <row r="3243" spans="8:8" customFormat="1" ht="13.8">
      <c r="H3243" s="70"/>
    </row>
    <row r="3244" spans="8:8" customFormat="1" ht="13.8">
      <c r="H3244" s="70"/>
    </row>
    <row r="3245" spans="8:8" customFormat="1" ht="13.8">
      <c r="H3245" s="70"/>
    </row>
    <row r="3246" spans="8:8" customFormat="1" ht="13.8">
      <c r="H3246" s="70"/>
    </row>
    <row r="3247" spans="8:8" customFormat="1" ht="13.8">
      <c r="H3247" s="70"/>
    </row>
    <row r="3248" spans="8:8" customFormat="1" ht="13.8">
      <c r="H3248" s="70"/>
    </row>
    <row r="3249" spans="8:8" customFormat="1" ht="13.8">
      <c r="H3249" s="70"/>
    </row>
    <row r="3250" spans="8:8" customFormat="1" ht="13.8">
      <c r="H3250" s="70"/>
    </row>
    <row r="3251" spans="8:8" customFormat="1" ht="13.8">
      <c r="H3251" s="70"/>
    </row>
    <row r="3252" spans="8:8" customFormat="1" ht="13.8">
      <c r="H3252" s="70"/>
    </row>
    <row r="3253" spans="8:8" customFormat="1" ht="13.8">
      <c r="H3253" s="70"/>
    </row>
    <row r="3254" spans="8:8" customFormat="1" ht="13.8">
      <c r="H3254" s="70"/>
    </row>
    <row r="3255" spans="8:8" customFormat="1" ht="13.8">
      <c r="H3255" s="70"/>
    </row>
    <row r="3256" spans="8:8" customFormat="1" ht="13.8">
      <c r="H3256" s="70"/>
    </row>
    <row r="3257" spans="8:8" customFormat="1" ht="13.8">
      <c r="H3257" s="70"/>
    </row>
    <row r="3258" spans="8:8" customFormat="1" ht="13.8">
      <c r="H3258" s="70"/>
    </row>
    <row r="3259" spans="8:8" customFormat="1" ht="13.8">
      <c r="H3259" s="70"/>
    </row>
    <row r="3260" spans="8:8" customFormat="1" ht="13.8">
      <c r="H3260" s="70"/>
    </row>
    <row r="3261" spans="8:8" customFormat="1" ht="13.8">
      <c r="H3261" s="70"/>
    </row>
    <row r="3262" spans="8:8" customFormat="1" ht="13.8">
      <c r="H3262" s="70"/>
    </row>
    <row r="3263" spans="8:8" customFormat="1" ht="13.8">
      <c r="H3263" s="70"/>
    </row>
    <row r="3264" spans="8:8" customFormat="1" ht="13.8">
      <c r="H3264" s="70"/>
    </row>
    <row r="3265" spans="8:8" customFormat="1" ht="13.8">
      <c r="H3265" s="70"/>
    </row>
    <row r="3266" spans="8:8" customFormat="1" ht="13.8">
      <c r="H3266" s="70"/>
    </row>
    <row r="3267" spans="8:8" customFormat="1" ht="13.8">
      <c r="H3267" s="70"/>
    </row>
    <row r="3268" spans="8:8" customFormat="1" ht="13.8">
      <c r="H3268" s="70"/>
    </row>
    <row r="3269" spans="8:8" customFormat="1" ht="13.8">
      <c r="H3269" s="70"/>
    </row>
    <row r="3270" spans="8:8" customFormat="1" ht="13.8">
      <c r="H3270" s="70"/>
    </row>
    <row r="3271" spans="8:8" customFormat="1" ht="13.8">
      <c r="H3271" s="70"/>
    </row>
    <row r="3272" spans="8:8" customFormat="1" ht="13.8">
      <c r="H3272" s="70"/>
    </row>
    <row r="3273" spans="8:8" customFormat="1" ht="13.8">
      <c r="H3273" s="70"/>
    </row>
    <row r="3274" spans="8:8" customFormat="1" ht="13.8">
      <c r="H3274" s="70"/>
    </row>
    <row r="3275" spans="8:8" customFormat="1" ht="13.8">
      <c r="H3275" s="70"/>
    </row>
    <row r="3276" spans="8:8" customFormat="1" ht="13.8">
      <c r="H3276" s="70"/>
    </row>
    <row r="3277" spans="8:8" customFormat="1" ht="13.8">
      <c r="H3277" s="70"/>
    </row>
    <row r="3278" spans="8:8" customFormat="1" ht="13.8">
      <c r="H3278" s="70"/>
    </row>
    <row r="3279" spans="8:8" customFormat="1" ht="13.8">
      <c r="H3279" s="70"/>
    </row>
    <row r="3280" spans="8:8" customFormat="1" ht="13.8">
      <c r="H3280" s="70"/>
    </row>
    <row r="3281" spans="8:8" customFormat="1" ht="13.8">
      <c r="H3281" s="70"/>
    </row>
    <row r="3282" spans="8:8" customFormat="1" ht="13.8">
      <c r="H3282" s="70"/>
    </row>
    <row r="3283" spans="8:8" customFormat="1" ht="13.8">
      <c r="H3283" s="70"/>
    </row>
    <row r="3284" spans="8:8" customFormat="1" ht="13.8">
      <c r="H3284" s="70"/>
    </row>
    <row r="3285" spans="8:8" customFormat="1" ht="13.8">
      <c r="H3285" s="70"/>
    </row>
    <row r="3286" spans="8:8" customFormat="1" ht="13.8">
      <c r="H3286" s="70"/>
    </row>
    <row r="3287" spans="8:8" customFormat="1" ht="13.8">
      <c r="H3287" s="70"/>
    </row>
    <row r="3288" spans="8:8" customFormat="1" ht="13.8">
      <c r="H3288" s="70"/>
    </row>
    <row r="3289" spans="8:8" customFormat="1" ht="13.8">
      <c r="H3289" s="70"/>
    </row>
    <row r="3290" spans="8:8" customFormat="1" ht="13.8">
      <c r="H3290" s="70"/>
    </row>
    <row r="3291" spans="8:8" customFormat="1" ht="13.8">
      <c r="H3291" s="70"/>
    </row>
    <row r="3292" spans="8:8" customFormat="1" ht="13.8">
      <c r="H3292" s="70"/>
    </row>
    <row r="3293" spans="8:8" customFormat="1" ht="13.8">
      <c r="H3293" s="70"/>
    </row>
    <row r="3294" spans="8:8" customFormat="1" ht="13.8">
      <c r="H3294" s="70"/>
    </row>
    <row r="3295" spans="8:8" customFormat="1" ht="13.8">
      <c r="H3295" s="70"/>
    </row>
    <row r="3296" spans="8:8" customFormat="1" ht="13.8">
      <c r="H3296" s="70"/>
    </row>
    <row r="3297" spans="8:8" customFormat="1" ht="13.8">
      <c r="H3297" s="70"/>
    </row>
    <row r="3298" spans="8:8" customFormat="1" ht="13.8">
      <c r="H3298" s="70"/>
    </row>
    <row r="3299" spans="8:8" customFormat="1" ht="13.8">
      <c r="H3299" s="70"/>
    </row>
    <row r="3300" spans="8:8" customFormat="1" ht="13.8">
      <c r="H3300" s="70"/>
    </row>
    <row r="3301" spans="8:8" customFormat="1" ht="13.8">
      <c r="H3301" s="70"/>
    </row>
    <row r="3302" spans="8:8" customFormat="1" ht="13.8">
      <c r="H3302" s="70"/>
    </row>
    <row r="3303" spans="8:8" customFormat="1" ht="13.8">
      <c r="H3303" s="70"/>
    </row>
    <row r="3304" spans="8:8" customFormat="1" ht="13.8">
      <c r="H3304" s="70"/>
    </row>
    <row r="3305" spans="8:8" customFormat="1" ht="13.8">
      <c r="H3305" s="70"/>
    </row>
    <row r="3306" spans="8:8" customFormat="1" ht="13.8">
      <c r="H3306" s="70"/>
    </row>
    <row r="3307" spans="8:8" customFormat="1" ht="13.8">
      <c r="H3307" s="70"/>
    </row>
    <row r="3308" spans="8:8" customFormat="1" ht="13.8">
      <c r="H3308" s="70"/>
    </row>
    <row r="3309" spans="8:8" customFormat="1" ht="13.8">
      <c r="H3309" s="70"/>
    </row>
    <row r="3310" spans="8:8" customFormat="1" ht="13.8">
      <c r="H3310" s="70"/>
    </row>
    <row r="3311" spans="8:8" customFormat="1" ht="13.8">
      <c r="H3311" s="70"/>
    </row>
    <row r="3312" spans="8:8" customFormat="1" ht="13.8">
      <c r="H3312" s="70"/>
    </row>
    <row r="3313" spans="8:8" customFormat="1" ht="13.8">
      <c r="H3313" s="70"/>
    </row>
    <row r="3314" spans="8:8" customFormat="1" ht="13.8">
      <c r="H3314" s="70"/>
    </row>
    <row r="3315" spans="8:8" customFormat="1" ht="13.8">
      <c r="H3315" s="70"/>
    </row>
    <row r="3316" spans="8:8" customFormat="1" ht="13.8">
      <c r="H3316" s="70"/>
    </row>
    <row r="3317" spans="8:8" customFormat="1" ht="13.8">
      <c r="H3317" s="70"/>
    </row>
    <row r="3318" spans="8:8" customFormat="1" ht="13.8">
      <c r="H3318" s="70"/>
    </row>
    <row r="3319" spans="8:8" customFormat="1" ht="13.8">
      <c r="H3319" s="70"/>
    </row>
    <row r="3320" spans="8:8" customFormat="1" ht="13.8">
      <c r="H3320" s="70"/>
    </row>
    <row r="3321" spans="8:8" customFormat="1" ht="13.8">
      <c r="H3321" s="70"/>
    </row>
    <row r="3322" spans="8:8" customFormat="1" ht="13.8">
      <c r="H3322" s="70"/>
    </row>
    <row r="3323" spans="8:8" customFormat="1" ht="13.8">
      <c r="H3323" s="70"/>
    </row>
    <row r="3324" spans="8:8" customFormat="1" ht="13.8">
      <c r="H3324" s="70"/>
    </row>
    <row r="3325" spans="8:8" customFormat="1" ht="13.8">
      <c r="H3325" s="70"/>
    </row>
    <row r="3326" spans="8:8" customFormat="1" ht="13.8">
      <c r="H3326" s="70"/>
    </row>
    <row r="3327" spans="8:8" customFormat="1" ht="13.8">
      <c r="H3327" s="70"/>
    </row>
    <row r="3328" spans="8:8" customFormat="1" ht="13.8">
      <c r="H3328" s="70"/>
    </row>
    <row r="3329" spans="8:8" customFormat="1" ht="13.8">
      <c r="H3329" s="70"/>
    </row>
    <row r="3330" spans="8:8" customFormat="1" ht="13.8">
      <c r="H3330" s="70"/>
    </row>
    <row r="3331" spans="8:8" customFormat="1" ht="13.8">
      <c r="H3331" s="70"/>
    </row>
    <row r="3332" spans="8:8" customFormat="1" ht="13.8">
      <c r="H3332" s="70"/>
    </row>
    <row r="3333" spans="8:8" customFormat="1" ht="13.8">
      <c r="H3333" s="70"/>
    </row>
    <row r="3334" spans="8:8" customFormat="1" ht="13.8">
      <c r="H3334" s="70"/>
    </row>
    <row r="3335" spans="8:8" customFormat="1" ht="13.8">
      <c r="H3335" s="70"/>
    </row>
    <row r="3336" spans="8:8" customFormat="1" ht="13.8">
      <c r="H3336" s="70"/>
    </row>
    <row r="3337" spans="8:8" customFormat="1" ht="13.8">
      <c r="H3337" s="70"/>
    </row>
    <row r="3338" spans="8:8" customFormat="1" ht="13.8">
      <c r="H3338" s="70"/>
    </row>
    <row r="3339" spans="8:8" customFormat="1" ht="13.8">
      <c r="H3339" s="70"/>
    </row>
    <row r="3340" spans="8:8" customFormat="1" ht="13.8">
      <c r="H3340" s="70"/>
    </row>
    <row r="3341" spans="8:8" customFormat="1" ht="13.8">
      <c r="H3341" s="70"/>
    </row>
    <row r="3342" spans="8:8" customFormat="1" ht="13.8">
      <c r="H3342" s="70"/>
    </row>
    <row r="3343" spans="8:8" customFormat="1" ht="13.8">
      <c r="H3343" s="70"/>
    </row>
    <row r="3344" spans="8:8" customFormat="1" ht="13.8">
      <c r="H3344" s="70"/>
    </row>
    <row r="3345" spans="8:8" customFormat="1" ht="13.8">
      <c r="H3345" s="70"/>
    </row>
    <row r="3346" spans="8:8" customFormat="1" ht="13.8">
      <c r="H3346" s="70"/>
    </row>
    <row r="3347" spans="8:8" customFormat="1" ht="13.8">
      <c r="H3347" s="70"/>
    </row>
    <row r="3348" spans="8:8" customFormat="1" ht="13.8">
      <c r="H3348" s="70"/>
    </row>
    <row r="3349" spans="8:8" customFormat="1" ht="13.8">
      <c r="H3349" s="70"/>
    </row>
    <row r="3350" spans="8:8" customFormat="1" ht="13.8">
      <c r="H3350" s="70"/>
    </row>
    <row r="3351" spans="8:8" customFormat="1" ht="13.8">
      <c r="H3351" s="70"/>
    </row>
    <row r="3352" spans="8:8" customFormat="1" ht="13.8">
      <c r="H3352" s="70"/>
    </row>
    <row r="3353" spans="8:8" customFormat="1" ht="13.8">
      <c r="H3353" s="70"/>
    </row>
    <row r="3354" spans="8:8" customFormat="1" ht="13.8">
      <c r="H3354" s="70"/>
    </row>
    <row r="3355" spans="8:8" customFormat="1" ht="13.8">
      <c r="H3355" s="70"/>
    </row>
    <row r="3356" spans="8:8" customFormat="1" ht="13.8">
      <c r="H3356" s="70"/>
    </row>
    <row r="3357" spans="8:8" customFormat="1" ht="13.8">
      <c r="H3357" s="70"/>
    </row>
    <row r="3358" spans="8:8" customFormat="1" ht="13.8">
      <c r="H3358" s="70"/>
    </row>
    <row r="3359" spans="8:8" customFormat="1" ht="13.8">
      <c r="H3359" s="70"/>
    </row>
    <row r="3360" spans="8:8" customFormat="1" ht="13.8">
      <c r="H3360" s="70"/>
    </row>
    <row r="3361" spans="8:8" customFormat="1" ht="13.8">
      <c r="H3361" s="70"/>
    </row>
    <row r="3362" spans="8:8" customFormat="1" ht="13.8">
      <c r="H3362" s="70"/>
    </row>
    <row r="3363" spans="8:8" customFormat="1" ht="13.8">
      <c r="H3363" s="70"/>
    </row>
    <row r="3364" spans="8:8" customFormat="1" ht="13.8">
      <c r="H3364" s="70"/>
    </row>
    <row r="3365" spans="8:8" customFormat="1" ht="13.8">
      <c r="H3365" s="70"/>
    </row>
    <row r="3366" spans="8:8" customFormat="1" ht="13.8">
      <c r="H3366" s="70"/>
    </row>
    <row r="3367" spans="8:8" customFormat="1" ht="13.8">
      <c r="H3367" s="70"/>
    </row>
    <row r="3368" spans="8:8" customFormat="1" ht="13.8">
      <c r="H3368" s="70"/>
    </row>
    <row r="3369" spans="8:8" customFormat="1" ht="13.8">
      <c r="H3369" s="70"/>
    </row>
    <row r="3370" spans="8:8" customFormat="1" ht="13.8">
      <c r="H3370" s="70"/>
    </row>
    <row r="3371" spans="8:8" customFormat="1" ht="13.8">
      <c r="H3371" s="70"/>
    </row>
    <row r="3372" spans="8:8" customFormat="1" ht="13.8">
      <c r="H3372" s="70"/>
    </row>
    <row r="3373" spans="8:8" customFormat="1" ht="13.8">
      <c r="H3373" s="70"/>
    </row>
    <row r="3374" spans="8:8" customFormat="1" ht="13.8">
      <c r="H3374" s="70"/>
    </row>
    <row r="3375" spans="8:8" customFormat="1" ht="13.8">
      <c r="H3375" s="70"/>
    </row>
    <row r="3376" spans="8:8" customFormat="1" ht="13.8">
      <c r="H3376" s="70"/>
    </row>
    <row r="3377" spans="8:8" customFormat="1" ht="13.8">
      <c r="H3377" s="70"/>
    </row>
    <row r="3378" spans="8:8" customFormat="1" ht="13.8">
      <c r="H3378" s="70"/>
    </row>
    <row r="3379" spans="8:8" customFormat="1" ht="13.8">
      <c r="H3379" s="70"/>
    </row>
    <row r="3380" spans="8:8" customFormat="1" ht="13.8">
      <c r="H3380" s="70"/>
    </row>
    <row r="3381" spans="8:8" customFormat="1" ht="13.8">
      <c r="H3381" s="70"/>
    </row>
    <row r="3382" spans="8:8" customFormat="1" ht="13.8">
      <c r="H3382" s="70"/>
    </row>
    <row r="3383" spans="8:8" customFormat="1" ht="13.8">
      <c r="H3383" s="70"/>
    </row>
    <row r="3384" spans="8:8" customFormat="1" ht="13.8">
      <c r="H3384" s="70"/>
    </row>
    <row r="3385" spans="8:8" customFormat="1" ht="13.8">
      <c r="H3385" s="70"/>
    </row>
    <row r="3386" spans="8:8" customFormat="1" ht="13.8">
      <c r="H3386" s="70"/>
    </row>
    <row r="3387" spans="8:8" customFormat="1" ht="13.8">
      <c r="H3387" s="70"/>
    </row>
    <row r="3388" spans="8:8" customFormat="1" ht="13.8">
      <c r="H3388" s="70"/>
    </row>
    <row r="3389" spans="8:8" customFormat="1" ht="13.8">
      <c r="H3389" s="70"/>
    </row>
    <row r="3390" spans="8:8" customFormat="1" ht="13.8">
      <c r="H3390" s="70"/>
    </row>
    <row r="3391" spans="8:8" customFormat="1" ht="13.8">
      <c r="H3391" s="70"/>
    </row>
    <row r="3392" spans="8:8" customFormat="1" ht="13.8">
      <c r="H3392" s="70"/>
    </row>
    <row r="3393" spans="8:8" customFormat="1" ht="13.8">
      <c r="H3393" s="70"/>
    </row>
    <row r="3394" spans="8:8" customFormat="1" ht="13.8">
      <c r="H3394" s="70"/>
    </row>
    <row r="3395" spans="8:8" customFormat="1" ht="13.8">
      <c r="H3395" s="70"/>
    </row>
    <row r="3396" spans="8:8" customFormat="1" ht="13.8">
      <c r="H3396" s="70"/>
    </row>
    <row r="3397" spans="8:8" customFormat="1" ht="13.8">
      <c r="H3397" s="70"/>
    </row>
    <row r="3398" spans="8:8" customFormat="1" ht="13.8">
      <c r="H3398" s="70"/>
    </row>
    <row r="3399" spans="8:8" customFormat="1" ht="13.8">
      <c r="H3399" s="70"/>
    </row>
    <row r="3400" spans="8:8" customFormat="1" ht="13.8">
      <c r="H3400" s="70"/>
    </row>
    <row r="3401" spans="8:8" customFormat="1" ht="13.8">
      <c r="H3401" s="70"/>
    </row>
    <row r="3402" spans="8:8" customFormat="1" ht="13.8">
      <c r="H3402" s="70"/>
    </row>
    <row r="3403" spans="8:8" customFormat="1" ht="13.8">
      <c r="H3403" s="70"/>
    </row>
    <row r="3404" spans="8:8" customFormat="1" ht="13.8">
      <c r="H3404" s="70"/>
    </row>
    <row r="3405" spans="8:8" customFormat="1" ht="13.8">
      <c r="H3405" s="70"/>
    </row>
    <row r="3406" spans="8:8" customFormat="1" ht="13.8">
      <c r="H3406" s="70"/>
    </row>
    <row r="3407" spans="8:8" customFormat="1" ht="13.8">
      <c r="H3407" s="70"/>
    </row>
    <row r="3408" spans="8:8" customFormat="1" ht="13.8">
      <c r="H3408" s="70"/>
    </row>
    <row r="3409" spans="8:8" customFormat="1" ht="13.8">
      <c r="H3409" s="70"/>
    </row>
    <row r="3410" spans="8:8" customFormat="1" ht="13.8">
      <c r="H3410" s="70"/>
    </row>
    <row r="3411" spans="8:8" customFormat="1" ht="13.8">
      <c r="H3411" s="70"/>
    </row>
    <row r="3412" spans="8:8" customFormat="1" ht="13.8">
      <c r="H3412" s="70"/>
    </row>
    <row r="3413" spans="8:8" customFormat="1" ht="13.8">
      <c r="H3413" s="70"/>
    </row>
    <row r="3414" spans="8:8" customFormat="1" ht="13.8">
      <c r="H3414" s="70"/>
    </row>
    <row r="3415" spans="8:8" customFormat="1" ht="13.8">
      <c r="H3415" s="70"/>
    </row>
    <row r="3416" spans="8:8" customFormat="1" ht="13.8">
      <c r="H3416" s="70"/>
    </row>
    <row r="3417" spans="8:8" customFormat="1" ht="13.8">
      <c r="H3417" s="70"/>
    </row>
    <row r="3418" spans="8:8" customFormat="1" ht="13.8">
      <c r="H3418" s="70"/>
    </row>
    <row r="3419" spans="8:8" customFormat="1" ht="13.8">
      <c r="H3419" s="70"/>
    </row>
    <row r="3420" spans="8:8" customFormat="1" ht="13.8">
      <c r="H3420" s="70"/>
    </row>
    <row r="3421" spans="8:8" customFormat="1" ht="13.8">
      <c r="H3421" s="70"/>
    </row>
    <row r="3422" spans="8:8" customFormat="1" ht="13.8">
      <c r="H3422" s="70"/>
    </row>
    <row r="3423" spans="8:8" customFormat="1" ht="13.8">
      <c r="H3423" s="70"/>
    </row>
    <row r="3424" spans="8:8" customFormat="1" ht="13.8">
      <c r="H3424" s="70"/>
    </row>
    <row r="3425" spans="8:8" customFormat="1" ht="13.8">
      <c r="H3425" s="70"/>
    </row>
    <row r="3426" spans="8:8" customFormat="1" ht="13.8">
      <c r="H3426" s="70"/>
    </row>
    <row r="3427" spans="8:8" customFormat="1" ht="13.8">
      <c r="H3427" s="70"/>
    </row>
    <row r="3428" spans="8:8" customFormat="1" ht="13.8">
      <c r="H3428" s="70"/>
    </row>
    <row r="3429" spans="8:8" customFormat="1" ht="13.8">
      <c r="H3429" s="70"/>
    </row>
    <row r="3430" spans="8:8" customFormat="1" ht="13.8">
      <c r="H3430" s="70"/>
    </row>
    <row r="3431" spans="8:8" customFormat="1" ht="13.8">
      <c r="H3431" s="70"/>
    </row>
    <row r="3432" spans="8:8" customFormat="1" ht="13.8">
      <c r="H3432" s="70"/>
    </row>
    <row r="3433" spans="8:8" customFormat="1" ht="13.8">
      <c r="H3433" s="70"/>
    </row>
    <row r="3434" spans="8:8" customFormat="1" ht="13.8">
      <c r="H3434" s="70"/>
    </row>
    <row r="3435" spans="8:8" customFormat="1" ht="13.8">
      <c r="H3435" s="70"/>
    </row>
    <row r="3436" spans="8:8" customFormat="1" ht="13.8">
      <c r="H3436" s="70"/>
    </row>
    <row r="3437" spans="8:8" customFormat="1" ht="13.8">
      <c r="H3437" s="70"/>
    </row>
    <row r="3438" spans="8:8" customFormat="1" ht="13.8">
      <c r="H3438" s="70"/>
    </row>
    <row r="3439" spans="8:8" customFormat="1" ht="13.8">
      <c r="H3439" s="70"/>
    </row>
    <row r="3440" spans="8:8" customFormat="1" ht="13.8">
      <c r="H3440" s="70"/>
    </row>
    <row r="3441" spans="8:8" customFormat="1" ht="13.8">
      <c r="H3441" s="70"/>
    </row>
    <row r="3442" spans="8:8" customFormat="1" ht="13.8">
      <c r="H3442" s="70"/>
    </row>
    <row r="3443" spans="8:8" customFormat="1" ht="13.8">
      <c r="H3443" s="70"/>
    </row>
    <row r="3444" spans="8:8" customFormat="1" ht="13.8">
      <c r="H3444" s="70"/>
    </row>
    <row r="3445" spans="8:8" customFormat="1" ht="13.8">
      <c r="H3445" s="70"/>
    </row>
    <row r="3446" spans="8:8" customFormat="1" ht="13.8">
      <c r="H3446" s="70"/>
    </row>
    <row r="3447" spans="8:8" customFormat="1" ht="13.8">
      <c r="H3447" s="70"/>
    </row>
    <row r="3448" spans="8:8" customFormat="1" ht="13.8">
      <c r="H3448" s="70"/>
    </row>
    <row r="3449" spans="8:8" customFormat="1" ht="13.8">
      <c r="H3449" s="70"/>
    </row>
    <row r="3450" spans="8:8" customFormat="1" ht="13.8">
      <c r="H3450" s="70"/>
    </row>
    <row r="3451" spans="8:8" customFormat="1" ht="13.8">
      <c r="H3451" s="70"/>
    </row>
    <row r="3452" spans="8:8" customFormat="1" ht="13.8">
      <c r="H3452" s="70"/>
    </row>
    <row r="3453" spans="8:8" customFormat="1" ht="13.8">
      <c r="H3453" s="70"/>
    </row>
    <row r="3454" spans="8:8" customFormat="1" ht="13.8">
      <c r="H3454" s="70"/>
    </row>
    <row r="3455" spans="8:8" customFormat="1" ht="13.8">
      <c r="H3455" s="70"/>
    </row>
    <row r="3456" spans="8:8" customFormat="1" ht="13.8">
      <c r="H3456" s="70"/>
    </row>
    <row r="3457" spans="8:8" customFormat="1" ht="13.8">
      <c r="H3457" s="70"/>
    </row>
    <row r="3458" spans="8:8" customFormat="1" ht="13.8">
      <c r="H3458" s="70"/>
    </row>
    <row r="3459" spans="8:8" customFormat="1" ht="13.8">
      <c r="H3459" s="70"/>
    </row>
    <row r="3460" spans="8:8" customFormat="1" ht="13.8">
      <c r="H3460" s="70"/>
    </row>
    <row r="3461" spans="8:8" customFormat="1" ht="13.8">
      <c r="H3461" s="70"/>
    </row>
    <row r="3462" spans="8:8" customFormat="1" ht="13.8">
      <c r="H3462" s="70"/>
    </row>
    <row r="3463" spans="8:8" customFormat="1" ht="13.8">
      <c r="H3463" s="70"/>
    </row>
    <row r="3464" spans="8:8" customFormat="1" ht="13.8">
      <c r="H3464" s="70"/>
    </row>
    <row r="3465" spans="8:8" customFormat="1" ht="13.8">
      <c r="H3465" s="70"/>
    </row>
    <row r="3466" spans="8:8" customFormat="1" ht="13.8">
      <c r="H3466" s="70"/>
    </row>
    <row r="3467" spans="8:8" customFormat="1" ht="13.8">
      <c r="H3467" s="70"/>
    </row>
    <row r="3468" spans="8:8" customFormat="1" ht="13.8">
      <c r="H3468" s="70"/>
    </row>
    <row r="3469" spans="8:8" customFormat="1" ht="13.8">
      <c r="H3469" s="70"/>
    </row>
    <row r="3470" spans="8:8" customFormat="1" ht="13.8">
      <c r="H3470" s="70"/>
    </row>
    <row r="3471" spans="8:8" customFormat="1" ht="13.8">
      <c r="H3471" s="70"/>
    </row>
    <row r="3472" spans="8:8" customFormat="1" ht="13.8">
      <c r="H3472" s="70"/>
    </row>
    <row r="3473" spans="8:8" customFormat="1" ht="13.8">
      <c r="H3473" s="70"/>
    </row>
    <row r="3474" spans="8:8" customFormat="1" ht="13.8">
      <c r="H3474" s="70"/>
    </row>
    <row r="3475" spans="8:8" customFormat="1" ht="13.8">
      <c r="H3475" s="70"/>
    </row>
    <row r="3476" spans="8:8" customFormat="1" ht="13.8">
      <c r="H3476" s="70"/>
    </row>
    <row r="3477" spans="8:8" customFormat="1" ht="13.8">
      <c r="H3477" s="70"/>
    </row>
    <row r="3478" spans="8:8" customFormat="1" ht="13.8">
      <c r="H3478" s="70"/>
    </row>
    <row r="3479" spans="8:8" customFormat="1" ht="13.8">
      <c r="H3479" s="70"/>
    </row>
    <row r="3480" spans="8:8" customFormat="1" ht="13.8">
      <c r="H3480" s="70"/>
    </row>
    <row r="3481" spans="8:8" customFormat="1" ht="13.8">
      <c r="H3481" s="70"/>
    </row>
    <row r="3482" spans="8:8" customFormat="1" ht="13.8">
      <c r="H3482" s="70"/>
    </row>
    <row r="3483" spans="8:8" customFormat="1" ht="13.8">
      <c r="H3483" s="70"/>
    </row>
    <row r="3484" spans="8:8" customFormat="1" ht="13.8">
      <c r="H3484" s="70"/>
    </row>
    <row r="3485" spans="8:8" customFormat="1" ht="13.8">
      <c r="H3485" s="70"/>
    </row>
    <row r="3486" spans="8:8" customFormat="1" ht="13.8">
      <c r="H3486" s="70"/>
    </row>
    <row r="3487" spans="8:8" customFormat="1" ht="13.8">
      <c r="H3487" s="70"/>
    </row>
    <row r="3488" spans="8:8" customFormat="1" ht="13.8">
      <c r="H3488" s="70"/>
    </row>
    <row r="3489" spans="8:8" customFormat="1" ht="13.8">
      <c r="H3489" s="70"/>
    </row>
    <row r="3490" spans="8:8" customFormat="1" ht="13.8">
      <c r="H3490" s="70"/>
    </row>
    <row r="3491" spans="8:8" customFormat="1" ht="13.8">
      <c r="H3491" s="70"/>
    </row>
    <row r="3492" spans="8:8" customFormat="1" ht="13.8">
      <c r="H3492" s="70"/>
    </row>
    <row r="3493" spans="8:8" customFormat="1" ht="13.8">
      <c r="H3493" s="70"/>
    </row>
    <row r="3494" spans="8:8" customFormat="1" ht="13.8">
      <c r="H3494" s="70"/>
    </row>
    <row r="3495" spans="8:8" customFormat="1" ht="13.8">
      <c r="H3495" s="70"/>
    </row>
    <row r="3496" spans="8:8" customFormat="1" ht="13.8">
      <c r="H3496" s="70"/>
    </row>
    <row r="3497" spans="8:8" customFormat="1" ht="13.8">
      <c r="H3497" s="70"/>
    </row>
    <row r="3498" spans="8:8" customFormat="1" ht="13.8">
      <c r="H3498" s="70"/>
    </row>
    <row r="3499" spans="8:8" customFormat="1" ht="13.8">
      <c r="H3499" s="70"/>
    </row>
    <row r="3500" spans="8:8" customFormat="1" ht="13.8">
      <c r="H3500" s="70"/>
    </row>
    <row r="3501" spans="8:8" customFormat="1" ht="13.8">
      <c r="H3501" s="70"/>
    </row>
    <row r="3502" spans="8:8" customFormat="1" ht="13.8">
      <c r="H3502" s="70"/>
    </row>
    <row r="3503" spans="8:8" customFormat="1" ht="13.8">
      <c r="H3503" s="70"/>
    </row>
    <row r="3504" spans="8:8" customFormat="1" ht="13.8">
      <c r="H3504" s="70"/>
    </row>
    <row r="3505" spans="8:8" customFormat="1" ht="13.8">
      <c r="H3505" s="70"/>
    </row>
    <row r="3506" spans="8:8" customFormat="1" ht="13.8">
      <c r="H3506" s="70"/>
    </row>
    <row r="3507" spans="8:8" customFormat="1" ht="13.8">
      <c r="H3507" s="70"/>
    </row>
    <row r="3508" spans="8:8" customFormat="1" ht="13.8">
      <c r="H3508" s="70"/>
    </row>
    <row r="3509" spans="8:8" customFormat="1" ht="13.8">
      <c r="H3509" s="70"/>
    </row>
    <row r="3510" spans="8:8" customFormat="1" ht="13.8">
      <c r="H3510" s="70"/>
    </row>
    <row r="3511" spans="8:8" customFormat="1" ht="13.8">
      <c r="H3511" s="70"/>
    </row>
    <row r="3512" spans="8:8" customFormat="1" ht="13.8">
      <c r="H3512" s="70"/>
    </row>
    <row r="3513" spans="8:8" customFormat="1" ht="13.8">
      <c r="H3513" s="70"/>
    </row>
    <row r="3514" spans="8:8" customFormat="1" ht="13.8">
      <c r="H3514" s="70"/>
    </row>
    <row r="3515" spans="8:8" customFormat="1" ht="13.8">
      <c r="H3515" s="70"/>
    </row>
    <row r="3516" spans="8:8" customFormat="1" ht="13.8">
      <c r="H3516" s="70"/>
    </row>
    <row r="3517" spans="8:8" customFormat="1" ht="13.8">
      <c r="H3517" s="70"/>
    </row>
    <row r="3518" spans="8:8" customFormat="1" ht="13.8">
      <c r="H3518" s="70"/>
    </row>
    <row r="3519" spans="8:8" customFormat="1" ht="13.8">
      <c r="H3519" s="70"/>
    </row>
    <row r="3520" spans="8:8" customFormat="1" ht="13.8">
      <c r="H3520" s="70"/>
    </row>
    <row r="3521" spans="8:8" customFormat="1" ht="13.8">
      <c r="H3521" s="70"/>
    </row>
    <row r="3522" spans="8:8" customFormat="1" ht="13.8">
      <c r="H3522" s="70"/>
    </row>
    <row r="3523" spans="8:8" customFormat="1" ht="13.8">
      <c r="H3523" s="70"/>
    </row>
    <row r="3524" spans="8:8" customFormat="1" ht="13.8">
      <c r="H3524" s="70"/>
    </row>
    <row r="3525" spans="8:8" customFormat="1" ht="13.8">
      <c r="H3525" s="70"/>
    </row>
    <row r="3526" spans="8:8" customFormat="1" ht="13.8">
      <c r="H3526" s="70"/>
    </row>
    <row r="3527" spans="8:8" customFormat="1" ht="13.8">
      <c r="H3527" s="70"/>
    </row>
    <row r="3528" spans="8:8" customFormat="1" ht="13.8">
      <c r="H3528" s="70"/>
    </row>
    <row r="3529" spans="8:8" customFormat="1" ht="13.8">
      <c r="H3529" s="70"/>
    </row>
    <row r="3530" spans="8:8" customFormat="1" ht="13.8">
      <c r="H3530" s="70"/>
    </row>
    <row r="3531" spans="8:8" customFormat="1" ht="13.8">
      <c r="H3531" s="70"/>
    </row>
    <row r="3532" spans="8:8" customFormat="1" ht="13.8">
      <c r="H3532" s="70"/>
    </row>
    <row r="3533" spans="8:8" customFormat="1" ht="13.8">
      <c r="H3533" s="70"/>
    </row>
    <row r="3534" spans="8:8" customFormat="1" ht="13.8">
      <c r="H3534" s="70"/>
    </row>
    <row r="3535" spans="8:8" customFormat="1" ht="13.8">
      <c r="H3535" s="70"/>
    </row>
    <row r="3536" spans="8:8" customFormat="1" ht="13.8">
      <c r="H3536" s="70"/>
    </row>
    <row r="3537" spans="8:8" customFormat="1" ht="13.8">
      <c r="H3537" s="70"/>
    </row>
    <row r="3538" spans="8:8" customFormat="1" ht="13.8">
      <c r="H3538" s="70"/>
    </row>
    <row r="3539" spans="8:8" customFormat="1" ht="13.8">
      <c r="H3539" s="70"/>
    </row>
    <row r="3540" spans="8:8" customFormat="1" ht="13.8">
      <c r="H3540" s="70"/>
    </row>
    <row r="3541" spans="8:8" customFormat="1" ht="13.8">
      <c r="H3541" s="70"/>
    </row>
    <row r="3542" spans="8:8" customFormat="1" ht="13.8">
      <c r="H3542" s="70"/>
    </row>
    <row r="3543" spans="8:8" customFormat="1" ht="13.8">
      <c r="H3543" s="70"/>
    </row>
    <row r="3544" spans="8:8" customFormat="1" ht="13.8">
      <c r="H3544" s="70"/>
    </row>
    <row r="3545" spans="8:8" customFormat="1" ht="13.8">
      <c r="H3545" s="70"/>
    </row>
    <row r="3546" spans="8:8" customFormat="1" ht="13.8">
      <c r="H3546" s="70"/>
    </row>
    <row r="3547" spans="8:8" customFormat="1" ht="13.8">
      <c r="H3547" s="70"/>
    </row>
    <row r="3548" spans="8:8" customFormat="1" ht="13.8">
      <c r="H3548" s="70"/>
    </row>
    <row r="3549" spans="8:8" customFormat="1" ht="13.8">
      <c r="H3549" s="70"/>
    </row>
    <row r="3550" spans="8:8" customFormat="1" ht="13.8">
      <c r="H3550" s="70"/>
    </row>
    <row r="3551" spans="8:8" customFormat="1" ht="13.8">
      <c r="H3551" s="70"/>
    </row>
    <row r="3552" spans="8:8" customFormat="1" ht="13.8">
      <c r="H3552" s="70"/>
    </row>
    <row r="3553" spans="8:8" customFormat="1" ht="13.8">
      <c r="H3553" s="70"/>
    </row>
    <row r="3554" spans="8:8" customFormat="1" ht="13.8">
      <c r="H3554" s="70"/>
    </row>
    <row r="3555" spans="8:8" customFormat="1" ht="13.8">
      <c r="H3555" s="70"/>
    </row>
    <row r="3556" spans="8:8" customFormat="1" ht="13.8">
      <c r="H3556" s="70"/>
    </row>
    <row r="3557" spans="8:8" customFormat="1" ht="13.8">
      <c r="H3557" s="70"/>
    </row>
    <row r="3558" spans="8:8" customFormat="1" ht="13.8">
      <c r="H3558" s="70"/>
    </row>
    <row r="3559" spans="8:8" customFormat="1" ht="13.8">
      <c r="H3559" s="70"/>
    </row>
    <row r="3560" spans="8:8" customFormat="1" ht="13.8">
      <c r="H3560" s="70"/>
    </row>
    <row r="3561" spans="8:8" customFormat="1" ht="13.8">
      <c r="H3561" s="70"/>
    </row>
    <row r="3562" spans="8:8" customFormat="1" ht="13.8">
      <c r="H3562" s="70"/>
    </row>
    <row r="3563" spans="8:8" customFormat="1" ht="13.8">
      <c r="H3563" s="70"/>
    </row>
    <row r="3564" spans="8:8" customFormat="1" ht="13.8">
      <c r="H3564" s="70"/>
    </row>
    <row r="3565" spans="8:8" customFormat="1" ht="13.8">
      <c r="H3565" s="70"/>
    </row>
    <row r="3566" spans="8:8" customFormat="1" ht="13.8">
      <c r="H3566" s="70"/>
    </row>
    <row r="3567" spans="8:8" customFormat="1" ht="13.8">
      <c r="H3567" s="70"/>
    </row>
    <row r="3568" spans="8:8" customFormat="1" ht="13.8">
      <c r="H3568" s="70"/>
    </row>
    <row r="3569" spans="8:8" customFormat="1" ht="13.8">
      <c r="H3569" s="70"/>
    </row>
    <row r="3570" spans="8:8" customFormat="1" ht="13.8">
      <c r="H3570" s="70"/>
    </row>
    <row r="3571" spans="8:8" customFormat="1" ht="13.8">
      <c r="H3571" s="70"/>
    </row>
    <row r="3572" spans="8:8" customFormat="1" ht="13.8">
      <c r="H3572" s="70"/>
    </row>
    <row r="3573" spans="8:8" customFormat="1" ht="13.8">
      <c r="H3573" s="70"/>
    </row>
    <row r="3574" spans="8:8" customFormat="1" ht="13.8">
      <c r="H3574" s="70"/>
    </row>
    <row r="3575" spans="8:8" customFormat="1" ht="13.8">
      <c r="H3575" s="70"/>
    </row>
    <row r="3576" spans="8:8" customFormat="1" ht="13.8">
      <c r="H3576" s="70"/>
    </row>
    <row r="3577" spans="8:8" customFormat="1" ht="13.8">
      <c r="H3577" s="70"/>
    </row>
    <row r="3578" spans="8:8" customFormat="1" ht="13.8">
      <c r="H3578" s="70"/>
    </row>
    <row r="3579" spans="8:8" customFormat="1" ht="13.8">
      <c r="H3579" s="70"/>
    </row>
    <row r="3580" spans="8:8" customFormat="1" ht="13.8">
      <c r="H3580" s="70"/>
    </row>
    <row r="3581" spans="8:8" customFormat="1" ht="13.8">
      <c r="H3581" s="70"/>
    </row>
    <row r="3582" spans="8:8" customFormat="1" ht="13.8">
      <c r="H3582" s="70"/>
    </row>
    <row r="3583" spans="8:8" customFormat="1" ht="13.8">
      <c r="H3583" s="70"/>
    </row>
    <row r="3584" spans="8:8" customFormat="1" ht="13.8">
      <c r="H3584" s="70"/>
    </row>
    <row r="3585" spans="8:8" customFormat="1" ht="13.8">
      <c r="H3585" s="70"/>
    </row>
    <row r="3586" spans="8:8" customFormat="1" ht="13.8">
      <c r="H3586" s="70"/>
    </row>
    <row r="3587" spans="8:8" customFormat="1" ht="13.8">
      <c r="H3587" s="70"/>
    </row>
    <row r="3588" spans="8:8" customFormat="1" ht="13.8">
      <c r="H3588" s="70"/>
    </row>
    <row r="3589" spans="8:8" customFormat="1" ht="13.8">
      <c r="H3589" s="70"/>
    </row>
    <row r="3590" spans="8:8" customFormat="1" ht="13.8">
      <c r="H3590" s="70"/>
    </row>
    <row r="3591" spans="8:8" customFormat="1" ht="13.8">
      <c r="H3591" s="70"/>
    </row>
    <row r="3592" spans="8:8" customFormat="1" ht="13.8">
      <c r="H3592" s="70"/>
    </row>
    <row r="3593" spans="8:8" customFormat="1" ht="13.8">
      <c r="H3593" s="70"/>
    </row>
    <row r="3594" spans="8:8" customFormat="1" ht="13.8">
      <c r="H3594" s="70"/>
    </row>
    <row r="3595" spans="8:8" customFormat="1" ht="13.8">
      <c r="H3595" s="70"/>
    </row>
    <row r="3596" spans="8:8" customFormat="1" ht="13.8">
      <c r="H3596" s="70"/>
    </row>
    <row r="3597" spans="8:8" customFormat="1" ht="13.8">
      <c r="H3597" s="70"/>
    </row>
    <row r="3598" spans="8:8" customFormat="1" ht="13.8">
      <c r="H3598" s="70"/>
    </row>
    <row r="3599" spans="8:8" customFormat="1" ht="13.8">
      <c r="H3599" s="70"/>
    </row>
    <row r="3600" spans="8:8" customFormat="1" ht="13.8">
      <c r="H3600" s="70"/>
    </row>
    <row r="3601" spans="8:8" customFormat="1" ht="13.8">
      <c r="H3601" s="70"/>
    </row>
    <row r="3602" spans="8:8" customFormat="1" ht="13.8">
      <c r="H3602" s="70"/>
    </row>
    <row r="3603" spans="8:8" customFormat="1" ht="13.8">
      <c r="H3603" s="70"/>
    </row>
    <row r="3604" spans="8:8" customFormat="1" ht="13.8">
      <c r="H3604" s="70"/>
    </row>
    <row r="3605" spans="8:8" customFormat="1" ht="13.8">
      <c r="H3605" s="70"/>
    </row>
    <row r="3606" spans="8:8" customFormat="1" ht="13.8">
      <c r="H3606" s="70"/>
    </row>
    <row r="3607" spans="8:8" customFormat="1" ht="13.8">
      <c r="H3607" s="70"/>
    </row>
    <row r="3608" spans="8:8" customFormat="1" ht="13.8">
      <c r="H3608" s="70"/>
    </row>
    <row r="3609" spans="8:8" customFormat="1" ht="13.8">
      <c r="H3609" s="70"/>
    </row>
    <row r="3610" spans="8:8" customFormat="1" ht="13.8">
      <c r="H3610" s="70"/>
    </row>
    <row r="3611" spans="8:8" customFormat="1" ht="13.8">
      <c r="H3611" s="70"/>
    </row>
    <row r="3612" spans="8:8" customFormat="1" ht="13.8">
      <c r="H3612" s="70"/>
    </row>
    <row r="3613" spans="8:8" customFormat="1" ht="13.8">
      <c r="H3613" s="70"/>
    </row>
    <row r="3614" spans="8:8" customFormat="1" ht="13.8">
      <c r="H3614" s="70"/>
    </row>
    <row r="3615" spans="8:8" customFormat="1" ht="13.8">
      <c r="H3615" s="70"/>
    </row>
    <row r="3616" spans="8:8" customFormat="1" ht="13.8">
      <c r="H3616" s="70"/>
    </row>
    <row r="3617" spans="8:8" customFormat="1" ht="13.8">
      <c r="H3617" s="70"/>
    </row>
    <row r="3618" spans="8:8" customFormat="1" ht="13.8">
      <c r="H3618" s="70"/>
    </row>
    <row r="3619" spans="8:8" customFormat="1" ht="13.8">
      <c r="H3619" s="70"/>
    </row>
    <row r="3620" spans="8:8" customFormat="1" ht="13.8">
      <c r="H3620" s="70"/>
    </row>
    <row r="3621" spans="8:8" customFormat="1" ht="13.8">
      <c r="H3621" s="70"/>
    </row>
    <row r="3622" spans="8:8" customFormat="1" ht="13.8">
      <c r="H3622" s="70"/>
    </row>
    <row r="3623" spans="8:8" customFormat="1" ht="13.8">
      <c r="H3623" s="70"/>
    </row>
    <row r="3624" spans="8:8" customFormat="1" ht="13.8">
      <c r="H3624" s="70"/>
    </row>
    <row r="3625" spans="8:8" customFormat="1" ht="13.8">
      <c r="H3625" s="70"/>
    </row>
    <row r="3626" spans="8:8" customFormat="1" ht="13.8">
      <c r="H3626" s="70"/>
    </row>
    <row r="3627" spans="8:8" customFormat="1" ht="13.8">
      <c r="H3627" s="70"/>
    </row>
    <row r="3628" spans="8:8" customFormat="1" ht="13.8">
      <c r="H3628" s="70"/>
    </row>
    <row r="3629" spans="8:8" customFormat="1" ht="13.8">
      <c r="H3629" s="70"/>
    </row>
    <row r="3630" spans="8:8" customFormat="1" ht="13.8">
      <c r="H3630" s="70"/>
    </row>
    <row r="3631" spans="8:8" customFormat="1" ht="13.8">
      <c r="H3631" s="70"/>
    </row>
    <row r="3632" spans="8:8" customFormat="1" ht="13.8">
      <c r="H3632" s="70"/>
    </row>
    <row r="3633" spans="8:8" customFormat="1" ht="13.8">
      <c r="H3633" s="70"/>
    </row>
    <row r="3634" spans="8:8" customFormat="1" ht="13.8">
      <c r="H3634" s="70"/>
    </row>
    <row r="3635" spans="8:8" customFormat="1" ht="13.8">
      <c r="H3635" s="70"/>
    </row>
    <row r="3636" spans="8:8" customFormat="1" ht="13.8">
      <c r="H3636" s="70"/>
    </row>
    <row r="3637" spans="8:8" customFormat="1" ht="13.8">
      <c r="H3637" s="70"/>
    </row>
    <row r="3638" spans="8:8" customFormat="1" ht="13.8">
      <c r="H3638" s="70"/>
    </row>
    <row r="3639" spans="8:8" customFormat="1" ht="13.8">
      <c r="H3639" s="70"/>
    </row>
    <row r="3640" spans="8:8" customFormat="1" ht="13.8">
      <c r="H3640" s="70"/>
    </row>
    <row r="3641" spans="8:8" customFormat="1" ht="13.8">
      <c r="H3641" s="70"/>
    </row>
    <row r="3642" spans="8:8" customFormat="1" ht="13.8">
      <c r="H3642" s="70"/>
    </row>
    <row r="3643" spans="8:8" customFormat="1" ht="13.8">
      <c r="H3643" s="70"/>
    </row>
    <row r="3644" spans="8:8" customFormat="1" ht="13.8">
      <c r="H3644" s="70"/>
    </row>
    <row r="3645" spans="8:8" customFormat="1" ht="13.8">
      <c r="H3645" s="70"/>
    </row>
    <row r="3646" spans="8:8" customFormat="1" ht="13.8">
      <c r="H3646" s="70"/>
    </row>
    <row r="3647" spans="8:8" customFormat="1" ht="13.8">
      <c r="H3647" s="70"/>
    </row>
    <row r="3648" spans="8:8" customFormat="1" ht="13.8">
      <c r="H3648" s="70"/>
    </row>
    <row r="3649" spans="8:8" customFormat="1" ht="13.8">
      <c r="H3649" s="70"/>
    </row>
    <row r="3650" spans="8:8" customFormat="1" ht="13.8">
      <c r="H3650" s="70"/>
    </row>
    <row r="3651" spans="8:8" customFormat="1" ht="13.8">
      <c r="H3651" s="70"/>
    </row>
    <row r="3652" spans="8:8" customFormat="1" ht="13.8">
      <c r="H3652" s="70"/>
    </row>
    <row r="3653" spans="8:8" customFormat="1" ht="13.8">
      <c r="H3653" s="70"/>
    </row>
    <row r="3654" spans="8:8" customFormat="1" ht="13.8">
      <c r="H3654" s="70"/>
    </row>
    <row r="3655" spans="8:8" customFormat="1" ht="13.8">
      <c r="H3655" s="70"/>
    </row>
    <row r="3656" spans="8:8" customFormat="1" ht="13.8">
      <c r="H3656" s="70"/>
    </row>
    <row r="3657" spans="8:8" customFormat="1" ht="13.8">
      <c r="H3657" s="70"/>
    </row>
    <row r="3658" spans="8:8" customFormat="1" ht="13.8">
      <c r="H3658" s="70"/>
    </row>
    <row r="3659" spans="8:8" customFormat="1" ht="13.8">
      <c r="H3659" s="70"/>
    </row>
    <row r="3660" spans="8:8" customFormat="1" ht="13.8">
      <c r="H3660" s="70"/>
    </row>
    <row r="3661" spans="8:8" customFormat="1" ht="13.8">
      <c r="H3661" s="70"/>
    </row>
    <row r="3662" spans="8:8" customFormat="1" ht="13.8">
      <c r="H3662" s="70"/>
    </row>
    <row r="3663" spans="8:8" customFormat="1" ht="13.8">
      <c r="H3663" s="70"/>
    </row>
    <row r="3664" spans="8:8" customFormat="1" ht="13.8">
      <c r="H3664" s="70"/>
    </row>
    <row r="3665" spans="8:8" customFormat="1" ht="13.8">
      <c r="H3665" s="70"/>
    </row>
    <row r="3666" spans="8:8" customFormat="1" ht="13.8">
      <c r="H3666" s="70"/>
    </row>
    <row r="3667" spans="8:8" customFormat="1" ht="13.8">
      <c r="H3667" s="70"/>
    </row>
    <row r="3668" spans="8:8" customFormat="1" ht="13.8">
      <c r="H3668" s="70"/>
    </row>
    <row r="3669" spans="8:8" customFormat="1" ht="13.8">
      <c r="H3669" s="70"/>
    </row>
    <row r="3670" spans="8:8" customFormat="1" ht="13.8">
      <c r="H3670" s="70"/>
    </row>
    <row r="3671" spans="8:8" customFormat="1" ht="13.8">
      <c r="H3671" s="70"/>
    </row>
    <row r="3672" spans="8:8" customFormat="1" ht="13.8">
      <c r="H3672" s="70"/>
    </row>
    <row r="3673" spans="8:8" customFormat="1" ht="13.8">
      <c r="H3673" s="70"/>
    </row>
    <row r="3674" spans="8:8" customFormat="1" ht="13.8">
      <c r="H3674" s="70"/>
    </row>
    <row r="3675" spans="8:8" customFormat="1" ht="13.8">
      <c r="H3675" s="70"/>
    </row>
    <row r="3676" spans="8:8" customFormat="1" ht="13.8">
      <c r="H3676" s="70"/>
    </row>
    <row r="3677" spans="8:8" customFormat="1" ht="13.8">
      <c r="H3677" s="70"/>
    </row>
    <row r="3678" spans="8:8" customFormat="1" ht="13.8">
      <c r="H3678" s="70"/>
    </row>
    <row r="3679" spans="8:8" customFormat="1" ht="13.8">
      <c r="H3679" s="70"/>
    </row>
    <row r="3680" spans="8:8" customFormat="1" ht="13.8">
      <c r="H3680" s="70"/>
    </row>
    <row r="3681" spans="8:8" customFormat="1" ht="13.8">
      <c r="H3681" s="70"/>
    </row>
    <row r="3682" spans="8:8" customFormat="1" ht="13.8">
      <c r="H3682" s="70"/>
    </row>
    <row r="3683" spans="8:8" customFormat="1" ht="13.8">
      <c r="H3683" s="70"/>
    </row>
    <row r="3684" spans="8:8" customFormat="1" ht="13.8">
      <c r="H3684" s="70"/>
    </row>
    <row r="3685" spans="8:8" customFormat="1" ht="13.8">
      <c r="H3685" s="70"/>
    </row>
    <row r="3686" spans="8:8" customFormat="1" ht="13.8">
      <c r="H3686" s="70"/>
    </row>
    <row r="3687" spans="8:8" customFormat="1" ht="13.8">
      <c r="H3687" s="70"/>
    </row>
    <row r="3688" spans="8:8" customFormat="1" ht="13.8">
      <c r="H3688" s="70"/>
    </row>
    <row r="3689" spans="8:8" customFormat="1" ht="13.8">
      <c r="H3689" s="70"/>
    </row>
    <row r="3690" spans="8:8" customFormat="1" ht="13.8">
      <c r="H3690" s="70"/>
    </row>
    <row r="3691" spans="8:8" customFormat="1" ht="13.8">
      <c r="H3691" s="70"/>
    </row>
    <row r="3692" spans="8:8" customFormat="1" ht="13.8">
      <c r="H3692" s="70"/>
    </row>
    <row r="3693" spans="8:8" customFormat="1" ht="13.8">
      <c r="H3693" s="70"/>
    </row>
    <row r="3694" spans="8:8" customFormat="1" ht="13.8">
      <c r="H3694" s="70"/>
    </row>
    <row r="3695" spans="8:8" customFormat="1" ht="13.8">
      <c r="H3695" s="70"/>
    </row>
    <row r="3696" spans="8:8" customFormat="1" ht="13.8">
      <c r="H3696" s="70"/>
    </row>
    <row r="3697" spans="8:8" customFormat="1" ht="13.8">
      <c r="H3697" s="70"/>
    </row>
    <row r="3698" spans="8:8" customFormat="1" ht="13.8">
      <c r="H3698" s="70"/>
    </row>
    <row r="3699" spans="8:8" customFormat="1" ht="13.8">
      <c r="H3699" s="70"/>
    </row>
    <row r="3700" spans="8:8" customFormat="1" ht="13.8">
      <c r="H3700" s="70"/>
    </row>
    <row r="3701" spans="8:8" customFormat="1" ht="13.8">
      <c r="H3701" s="70"/>
    </row>
    <row r="3702" spans="8:8" customFormat="1" ht="13.8">
      <c r="H3702" s="70"/>
    </row>
    <row r="3703" spans="8:8" customFormat="1" ht="13.8">
      <c r="H3703" s="70"/>
    </row>
    <row r="3704" spans="8:8" customFormat="1" ht="13.8">
      <c r="H3704" s="70"/>
    </row>
    <row r="3705" spans="8:8" customFormat="1" ht="13.8">
      <c r="H3705" s="70"/>
    </row>
    <row r="3706" spans="8:8" customFormat="1" ht="13.8">
      <c r="H3706" s="70"/>
    </row>
    <row r="3707" spans="8:8" customFormat="1" ht="13.8">
      <c r="H3707" s="70"/>
    </row>
    <row r="3708" spans="8:8" customFormat="1" ht="13.8">
      <c r="H3708" s="70"/>
    </row>
    <row r="3709" spans="8:8" customFormat="1" ht="13.8">
      <c r="H3709" s="70"/>
    </row>
    <row r="3710" spans="8:8" customFormat="1" ht="13.8">
      <c r="H3710" s="70"/>
    </row>
    <row r="3711" spans="8:8" customFormat="1" ht="13.8">
      <c r="H3711" s="70"/>
    </row>
    <row r="3712" spans="8:8" customFormat="1" ht="13.8">
      <c r="H3712" s="70"/>
    </row>
    <row r="3713" spans="8:8" customFormat="1" ht="13.8">
      <c r="H3713" s="70"/>
    </row>
    <row r="3714" spans="8:8" customFormat="1" ht="13.8">
      <c r="H3714" s="70"/>
    </row>
    <row r="3715" spans="8:8" customFormat="1" ht="13.8">
      <c r="H3715" s="70"/>
    </row>
    <row r="3716" spans="8:8" customFormat="1" ht="13.8">
      <c r="H3716" s="70"/>
    </row>
    <row r="3717" spans="8:8" customFormat="1" ht="13.8">
      <c r="H3717" s="70"/>
    </row>
    <row r="3718" spans="8:8" customFormat="1" ht="13.8">
      <c r="H3718" s="70"/>
    </row>
    <row r="3719" spans="8:8" customFormat="1" ht="13.8">
      <c r="H3719" s="70"/>
    </row>
    <row r="3720" spans="8:8" customFormat="1" ht="13.8">
      <c r="H3720" s="70"/>
    </row>
    <row r="3721" spans="8:8" customFormat="1" ht="13.8">
      <c r="H3721" s="70"/>
    </row>
    <row r="3722" spans="8:8" customFormat="1" ht="13.8">
      <c r="H3722" s="70"/>
    </row>
    <row r="3723" spans="8:8" customFormat="1" ht="13.8">
      <c r="H3723" s="70"/>
    </row>
    <row r="3724" spans="8:8" customFormat="1" ht="13.8">
      <c r="H3724" s="70"/>
    </row>
    <row r="3725" spans="8:8" customFormat="1" ht="13.8">
      <c r="H3725" s="70"/>
    </row>
    <row r="3726" spans="8:8" customFormat="1" ht="13.8">
      <c r="H3726" s="70"/>
    </row>
    <row r="3727" spans="8:8" customFormat="1" ht="13.8">
      <c r="H3727" s="70"/>
    </row>
    <row r="3728" spans="8:8" customFormat="1" ht="13.8">
      <c r="H3728" s="70"/>
    </row>
    <row r="3729" spans="8:8" customFormat="1" ht="13.8">
      <c r="H3729" s="70"/>
    </row>
    <row r="3730" spans="8:8" customFormat="1" ht="13.8">
      <c r="H3730" s="70"/>
    </row>
    <row r="3731" spans="8:8" customFormat="1" ht="13.8">
      <c r="H3731" s="70"/>
    </row>
    <row r="3732" spans="8:8" customFormat="1" ht="13.8">
      <c r="H3732" s="70"/>
    </row>
    <row r="3733" spans="8:8" customFormat="1" ht="13.8">
      <c r="H3733" s="70"/>
    </row>
    <row r="3734" spans="8:8" customFormat="1" ht="13.8">
      <c r="H3734" s="70"/>
    </row>
    <row r="3735" spans="8:8" customFormat="1" ht="13.8">
      <c r="H3735" s="70"/>
    </row>
    <row r="3736" spans="8:8" customFormat="1" ht="13.8">
      <c r="H3736" s="70"/>
    </row>
    <row r="3737" spans="8:8" customFormat="1" ht="13.8">
      <c r="H3737" s="70"/>
    </row>
    <row r="3738" spans="8:8" customFormat="1" ht="13.8">
      <c r="H3738" s="70"/>
    </row>
    <row r="3739" spans="8:8" customFormat="1" ht="13.8">
      <c r="H3739" s="70"/>
    </row>
    <row r="3740" spans="8:8" customFormat="1" ht="13.8">
      <c r="H3740" s="70"/>
    </row>
    <row r="3741" spans="8:8" customFormat="1" ht="13.8">
      <c r="H3741" s="70"/>
    </row>
    <row r="3742" spans="8:8" customFormat="1" ht="13.8">
      <c r="H3742" s="70"/>
    </row>
    <row r="3743" spans="8:8" customFormat="1" ht="13.8">
      <c r="H3743" s="70"/>
    </row>
    <row r="3744" spans="8:8" customFormat="1" ht="13.8">
      <c r="H3744" s="70"/>
    </row>
    <row r="3745" spans="8:8" customFormat="1" ht="13.8">
      <c r="H3745" s="70"/>
    </row>
    <row r="3746" spans="8:8" customFormat="1" ht="13.8">
      <c r="H3746" s="70"/>
    </row>
    <row r="3747" spans="8:8" customFormat="1" ht="13.8">
      <c r="H3747" s="70"/>
    </row>
    <row r="3748" spans="8:8" customFormat="1" ht="13.8">
      <c r="H3748" s="70"/>
    </row>
    <row r="3749" spans="8:8" customFormat="1" ht="13.8">
      <c r="H3749" s="70"/>
    </row>
    <row r="3750" spans="8:8" customFormat="1" ht="13.8">
      <c r="H3750" s="70"/>
    </row>
    <row r="3751" spans="8:8" customFormat="1" ht="13.8">
      <c r="H3751" s="70"/>
    </row>
    <row r="3752" spans="8:8" customFormat="1" ht="13.8">
      <c r="H3752" s="70"/>
    </row>
    <row r="3753" spans="8:8" customFormat="1" ht="13.8">
      <c r="H3753" s="70"/>
    </row>
    <row r="3754" spans="8:8" customFormat="1" ht="13.8">
      <c r="H3754" s="70"/>
    </row>
    <row r="3755" spans="8:8" customFormat="1" ht="13.8">
      <c r="H3755" s="70"/>
    </row>
    <row r="3756" spans="8:8" customFormat="1" ht="13.8">
      <c r="H3756" s="70"/>
    </row>
    <row r="3757" spans="8:8" customFormat="1" ht="13.8">
      <c r="H3757" s="70"/>
    </row>
    <row r="3758" spans="8:8" customFormat="1" ht="13.8">
      <c r="H3758" s="70"/>
    </row>
    <row r="3759" spans="8:8" customFormat="1" ht="13.8">
      <c r="H3759" s="70"/>
    </row>
    <row r="3760" spans="8:8" customFormat="1" ht="13.8">
      <c r="H3760" s="70"/>
    </row>
    <row r="3761" spans="8:8" customFormat="1" ht="13.8">
      <c r="H3761" s="70"/>
    </row>
    <row r="3762" spans="8:8" customFormat="1" ht="13.8">
      <c r="H3762" s="70"/>
    </row>
    <row r="3763" spans="8:8" customFormat="1" ht="13.8">
      <c r="H3763" s="70"/>
    </row>
    <row r="3764" spans="8:8" customFormat="1" ht="13.8">
      <c r="H3764" s="70"/>
    </row>
    <row r="3765" spans="8:8" customFormat="1" ht="13.8">
      <c r="H3765" s="70"/>
    </row>
    <row r="3766" spans="8:8" customFormat="1" ht="13.8">
      <c r="H3766" s="70"/>
    </row>
    <row r="3767" spans="8:8" customFormat="1" ht="13.8">
      <c r="H3767" s="70"/>
    </row>
    <row r="3768" spans="8:8" customFormat="1" ht="13.8">
      <c r="H3768" s="70"/>
    </row>
    <row r="3769" spans="8:8" customFormat="1" ht="13.8">
      <c r="H3769" s="70"/>
    </row>
    <row r="3770" spans="8:8" customFormat="1" ht="13.8">
      <c r="H3770" s="70"/>
    </row>
    <row r="3771" spans="8:8" customFormat="1" ht="13.8">
      <c r="H3771" s="70"/>
    </row>
    <row r="3772" spans="8:8" customFormat="1" ht="13.8">
      <c r="H3772" s="70"/>
    </row>
    <row r="3773" spans="8:8" customFormat="1" ht="13.8">
      <c r="H3773" s="70"/>
    </row>
    <row r="3774" spans="8:8" customFormat="1" ht="13.8">
      <c r="H3774" s="70"/>
    </row>
    <row r="3775" spans="8:8" customFormat="1" ht="13.8">
      <c r="H3775" s="70"/>
    </row>
    <row r="3776" spans="8:8" customFormat="1" ht="13.8">
      <c r="H3776" s="70"/>
    </row>
    <row r="3777" spans="8:8" customFormat="1" ht="13.8">
      <c r="H3777" s="70"/>
    </row>
    <row r="3778" spans="8:8" customFormat="1" ht="13.8">
      <c r="H3778" s="70"/>
    </row>
    <row r="3779" spans="8:8" customFormat="1" ht="13.8">
      <c r="H3779" s="70"/>
    </row>
    <row r="3780" spans="8:8" customFormat="1" ht="13.8">
      <c r="H3780" s="70"/>
    </row>
    <row r="3781" spans="8:8" customFormat="1" ht="13.8">
      <c r="H3781" s="70"/>
    </row>
    <row r="3782" spans="8:8" customFormat="1" ht="13.8">
      <c r="H3782" s="70"/>
    </row>
    <row r="3783" spans="8:8" customFormat="1" ht="13.8">
      <c r="H3783" s="70"/>
    </row>
    <row r="3784" spans="8:8" customFormat="1" ht="13.8">
      <c r="H3784" s="70"/>
    </row>
    <row r="3785" spans="8:8" customFormat="1" ht="13.8">
      <c r="H3785" s="70"/>
    </row>
    <row r="3786" spans="8:8" customFormat="1" ht="13.8">
      <c r="H3786" s="70"/>
    </row>
    <row r="3787" spans="8:8" customFormat="1" ht="13.8">
      <c r="H3787" s="70"/>
    </row>
    <row r="3788" spans="8:8" customFormat="1" ht="13.8">
      <c r="H3788" s="70"/>
    </row>
    <row r="3789" spans="8:8" customFormat="1" ht="13.8">
      <c r="H3789" s="70"/>
    </row>
    <row r="3790" spans="8:8" customFormat="1" ht="13.8">
      <c r="H3790" s="70"/>
    </row>
    <row r="3791" spans="8:8" customFormat="1" ht="13.8">
      <c r="H3791" s="70"/>
    </row>
    <row r="3792" spans="8:8" customFormat="1" ht="13.8">
      <c r="H3792" s="70"/>
    </row>
    <row r="3793" spans="8:8" customFormat="1" ht="13.8">
      <c r="H3793" s="70"/>
    </row>
    <row r="3794" spans="8:8" customFormat="1" ht="13.8">
      <c r="H3794" s="70"/>
    </row>
    <row r="3795" spans="8:8" customFormat="1" ht="13.8">
      <c r="H3795" s="70"/>
    </row>
    <row r="3796" spans="8:8" customFormat="1" ht="13.8">
      <c r="H3796" s="70"/>
    </row>
    <row r="3797" spans="8:8" customFormat="1" ht="13.8">
      <c r="H3797" s="70"/>
    </row>
    <row r="3798" spans="8:8" customFormat="1" ht="13.8">
      <c r="H3798" s="70"/>
    </row>
    <row r="3799" spans="8:8" customFormat="1" ht="13.8">
      <c r="H3799" s="70"/>
    </row>
    <row r="3800" spans="8:8" customFormat="1" ht="13.8">
      <c r="H3800" s="70"/>
    </row>
    <row r="3801" spans="8:8" customFormat="1" ht="13.8">
      <c r="H3801" s="70"/>
    </row>
    <row r="3802" spans="8:8" customFormat="1" ht="13.8">
      <c r="H3802" s="70"/>
    </row>
    <row r="3803" spans="8:8" customFormat="1" ht="13.8">
      <c r="H3803" s="70"/>
    </row>
    <row r="3804" spans="8:8" customFormat="1" ht="13.8">
      <c r="H3804" s="70"/>
    </row>
    <row r="3805" spans="8:8" customFormat="1" ht="13.8">
      <c r="H3805" s="70"/>
    </row>
    <row r="3806" spans="8:8" customFormat="1" ht="13.8">
      <c r="H3806" s="70"/>
    </row>
    <row r="3807" spans="8:8" customFormat="1" ht="13.8">
      <c r="H3807" s="70"/>
    </row>
    <row r="3808" spans="8:8" customFormat="1" ht="13.8">
      <c r="H3808" s="70"/>
    </row>
    <row r="3809" spans="8:8" customFormat="1" ht="13.8">
      <c r="H3809" s="70"/>
    </row>
    <row r="3810" spans="8:8" customFormat="1" ht="13.8">
      <c r="H3810" s="70"/>
    </row>
    <row r="3811" spans="8:8" customFormat="1" ht="13.8">
      <c r="H3811" s="70"/>
    </row>
    <row r="3812" spans="8:8" customFormat="1" ht="13.8">
      <c r="H3812" s="70"/>
    </row>
    <row r="3813" spans="8:8" customFormat="1" ht="13.8">
      <c r="H3813" s="70"/>
    </row>
    <row r="3814" spans="8:8" customFormat="1" ht="13.8">
      <c r="H3814" s="70"/>
    </row>
    <row r="3815" spans="8:8" customFormat="1" ht="13.8">
      <c r="H3815" s="70"/>
    </row>
    <row r="3816" spans="8:8" customFormat="1" ht="13.8">
      <c r="H3816" s="70"/>
    </row>
    <row r="3817" spans="8:8" customFormat="1" ht="13.8">
      <c r="H3817" s="70"/>
    </row>
    <row r="3818" spans="8:8" customFormat="1" ht="13.8">
      <c r="H3818" s="70"/>
    </row>
    <row r="3819" spans="8:8" customFormat="1" ht="13.8">
      <c r="H3819" s="70"/>
    </row>
    <row r="3820" spans="8:8" customFormat="1" ht="13.8">
      <c r="H3820" s="70"/>
    </row>
    <row r="3821" spans="8:8" customFormat="1" ht="13.8">
      <c r="H3821" s="70"/>
    </row>
    <row r="3822" spans="8:8" customFormat="1" ht="13.8">
      <c r="H3822" s="70"/>
    </row>
    <row r="3823" spans="8:8" customFormat="1" ht="13.8">
      <c r="H3823" s="70"/>
    </row>
    <row r="3824" spans="8:8" customFormat="1" ht="13.8">
      <c r="H3824" s="70"/>
    </row>
    <row r="3825" spans="8:8" customFormat="1" ht="13.8">
      <c r="H3825" s="70"/>
    </row>
    <row r="3826" spans="8:8" customFormat="1" ht="13.8">
      <c r="H3826" s="70"/>
    </row>
    <row r="3827" spans="8:8" customFormat="1" ht="13.8">
      <c r="H3827" s="70"/>
    </row>
    <row r="3828" spans="8:8" customFormat="1" ht="13.8">
      <c r="H3828" s="70"/>
    </row>
    <row r="3829" spans="8:8" customFormat="1" ht="13.8">
      <c r="H3829" s="70"/>
    </row>
    <row r="3830" spans="8:8" customFormat="1" ht="13.8">
      <c r="H3830" s="70"/>
    </row>
    <row r="3831" spans="8:8" customFormat="1" ht="13.8">
      <c r="H3831" s="70"/>
    </row>
    <row r="3832" spans="8:8" customFormat="1" ht="13.8">
      <c r="H3832" s="70"/>
    </row>
    <row r="3833" spans="8:8" customFormat="1" ht="13.8">
      <c r="H3833" s="70"/>
    </row>
    <row r="3834" spans="8:8" customFormat="1" ht="13.8">
      <c r="H3834" s="70"/>
    </row>
    <row r="3835" spans="8:8" customFormat="1" ht="13.8">
      <c r="H3835" s="70"/>
    </row>
    <row r="3836" spans="8:8" customFormat="1" ht="13.8">
      <c r="H3836" s="70"/>
    </row>
    <row r="3837" spans="8:8" customFormat="1" ht="13.8">
      <c r="H3837" s="70"/>
    </row>
    <row r="3838" spans="8:8" customFormat="1" ht="13.8">
      <c r="H3838" s="70"/>
    </row>
    <row r="3839" spans="8:8" customFormat="1" ht="13.8">
      <c r="H3839" s="70"/>
    </row>
    <row r="3840" spans="8:8" customFormat="1" ht="13.8">
      <c r="H3840" s="70"/>
    </row>
    <row r="3841" spans="8:8" customFormat="1" ht="13.8">
      <c r="H3841" s="70"/>
    </row>
    <row r="3842" spans="8:8" customFormat="1" ht="13.8">
      <c r="H3842" s="70"/>
    </row>
    <row r="3843" spans="8:8" customFormat="1" ht="13.8">
      <c r="H3843" s="70"/>
    </row>
    <row r="3844" spans="8:8" customFormat="1" ht="13.8">
      <c r="H3844" s="70"/>
    </row>
    <row r="3845" spans="8:8" customFormat="1" ht="13.8">
      <c r="H3845" s="70"/>
    </row>
    <row r="3846" spans="8:8" customFormat="1" ht="13.8">
      <c r="H3846" s="70"/>
    </row>
    <row r="3847" spans="8:8" customFormat="1" ht="13.8">
      <c r="H3847" s="70"/>
    </row>
    <row r="3848" spans="8:8" customFormat="1" ht="13.8">
      <c r="H3848" s="70"/>
    </row>
    <row r="3849" spans="8:8" customFormat="1" ht="13.8">
      <c r="H3849" s="70"/>
    </row>
    <row r="3850" spans="8:8" customFormat="1" ht="13.8">
      <c r="H3850" s="70"/>
    </row>
    <row r="3851" spans="8:8" customFormat="1" ht="13.8">
      <c r="H3851" s="70"/>
    </row>
    <row r="3852" spans="8:8" customFormat="1" ht="13.8">
      <c r="H3852" s="70"/>
    </row>
    <row r="3853" spans="8:8" customFormat="1" ht="13.8">
      <c r="H3853" s="70"/>
    </row>
    <row r="3854" spans="8:8" customFormat="1" ht="13.8">
      <c r="H3854" s="70"/>
    </row>
    <row r="3855" spans="8:8" customFormat="1" ht="13.8">
      <c r="H3855" s="70"/>
    </row>
    <row r="3856" spans="8:8" customFormat="1" ht="13.8">
      <c r="H3856" s="70"/>
    </row>
    <row r="3857" spans="8:8" customFormat="1" ht="13.8">
      <c r="H3857" s="70"/>
    </row>
    <row r="3858" spans="8:8" customFormat="1" ht="13.8">
      <c r="H3858" s="70"/>
    </row>
    <row r="3859" spans="8:8" customFormat="1" ht="13.8">
      <c r="H3859" s="70"/>
    </row>
    <row r="3860" spans="8:8" customFormat="1" ht="13.8">
      <c r="H3860" s="70"/>
    </row>
    <row r="3861" spans="8:8" customFormat="1" ht="13.8">
      <c r="H3861" s="70"/>
    </row>
    <row r="3862" spans="8:8" customFormat="1" ht="13.8">
      <c r="H3862" s="70"/>
    </row>
    <row r="3863" spans="8:8" customFormat="1" ht="13.8">
      <c r="H3863" s="70"/>
    </row>
    <row r="3864" spans="8:8" customFormat="1" ht="13.8">
      <c r="H3864" s="70"/>
    </row>
    <row r="3865" spans="8:8" customFormat="1" ht="13.8">
      <c r="H3865" s="70"/>
    </row>
    <row r="3866" spans="8:8" customFormat="1" ht="13.8">
      <c r="H3866" s="70"/>
    </row>
    <row r="3867" spans="8:8" customFormat="1" ht="13.8">
      <c r="H3867" s="70"/>
    </row>
    <row r="3868" spans="8:8" customFormat="1" ht="13.8">
      <c r="H3868" s="70"/>
    </row>
    <row r="3869" spans="8:8" customFormat="1" ht="13.8">
      <c r="H3869" s="70"/>
    </row>
    <row r="3870" spans="8:8" customFormat="1" ht="13.8">
      <c r="H3870" s="70"/>
    </row>
    <row r="3871" spans="8:8" customFormat="1" ht="13.8">
      <c r="H3871" s="70"/>
    </row>
    <row r="3872" spans="8:8" customFormat="1" ht="13.8">
      <c r="H3872" s="70"/>
    </row>
    <row r="3873" spans="8:8" customFormat="1" ht="13.8">
      <c r="H3873" s="70"/>
    </row>
    <row r="3874" spans="8:8" customFormat="1" ht="13.8">
      <c r="H3874" s="70"/>
    </row>
    <row r="3875" spans="8:8" customFormat="1" ht="13.8">
      <c r="H3875" s="70"/>
    </row>
    <row r="3876" spans="8:8" customFormat="1" ht="13.8">
      <c r="H3876" s="70"/>
    </row>
    <row r="3877" spans="8:8" customFormat="1" ht="13.8">
      <c r="H3877" s="70"/>
    </row>
    <row r="3878" spans="8:8" customFormat="1" ht="13.8">
      <c r="H3878" s="70"/>
    </row>
    <row r="3879" spans="8:8" customFormat="1" ht="13.8">
      <c r="H3879" s="70"/>
    </row>
    <row r="3880" spans="8:8" customFormat="1" ht="13.8">
      <c r="H3880" s="70"/>
    </row>
    <row r="3881" spans="8:8" customFormat="1" ht="13.8">
      <c r="H3881" s="70"/>
    </row>
    <row r="3882" spans="8:8" customFormat="1" ht="13.8">
      <c r="H3882" s="70"/>
    </row>
    <row r="3883" spans="8:8" customFormat="1" ht="13.8">
      <c r="H3883" s="70"/>
    </row>
    <row r="3884" spans="8:8" customFormat="1" ht="13.8">
      <c r="H3884" s="70"/>
    </row>
    <row r="3885" spans="8:8" customFormat="1" ht="13.8">
      <c r="H3885" s="70"/>
    </row>
    <row r="3886" spans="8:8" customFormat="1" ht="13.8">
      <c r="H3886" s="70"/>
    </row>
    <row r="3887" spans="8:8" customFormat="1" ht="13.8">
      <c r="H3887" s="70"/>
    </row>
    <row r="3888" spans="8:8" customFormat="1" ht="13.8">
      <c r="H3888" s="70"/>
    </row>
    <row r="3889" spans="8:8" customFormat="1" ht="13.8">
      <c r="H3889" s="70"/>
    </row>
    <row r="3890" spans="8:8" customFormat="1" ht="13.8">
      <c r="H3890" s="70"/>
    </row>
    <row r="3891" spans="8:8" customFormat="1" ht="13.8">
      <c r="H3891" s="70"/>
    </row>
    <row r="3892" spans="8:8" customFormat="1" ht="13.8">
      <c r="H3892" s="70"/>
    </row>
    <row r="3893" spans="8:8" customFormat="1" ht="13.8">
      <c r="H3893" s="70"/>
    </row>
    <row r="3894" spans="8:8" customFormat="1" ht="13.8">
      <c r="H3894" s="70"/>
    </row>
    <row r="3895" spans="8:8" customFormat="1" ht="13.8">
      <c r="H3895" s="70"/>
    </row>
    <row r="3896" spans="8:8" customFormat="1" ht="13.8">
      <c r="H3896" s="70"/>
    </row>
    <row r="3897" spans="8:8" customFormat="1" ht="13.8">
      <c r="H3897" s="70"/>
    </row>
    <row r="3898" spans="8:8" customFormat="1" ht="13.8">
      <c r="H3898" s="70"/>
    </row>
    <row r="3899" spans="8:8" customFormat="1" ht="13.8">
      <c r="H3899" s="70"/>
    </row>
    <row r="3900" spans="8:8" customFormat="1" ht="13.8">
      <c r="H3900" s="70"/>
    </row>
    <row r="3901" spans="8:8" customFormat="1" ht="13.8">
      <c r="H3901" s="70"/>
    </row>
    <row r="3902" spans="8:8" customFormat="1" ht="13.8">
      <c r="H3902" s="70"/>
    </row>
    <row r="3903" spans="8:8" customFormat="1" ht="13.8">
      <c r="H3903" s="70"/>
    </row>
    <row r="3904" spans="8:8" customFormat="1" ht="13.8">
      <c r="H3904" s="70"/>
    </row>
    <row r="3905" spans="8:8" customFormat="1" ht="13.8">
      <c r="H3905" s="70"/>
    </row>
    <row r="3906" spans="8:8" customFormat="1" ht="13.8">
      <c r="H3906" s="70"/>
    </row>
    <row r="3907" spans="8:8" customFormat="1" ht="13.8">
      <c r="H3907" s="70"/>
    </row>
    <row r="3908" spans="8:8" customFormat="1" ht="13.8">
      <c r="H3908" s="70"/>
    </row>
    <row r="3909" spans="8:8" customFormat="1" ht="13.8">
      <c r="H3909" s="70"/>
    </row>
    <row r="3910" spans="8:8" customFormat="1" ht="13.8">
      <c r="H3910" s="70"/>
    </row>
    <row r="3911" spans="8:8" customFormat="1" ht="13.8">
      <c r="H3911" s="70"/>
    </row>
    <row r="3912" spans="8:8" customFormat="1" ht="13.8">
      <c r="H3912" s="70"/>
    </row>
    <row r="3913" spans="8:8" customFormat="1" ht="13.8">
      <c r="H3913" s="70"/>
    </row>
    <row r="3914" spans="8:8" customFormat="1" ht="13.8">
      <c r="H3914" s="70"/>
    </row>
    <row r="3915" spans="8:8" customFormat="1" ht="13.8">
      <c r="H3915" s="70"/>
    </row>
    <row r="3916" spans="8:8" customFormat="1" ht="13.8">
      <c r="H3916" s="70"/>
    </row>
    <row r="3917" spans="8:8" customFormat="1" ht="13.8">
      <c r="H3917" s="70"/>
    </row>
    <row r="3918" spans="8:8" customFormat="1" ht="13.8">
      <c r="H3918" s="70"/>
    </row>
    <row r="3919" spans="8:8" customFormat="1" ht="13.8">
      <c r="H3919" s="70"/>
    </row>
    <row r="3920" spans="8:8" customFormat="1" ht="13.8">
      <c r="H3920" s="70"/>
    </row>
    <row r="3921" spans="8:8" customFormat="1" ht="13.8">
      <c r="H3921" s="70"/>
    </row>
    <row r="3922" spans="8:8" customFormat="1" ht="13.8">
      <c r="H3922" s="70"/>
    </row>
    <row r="3923" spans="8:8" customFormat="1" ht="13.8">
      <c r="H3923" s="70"/>
    </row>
    <row r="3924" spans="8:8" customFormat="1" ht="13.8">
      <c r="H3924" s="70"/>
    </row>
    <row r="3925" spans="8:8" customFormat="1" ht="13.8">
      <c r="H3925" s="70"/>
    </row>
    <row r="3926" spans="8:8" customFormat="1" ht="13.8">
      <c r="H3926" s="70"/>
    </row>
    <row r="3927" spans="8:8" customFormat="1" ht="13.8">
      <c r="H3927" s="70"/>
    </row>
    <row r="3928" spans="8:8" customFormat="1" ht="13.8">
      <c r="H3928" s="70"/>
    </row>
    <row r="3929" spans="8:8" customFormat="1" ht="13.8">
      <c r="H3929" s="70"/>
    </row>
    <row r="3930" spans="8:8" customFormat="1" ht="13.8">
      <c r="H3930" s="70"/>
    </row>
    <row r="3931" spans="8:8" customFormat="1" ht="13.8">
      <c r="H3931" s="70"/>
    </row>
    <row r="3932" spans="8:8" customFormat="1" ht="13.8">
      <c r="H3932" s="70"/>
    </row>
    <row r="3933" spans="8:8" customFormat="1" ht="13.8">
      <c r="H3933" s="70"/>
    </row>
    <row r="3934" spans="8:8" customFormat="1" ht="13.8">
      <c r="H3934" s="70"/>
    </row>
    <row r="3935" spans="8:8" customFormat="1" ht="13.8">
      <c r="H3935" s="70"/>
    </row>
    <row r="3936" spans="8:8" customFormat="1" ht="13.8">
      <c r="H3936" s="70"/>
    </row>
    <row r="3937" spans="8:8" customFormat="1" ht="13.8">
      <c r="H3937" s="70"/>
    </row>
    <row r="3938" spans="8:8" customFormat="1" ht="13.8">
      <c r="H3938" s="70"/>
    </row>
    <row r="3939" spans="8:8" customFormat="1" ht="13.8">
      <c r="H3939" s="70"/>
    </row>
    <row r="3940" spans="8:8" customFormat="1" ht="13.8">
      <c r="H3940" s="70"/>
    </row>
    <row r="3941" spans="8:8" customFormat="1" ht="13.8">
      <c r="H3941" s="70"/>
    </row>
    <row r="3942" spans="8:8" customFormat="1" ht="13.8">
      <c r="H3942" s="70"/>
    </row>
    <row r="3943" spans="8:8" customFormat="1" ht="13.8">
      <c r="H3943" s="70"/>
    </row>
    <row r="3944" spans="8:8" customFormat="1" ht="13.8">
      <c r="H3944" s="70"/>
    </row>
    <row r="3945" spans="8:8" customFormat="1" ht="13.8">
      <c r="H3945" s="70"/>
    </row>
    <row r="3946" spans="8:8" customFormat="1" ht="13.8">
      <c r="H3946" s="70"/>
    </row>
    <row r="3947" spans="8:8" customFormat="1" ht="13.8">
      <c r="H3947" s="70"/>
    </row>
    <row r="3948" spans="8:8" customFormat="1" ht="13.8">
      <c r="H3948" s="70"/>
    </row>
    <row r="3949" spans="8:8" customFormat="1" ht="13.8">
      <c r="H3949" s="70"/>
    </row>
    <row r="3950" spans="8:8" customFormat="1" ht="13.8">
      <c r="H3950" s="70"/>
    </row>
    <row r="3951" spans="8:8" customFormat="1" ht="13.8">
      <c r="H3951" s="70"/>
    </row>
    <row r="3952" spans="8:8" customFormat="1" ht="13.8">
      <c r="H3952" s="70"/>
    </row>
    <row r="3953" spans="8:8" customFormat="1" ht="13.8">
      <c r="H3953" s="70"/>
    </row>
    <row r="3954" spans="8:8" customFormat="1" ht="13.8">
      <c r="H3954" s="70"/>
    </row>
    <row r="3955" spans="8:8" customFormat="1" ht="13.8">
      <c r="H3955" s="70"/>
    </row>
    <row r="3956" spans="8:8" customFormat="1" ht="13.8">
      <c r="H3956" s="70"/>
    </row>
    <row r="3957" spans="8:8" customFormat="1" ht="13.8">
      <c r="H3957" s="70"/>
    </row>
    <row r="3958" spans="8:8" customFormat="1" ht="13.8">
      <c r="H3958" s="70"/>
    </row>
    <row r="3959" spans="8:8" customFormat="1" ht="13.8">
      <c r="H3959" s="70"/>
    </row>
    <row r="3960" spans="8:8" customFormat="1" ht="13.8">
      <c r="H3960" s="70"/>
    </row>
    <row r="3961" spans="8:8" customFormat="1" ht="13.8">
      <c r="H3961" s="70"/>
    </row>
    <row r="3962" spans="8:8" customFormat="1" ht="13.8">
      <c r="H3962" s="70"/>
    </row>
    <row r="3963" spans="8:8" customFormat="1" ht="13.8">
      <c r="H3963" s="70"/>
    </row>
    <row r="3964" spans="8:8" customFormat="1" ht="13.8">
      <c r="H3964" s="70"/>
    </row>
    <row r="3965" spans="8:8" customFormat="1" ht="13.8">
      <c r="H3965" s="70"/>
    </row>
    <row r="3966" spans="8:8" customFormat="1" ht="13.8">
      <c r="H3966" s="70"/>
    </row>
    <row r="3967" spans="8:8" customFormat="1" ht="13.8">
      <c r="H3967" s="70"/>
    </row>
    <row r="3968" spans="8:8" customFormat="1" ht="13.8">
      <c r="H3968" s="70"/>
    </row>
    <row r="3969" spans="8:8" customFormat="1" ht="13.8">
      <c r="H3969" s="70"/>
    </row>
    <row r="3970" spans="8:8" customFormat="1" ht="13.8">
      <c r="H3970" s="70"/>
    </row>
    <row r="3971" spans="8:8" customFormat="1" ht="13.8">
      <c r="H3971" s="70"/>
    </row>
    <row r="3972" spans="8:8" customFormat="1" ht="13.8">
      <c r="H3972" s="70"/>
    </row>
    <row r="3973" spans="8:8" customFormat="1" ht="13.8">
      <c r="H3973" s="70"/>
    </row>
    <row r="3974" spans="8:8" customFormat="1" ht="13.8">
      <c r="H3974" s="70"/>
    </row>
    <row r="3975" spans="8:8" customFormat="1" ht="13.8">
      <c r="H3975" s="70"/>
    </row>
    <row r="3976" spans="8:8" customFormat="1" ht="13.8">
      <c r="H3976" s="70"/>
    </row>
    <row r="3977" spans="8:8" customFormat="1" ht="13.8">
      <c r="H3977" s="70"/>
    </row>
    <row r="3978" spans="8:8" customFormat="1" ht="13.8">
      <c r="H3978" s="70"/>
    </row>
    <row r="3979" spans="8:8" customFormat="1" ht="13.8">
      <c r="H3979" s="70"/>
    </row>
    <row r="3980" spans="8:8" customFormat="1" ht="13.8">
      <c r="H3980" s="70"/>
    </row>
    <row r="3981" spans="8:8" customFormat="1" ht="13.8">
      <c r="H3981" s="70"/>
    </row>
    <row r="3982" spans="8:8" customFormat="1" ht="13.8">
      <c r="H3982" s="70"/>
    </row>
    <row r="3983" spans="8:8" customFormat="1" ht="13.8">
      <c r="H3983" s="70"/>
    </row>
    <row r="3984" spans="8:8" customFormat="1" ht="13.8">
      <c r="H3984" s="70"/>
    </row>
    <row r="3985" spans="8:8" customFormat="1" ht="13.8">
      <c r="H3985" s="70"/>
    </row>
    <row r="3986" spans="8:8" customFormat="1" ht="13.8">
      <c r="H3986" s="70"/>
    </row>
    <row r="3987" spans="8:8" customFormat="1" ht="13.8">
      <c r="H3987" s="70"/>
    </row>
    <row r="3988" spans="8:8" customFormat="1" ht="13.8">
      <c r="H3988" s="70"/>
    </row>
    <row r="3989" spans="8:8" customFormat="1" ht="13.8">
      <c r="H3989" s="70"/>
    </row>
    <row r="3990" spans="8:8" customFormat="1" ht="13.8">
      <c r="H3990" s="70"/>
    </row>
    <row r="3991" spans="8:8" customFormat="1" ht="13.8">
      <c r="H3991" s="70"/>
    </row>
    <row r="3992" spans="8:8" customFormat="1" ht="13.8">
      <c r="H3992" s="70"/>
    </row>
    <row r="3993" spans="8:8" customFormat="1" ht="13.8">
      <c r="H3993" s="70"/>
    </row>
    <row r="3994" spans="8:8" customFormat="1" ht="13.8">
      <c r="H3994" s="70"/>
    </row>
    <row r="3995" spans="8:8" customFormat="1" ht="13.8">
      <c r="H3995" s="70"/>
    </row>
    <row r="3996" spans="8:8" customFormat="1" ht="13.8">
      <c r="H3996" s="70"/>
    </row>
    <row r="3997" spans="8:8" customFormat="1" ht="13.8">
      <c r="H3997" s="70"/>
    </row>
    <row r="3998" spans="8:8" customFormat="1" ht="13.8">
      <c r="H3998" s="70"/>
    </row>
    <row r="3999" spans="8:8" customFormat="1" ht="13.8">
      <c r="H3999" s="70"/>
    </row>
    <row r="4000" spans="8:8" customFormat="1" ht="13.8">
      <c r="H4000" s="70"/>
    </row>
    <row r="4001" spans="8:8" customFormat="1" ht="13.8">
      <c r="H4001" s="70"/>
    </row>
    <row r="4002" spans="8:8" customFormat="1" ht="13.8">
      <c r="H4002" s="70"/>
    </row>
    <row r="4003" spans="8:8" customFormat="1" ht="13.8">
      <c r="H4003" s="70"/>
    </row>
    <row r="4004" spans="8:8" customFormat="1" ht="13.8">
      <c r="H4004" s="70"/>
    </row>
    <row r="4005" spans="8:8" customFormat="1" ht="13.8">
      <c r="H4005" s="70"/>
    </row>
    <row r="4006" spans="8:8" customFormat="1" ht="13.8">
      <c r="H4006" s="70"/>
    </row>
    <row r="4007" spans="8:8" customFormat="1" ht="13.8">
      <c r="H4007" s="70"/>
    </row>
    <row r="4008" spans="8:8" customFormat="1" ht="13.8">
      <c r="H4008" s="70"/>
    </row>
    <row r="4009" spans="8:8" customFormat="1" ht="13.8">
      <c r="H4009" s="70"/>
    </row>
    <row r="4010" spans="8:8" customFormat="1" ht="13.8">
      <c r="H4010" s="70"/>
    </row>
    <row r="4011" spans="8:8" customFormat="1" ht="13.8">
      <c r="H4011" s="70"/>
    </row>
    <row r="4012" spans="8:8" customFormat="1" ht="13.8">
      <c r="H4012" s="70"/>
    </row>
    <row r="4013" spans="8:8" customFormat="1" ht="13.8">
      <c r="H4013" s="70"/>
    </row>
    <row r="4014" spans="8:8" customFormat="1" ht="13.8">
      <c r="H4014" s="70"/>
    </row>
    <row r="4015" spans="8:8" customFormat="1" ht="13.8">
      <c r="H4015" s="70"/>
    </row>
    <row r="4016" spans="8:8" customFormat="1" ht="13.8">
      <c r="H4016" s="70"/>
    </row>
    <row r="4017" spans="8:8" customFormat="1" ht="13.8">
      <c r="H4017" s="70"/>
    </row>
    <row r="4018" spans="8:8" customFormat="1" ht="13.8">
      <c r="H4018" s="70"/>
    </row>
    <row r="4019" spans="8:8" customFormat="1" ht="13.8">
      <c r="H4019" s="70"/>
    </row>
    <row r="4020" spans="8:8" customFormat="1" ht="13.8">
      <c r="H4020" s="70"/>
    </row>
    <row r="4021" spans="8:8" customFormat="1" ht="13.8">
      <c r="H4021" s="70"/>
    </row>
    <row r="4022" spans="8:8" customFormat="1" ht="13.8">
      <c r="H4022" s="70"/>
    </row>
    <row r="4023" spans="8:8" customFormat="1" ht="13.8">
      <c r="H4023" s="70"/>
    </row>
    <row r="4024" spans="8:8" customFormat="1" ht="13.8">
      <c r="H4024" s="70"/>
    </row>
    <row r="4025" spans="8:8" customFormat="1" ht="13.8">
      <c r="H4025" s="70"/>
    </row>
    <row r="4026" spans="8:8" customFormat="1" ht="13.8">
      <c r="H4026" s="70"/>
    </row>
    <row r="4027" spans="8:8" customFormat="1" ht="13.8">
      <c r="H4027" s="70"/>
    </row>
    <row r="4028" spans="8:8" customFormat="1" ht="13.8">
      <c r="H4028" s="70"/>
    </row>
    <row r="4029" spans="8:8" customFormat="1" ht="13.8">
      <c r="H4029" s="70"/>
    </row>
    <row r="4030" spans="8:8" customFormat="1" ht="13.8">
      <c r="H4030" s="70"/>
    </row>
    <row r="4031" spans="8:8" customFormat="1" ht="13.8">
      <c r="H4031" s="70"/>
    </row>
    <row r="4032" spans="8:8" customFormat="1" ht="13.8">
      <c r="H4032" s="70"/>
    </row>
    <row r="4033" spans="8:8" customFormat="1" ht="13.8">
      <c r="H4033" s="70"/>
    </row>
    <row r="4034" spans="8:8" customFormat="1" ht="13.8">
      <c r="H4034" s="70"/>
    </row>
    <row r="4035" spans="8:8" customFormat="1" ht="13.8">
      <c r="H4035" s="70"/>
    </row>
    <row r="4036" spans="8:8" customFormat="1" ht="13.8">
      <c r="H4036" s="70"/>
    </row>
    <row r="4037" spans="8:8" customFormat="1" ht="13.8">
      <c r="H4037" s="70"/>
    </row>
    <row r="4038" spans="8:8" customFormat="1" ht="13.8">
      <c r="H4038" s="70"/>
    </row>
    <row r="4039" spans="8:8" customFormat="1" ht="13.8">
      <c r="H4039" s="70"/>
    </row>
    <row r="4040" spans="8:8" customFormat="1" ht="13.8">
      <c r="H4040" s="70"/>
    </row>
    <row r="4041" spans="8:8" customFormat="1" ht="13.8">
      <c r="H4041" s="70"/>
    </row>
    <row r="4042" spans="8:8" customFormat="1" ht="13.8">
      <c r="H4042" s="70"/>
    </row>
    <row r="4043" spans="8:8" customFormat="1" ht="13.8">
      <c r="H4043" s="70"/>
    </row>
    <row r="4044" spans="8:8" customFormat="1" ht="13.8">
      <c r="H4044" s="70"/>
    </row>
    <row r="4045" spans="8:8" customFormat="1" ht="13.8">
      <c r="H4045" s="70"/>
    </row>
    <row r="4046" spans="8:8" customFormat="1" ht="13.8">
      <c r="H4046" s="70"/>
    </row>
    <row r="4047" spans="8:8" customFormat="1" ht="13.8">
      <c r="H4047" s="70"/>
    </row>
    <row r="4048" spans="8:8" customFormat="1" ht="13.8">
      <c r="H4048" s="70"/>
    </row>
    <row r="4049" spans="8:8" customFormat="1" ht="13.8">
      <c r="H4049" s="70"/>
    </row>
    <row r="4050" spans="8:8" customFormat="1" ht="13.8">
      <c r="H4050" s="70"/>
    </row>
    <row r="4051" spans="8:8" customFormat="1" ht="13.8">
      <c r="H4051" s="70"/>
    </row>
    <row r="4052" spans="8:8" customFormat="1" ht="13.8">
      <c r="H4052" s="70"/>
    </row>
    <row r="4053" spans="8:8" customFormat="1" ht="13.8">
      <c r="H4053" s="70"/>
    </row>
    <row r="4054" spans="8:8" customFormat="1" ht="13.8">
      <c r="H4054" s="70"/>
    </row>
    <row r="4055" spans="8:8" customFormat="1" ht="13.8">
      <c r="H4055" s="70"/>
    </row>
    <row r="4056" spans="8:8" customFormat="1" ht="13.8">
      <c r="H4056" s="70"/>
    </row>
    <row r="4057" spans="8:8" customFormat="1" ht="13.8">
      <c r="H4057" s="70"/>
    </row>
    <row r="4058" spans="8:8" customFormat="1" ht="13.8">
      <c r="H4058" s="70"/>
    </row>
    <row r="4059" spans="8:8" customFormat="1" ht="13.8">
      <c r="H4059" s="70"/>
    </row>
    <row r="4060" spans="8:8" customFormat="1" ht="13.8">
      <c r="H4060" s="70"/>
    </row>
    <row r="4061" spans="8:8" customFormat="1" ht="13.8">
      <c r="H4061" s="70"/>
    </row>
    <row r="4062" spans="8:8" customFormat="1" ht="13.8">
      <c r="H4062" s="70"/>
    </row>
    <row r="4063" spans="8:8" customFormat="1" ht="13.8">
      <c r="H4063" s="70"/>
    </row>
    <row r="4064" spans="8:8" customFormat="1" ht="13.8">
      <c r="H4064" s="70"/>
    </row>
    <row r="4065" spans="8:8" customFormat="1" ht="13.8">
      <c r="H4065" s="70"/>
    </row>
    <row r="4066" spans="8:8" customFormat="1" ht="13.8">
      <c r="H4066" s="70"/>
    </row>
    <row r="4067" spans="8:8" customFormat="1" ht="13.8">
      <c r="H4067" s="70"/>
    </row>
    <row r="4068" spans="8:8" customFormat="1" ht="13.8">
      <c r="H4068" s="70"/>
    </row>
    <row r="4069" spans="8:8" customFormat="1" ht="13.8">
      <c r="H4069" s="70"/>
    </row>
    <row r="4070" spans="8:8" customFormat="1" ht="13.8">
      <c r="H4070" s="70"/>
    </row>
    <row r="4071" spans="8:8" customFormat="1" ht="13.8">
      <c r="H4071" s="70"/>
    </row>
    <row r="4072" spans="8:8" customFormat="1" ht="13.8">
      <c r="H4072" s="70"/>
    </row>
    <row r="4073" spans="8:8" customFormat="1" ht="13.8">
      <c r="H4073" s="70"/>
    </row>
    <row r="4074" spans="8:8" customFormat="1" ht="13.8">
      <c r="H4074" s="70"/>
    </row>
    <row r="4075" spans="8:8" customFormat="1" ht="13.8">
      <c r="H4075" s="70"/>
    </row>
    <row r="4076" spans="8:8" customFormat="1" ht="13.8">
      <c r="H4076" s="70"/>
    </row>
    <row r="4077" spans="8:8" customFormat="1" ht="13.8">
      <c r="H4077" s="70"/>
    </row>
    <row r="4078" spans="8:8" customFormat="1" ht="13.8">
      <c r="H4078" s="70"/>
    </row>
    <row r="4079" spans="8:8" customFormat="1" ht="13.8">
      <c r="H4079" s="70"/>
    </row>
    <row r="4080" spans="8:8" customFormat="1" ht="13.8">
      <c r="H4080" s="70"/>
    </row>
    <row r="4081" spans="8:8" customFormat="1" ht="13.8">
      <c r="H4081" s="70"/>
    </row>
    <row r="4082" spans="8:8" customFormat="1" ht="13.8">
      <c r="H4082" s="70"/>
    </row>
    <row r="4083" spans="8:8" customFormat="1" ht="13.8">
      <c r="H4083" s="70"/>
    </row>
    <row r="4084" spans="8:8" customFormat="1" ht="13.8">
      <c r="H4084" s="70"/>
    </row>
    <row r="4085" spans="8:8" customFormat="1" ht="13.8">
      <c r="H4085" s="70"/>
    </row>
    <row r="4086" spans="8:8" customFormat="1" ht="13.8">
      <c r="H4086" s="70"/>
    </row>
    <row r="4087" spans="8:8" customFormat="1" ht="13.8">
      <c r="H4087" s="70"/>
    </row>
    <row r="4088" spans="8:8" customFormat="1" ht="13.8">
      <c r="H4088" s="70"/>
    </row>
    <row r="4089" spans="8:8" customFormat="1" ht="13.8">
      <c r="H4089" s="70"/>
    </row>
    <row r="4090" spans="8:8" customFormat="1" ht="13.8">
      <c r="H4090" s="70"/>
    </row>
    <row r="4091" spans="8:8" customFormat="1" ht="13.8">
      <c r="H4091" s="70"/>
    </row>
    <row r="4092" spans="8:8" customFormat="1" ht="13.8">
      <c r="H4092" s="70"/>
    </row>
    <row r="4093" spans="8:8" customFormat="1" ht="13.8">
      <c r="H4093" s="70"/>
    </row>
    <row r="4094" spans="8:8" customFormat="1" ht="13.8">
      <c r="H4094" s="70"/>
    </row>
    <row r="4095" spans="8:8" customFormat="1" ht="13.8">
      <c r="H4095" s="70"/>
    </row>
    <row r="4096" spans="8:8" customFormat="1" ht="13.8">
      <c r="H4096" s="70"/>
    </row>
    <row r="4097" spans="8:8" customFormat="1" ht="13.8">
      <c r="H4097" s="70"/>
    </row>
    <row r="4098" spans="8:8" customFormat="1" ht="13.8">
      <c r="H4098" s="70"/>
    </row>
    <row r="4099" spans="8:8" customFormat="1" ht="13.8">
      <c r="H4099" s="70"/>
    </row>
    <row r="4100" spans="8:8" customFormat="1" ht="13.8">
      <c r="H4100" s="70"/>
    </row>
    <row r="4101" spans="8:8" customFormat="1" ht="13.8">
      <c r="H4101" s="70"/>
    </row>
    <row r="4102" spans="8:8" customFormat="1" ht="13.8">
      <c r="H4102" s="70"/>
    </row>
    <row r="4103" spans="8:8" customFormat="1" ht="13.8">
      <c r="H4103" s="70"/>
    </row>
    <row r="4104" spans="8:8" customFormat="1" ht="13.8">
      <c r="H4104" s="70"/>
    </row>
    <row r="4105" spans="8:8" customFormat="1" ht="13.8">
      <c r="H4105" s="70"/>
    </row>
    <row r="4106" spans="8:8" customFormat="1" ht="13.8">
      <c r="H4106" s="70"/>
    </row>
    <row r="4107" spans="8:8" customFormat="1" ht="13.8">
      <c r="H4107" s="70"/>
    </row>
    <row r="4108" spans="8:8" customFormat="1" ht="13.8">
      <c r="H4108" s="70"/>
    </row>
    <row r="4109" spans="8:8" customFormat="1" ht="13.8">
      <c r="H4109" s="70"/>
    </row>
    <row r="4110" spans="8:8" customFormat="1" ht="13.8">
      <c r="H4110" s="70"/>
    </row>
    <row r="4111" spans="8:8" customFormat="1" ht="13.8">
      <c r="H4111" s="70"/>
    </row>
    <row r="4112" spans="8:8" customFormat="1" ht="13.8">
      <c r="H4112" s="70"/>
    </row>
    <row r="4113" spans="8:8" customFormat="1" ht="13.8">
      <c r="H4113" s="70"/>
    </row>
    <row r="4114" spans="8:8" customFormat="1" ht="13.8">
      <c r="H4114" s="70"/>
    </row>
    <row r="4115" spans="8:8" customFormat="1" ht="13.8">
      <c r="H4115" s="70"/>
    </row>
    <row r="4116" spans="8:8" customFormat="1" ht="13.8">
      <c r="H4116" s="70"/>
    </row>
    <row r="4117" spans="8:8" customFormat="1" ht="13.8">
      <c r="H4117" s="70"/>
    </row>
    <row r="4118" spans="8:8" customFormat="1" ht="13.8">
      <c r="H4118" s="70"/>
    </row>
    <row r="4119" spans="8:8" customFormat="1" ht="13.8">
      <c r="H4119" s="70"/>
    </row>
    <row r="4120" spans="8:8" customFormat="1" ht="13.8">
      <c r="H4120" s="70"/>
    </row>
    <row r="4121" spans="8:8" customFormat="1" ht="13.8">
      <c r="H4121" s="70"/>
    </row>
    <row r="4122" spans="8:8" customFormat="1" ht="13.8">
      <c r="H4122" s="70"/>
    </row>
    <row r="4123" spans="8:8" customFormat="1" ht="13.8">
      <c r="H4123" s="70"/>
    </row>
    <row r="4124" spans="8:8" customFormat="1" ht="13.8">
      <c r="H4124" s="70"/>
    </row>
    <row r="4125" spans="8:8" customFormat="1" ht="13.8">
      <c r="H4125" s="70"/>
    </row>
    <row r="4126" spans="8:8" customFormat="1" ht="13.8">
      <c r="H4126" s="70"/>
    </row>
    <row r="4127" spans="8:8" customFormat="1" ht="13.8">
      <c r="H4127" s="70"/>
    </row>
    <row r="4128" spans="8:8" customFormat="1" ht="13.8">
      <c r="H4128" s="70"/>
    </row>
    <row r="4129" spans="8:8" customFormat="1" ht="13.8">
      <c r="H4129" s="70"/>
    </row>
    <row r="4130" spans="8:8" customFormat="1" ht="13.8">
      <c r="H4130" s="70"/>
    </row>
    <row r="4131" spans="8:8" customFormat="1" ht="13.8">
      <c r="H4131" s="70"/>
    </row>
    <row r="4132" spans="8:8" customFormat="1" ht="13.8">
      <c r="H4132" s="70"/>
    </row>
    <row r="4133" spans="8:8" customFormat="1" ht="13.8">
      <c r="H4133" s="70"/>
    </row>
    <row r="4134" spans="8:8" customFormat="1" ht="13.8">
      <c r="H4134" s="70"/>
    </row>
    <row r="4135" spans="8:8" customFormat="1" ht="13.8">
      <c r="H4135" s="70"/>
    </row>
    <row r="4136" spans="8:8" customFormat="1" ht="13.8">
      <c r="H4136" s="70"/>
    </row>
    <row r="4137" spans="8:8" customFormat="1" ht="13.8">
      <c r="H4137" s="70"/>
    </row>
    <row r="4138" spans="8:8" customFormat="1" ht="13.8">
      <c r="H4138" s="70"/>
    </row>
    <row r="4139" spans="8:8" customFormat="1" ht="13.8">
      <c r="H4139" s="70"/>
    </row>
    <row r="4140" spans="8:8" customFormat="1" ht="13.8">
      <c r="H4140" s="70"/>
    </row>
    <row r="4141" spans="8:8" customFormat="1" ht="13.8">
      <c r="H4141" s="70"/>
    </row>
    <row r="4142" spans="8:8" customFormat="1" ht="13.8">
      <c r="H4142" s="70"/>
    </row>
    <row r="4143" spans="8:8" customFormat="1" ht="13.8">
      <c r="H4143" s="70"/>
    </row>
    <row r="4144" spans="8:8" customFormat="1" ht="13.8">
      <c r="H4144" s="70"/>
    </row>
    <row r="4145" spans="8:8" customFormat="1" ht="13.8">
      <c r="H4145" s="70"/>
    </row>
    <row r="4146" spans="8:8" customFormat="1" ht="13.8">
      <c r="H4146" s="70"/>
    </row>
    <row r="4147" spans="8:8" customFormat="1" ht="13.8">
      <c r="H4147" s="70"/>
    </row>
    <row r="4148" spans="8:8" customFormat="1" ht="13.8">
      <c r="H4148" s="70"/>
    </row>
    <row r="4149" spans="8:8" customFormat="1" ht="13.8">
      <c r="H4149" s="70"/>
    </row>
    <row r="4150" spans="8:8" customFormat="1" ht="13.8">
      <c r="H4150" s="70"/>
    </row>
    <row r="4151" spans="8:8" customFormat="1" ht="13.8">
      <c r="H4151" s="70"/>
    </row>
    <row r="4152" spans="8:8" customFormat="1" ht="13.8">
      <c r="H4152" s="70"/>
    </row>
    <row r="4153" spans="8:8" customFormat="1" ht="13.8">
      <c r="H4153" s="70"/>
    </row>
    <row r="4154" spans="8:8" customFormat="1" ht="13.8">
      <c r="H4154" s="70"/>
    </row>
    <row r="4155" spans="8:8" customFormat="1" ht="13.8">
      <c r="H4155" s="70"/>
    </row>
    <row r="4156" spans="8:8" customFormat="1" ht="13.8">
      <c r="H4156" s="70"/>
    </row>
    <row r="4157" spans="8:8" customFormat="1" ht="13.8">
      <c r="H4157" s="70"/>
    </row>
    <row r="4158" spans="8:8" customFormat="1" ht="13.8">
      <c r="H4158" s="70"/>
    </row>
    <row r="4159" spans="8:8" customFormat="1" ht="13.8">
      <c r="H4159" s="70"/>
    </row>
    <row r="4160" spans="8:8" customFormat="1" ht="13.8">
      <c r="H4160" s="70"/>
    </row>
    <row r="4161" spans="8:8" customFormat="1" ht="13.8">
      <c r="H4161" s="70"/>
    </row>
    <row r="4162" spans="8:8" customFormat="1" ht="13.8">
      <c r="H4162" s="70"/>
    </row>
    <row r="4163" spans="8:8" customFormat="1" ht="13.8">
      <c r="H4163" s="70"/>
    </row>
    <row r="4164" spans="8:8" customFormat="1" ht="13.8">
      <c r="H4164" s="70"/>
    </row>
    <row r="4165" spans="8:8" customFormat="1" ht="13.8">
      <c r="H4165" s="70"/>
    </row>
    <row r="4166" spans="8:8" customFormat="1" ht="13.8">
      <c r="H4166" s="70"/>
    </row>
    <row r="4167" spans="8:8" customFormat="1" ht="13.8">
      <c r="H4167" s="70"/>
    </row>
    <row r="4168" spans="8:8" customFormat="1" ht="13.8">
      <c r="H4168" s="70"/>
    </row>
    <row r="4169" spans="8:8" customFormat="1" ht="13.8">
      <c r="H4169" s="70"/>
    </row>
    <row r="4170" spans="8:8" customFormat="1" ht="13.8">
      <c r="H4170" s="70"/>
    </row>
    <row r="4171" spans="8:8" customFormat="1" ht="13.8">
      <c r="H4171" s="70"/>
    </row>
    <row r="4172" spans="8:8" customFormat="1" ht="13.8">
      <c r="H4172" s="70"/>
    </row>
    <row r="4173" spans="8:8" customFormat="1" ht="13.8">
      <c r="H4173" s="70"/>
    </row>
    <row r="4174" spans="8:8" customFormat="1" ht="13.8">
      <c r="H4174" s="70"/>
    </row>
    <row r="4175" spans="8:8" customFormat="1" ht="13.8">
      <c r="H4175" s="70"/>
    </row>
    <row r="4176" spans="8:8" customFormat="1" ht="13.8">
      <c r="H4176" s="70"/>
    </row>
    <row r="4177" spans="8:8" customFormat="1" ht="13.8">
      <c r="H4177" s="70"/>
    </row>
    <row r="4178" spans="8:8" customFormat="1" ht="13.8">
      <c r="H4178" s="70"/>
    </row>
    <row r="4179" spans="8:8" customFormat="1" ht="13.8">
      <c r="H4179" s="70"/>
    </row>
    <row r="4180" spans="8:8" customFormat="1" ht="13.8">
      <c r="H4180" s="70"/>
    </row>
    <row r="4181" spans="8:8" customFormat="1" ht="13.8">
      <c r="H4181" s="70"/>
    </row>
    <row r="4182" spans="8:8" customFormat="1" ht="13.8">
      <c r="H4182" s="70"/>
    </row>
    <row r="4183" spans="8:8" customFormat="1" ht="13.8">
      <c r="H4183" s="70"/>
    </row>
    <row r="4184" spans="8:8" customFormat="1" ht="13.8">
      <c r="H4184" s="70"/>
    </row>
    <row r="4185" spans="8:8" customFormat="1" ht="13.8">
      <c r="H4185" s="70"/>
    </row>
    <row r="4186" spans="8:8" customFormat="1" ht="13.8">
      <c r="H4186" s="70"/>
    </row>
    <row r="4187" spans="8:8" customFormat="1" ht="13.8">
      <c r="H4187" s="70"/>
    </row>
    <row r="4188" spans="8:8" customFormat="1" ht="13.8">
      <c r="H4188" s="70"/>
    </row>
    <row r="4189" spans="8:8" customFormat="1" ht="13.8">
      <c r="H4189" s="70"/>
    </row>
    <row r="4190" spans="8:8" customFormat="1" ht="13.8">
      <c r="H4190" s="70"/>
    </row>
    <row r="4191" spans="8:8" customFormat="1" ht="13.8">
      <c r="H4191" s="70"/>
    </row>
    <row r="4192" spans="8:8" customFormat="1" ht="13.8">
      <c r="H4192" s="70"/>
    </row>
    <row r="4193" spans="8:8" customFormat="1" ht="13.8">
      <c r="H4193" s="70"/>
    </row>
    <row r="4194" spans="8:8" customFormat="1" ht="13.8">
      <c r="H4194" s="70"/>
    </row>
    <row r="4195" spans="8:8" customFormat="1" ht="13.8">
      <c r="H4195" s="70"/>
    </row>
    <row r="4196" spans="8:8" customFormat="1" ht="13.8">
      <c r="H4196" s="70"/>
    </row>
    <row r="4197" spans="8:8" customFormat="1" ht="13.8">
      <c r="H4197" s="70"/>
    </row>
    <row r="4198" spans="8:8" customFormat="1" ht="13.8">
      <c r="H4198" s="70"/>
    </row>
    <row r="4199" spans="8:8" customFormat="1" ht="13.8">
      <c r="H4199" s="70"/>
    </row>
    <row r="4200" spans="8:8" customFormat="1" ht="13.8">
      <c r="H4200" s="70"/>
    </row>
    <row r="4201" spans="8:8" customFormat="1" ht="13.8">
      <c r="H4201" s="70"/>
    </row>
    <row r="4202" spans="8:8" customFormat="1" ht="13.8">
      <c r="H4202" s="70"/>
    </row>
    <row r="4203" spans="8:8" customFormat="1" ht="13.8">
      <c r="H4203" s="70"/>
    </row>
    <row r="4204" spans="8:8" customFormat="1" ht="13.8">
      <c r="H4204" s="70"/>
    </row>
    <row r="4205" spans="8:8" customFormat="1" ht="13.8">
      <c r="H4205" s="70"/>
    </row>
    <row r="4206" spans="8:8" customFormat="1" ht="13.8">
      <c r="H4206" s="70"/>
    </row>
    <row r="4207" spans="8:8" customFormat="1" ht="13.8">
      <c r="H4207" s="70"/>
    </row>
    <row r="4208" spans="8:8" customFormat="1" ht="13.8">
      <c r="H4208" s="70"/>
    </row>
    <row r="4209" spans="8:8" customFormat="1" ht="13.8">
      <c r="H4209" s="70"/>
    </row>
    <row r="4210" spans="8:8" customFormat="1" ht="13.8">
      <c r="H4210" s="70"/>
    </row>
    <row r="4211" spans="8:8" customFormat="1" ht="13.8">
      <c r="H4211" s="70"/>
    </row>
    <row r="4212" spans="8:8" customFormat="1" ht="13.8">
      <c r="H4212" s="70"/>
    </row>
    <row r="4213" spans="8:8" customFormat="1" ht="13.8">
      <c r="H4213" s="70"/>
    </row>
    <row r="4214" spans="8:8" customFormat="1" ht="13.8">
      <c r="H4214" s="70"/>
    </row>
    <row r="4215" spans="8:8" customFormat="1" ht="13.8">
      <c r="H4215" s="70"/>
    </row>
    <row r="4216" spans="8:8" customFormat="1" ht="13.8">
      <c r="H4216" s="70"/>
    </row>
    <row r="4217" spans="8:8" customFormat="1" ht="13.8">
      <c r="H4217" s="70"/>
    </row>
    <row r="4218" spans="8:8" customFormat="1" ht="13.8">
      <c r="H4218" s="70"/>
    </row>
    <row r="4219" spans="8:8" customFormat="1" ht="13.8">
      <c r="H4219" s="70"/>
    </row>
    <row r="4220" spans="8:8" customFormat="1" ht="13.8">
      <c r="H4220" s="70"/>
    </row>
    <row r="4221" spans="8:8" customFormat="1" ht="13.8">
      <c r="H4221" s="70"/>
    </row>
    <row r="4222" spans="8:8" customFormat="1" ht="13.8">
      <c r="H4222" s="70"/>
    </row>
    <row r="4223" spans="8:8" customFormat="1" ht="13.8">
      <c r="H4223" s="70"/>
    </row>
    <row r="4224" spans="8:8" customFormat="1" ht="13.8">
      <c r="H4224" s="70"/>
    </row>
    <row r="4225" spans="8:8" customFormat="1" ht="13.8">
      <c r="H4225" s="70"/>
    </row>
    <row r="4226" spans="8:8" customFormat="1" ht="13.8">
      <c r="H4226" s="70"/>
    </row>
    <row r="4227" spans="8:8" customFormat="1" ht="13.8">
      <c r="H4227" s="70"/>
    </row>
    <row r="4228" spans="8:8" customFormat="1" ht="13.8">
      <c r="H4228" s="70"/>
    </row>
    <row r="4229" spans="8:8" customFormat="1" ht="13.8">
      <c r="H4229" s="70"/>
    </row>
    <row r="4230" spans="8:8" customFormat="1" ht="13.8">
      <c r="H4230" s="70"/>
    </row>
    <row r="4231" spans="8:8" customFormat="1" ht="13.8">
      <c r="H4231" s="70"/>
    </row>
    <row r="4232" spans="8:8" customFormat="1" ht="13.8">
      <c r="H4232" s="70"/>
    </row>
    <row r="4233" spans="8:8" customFormat="1" ht="13.8">
      <c r="H4233" s="70"/>
    </row>
    <row r="4234" spans="8:8" customFormat="1" ht="13.8">
      <c r="H4234" s="70"/>
    </row>
    <row r="4235" spans="8:8" customFormat="1" ht="13.8">
      <c r="H4235" s="70"/>
    </row>
    <row r="4236" spans="8:8" customFormat="1" ht="13.8">
      <c r="H4236" s="70"/>
    </row>
    <row r="4237" spans="8:8" customFormat="1" ht="13.8">
      <c r="H4237" s="70"/>
    </row>
    <row r="4238" spans="8:8" customFormat="1" ht="13.8">
      <c r="H4238" s="70"/>
    </row>
    <row r="4239" spans="8:8" customFormat="1" ht="13.8">
      <c r="H4239" s="70"/>
    </row>
    <row r="4240" spans="8:8" customFormat="1" ht="13.8">
      <c r="H4240" s="70"/>
    </row>
    <row r="4241" spans="8:8" customFormat="1" ht="13.8">
      <c r="H4241" s="70"/>
    </row>
    <row r="4242" spans="8:8" customFormat="1" ht="13.8">
      <c r="H4242" s="70"/>
    </row>
    <row r="4243" spans="8:8" customFormat="1" ht="13.8">
      <c r="H4243" s="70"/>
    </row>
    <row r="4244" spans="8:8" customFormat="1" ht="13.8">
      <c r="H4244" s="70"/>
    </row>
    <row r="4245" spans="8:8" customFormat="1" ht="13.8">
      <c r="H4245" s="70"/>
    </row>
    <row r="4246" spans="8:8" customFormat="1" ht="13.8">
      <c r="H4246" s="70"/>
    </row>
    <row r="4247" spans="8:8" customFormat="1" ht="13.8">
      <c r="H4247" s="70"/>
    </row>
    <row r="4248" spans="8:8" customFormat="1" ht="13.8">
      <c r="H4248" s="70"/>
    </row>
    <row r="4249" spans="8:8" customFormat="1" ht="13.8">
      <c r="H4249" s="70"/>
    </row>
    <row r="4250" spans="8:8" customFormat="1" ht="13.8">
      <c r="H4250" s="70"/>
    </row>
    <row r="4251" spans="8:8" customFormat="1" ht="13.8">
      <c r="H4251" s="70"/>
    </row>
    <row r="4252" spans="8:8" customFormat="1" ht="13.8">
      <c r="H4252" s="70"/>
    </row>
    <row r="4253" spans="8:8" customFormat="1" ht="13.8">
      <c r="H4253" s="70"/>
    </row>
    <row r="4254" spans="8:8" customFormat="1" ht="13.8">
      <c r="H4254" s="70"/>
    </row>
    <row r="4255" spans="8:8" customFormat="1" ht="13.8">
      <c r="H4255" s="70"/>
    </row>
    <row r="4256" spans="8:8" customFormat="1" ht="13.8">
      <c r="H4256" s="70"/>
    </row>
    <row r="4257" spans="8:8" customFormat="1" ht="13.8">
      <c r="H4257" s="70"/>
    </row>
    <row r="4258" spans="8:8" customFormat="1" ht="13.8">
      <c r="H4258" s="70"/>
    </row>
    <row r="4259" spans="8:8" customFormat="1" ht="13.8">
      <c r="H4259" s="70"/>
    </row>
    <row r="4260" spans="8:8" customFormat="1" ht="13.8">
      <c r="H4260" s="70"/>
    </row>
    <row r="4261" spans="8:8" customFormat="1" ht="13.8">
      <c r="H4261" s="70"/>
    </row>
    <row r="4262" spans="8:8" customFormat="1" ht="13.8">
      <c r="H4262" s="70"/>
    </row>
    <row r="4263" spans="8:8" customFormat="1" ht="13.8">
      <c r="H4263" s="70"/>
    </row>
    <row r="4264" spans="8:8" customFormat="1" ht="13.8">
      <c r="H4264" s="70"/>
    </row>
    <row r="4265" spans="8:8" customFormat="1" ht="13.8">
      <c r="H4265" s="70"/>
    </row>
    <row r="4266" spans="8:8" customFormat="1" ht="13.8">
      <c r="H4266" s="70"/>
    </row>
    <row r="4267" spans="8:8" customFormat="1" ht="13.8">
      <c r="H4267" s="70"/>
    </row>
    <row r="4268" spans="8:8" customFormat="1" ht="13.8">
      <c r="H4268" s="70"/>
    </row>
    <row r="4269" spans="8:8" customFormat="1" ht="13.8">
      <c r="H4269" s="70"/>
    </row>
    <row r="4270" spans="8:8" customFormat="1" ht="13.8">
      <c r="H4270" s="70"/>
    </row>
    <row r="4271" spans="8:8" customFormat="1" ht="13.8">
      <c r="H4271" s="70"/>
    </row>
    <row r="4272" spans="8:8" customFormat="1" ht="13.8">
      <c r="H4272" s="70"/>
    </row>
    <row r="4273" spans="8:8" customFormat="1" ht="13.8">
      <c r="H4273" s="70"/>
    </row>
    <row r="4274" spans="8:8" customFormat="1" ht="13.8">
      <c r="H4274" s="70"/>
    </row>
    <row r="4275" spans="8:8" customFormat="1" ht="13.8">
      <c r="H4275" s="70"/>
    </row>
    <row r="4276" spans="8:8" customFormat="1" ht="13.8">
      <c r="H4276" s="70"/>
    </row>
    <row r="4277" spans="8:8" customFormat="1" ht="13.8">
      <c r="H4277" s="70"/>
    </row>
    <row r="4278" spans="8:8" customFormat="1" ht="13.8">
      <c r="H4278" s="70"/>
    </row>
    <row r="4279" spans="8:8" customFormat="1" ht="13.8">
      <c r="H4279" s="70"/>
    </row>
    <row r="4280" spans="8:8" customFormat="1" ht="13.8">
      <c r="H4280" s="70"/>
    </row>
    <row r="4281" spans="8:8" customFormat="1" ht="13.8">
      <c r="H4281" s="70"/>
    </row>
    <row r="4282" spans="8:8" customFormat="1" ht="13.8">
      <c r="H4282" s="70"/>
    </row>
    <row r="4283" spans="8:8" customFormat="1" ht="13.8">
      <c r="H4283" s="70"/>
    </row>
    <row r="4284" spans="8:8" customFormat="1" ht="13.8">
      <c r="H4284" s="70"/>
    </row>
    <row r="4285" spans="8:8" customFormat="1" ht="13.8">
      <c r="H4285" s="70"/>
    </row>
    <row r="4286" spans="8:8" customFormat="1" ht="13.8">
      <c r="H4286" s="70"/>
    </row>
    <row r="4287" spans="8:8" customFormat="1" ht="13.8">
      <c r="H4287" s="70"/>
    </row>
    <row r="4288" spans="8:8" customFormat="1" ht="13.8">
      <c r="H4288" s="70"/>
    </row>
    <row r="4289" spans="8:8" customFormat="1" ht="13.8">
      <c r="H4289" s="70"/>
    </row>
    <row r="4290" spans="8:8" customFormat="1" ht="13.8">
      <c r="H4290" s="70"/>
    </row>
    <row r="4291" spans="8:8" customFormat="1" ht="13.8">
      <c r="H4291" s="70"/>
    </row>
    <row r="4292" spans="8:8" customFormat="1" ht="13.8">
      <c r="H4292" s="70"/>
    </row>
    <row r="4293" spans="8:8" customFormat="1" ht="13.8">
      <c r="H4293" s="70"/>
    </row>
    <row r="4294" spans="8:8" customFormat="1" ht="13.8">
      <c r="H4294" s="70"/>
    </row>
    <row r="4295" spans="8:8" customFormat="1" ht="13.8">
      <c r="H4295" s="70"/>
    </row>
    <row r="4296" spans="8:8" customFormat="1" ht="13.8">
      <c r="H4296" s="70"/>
    </row>
    <row r="4297" spans="8:8" customFormat="1" ht="13.8">
      <c r="H4297" s="70"/>
    </row>
    <row r="4298" spans="8:8" customFormat="1" ht="13.8">
      <c r="H4298" s="70"/>
    </row>
    <row r="4299" spans="8:8" customFormat="1" ht="13.8">
      <c r="H4299" s="70"/>
    </row>
    <row r="4300" spans="8:8" customFormat="1" ht="13.8">
      <c r="H4300" s="70"/>
    </row>
    <row r="4301" spans="8:8" customFormat="1" ht="13.8">
      <c r="H4301" s="70"/>
    </row>
    <row r="4302" spans="8:8" customFormat="1" ht="13.8">
      <c r="H4302" s="70"/>
    </row>
    <row r="4303" spans="8:8" customFormat="1" ht="13.8">
      <c r="H4303" s="70"/>
    </row>
    <row r="4304" spans="8:8" customFormat="1" ht="13.8">
      <c r="H4304" s="70"/>
    </row>
    <row r="4305" spans="8:8" customFormat="1" ht="13.8">
      <c r="H4305" s="70"/>
    </row>
    <row r="4306" spans="8:8" customFormat="1" ht="13.8">
      <c r="H4306" s="70"/>
    </row>
    <row r="4307" spans="8:8" customFormat="1" ht="13.8">
      <c r="H4307" s="70"/>
    </row>
    <row r="4308" spans="8:8" customFormat="1" ht="13.8">
      <c r="H4308" s="70"/>
    </row>
    <row r="4309" spans="8:8" customFormat="1" ht="13.8">
      <c r="H4309" s="70"/>
    </row>
    <row r="4310" spans="8:8" customFormat="1" ht="13.8">
      <c r="H4310" s="70"/>
    </row>
    <row r="4311" spans="8:8" customFormat="1" ht="13.8">
      <c r="H4311" s="70"/>
    </row>
    <row r="4312" spans="8:8" customFormat="1" ht="13.8">
      <c r="H4312" s="70"/>
    </row>
    <row r="4313" spans="8:8" customFormat="1" ht="13.8">
      <c r="H4313" s="70"/>
    </row>
    <row r="4314" spans="8:8" customFormat="1" ht="13.8">
      <c r="H4314" s="70"/>
    </row>
    <row r="4315" spans="8:8" customFormat="1" ht="13.8">
      <c r="H4315" s="70"/>
    </row>
    <row r="4316" spans="8:8" customFormat="1" ht="13.8">
      <c r="H4316" s="70"/>
    </row>
    <row r="4317" spans="8:8" customFormat="1" ht="13.8">
      <c r="H4317" s="70"/>
    </row>
    <row r="4318" spans="8:8" customFormat="1" ht="13.8">
      <c r="H4318" s="70"/>
    </row>
    <row r="4319" spans="8:8" customFormat="1" ht="13.8">
      <c r="H4319" s="70"/>
    </row>
    <row r="4320" spans="8:8" customFormat="1" ht="13.8">
      <c r="H4320" s="70"/>
    </row>
    <row r="4321" spans="8:8" customFormat="1" ht="13.8">
      <c r="H4321" s="70"/>
    </row>
    <row r="4322" spans="8:8" customFormat="1" ht="13.8">
      <c r="H4322" s="70"/>
    </row>
    <row r="4323" spans="8:8" customFormat="1" ht="13.8">
      <c r="H4323" s="70"/>
    </row>
    <row r="4324" spans="8:8" customFormat="1" ht="13.8">
      <c r="H4324" s="70"/>
    </row>
    <row r="4325" spans="8:8" customFormat="1" ht="13.8">
      <c r="H4325" s="70"/>
    </row>
    <row r="4326" spans="8:8" customFormat="1" ht="13.8">
      <c r="H4326" s="70"/>
    </row>
    <row r="4327" spans="8:8" customFormat="1" ht="13.8">
      <c r="H4327" s="70"/>
    </row>
    <row r="4328" spans="8:8" customFormat="1" ht="13.8">
      <c r="H4328" s="70"/>
    </row>
    <row r="4329" spans="8:8" customFormat="1" ht="13.8">
      <c r="H4329" s="70"/>
    </row>
    <row r="4330" spans="8:8" customFormat="1" ht="13.8">
      <c r="H4330" s="70"/>
    </row>
    <row r="4331" spans="8:8" customFormat="1" ht="13.8">
      <c r="H4331" s="70"/>
    </row>
    <row r="4332" spans="8:8" customFormat="1" ht="13.8">
      <c r="H4332" s="70"/>
    </row>
    <row r="4333" spans="8:8" customFormat="1" ht="13.8">
      <c r="H4333" s="70"/>
    </row>
    <row r="4334" spans="8:8" customFormat="1" ht="13.8">
      <c r="H4334" s="70"/>
    </row>
    <row r="4335" spans="8:8" customFormat="1" ht="13.8">
      <c r="H4335" s="70"/>
    </row>
    <row r="4336" spans="8:8" customFormat="1" ht="13.8">
      <c r="H4336" s="70"/>
    </row>
    <row r="4337" spans="8:8" customFormat="1" ht="13.8">
      <c r="H4337" s="70"/>
    </row>
    <row r="4338" spans="8:8" customFormat="1" ht="13.8">
      <c r="H4338" s="70"/>
    </row>
    <row r="4339" spans="8:8" customFormat="1" ht="13.8">
      <c r="H4339" s="70"/>
    </row>
    <row r="4340" spans="8:8" customFormat="1" ht="13.8">
      <c r="H4340" s="70"/>
    </row>
    <row r="4341" spans="8:8" customFormat="1" ht="13.8">
      <c r="H4341" s="70"/>
    </row>
    <row r="4342" spans="8:8" customFormat="1" ht="13.8">
      <c r="H4342" s="70"/>
    </row>
    <row r="4343" spans="8:8" customFormat="1" ht="13.8">
      <c r="H4343" s="70"/>
    </row>
    <row r="4344" spans="8:8" customFormat="1" ht="13.8">
      <c r="H4344" s="70"/>
    </row>
    <row r="4345" spans="8:8" customFormat="1" ht="13.8">
      <c r="H4345" s="70"/>
    </row>
    <row r="4346" spans="8:8" customFormat="1" ht="13.8">
      <c r="H4346" s="70"/>
    </row>
    <row r="4347" spans="8:8" customFormat="1" ht="13.8">
      <c r="H4347" s="70"/>
    </row>
    <row r="4348" spans="8:8" customFormat="1" ht="13.8">
      <c r="H4348" s="70"/>
    </row>
    <row r="4349" spans="8:8" customFormat="1" ht="13.8">
      <c r="H4349" s="70"/>
    </row>
    <row r="4350" spans="8:8" customFormat="1" ht="13.8">
      <c r="H4350" s="70"/>
    </row>
    <row r="4351" spans="8:8" customFormat="1" ht="13.8">
      <c r="H4351" s="70"/>
    </row>
    <row r="4352" spans="8:8" customFormat="1" ht="13.8">
      <c r="H4352" s="70"/>
    </row>
    <row r="4353" spans="8:8" customFormat="1" ht="13.8">
      <c r="H4353" s="70"/>
    </row>
    <row r="4354" spans="8:8" customFormat="1" ht="13.8">
      <c r="H4354" s="70"/>
    </row>
    <row r="4355" spans="8:8" customFormat="1" ht="13.8">
      <c r="H4355" s="70"/>
    </row>
    <row r="4356" spans="8:8" customFormat="1" ht="13.8">
      <c r="H4356" s="70"/>
    </row>
    <row r="4357" spans="8:8" customFormat="1" ht="13.8">
      <c r="H4357" s="70"/>
    </row>
    <row r="4358" spans="8:8" customFormat="1" ht="13.8">
      <c r="H4358" s="70"/>
    </row>
    <row r="4359" spans="8:8" customFormat="1" ht="13.8">
      <c r="H4359" s="70"/>
    </row>
    <row r="4360" spans="8:8" customFormat="1" ht="13.8">
      <c r="H4360" s="70"/>
    </row>
    <row r="4361" spans="8:8" customFormat="1" ht="13.8">
      <c r="H4361" s="70"/>
    </row>
    <row r="4362" spans="8:8" customFormat="1" ht="13.8">
      <c r="H4362" s="70"/>
    </row>
    <row r="4363" spans="8:8" customFormat="1" ht="13.8">
      <c r="H4363" s="70"/>
    </row>
    <row r="4364" spans="8:8" customFormat="1" ht="13.8">
      <c r="H4364" s="70"/>
    </row>
    <row r="4365" spans="8:8" customFormat="1" ht="13.8">
      <c r="H4365" s="70"/>
    </row>
    <row r="4366" spans="8:8" customFormat="1" ht="13.8">
      <c r="H4366" s="70"/>
    </row>
    <row r="4367" spans="8:8" customFormat="1" ht="13.8">
      <c r="H4367" s="70"/>
    </row>
    <row r="4368" spans="8:8" customFormat="1" ht="13.8">
      <c r="H4368" s="70"/>
    </row>
    <row r="4369" spans="8:8" customFormat="1" ht="13.8">
      <c r="H4369" s="70"/>
    </row>
    <row r="4370" spans="8:8" customFormat="1" ht="13.8">
      <c r="H4370" s="70"/>
    </row>
    <row r="4371" spans="8:8" customFormat="1" ht="13.8">
      <c r="H4371" s="70"/>
    </row>
    <row r="4372" spans="8:8" customFormat="1" ht="13.8">
      <c r="H4372" s="70"/>
    </row>
    <row r="4373" spans="8:8" customFormat="1" ht="13.8">
      <c r="H4373" s="70"/>
    </row>
    <row r="4374" spans="8:8" customFormat="1" ht="13.8">
      <c r="H4374" s="70"/>
    </row>
    <row r="4375" spans="8:8" customFormat="1" ht="13.8">
      <c r="H4375" s="70"/>
    </row>
    <row r="4376" spans="8:8" customFormat="1" ht="13.8">
      <c r="H4376" s="70"/>
    </row>
    <row r="4377" spans="8:8" customFormat="1" ht="13.8">
      <c r="H4377" s="70"/>
    </row>
    <row r="4378" spans="8:8" customFormat="1" ht="13.8">
      <c r="H4378" s="70"/>
    </row>
    <row r="4379" spans="8:8" customFormat="1" ht="13.8">
      <c r="H4379" s="70"/>
    </row>
    <row r="4380" spans="8:8" customFormat="1" ht="13.8">
      <c r="H4380" s="70"/>
    </row>
    <row r="4381" spans="8:8" customFormat="1" ht="13.8">
      <c r="H4381" s="70"/>
    </row>
    <row r="4382" spans="8:8" customFormat="1" ht="13.8">
      <c r="H4382" s="70"/>
    </row>
    <row r="4383" spans="8:8" customFormat="1" ht="13.8">
      <c r="H4383" s="70"/>
    </row>
    <row r="4384" spans="8:8" customFormat="1" ht="13.8">
      <c r="H4384" s="70"/>
    </row>
    <row r="4385" spans="8:8" customFormat="1" ht="13.8">
      <c r="H4385" s="70"/>
    </row>
    <row r="4386" spans="8:8" customFormat="1" ht="13.8">
      <c r="H4386" s="70"/>
    </row>
    <row r="4387" spans="8:8" customFormat="1" ht="13.8">
      <c r="H4387" s="70"/>
    </row>
    <row r="4388" spans="8:8" customFormat="1" ht="13.8">
      <c r="H4388" s="70"/>
    </row>
    <row r="4389" spans="8:8" customFormat="1" ht="13.8">
      <c r="H4389" s="70"/>
    </row>
    <row r="4390" spans="8:8" customFormat="1" ht="13.8">
      <c r="H4390" s="70"/>
    </row>
    <row r="4391" spans="8:8" customFormat="1" ht="13.8">
      <c r="H4391" s="70"/>
    </row>
    <row r="4392" spans="8:8" customFormat="1" ht="13.8">
      <c r="H4392" s="70"/>
    </row>
    <row r="4393" spans="8:8" customFormat="1" ht="13.8">
      <c r="H4393" s="70"/>
    </row>
    <row r="4394" spans="8:8" customFormat="1" ht="13.8">
      <c r="H4394" s="70"/>
    </row>
    <row r="4395" spans="8:8" customFormat="1" ht="13.8">
      <c r="H4395" s="70"/>
    </row>
    <row r="4396" spans="8:8" customFormat="1" ht="13.8">
      <c r="H4396" s="70"/>
    </row>
    <row r="4397" spans="8:8" customFormat="1" ht="13.8">
      <c r="H4397" s="70"/>
    </row>
    <row r="4398" spans="8:8" customFormat="1" ht="13.8">
      <c r="H4398" s="70"/>
    </row>
    <row r="4399" spans="8:8" customFormat="1" ht="13.8">
      <c r="H4399" s="70"/>
    </row>
    <row r="4400" spans="8:8" customFormat="1" ht="13.8">
      <c r="H4400" s="70"/>
    </row>
    <row r="4401" spans="8:8" customFormat="1" ht="13.8">
      <c r="H4401" s="70"/>
    </row>
    <row r="4402" spans="8:8" customFormat="1" ht="13.8">
      <c r="H4402" s="70"/>
    </row>
    <row r="4403" spans="8:8" customFormat="1" ht="13.8">
      <c r="H4403" s="70"/>
    </row>
    <row r="4404" spans="8:8" customFormat="1" ht="13.8">
      <c r="H4404" s="70"/>
    </row>
    <row r="4405" spans="8:8" customFormat="1" ht="13.8">
      <c r="H4405" s="70"/>
    </row>
    <row r="4406" spans="8:8" customFormat="1" ht="13.8">
      <c r="H4406" s="70"/>
    </row>
    <row r="4407" spans="8:8" customFormat="1" ht="13.8">
      <c r="H4407" s="70"/>
    </row>
    <row r="4408" spans="8:8" customFormat="1" ht="13.8">
      <c r="H4408" s="70"/>
    </row>
    <row r="4409" spans="8:8" customFormat="1" ht="13.8">
      <c r="H4409" s="70"/>
    </row>
    <row r="4410" spans="8:8" customFormat="1" ht="13.8">
      <c r="H4410" s="70"/>
    </row>
    <row r="4411" spans="8:8" customFormat="1" ht="13.8">
      <c r="H4411" s="70"/>
    </row>
    <row r="4412" spans="8:8" customFormat="1" ht="13.8">
      <c r="H4412" s="70"/>
    </row>
    <row r="4413" spans="8:8" customFormat="1" ht="13.8">
      <c r="H4413" s="70"/>
    </row>
    <row r="4414" spans="8:8" customFormat="1" ht="13.8">
      <c r="H4414" s="70"/>
    </row>
    <row r="4415" spans="8:8" customFormat="1" ht="13.8">
      <c r="H4415" s="70"/>
    </row>
    <row r="4416" spans="8:8" customFormat="1" ht="13.8">
      <c r="H4416" s="70"/>
    </row>
    <row r="4417" spans="8:8" customFormat="1" ht="13.8">
      <c r="H4417" s="70"/>
    </row>
    <row r="4418" spans="8:8" customFormat="1" ht="13.8">
      <c r="H4418" s="70"/>
    </row>
    <row r="4419" spans="8:8" customFormat="1" ht="13.8">
      <c r="H4419" s="70"/>
    </row>
    <row r="4420" spans="8:8" customFormat="1" ht="13.8">
      <c r="H4420" s="70"/>
    </row>
    <row r="4421" spans="8:8" customFormat="1" ht="13.8">
      <c r="H4421" s="70"/>
    </row>
    <row r="4422" spans="8:8" customFormat="1" ht="13.8">
      <c r="H4422" s="70"/>
    </row>
    <row r="4423" spans="8:8" customFormat="1" ht="13.8">
      <c r="H4423" s="70"/>
    </row>
    <row r="4424" spans="8:8" customFormat="1" ht="13.8">
      <c r="H4424" s="70"/>
    </row>
    <row r="4425" spans="8:8" customFormat="1" ht="13.8">
      <c r="H4425" s="70"/>
    </row>
    <row r="4426" spans="8:8" customFormat="1" ht="13.8">
      <c r="H4426" s="70"/>
    </row>
    <row r="4427" spans="8:8" customFormat="1" ht="13.8">
      <c r="H4427" s="70"/>
    </row>
    <row r="4428" spans="8:8" customFormat="1" ht="13.8">
      <c r="H4428" s="70"/>
    </row>
    <row r="4429" spans="8:8" customFormat="1" ht="13.8">
      <c r="H4429" s="70"/>
    </row>
    <row r="4430" spans="8:8" customFormat="1" ht="13.8">
      <c r="H4430" s="70"/>
    </row>
    <row r="4431" spans="8:8" customFormat="1" ht="13.8">
      <c r="H4431" s="70"/>
    </row>
    <row r="4432" spans="8:8" customFormat="1" ht="13.8">
      <c r="H4432" s="70"/>
    </row>
    <row r="4433" spans="8:8" customFormat="1" ht="13.8">
      <c r="H4433" s="70"/>
    </row>
    <row r="4434" spans="8:8" customFormat="1" ht="13.8">
      <c r="H4434" s="70"/>
    </row>
    <row r="4435" spans="8:8" customFormat="1" ht="13.8">
      <c r="H4435" s="70"/>
    </row>
    <row r="4436" spans="8:8" customFormat="1" ht="13.8">
      <c r="H4436" s="70"/>
    </row>
    <row r="4437" spans="8:8" customFormat="1" ht="13.8">
      <c r="H4437" s="70"/>
    </row>
    <row r="4438" spans="8:8" customFormat="1" ht="13.8">
      <c r="H4438" s="70"/>
    </row>
    <row r="4439" spans="8:8" customFormat="1" ht="13.8">
      <c r="H4439" s="70"/>
    </row>
    <row r="4440" spans="8:8" customFormat="1" ht="13.8">
      <c r="H4440" s="70"/>
    </row>
    <row r="4441" spans="8:8" customFormat="1" ht="13.8">
      <c r="H4441" s="70"/>
    </row>
    <row r="4442" spans="8:8" customFormat="1" ht="13.8">
      <c r="H4442" s="70"/>
    </row>
    <row r="4443" spans="8:8" customFormat="1" ht="13.8">
      <c r="H4443" s="70"/>
    </row>
    <row r="4444" spans="8:8" customFormat="1" ht="13.8">
      <c r="H4444" s="70"/>
    </row>
    <row r="4445" spans="8:8" customFormat="1" ht="13.8">
      <c r="H4445" s="70"/>
    </row>
    <row r="4446" spans="8:8" customFormat="1" ht="13.8">
      <c r="H4446" s="70"/>
    </row>
    <row r="4447" spans="8:8" customFormat="1" ht="13.8">
      <c r="H4447" s="70"/>
    </row>
    <row r="4448" spans="8:8" customFormat="1" ht="13.8">
      <c r="H4448" s="70"/>
    </row>
    <row r="4449" spans="8:8" customFormat="1" ht="13.8">
      <c r="H4449" s="70"/>
    </row>
    <row r="4450" spans="8:8" customFormat="1" ht="13.8">
      <c r="H4450" s="70"/>
    </row>
    <row r="4451" spans="8:8" customFormat="1" ht="13.8">
      <c r="H4451" s="70"/>
    </row>
    <row r="4452" spans="8:8" customFormat="1" ht="13.8">
      <c r="H4452" s="70"/>
    </row>
    <row r="4453" spans="8:8" customFormat="1" ht="13.8">
      <c r="H4453" s="70"/>
    </row>
    <row r="4454" spans="8:8" customFormat="1" ht="13.8">
      <c r="H4454" s="70"/>
    </row>
    <row r="4455" spans="8:8" customFormat="1" ht="13.8">
      <c r="H4455" s="70"/>
    </row>
    <row r="4456" spans="8:8" customFormat="1" ht="13.8">
      <c r="H4456" s="70"/>
    </row>
    <row r="4457" spans="8:8" customFormat="1" ht="13.8">
      <c r="H4457" s="70"/>
    </row>
    <row r="4458" spans="8:8" customFormat="1" ht="13.8">
      <c r="H4458" s="70"/>
    </row>
    <row r="4459" spans="8:8" customFormat="1" ht="13.8">
      <c r="H4459" s="70"/>
    </row>
    <row r="4460" spans="8:8" customFormat="1" ht="13.8">
      <c r="H4460" s="70"/>
    </row>
    <row r="4461" spans="8:8" customFormat="1" ht="13.8">
      <c r="H4461" s="70"/>
    </row>
    <row r="4462" spans="8:8" customFormat="1" ht="13.8">
      <c r="H4462" s="70"/>
    </row>
    <row r="4463" spans="8:8" customFormat="1" ht="13.8">
      <c r="H4463" s="70"/>
    </row>
    <row r="4464" spans="8:8" customFormat="1" ht="13.8">
      <c r="H4464" s="70"/>
    </row>
    <row r="4465" spans="8:8" customFormat="1" ht="13.8">
      <c r="H4465" s="70"/>
    </row>
    <row r="4466" spans="8:8" customFormat="1" ht="13.8">
      <c r="H4466" s="70"/>
    </row>
    <row r="4467" spans="8:8" customFormat="1" ht="13.8">
      <c r="H4467" s="70"/>
    </row>
    <row r="4468" spans="8:8" customFormat="1" ht="13.8">
      <c r="H4468" s="70"/>
    </row>
    <row r="4469" spans="8:8" customFormat="1" ht="13.8">
      <c r="H4469" s="70"/>
    </row>
    <row r="4470" spans="8:8" customFormat="1" ht="13.8">
      <c r="H4470" s="70"/>
    </row>
    <row r="4471" spans="8:8" customFormat="1" ht="13.8">
      <c r="H4471" s="70"/>
    </row>
    <row r="4472" spans="8:8" customFormat="1" ht="13.8">
      <c r="H4472" s="70"/>
    </row>
    <row r="4473" spans="8:8" customFormat="1" ht="13.8">
      <c r="H4473" s="70"/>
    </row>
    <row r="4474" spans="8:8" customFormat="1" ht="13.8">
      <c r="H4474" s="70"/>
    </row>
    <row r="4475" spans="8:8" customFormat="1" ht="13.8">
      <c r="H4475" s="70"/>
    </row>
    <row r="4476" spans="8:8" customFormat="1" ht="13.8">
      <c r="H4476" s="70"/>
    </row>
    <row r="4477" spans="8:8" customFormat="1" ht="13.8">
      <c r="H4477" s="70"/>
    </row>
    <row r="4478" spans="8:8" customFormat="1" ht="13.8">
      <c r="H4478" s="70"/>
    </row>
    <row r="4479" spans="8:8" customFormat="1" ht="13.8">
      <c r="H4479" s="70"/>
    </row>
    <row r="4480" spans="8:8" customFormat="1" ht="13.8">
      <c r="H4480" s="70"/>
    </row>
    <row r="4481" spans="8:8" customFormat="1" ht="13.8">
      <c r="H4481" s="70"/>
    </row>
    <row r="4482" spans="8:8" customFormat="1" ht="13.8">
      <c r="H4482" s="70"/>
    </row>
    <row r="4483" spans="8:8" customFormat="1" ht="13.8">
      <c r="H4483" s="70"/>
    </row>
    <row r="4484" spans="8:8" customFormat="1" ht="13.8">
      <c r="H4484" s="70"/>
    </row>
    <row r="4485" spans="8:8" customFormat="1" ht="13.8">
      <c r="H4485" s="70"/>
    </row>
    <row r="4486" spans="8:8" customFormat="1" ht="13.8">
      <c r="H4486" s="70"/>
    </row>
    <row r="4487" spans="8:8" customFormat="1" ht="13.8">
      <c r="H4487" s="70"/>
    </row>
    <row r="4488" spans="8:8" customFormat="1" ht="13.8">
      <c r="H4488" s="70"/>
    </row>
    <row r="4489" spans="8:8" customFormat="1" ht="13.8">
      <c r="H4489" s="70"/>
    </row>
    <row r="4490" spans="8:8" customFormat="1" ht="13.8">
      <c r="H4490" s="70"/>
    </row>
    <row r="4491" spans="8:8" customFormat="1" ht="13.8">
      <c r="H4491" s="70"/>
    </row>
    <row r="4492" spans="8:8" customFormat="1" ht="13.8">
      <c r="H4492" s="70"/>
    </row>
    <row r="4493" spans="8:8" customFormat="1" ht="13.8">
      <c r="H4493" s="70"/>
    </row>
    <row r="4494" spans="8:8" customFormat="1" ht="13.8">
      <c r="H4494" s="70"/>
    </row>
    <row r="4495" spans="8:8" customFormat="1" ht="13.8">
      <c r="H4495" s="70"/>
    </row>
    <row r="4496" spans="8:8" customFormat="1" ht="13.8">
      <c r="H4496" s="70"/>
    </row>
    <row r="4497" spans="8:8" customFormat="1" ht="13.8">
      <c r="H4497" s="70"/>
    </row>
    <row r="4498" spans="8:8" customFormat="1" ht="13.8">
      <c r="H4498" s="70"/>
    </row>
    <row r="4499" spans="8:8" customFormat="1" ht="13.8">
      <c r="H4499" s="70"/>
    </row>
    <row r="4500" spans="8:8" customFormat="1" ht="13.8">
      <c r="H4500" s="70"/>
    </row>
    <row r="4501" spans="8:8" customFormat="1" ht="13.8">
      <c r="H4501" s="70"/>
    </row>
    <row r="4502" spans="8:8" customFormat="1" ht="13.8">
      <c r="H4502" s="70"/>
    </row>
    <row r="4503" spans="8:8" customFormat="1" ht="13.8">
      <c r="H4503" s="70"/>
    </row>
    <row r="4504" spans="8:8" customFormat="1" ht="13.8">
      <c r="H4504" s="70"/>
    </row>
    <row r="4505" spans="8:8" customFormat="1" ht="13.8">
      <c r="H4505" s="70"/>
    </row>
    <row r="4506" spans="8:8" customFormat="1" ht="13.8">
      <c r="H4506" s="70"/>
    </row>
    <row r="4507" spans="8:8" customFormat="1" ht="13.8">
      <c r="H4507" s="70"/>
    </row>
    <row r="4508" spans="8:8" customFormat="1" ht="13.8">
      <c r="H4508" s="70"/>
    </row>
    <row r="4509" spans="8:8" customFormat="1" ht="13.8">
      <c r="H4509" s="70"/>
    </row>
    <row r="4510" spans="8:8" customFormat="1" ht="13.8">
      <c r="H4510" s="70"/>
    </row>
    <row r="4511" spans="8:8" customFormat="1" ht="13.8">
      <c r="H4511" s="70"/>
    </row>
    <row r="4512" spans="8:8" customFormat="1" ht="13.8">
      <c r="H4512" s="70"/>
    </row>
    <row r="4513" spans="8:8" customFormat="1" ht="13.8">
      <c r="H4513" s="70"/>
    </row>
    <row r="4514" spans="8:8" customFormat="1" ht="13.8">
      <c r="H4514" s="70"/>
    </row>
    <row r="4515" spans="8:8" customFormat="1" ht="13.8">
      <c r="H4515" s="70"/>
    </row>
    <row r="4516" spans="8:8" customFormat="1" ht="13.8">
      <c r="H4516" s="70"/>
    </row>
    <row r="4517" spans="8:8" customFormat="1" ht="13.8">
      <c r="H4517" s="70"/>
    </row>
    <row r="4518" spans="8:8" customFormat="1" ht="13.8">
      <c r="H4518" s="70"/>
    </row>
    <row r="4519" spans="8:8" customFormat="1" ht="13.8">
      <c r="H4519" s="70"/>
    </row>
    <row r="4520" spans="8:8" customFormat="1" ht="13.8">
      <c r="H4520" s="70"/>
    </row>
    <row r="4521" spans="8:8" customFormat="1" ht="13.8">
      <c r="H4521" s="70"/>
    </row>
    <row r="4522" spans="8:8" customFormat="1" ht="13.8">
      <c r="H4522" s="70"/>
    </row>
    <row r="4523" spans="8:8" customFormat="1" ht="13.8">
      <c r="H4523" s="70"/>
    </row>
    <row r="4524" spans="8:8" customFormat="1" ht="13.8">
      <c r="H4524" s="70"/>
    </row>
    <row r="4525" spans="8:8" customFormat="1" ht="13.8">
      <c r="H4525" s="70"/>
    </row>
    <row r="4526" spans="8:8" customFormat="1" ht="13.8">
      <c r="H4526" s="70"/>
    </row>
    <row r="4527" spans="8:8" customFormat="1" ht="13.8">
      <c r="H4527" s="70"/>
    </row>
    <row r="4528" spans="8:8" customFormat="1" ht="13.8">
      <c r="H4528" s="70"/>
    </row>
    <row r="4529" spans="8:8" customFormat="1" ht="13.8">
      <c r="H4529" s="70"/>
    </row>
    <row r="4530" spans="8:8" customFormat="1" ht="13.8">
      <c r="H4530" s="70"/>
    </row>
    <row r="4531" spans="8:8" customFormat="1" ht="13.8">
      <c r="H4531" s="70"/>
    </row>
    <row r="4532" spans="8:8" customFormat="1" ht="13.8">
      <c r="H4532" s="70"/>
    </row>
    <row r="4533" spans="8:8" customFormat="1" ht="13.8">
      <c r="H4533" s="70"/>
    </row>
    <row r="4534" spans="8:8" customFormat="1" ht="13.8">
      <c r="H4534" s="70"/>
    </row>
    <row r="4535" spans="8:8" customFormat="1" ht="13.8">
      <c r="H4535" s="70"/>
    </row>
    <row r="4536" spans="8:8" customFormat="1" ht="13.8">
      <c r="H4536" s="70"/>
    </row>
    <row r="4537" spans="8:8" customFormat="1" ht="13.8">
      <c r="H4537" s="70"/>
    </row>
    <row r="4538" spans="8:8" customFormat="1" ht="13.8">
      <c r="H4538" s="70"/>
    </row>
    <row r="4539" spans="8:8" customFormat="1" ht="13.8">
      <c r="H4539" s="70"/>
    </row>
    <row r="4540" spans="8:8" customFormat="1" ht="13.8">
      <c r="H4540" s="70"/>
    </row>
    <row r="4541" spans="8:8" customFormat="1" ht="13.8">
      <c r="H4541" s="70"/>
    </row>
    <row r="4542" spans="8:8" customFormat="1" ht="13.8">
      <c r="H4542" s="70"/>
    </row>
    <row r="4543" spans="8:8" customFormat="1" ht="13.8">
      <c r="H4543" s="70"/>
    </row>
    <row r="4544" spans="8:8" customFormat="1" ht="13.8">
      <c r="H4544" s="70"/>
    </row>
    <row r="4545" spans="8:8" customFormat="1" ht="13.8">
      <c r="H4545" s="70"/>
    </row>
    <row r="4546" spans="8:8" customFormat="1" ht="13.8">
      <c r="H4546" s="70"/>
    </row>
    <row r="4547" spans="8:8" customFormat="1" ht="13.8">
      <c r="H4547" s="70"/>
    </row>
    <row r="4548" spans="8:8" customFormat="1" ht="13.8">
      <c r="H4548" s="70"/>
    </row>
    <row r="4549" spans="8:8" customFormat="1" ht="13.8">
      <c r="H4549" s="70"/>
    </row>
    <row r="4550" spans="8:8" customFormat="1" ht="13.8">
      <c r="H4550" s="70"/>
    </row>
    <row r="4551" spans="8:8" customFormat="1" ht="13.8">
      <c r="H4551" s="70"/>
    </row>
    <row r="4552" spans="8:8" customFormat="1" ht="13.8">
      <c r="H4552" s="70"/>
    </row>
    <row r="4553" spans="8:8" customFormat="1" ht="13.8">
      <c r="H4553" s="70"/>
    </row>
    <row r="4554" spans="8:8" customFormat="1" ht="13.8">
      <c r="H4554" s="70"/>
    </row>
    <row r="4555" spans="8:8" customFormat="1" ht="13.8">
      <c r="H4555" s="70"/>
    </row>
    <row r="4556" spans="8:8" customFormat="1" ht="13.8">
      <c r="H4556" s="70"/>
    </row>
    <row r="4557" spans="8:8" customFormat="1" ht="13.8">
      <c r="H4557" s="70"/>
    </row>
    <row r="4558" spans="8:8" customFormat="1" ht="13.8">
      <c r="H4558" s="70"/>
    </row>
    <row r="4559" spans="8:8" customFormat="1" ht="13.8">
      <c r="H4559" s="70"/>
    </row>
    <row r="4560" spans="8:8" customFormat="1" ht="13.8">
      <c r="H4560" s="70"/>
    </row>
    <row r="4561" spans="8:8" customFormat="1" ht="13.8">
      <c r="H4561" s="70"/>
    </row>
    <row r="4562" spans="8:8" customFormat="1" ht="13.8">
      <c r="H4562" s="70"/>
    </row>
    <row r="4563" spans="8:8" customFormat="1" ht="13.8">
      <c r="H4563" s="70"/>
    </row>
    <row r="4564" spans="8:8" customFormat="1" ht="13.8">
      <c r="H4564" s="70"/>
    </row>
    <row r="4565" spans="8:8" customFormat="1" ht="13.8">
      <c r="H4565" s="70"/>
    </row>
    <row r="4566" spans="8:8" customFormat="1" ht="13.8">
      <c r="H4566" s="70"/>
    </row>
    <row r="4567" spans="8:8" customFormat="1" ht="13.8">
      <c r="H4567" s="70"/>
    </row>
    <row r="4568" spans="8:8" customFormat="1" ht="13.8">
      <c r="H4568" s="70"/>
    </row>
    <row r="4569" spans="8:8" customFormat="1" ht="13.8">
      <c r="H4569" s="70"/>
    </row>
    <row r="4570" spans="8:8" customFormat="1" ht="13.8">
      <c r="H4570" s="70"/>
    </row>
    <row r="4571" spans="8:8" customFormat="1" ht="13.8">
      <c r="H4571" s="70"/>
    </row>
    <row r="4572" spans="8:8" customFormat="1" ht="13.8">
      <c r="H4572" s="70"/>
    </row>
    <row r="4573" spans="8:8" customFormat="1" ht="13.8">
      <c r="H4573" s="70"/>
    </row>
    <row r="4574" spans="8:8" customFormat="1" ht="13.8">
      <c r="H4574" s="70"/>
    </row>
    <row r="4575" spans="8:8" customFormat="1" ht="13.8">
      <c r="H4575" s="70"/>
    </row>
    <row r="4576" spans="8:8" customFormat="1" ht="13.8">
      <c r="H4576" s="70"/>
    </row>
    <row r="4577" spans="8:8" customFormat="1" ht="13.8">
      <c r="H4577" s="70"/>
    </row>
    <row r="4578" spans="8:8" customFormat="1" ht="13.8">
      <c r="H4578" s="70"/>
    </row>
    <row r="4579" spans="8:8" customFormat="1" ht="13.8">
      <c r="H4579" s="70"/>
    </row>
    <row r="4580" spans="8:8" customFormat="1" ht="13.8">
      <c r="H4580" s="70"/>
    </row>
    <row r="4581" spans="8:8" customFormat="1" ht="13.8">
      <c r="H4581" s="70"/>
    </row>
    <row r="4582" spans="8:8" customFormat="1" ht="13.8">
      <c r="H4582" s="70"/>
    </row>
    <row r="4583" spans="8:8" customFormat="1" ht="13.8">
      <c r="H4583" s="70"/>
    </row>
    <row r="4584" spans="8:8" customFormat="1" ht="13.8">
      <c r="H4584" s="70"/>
    </row>
    <row r="4585" spans="8:8" customFormat="1" ht="13.8">
      <c r="H4585" s="70"/>
    </row>
    <row r="4586" spans="8:8" customFormat="1" ht="13.8">
      <c r="H4586" s="70"/>
    </row>
    <row r="4587" spans="8:8" customFormat="1" ht="13.8">
      <c r="H4587" s="70"/>
    </row>
    <row r="4588" spans="8:8" customFormat="1" ht="13.8">
      <c r="H4588" s="70"/>
    </row>
    <row r="4589" spans="8:8" customFormat="1" ht="13.8">
      <c r="H4589" s="70"/>
    </row>
    <row r="4590" spans="8:8" customFormat="1" ht="13.8">
      <c r="H4590" s="70"/>
    </row>
    <row r="4591" spans="8:8" customFormat="1" ht="13.8">
      <c r="H4591" s="70"/>
    </row>
    <row r="4592" spans="8:8" customFormat="1" ht="13.8">
      <c r="H4592" s="70"/>
    </row>
    <row r="4593" spans="8:8" customFormat="1" ht="13.8">
      <c r="H4593" s="70"/>
    </row>
    <row r="4594" spans="8:8" customFormat="1" ht="13.8">
      <c r="H4594" s="70"/>
    </row>
    <row r="4595" spans="8:8" customFormat="1" ht="13.8">
      <c r="H4595" s="70"/>
    </row>
    <row r="4596" spans="8:8" customFormat="1" ht="13.8">
      <c r="H4596" s="70"/>
    </row>
    <row r="4597" spans="8:8" customFormat="1" ht="13.8">
      <c r="H4597" s="70"/>
    </row>
    <row r="4598" spans="8:8" customFormat="1" ht="13.8">
      <c r="H4598" s="70"/>
    </row>
    <row r="4599" spans="8:8" customFormat="1" ht="13.8">
      <c r="H4599" s="70"/>
    </row>
    <row r="4600" spans="8:8" customFormat="1" ht="13.8">
      <c r="H4600" s="70"/>
    </row>
    <row r="4601" spans="8:8" customFormat="1" ht="13.8">
      <c r="H4601" s="70"/>
    </row>
    <row r="4602" spans="8:8" customFormat="1" ht="13.8">
      <c r="H4602" s="70"/>
    </row>
    <row r="4603" spans="8:8" customFormat="1" ht="13.8">
      <c r="H4603" s="70"/>
    </row>
    <row r="4604" spans="8:8" customFormat="1" ht="13.8">
      <c r="H4604" s="70"/>
    </row>
    <row r="4605" spans="8:8" customFormat="1" ht="13.8">
      <c r="H4605" s="70"/>
    </row>
    <row r="4606" spans="8:8" customFormat="1" ht="13.8">
      <c r="H4606" s="70"/>
    </row>
    <row r="4607" spans="8:8" customFormat="1" ht="13.8">
      <c r="H4607" s="70"/>
    </row>
    <row r="4608" spans="8:8" customFormat="1" ht="13.8">
      <c r="H4608" s="70"/>
    </row>
    <row r="4609" spans="8:8" customFormat="1" ht="13.8">
      <c r="H4609" s="70"/>
    </row>
    <row r="4610" spans="8:8" customFormat="1" ht="13.8">
      <c r="H4610" s="70"/>
    </row>
    <row r="4611" spans="8:8" customFormat="1" ht="13.8">
      <c r="H4611" s="70"/>
    </row>
    <row r="4612" spans="8:8" customFormat="1" ht="13.8">
      <c r="H4612" s="70"/>
    </row>
    <row r="4613" spans="8:8" customFormat="1" ht="13.8">
      <c r="H4613" s="70"/>
    </row>
    <row r="4614" spans="8:8" customFormat="1" ht="13.8">
      <c r="H4614" s="70"/>
    </row>
    <row r="4615" spans="8:8" customFormat="1" ht="13.8">
      <c r="H4615" s="70"/>
    </row>
    <row r="4616" spans="8:8" customFormat="1" ht="13.8">
      <c r="H4616" s="70"/>
    </row>
    <row r="4617" spans="8:8" customFormat="1" ht="13.8">
      <c r="H4617" s="70"/>
    </row>
    <row r="4618" spans="8:8" customFormat="1" ht="13.8">
      <c r="H4618" s="70"/>
    </row>
    <row r="4619" spans="8:8" customFormat="1" ht="13.8">
      <c r="H4619" s="70"/>
    </row>
    <row r="4620" spans="8:8" customFormat="1" ht="13.8">
      <c r="H4620" s="70"/>
    </row>
    <row r="4621" spans="8:8" customFormat="1" ht="13.8">
      <c r="H4621" s="70"/>
    </row>
    <row r="4622" spans="8:8" customFormat="1" ht="13.8">
      <c r="H4622" s="70"/>
    </row>
    <row r="4623" spans="8:8" customFormat="1" ht="13.8">
      <c r="H4623" s="70"/>
    </row>
    <row r="4624" spans="8:8" customFormat="1" ht="13.8">
      <c r="H4624" s="70"/>
    </row>
    <row r="4625" spans="8:8" customFormat="1" ht="13.8">
      <c r="H4625" s="70"/>
    </row>
    <row r="4626" spans="8:8" customFormat="1" ht="13.8">
      <c r="H4626" s="70"/>
    </row>
    <row r="4627" spans="8:8" customFormat="1" ht="13.8">
      <c r="H4627" s="70"/>
    </row>
    <row r="4628" spans="8:8" customFormat="1" ht="13.8">
      <c r="H4628" s="70"/>
    </row>
    <row r="4629" spans="8:8" customFormat="1" ht="13.8">
      <c r="H4629" s="70"/>
    </row>
    <row r="4630" spans="8:8" customFormat="1" ht="13.8">
      <c r="H4630" s="70"/>
    </row>
    <row r="4631" spans="8:8" customFormat="1" ht="13.8">
      <c r="H4631" s="70"/>
    </row>
    <row r="4632" spans="8:8" customFormat="1" ht="13.8">
      <c r="H4632" s="70"/>
    </row>
    <row r="4633" spans="8:8" customFormat="1" ht="13.8">
      <c r="H4633" s="70"/>
    </row>
    <row r="4634" spans="8:8" customFormat="1" ht="13.8">
      <c r="H4634" s="70"/>
    </row>
    <row r="4635" spans="8:8" customFormat="1" ht="13.8">
      <c r="H4635" s="70"/>
    </row>
    <row r="4636" spans="8:8" customFormat="1" ht="13.8">
      <c r="H4636" s="70"/>
    </row>
    <row r="4637" spans="8:8" customFormat="1" ht="13.8">
      <c r="H4637" s="70"/>
    </row>
    <row r="4638" spans="8:8" customFormat="1" ht="13.8">
      <c r="H4638" s="70"/>
    </row>
    <row r="4639" spans="8:8" customFormat="1" ht="13.8">
      <c r="H4639" s="70"/>
    </row>
    <row r="4640" spans="8:8" customFormat="1" ht="13.8">
      <c r="H4640" s="70"/>
    </row>
    <row r="4641" spans="8:8" customFormat="1" ht="13.8">
      <c r="H4641" s="70"/>
    </row>
    <row r="4642" spans="8:8" customFormat="1" ht="13.8">
      <c r="H4642" s="70"/>
    </row>
    <row r="4643" spans="8:8" customFormat="1" ht="13.8">
      <c r="H4643" s="70"/>
    </row>
    <row r="4644" spans="8:8" customFormat="1" ht="13.8">
      <c r="H4644" s="70"/>
    </row>
    <row r="4645" spans="8:8" customFormat="1" ht="13.8">
      <c r="H4645" s="70"/>
    </row>
    <row r="4646" spans="8:8" customFormat="1" ht="13.8">
      <c r="H4646" s="70"/>
    </row>
    <row r="4647" spans="8:8" customFormat="1" ht="13.8">
      <c r="H4647" s="70"/>
    </row>
    <row r="4648" spans="8:8" customFormat="1" ht="13.8">
      <c r="H4648" s="70"/>
    </row>
    <row r="4649" spans="8:8" customFormat="1" ht="13.8">
      <c r="H4649" s="70"/>
    </row>
    <row r="4650" spans="8:8" customFormat="1" ht="13.8">
      <c r="H4650" s="70"/>
    </row>
    <row r="4651" spans="8:8" customFormat="1" ht="13.8">
      <c r="H4651" s="70"/>
    </row>
    <row r="4652" spans="8:8" customFormat="1" ht="13.8">
      <c r="H4652" s="70"/>
    </row>
    <row r="4653" spans="8:8" customFormat="1" ht="13.8">
      <c r="H4653" s="70"/>
    </row>
    <row r="4654" spans="8:8" customFormat="1" ht="13.8">
      <c r="H4654" s="70"/>
    </row>
    <row r="4655" spans="8:8" customFormat="1" ht="13.8">
      <c r="H4655" s="70"/>
    </row>
    <row r="4656" spans="8:8" customFormat="1" ht="13.8">
      <c r="H4656" s="70"/>
    </row>
    <row r="4657" spans="8:8" customFormat="1" ht="13.8">
      <c r="H4657" s="70"/>
    </row>
    <row r="4658" spans="8:8" customFormat="1" ht="13.8">
      <c r="H4658" s="70"/>
    </row>
    <row r="4659" spans="8:8" customFormat="1" ht="13.8">
      <c r="H4659" s="70"/>
    </row>
    <row r="4660" spans="8:8" customFormat="1" ht="13.8">
      <c r="H4660" s="70"/>
    </row>
    <row r="4661" spans="8:8" customFormat="1" ht="13.8">
      <c r="H4661" s="70"/>
    </row>
    <row r="4662" spans="8:8" customFormat="1" ht="13.8">
      <c r="H4662" s="70"/>
    </row>
    <row r="4663" spans="8:8" customFormat="1" ht="13.8">
      <c r="H4663" s="70"/>
    </row>
    <row r="4664" spans="8:8" customFormat="1" ht="13.8">
      <c r="H4664" s="70"/>
    </row>
    <row r="4665" spans="8:8" customFormat="1" ht="13.8">
      <c r="H4665" s="70"/>
    </row>
    <row r="4666" spans="8:8" customFormat="1" ht="13.8">
      <c r="H4666" s="70"/>
    </row>
    <row r="4667" spans="8:8" customFormat="1" ht="13.8">
      <c r="H4667" s="70"/>
    </row>
    <row r="4668" spans="8:8" customFormat="1" ht="13.8">
      <c r="H4668" s="70"/>
    </row>
    <row r="4669" spans="8:8" customFormat="1" ht="13.8">
      <c r="H4669" s="70"/>
    </row>
    <row r="4670" spans="8:8" customFormat="1" ht="13.8">
      <c r="H4670" s="70"/>
    </row>
    <row r="4671" spans="8:8" customFormat="1" ht="13.8">
      <c r="H4671" s="70"/>
    </row>
    <row r="4672" spans="8:8" customFormat="1" ht="13.8">
      <c r="H4672" s="70"/>
    </row>
    <row r="4673" spans="8:8" customFormat="1" ht="13.8">
      <c r="H4673" s="70"/>
    </row>
    <row r="4674" spans="8:8" customFormat="1" ht="13.8">
      <c r="H4674" s="70"/>
    </row>
    <row r="4675" spans="8:8" customFormat="1" ht="13.8">
      <c r="H4675" s="70"/>
    </row>
    <row r="4676" spans="8:8" customFormat="1" ht="13.8">
      <c r="H4676" s="70"/>
    </row>
    <row r="4677" spans="8:8" customFormat="1" ht="13.8">
      <c r="H4677" s="70"/>
    </row>
    <row r="4678" spans="8:8" customFormat="1" ht="13.8">
      <c r="H4678" s="70"/>
    </row>
    <row r="4679" spans="8:8" customFormat="1" ht="13.8">
      <c r="H4679" s="70"/>
    </row>
    <row r="4680" spans="8:8" customFormat="1" ht="13.8">
      <c r="H4680" s="70"/>
    </row>
    <row r="4681" spans="8:8" customFormat="1" ht="13.8">
      <c r="H4681" s="70"/>
    </row>
    <row r="4682" spans="8:8" customFormat="1" ht="13.8">
      <c r="H4682" s="70"/>
    </row>
    <row r="4683" spans="8:8" customFormat="1" ht="13.8">
      <c r="H4683" s="70"/>
    </row>
    <row r="4684" spans="8:8" customFormat="1" ht="13.8">
      <c r="H4684" s="70"/>
    </row>
    <row r="4685" spans="8:8" customFormat="1" ht="13.8">
      <c r="H4685" s="70"/>
    </row>
    <row r="4686" spans="8:8" customFormat="1" ht="13.8">
      <c r="H4686" s="70"/>
    </row>
    <row r="4687" spans="8:8" customFormat="1" ht="13.8">
      <c r="H4687" s="70"/>
    </row>
    <row r="4688" spans="8:8" customFormat="1" ht="13.8">
      <c r="H4688" s="70"/>
    </row>
    <row r="4689" spans="8:8" customFormat="1" ht="13.8">
      <c r="H4689" s="70"/>
    </row>
    <row r="4690" spans="8:8" customFormat="1" ht="13.8">
      <c r="H4690" s="70"/>
    </row>
    <row r="4691" spans="8:8" customFormat="1" ht="13.8">
      <c r="H4691" s="70"/>
    </row>
    <row r="4692" spans="8:8" customFormat="1" ht="13.8">
      <c r="H4692" s="70"/>
    </row>
    <row r="4693" spans="8:8" customFormat="1" ht="13.8">
      <c r="H4693" s="70"/>
    </row>
    <row r="4694" spans="8:8" customFormat="1" ht="13.8">
      <c r="H4694" s="70"/>
    </row>
    <row r="4695" spans="8:8" customFormat="1" ht="13.8">
      <c r="H4695" s="70"/>
    </row>
    <row r="4696" spans="8:8" customFormat="1" ht="13.8">
      <c r="H4696" s="70"/>
    </row>
    <row r="4697" spans="8:8" customFormat="1" ht="13.8">
      <c r="H4697" s="70"/>
    </row>
    <row r="4698" spans="8:8" customFormat="1" ht="13.8">
      <c r="H4698" s="70"/>
    </row>
    <row r="4699" spans="8:8" customFormat="1" ht="13.8">
      <c r="H4699" s="70"/>
    </row>
    <row r="4700" spans="8:8" customFormat="1" ht="13.8">
      <c r="H4700" s="70"/>
    </row>
    <row r="4701" spans="8:8" customFormat="1" ht="13.8">
      <c r="H4701" s="70"/>
    </row>
    <row r="4702" spans="8:8" customFormat="1" ht="13.8">
      <c r="H4702" s="70"/>
    </row>
    <row r="4703" spans="8:8" customFormat="1" ht="13.8">
      <c r="H4703" s="70"/>
    </row>
    <row r="4704" spans="8:8" customFormat="1" ht="13.8">
      <c r="H4704" s="70"/>
    </row>
    <row r="4705" spans="8:8" customFormat="1" ht="13.8">
      <c r="H4705" s="70"/>
    </row>
    <row r="4706" spans="8:8" customFormat="1" ht="13.8">
      <c r="H4706" s="70"/>
    </row>
    <row r="4707" spans="8:8" customFormat="1" ht="13.8">
      <c r="H4707" s="70"/>
    </row>
    <row r="4708" spans="8:8" customFormat="1" ht="13.8">
      <c r="H4708" s="70"/>
    </row>
    <row r="4709" spans="8:8" customFormat="1" ht="13.8">
      <c r="H4709" s="70"/>
    </row>
    <row r="4710" spans="8:8" customFormat="1" ht="13.8">
      <c r="H4710" s="70"/>
    </row>
    <row r="4711" spans="8:8" customFormat="1" ht="13.8">
      <c r="H4711" s="70"/>
    </row>
    <row r="4712" spans="8:8" customFormat="1" ht="13.8">
      <c r="H4712" s="70"/>
    </row>
    <row r="4713" spans="8:8" customFormat="1" ht="13.8">
      <c r="H4713" s="70"/>
    </row>
    <row r="4714" spans="8:8" customFormat="1" ht="13.8">
      <c r="H4714" s="70"/>
    </row>
    <row r="4715" spans="8:8" customFormat="1" ht="13.8">
      <c r="H4715" s="70"/>
    </row>
    <row r="4716" spans="8:8" customFormat="1" ht="13.8">
      <c r="H4716" s="70"/>
    </row>
    <row r="4717" spans="8:8" customFormat="1" ht="13.8">
      <c r="H4717" s="70"/>
    </row>
    <row r="4718" spans="8:8" customFormat="1" ht="13.8">
      <c r="H4718" s="70"/>
    </row>
    <row r="4719" spans="8:8" customFormat="1" ht="13.8">
      <c r="H4719" s="70"/>
    </row>
    <row r="4720" spans="8:8" customFormat="1" ht="13.8">
      <c r="H4720" s="70"/>
    </row>
    <row r="4721" spans="8:8" customFormat="1" ht="13.8">
      <c r="H4721" s="70"/>
    </row>
    <row r="4722" spans="8:8" customFormat="1" ht="13.8">
      <c r="H4722" s="70"/>
    </row>
    <row r="4723" spans="8:8" customFormat="1" ht="13.8">
      <c r="H4723" s="70"/>
    </row>
    <row r="4724" spans="8:8" customFormat="1" ht="13.8">
      <c r="H4724" s="70"/>
    </row>
    <row r="4725" spans="8:8" customFormat="1" ht="13.8">
      <c r="H4725" s="70"/>
    </row>
    <row r="4726" spans="8:8" customFormat="1" ht="13.8">
      <c r="H4726" s="70"/>
    </row>
    <row r="4727" spans="8:8" customFormat="1" ht="13.8">
      <c r="H4727" s="70"/>
    </row>
    <row r="4728" spans="8:8" customFormat="1" ht="13.8">
      <c r="H4728" s="70"/>
    </row>
    <row r="4729" spans="8:8" customFormat="1" ht="13.8">
      <c r="H4729" s="70"/>
    </row>
    <row r="4730" spans="8:8" customFormat="1" ht="13.8">
      <c r="H4730" s="70"/>
    </row>
    <row r="4731" spans="8:8" customFormat="1" ht="13.8">
      <c r="H4731" s="70"/>
    </row>
    <row r="4732" spans="8:8" customFormat="1" ht="13.8">
      <c r="H4732" s="70"/>
    </row>
    <row r="4733" spans="8:8" customFormat="1" ht="13.8">
      <c r="H4733" s="70"/>
    </row>
    <row r="4734" spans="8:8" customFormat="1" ht="13.8">
      <c r="H4734" s="70"/>
    </row>
    <row r="4735" spans="8:8" customFormat="1" ht="13.8">
      <c r="H4735" s="70"/>
    </row>
    <row r="4736" spans="8:8" customFormat="1" ht="13.8">
      <c r="H4736" s="70"/>
    </row>
    <row r="4737" spans="8:8" customFormat="1" ht="13.8">
      <c r="H4737" s="70"/>
    </row>
    <row r="4738" spans="8:8" customFormat="1" ht="13.8">
      <c r="H4738" s="70"/>
    </row>
    <row r="4739" spans="8:8" customFormat="1" ht="13.8">
      <c r="H4739" s="70"/>
    </row>
    <row r="4740" spans="8:8" customFormat="1" ht="13.8">
      <c r="H4740" s="70"/>
    </row>
    <row r="4741" spans="8:8" customFormat="1" ht="13.8">
      <c r="H4741" s="70"/>
    </row>
    <row r="4742" spans="8:8" customFormat="1" ht="13.8">
      <c r="H4742" s="70"/>
    </row>
    <row r="4743" spans="8:8" customFormat="1" ht="13.8">
      <c r="H4743" s="70"/>
    </row>
    <row r="4744" spans="8:8" customFormat="1" ht="13.8">
      <c r="H4744" s="70"/>
    </row>
    <row r="4745" spans="8:8" customFormat="1" ht="13.8">
      <c r="H4745" s="70"/>
    </row>
    <row r="4746" spans="8:8" customFormat="1" ht="13.8">
      <c r="H4746" s="70"/>
    </row>
    <row r="4747" spans="8:8" customFormat="1" ht="13.8">
      <c r="H4747" s="70"/>
    </row>
    <row r="4748" spans="8:8" customFormat="1" ht="13.8">
      <c r="H4748" s="70"/>
    </row>
    <row r="4749" spans="8:8" customFormat="1" ht="13.8">
      <c r="H4749" s="70"/>
    </row>
    <row r="4750" spans="8:8" customFormat="1" ht="13.8">
      <c r="H4750" s="70"/>
    </row>
    <row r="4751" spans="8:8" customFormat="1" ht="13.8">
      <c r="H4751" s="70"/>
    </row>
    <row r="4752" spans="8:8" customFormat="1" ht="13.8">
      <c r="H4752" s="70"/>
    </row>
    <row r="4753" spans="8:8" customFormat="1" ht="13.8">
      <c r="H4753" s="70"/>
    </row>
    <row r="4754" spans="8:8" customFormat="1" ht="13.8">
      <c r="H4754" s="70"/>
    </row>
    <row r="4755" spans="8:8" customFormat="1" ht="13.8">
      <c r="H4755" s="70"/>
    </row>
    <row r="4756" spans="8:8" customFormat="1" ht="13.8">
      <c r="H4756" s="70"/>
    </row>
    <row r="4757" spans="8:8" customFormat="1" ht="13.8">
      <c r="H4757" s="70"/>
    </row>
    <row r="4758" spans="8:8" customFormat="1" ht="13.8">
      <c r="H4758" s="70"/>
    </row>
    <row r="4759" spans="8:8" customFormat="1" ht="13.8">
      <c r="H4759" s="70"/>
    </row>
    <row r="4760" spans="8:8" customFormat="1" ht="13.8">
      <c r="H4760" s="70"/>
    </row>
    <row r="4761" spans="8:8" customFormat="1" ht="13.8">
      <c r="H4761" s="70"/>
    </row>
    <row r="4762" spans="8:8" customFormat="1" ht="13.8">
      <c r="H4762" s="70"/>
    </row>
    <row r="4763" spans="8:8" customFormat="1" ht="13.8">
      <c r="H4763" s="70"/>
    </row>
    <row r="4764" spans="8:8" customFormat="1" ht="13.8">
      <c r="H4764" s="70"/>
    </row>
    <row r="4765" spans="8:8" customFormat="1" ht="13.8">
      <c r="H4765" s="70"/>
    </row>
    <row r="4766" spans="8:8" customFormat="1" ht="13.8">
      <c r="H4766" s="70"/>
    </row>
    <row r="4767" spans="8:8" customFormat="1" ht="13.8">
      <c r="H4767" s="70"/>
    </row>
    <row r="4768" spans="8:8" customFormat="1" ht="13.8">
      <c r="H4768" s="70"/>
    </row>
    <row r="4769" spans="8:8" customFormat="1" ht="13.8">
      <c r="H4769" s="70"/>
    </row>
    <row r="4770" spans="8:8" customFormat="1" ht="13.8">
      <c r="H4770" s="70"/>
    </row>
    <row r="4771" spans="8:8" customFormat="1" ht="13.8">
      <c r="H4771" s="70"/>
    </row>
    <row r="4772" spans="8:8" customFormat="1" ht="13.8">
      <c r="H4772" s="70"/>
    </row>
    <row r="4773" spans="8:8" customFormat="1" ht="13.8">
      <c r="H4773" s="70"/>
    </row>
    <row r="4774" spans="8:8" customFormat="1" ht="13.8">
      <c r="H4774" s="70"/>
    </row>
    <row r="4775" spans="8:8" customFormat="1" ht="13.8">
      <c r="H4775" s="70"/>
    </row>
    <row r="4776" spans="8:8" customFormat="1" ht="13.8">
      <c r="H4776" s="70"/>
    </row>
    <row r="4777" spans="8:8" customFormat="1" ht="13.8">
      <c r="H4777" s="70"/>
    </row>
    <row r="4778" spans="8:8" customFormat="1" ht="13.8">
      <c r="H4778" s="70"/>
    </row>
    <row r="4779" spans="8:8" customFormat="1" ht="13.8">
      <c r="H4779" s="70"/>
    </row>
    <row r="4780" spans="8:8" customFormat="1" ht="13.8">
      <c r="H4780" s="70"/>
    </row>
    <row r="4781" spans="8:8" customFormat="1" ht="13.8">
      <c r="H4781" s="70"/>
    </row>
    <row r="4782" spans="8:8" customFormat="1" ht="13.8">
      <c r="H4782" s="70"/>
    </row>
    <row r="4783" spans="8:8" customFormat="1" ht="13.8">
      <c r="H4783" s="70"/>
    </row>
    <row r="4784" spans="8:8" customFormat="1" ht="13.8">
      <c r="H4784" s="70"/>
    </row>
    <row r="4785" spans="8:8" customFormat="1" ht="13.8">
      <c r="H4785" s="70"/>
    </row>
    <row r="4786" spans="8:8" customFormat="1" ht="13.8">
      <c r="H4786" s="70"/>
    </row>
    <row r="4787" spans="8:8" customFormat="1" ht="13.8">
      <c r="H4787" s="70"/>
    </row>
    <row r="4788" spans="8:8" customFormat="1" ht="13.8">
      <c r="H4788" s="70"/>
    </row>
    <row r="4789" spans="8:8" customFormat="1" ht="13.8">
      <c r="H4789" s="70"/>
    </row>
    <row r="4790" spans="8:8" customFormat="1" ht="13.8">
      <c r="H4790" s="70"/>
    </row>
    <row r="4791" spans="8:8" customFormat="1" ht="13.8">
      <c r="H4791" s="70"/>
    </row>
    <row r="4792" spans="8:8" customFormat="1" ht="13.8">
      <c r="H4792" s="70"/>
    </row>
    <row r="4793" spans="8:8" customFormat="1" ht="13.8">
      <c r="H4793" s="70"/>
    </row>
    <row r="4794" spans="8:8" customFormat="1" ht="13.8">
      <c r="H4794" s="70"/>
    </row>
    <row r="4795" spans="8:8" customFormat="1" ht="13.8">
      <c r="H4795" s="70"/>
    </row>
    <row r="4796" spans="8:8" customFormat="1" ht="13.8">
      <c r="H4796" s="70"/>
    </row>
    <row r="4797" spans="8:8" customFormat="1" ht="13.8">
      <c r="H4797" s="70"/>
    </row>
    <row r="4798" spans="8:8" customFormat="1" ht="13.8">
      <c r="H4798" s="70"/>
    </row>
    <row r="4799" spans="8:8" customFormat="1" ht="13.8">
      <c r="H4799" s="70"/>
    </row>
    <row r="4800" spans="8:8" customFormat="1" ht="13.8">
      <c r="H4800" s="70"/>
    </row>
    <row r="4801" spans="8:8" customFormat="1" ht="13.8">
      <c r="H4801" s="70"/>
    </row>
    <row r="4802" spans="8:8" customFormat="1" ht="13.8">
      <c r="H4802" s="70"/>
    </row>
    <row r="4803" spans="8:8" customFormat="1" ht="13.8">
      <c r="H4803" s="70"/>
    </row>
    <row r="4804" spans="8:8" customFormat="1" ht="13.8">
      <c r="H4804" s="70"/>
    </row>
    <row r="4805" spans="8:8" customFormat="1" ht="13.8">
      <c r="H4805" s="70"/>
    </row>
    <row r="4806" spans="8:8" customFormat="1" ht="13.8">
      <c r="H4806" s="70"/>
    </row>
    <row r="4807" spans="8:8" customFormat="1" ht="13.8">
      <c r="H4807" s="70"/>
    </row>
    <row r="4808" spans="8:8" customFormat="1" ht="13.8">
      <c r="H4808" s="70"/>
    </row>
    <row r="4809" spans="8:8" customFormat="1" ht="13.8">
      <c r="H4809" s="70"/>
    </row>
    <row r="4810" spans="8:8" customFormat="1" ht="13.8">
      <c r="H4810" s="70"/>
    </row>
    <row r="4811" spans="8:8" customFormat="1" ht="13.8">
      <c r="H4811" s="70"/>
    </row>
    <row r="4812" spans="8:8" customFormat="1" ht="13.8">
      <c r="H4812" s="70"/>
    </row>
    <row r="4813" spans="8:8" customFormat="1" ht="13.8">
      <c r="H4813" s="70"/>
    </row>
    <row r="4814" spans="8:8" customFormat="1" ht="13.8">
      <c r="H4814" s="70"/>
    </row>
    <row r="4815" spans="8:8" customFormat="1" ht="13.8">
      <c r="H4815" s="70"/>
    </row>
    <row r="4816" spans="8:8" customFormat="1" ht="13.8">
      <c r="H4816" s="70"/>
    </row>
    <row r="4817" spans="8:8" customFormat="1" ht="13.8">
      <c r="H4817" s="70"/>
    </row>
    <row r="4818" spans="8:8" customFormat="1" ht="13.8">
      <c r="H4818" s="70"/>
    </row>
    <row r="4819" spans="8:8" customFormat="1" ht="13.8">
      <c r="H4819" s="70"/>
    </row>
    <row r="4820" spans="8:8" customFormat="1" ht="13.8">
      <c r="H4820" s="70"/>
    </row>
    <row r="4821" spans="8:8" customFormat="1" ht="13.8">
      <c r="H4821" s="70"/>
    </row>
    <row r="4822" spans="8:8" customFormat="1" ht="13.8">
      <c r="H4822" s="70"/>
    </row>
    <row r="4823" spans="8:8" customFormat="1" ht="13.8">
      <c r="H4823" s="70"/>
    </row>
    <row r="4824" spans="8:8" customFormat="1" ht="13.8">
      <c r="H4824" s="70"/>
    </row>
    <row r="4825" spans="8:8" customFormat="1" ht="13.8">
      <c r="H4825" s="70"/>
    </row>
    <row r="4826" spans="8:8" customFormat="1" ht="13.8">
      <c r="H4826" s="70"/>
    </row>
    <row r="4827" spans="8:8" customFormat="1" ht="13.8">
      <c r="H4827" s="70"/>
    </row>
    <row r="4828" spans="8:8" customFormat="1" ht="13.8">
      <c r="H4828" s="70"/>
    </row>
    <row r="4829" spans="8:8" customFormat="1" ht="13.8">
      <c r="H4829" s="70"/>
    </row>
    <row r="4830" spans="8:8" customFormat="1" ht="13.8">
      <c r="H4830" s="70"/>
    </row>
    <row r="4831" spans="8:8" customFormat="1" ht="13.8">
      <c r="H4831" s="70"/>
    </row>
    <row r="4832" spans="8:8" customFormat="1" ht="13.8">
      <c r="H4832" s="70"/>
    </row>
    <row r="4833" spans="8:8" customFormat="1" ht="13.8">
      <c r="H4833" s="70"/>
    </row>
    <row r="4834" spans="8:8" customFormat="1" ht="13.8">
      <c r="H4834" s="70"/>
    </row>
    <row r="4835" spans="8:8" customFormat="1" ht="13.8">
      <c r="H4835" s="70"/>
    </row>
    <row r="4836" spans="8:8" customFormat="1" ht="13.8">
      <c r="H4836" s="70"/>
    </row>
    <row r="4837" spans="8:8" customFormat="1" ht="13.8">
      <c r="H4837" s="70"/>
    </row>
    <row r="4838" spans="8:8" customFormat="1" ht="13.8">
      <c r="H4838" s="70"/>
    </row>
    <row r="4839" spans="8:8" customFormat="1" ht="13.8">
      <c r="H4839" s="70"/>
    </row>
    <row r="4840" spans="8:8" customFormat="1" ht="13.8">
      <c r="H4840" s="70"/>
    </row>
    <row r="4841" spans="8:8" customFormat="1" ht="13.8">
      <c r="H4841" s="70"/>
    </row>
    <row r="4842" spans="8:8" customFormat="1" ht="13.8">
      <c r="H4842" s="70"/>
    </row>
    <row r="4843" spans="8:8" customFormat="1" ht="13.8">
      <c r="H4843" s="70"/>
    </row>
    <row r="4844" spans="8:8" customFormat="1" ht="13.8">
      <c r="H4844" s="70"/>
    </row>
    <row r="4845" spans="8:8" customFormat="1" ht="13.8">
      <c r="H4845" s="70"/>
    </row>
    <row r="4846" spans="8:8" customFormat="1" ht="13.8">
      <c r="H4846" s="70"/>
    </row>
    <row r="4847" spans="8:8" customFormat="1" ht="13.8">
      <c r="H4847" s="70"/>
    </row>
    <row r="4848" spans="8:8" customFormat="1" ht="13.8">
      <c r="H4848" s="70"/>
    </row>
    <row r="4849" spans="8:8" customFormat="1" ht="13.8">
      <c r="H4849" s="70"/>
    </row>
    <row r="4850" spans="8:8" customFormat="1" ht="13.8">
      <c r="H4850" s="70"/>
    </row>
    <row r="4851" spans="8:8" customFormat="1" ht="13.8">
      <c r="H4851" s="70"/>
    </row>
    <row r="4852" spans="8:8" customFormat="1" ht="13.8">
      <c r="H4852" s="70"/>
    </row>
    <row r="4853" spans="8:8" customFormat="1" ht="13.8">
      <c r="H4853" s="70"/>
    </row>
    <row r="4854" spans="8:8" customFormat="1" ht="13.8">
      <c r="H4854" s="70"/>
    </row>
    <row r="4855" spans="8:8" customFormat="1" ht="13.8">
      <c r="H4855" s="70"/>
    </row>
    <row r="4856" spans="8:8" customFormat="1" ht="13.8">
      <c r="H4856" s="70"/>
    </row>
    <row r="4857" spans="8:8" customFormat="1" ht="13.8">
      <c r="H4857" s="70"/>
    </row>
    <row r="4858" spans="8:8" customFormat="1" ht="13.8">
      <c r="H4858" s="70"/>
    </row>
    <row r="4859" spans="8:8" customFormat="1" ht="13.8">
      <c r="H4859" s="70"/>
    </row>
    <row r="4860" spans="8:8" customFormat="1" ht="13.8">
      <c r="H4860" s="70"/>
    </row>
    <row r="4861" spans="8:8" customFormat="1" ht="13.8">
      <c r="H4861" s="70"/>
    </row>
    <row r="4862" spans="8:8" customFormat="1" ht="13.8">
      <c r="H4862" s="70"/>
    </row>
    <row r="4863" spans="8:8" customFormat="1" ht="13.8">
      <c r="H4863" s="70"/>
    </row>
    <row r="4864" spans="8:8" customFormat="1" ht="13.8">
      <c r="H4864" s="70"/>
    </row>
    <row r="4865" spans="8:8" customFormat="1" ht="13.8">
      <c r="H4865" s="70"/>
    </row>
    <row r="4866" spans="8:8" customFormat="1" ht="13.8">
      <c r="H4866" s="70"/>
    </row>
    <row r="4867" spans="8:8" customFormat="1" ht="13.8">
      <c r="H4867" s="70"/>
    </row>
    <row r="4868" spans="8:8" customFormat="1" ht="13.8">
      <c r="H4868" s="70"/>
    </row>
    <row r="4869" spans="8:8" customFormat="1" ht="13.8">
      <c r="H4869" s="70"/>
    </row>
    <row r="4870" spans="8:8" customFormat="1" ht="13.8">
      <c r="H4870" s="70"/>
    </row>
    <row r="4871" spans="8:8" customFormat="1" ht="13.8">
      <c r="H4871" s="70"/>
    </row>
    <row r="4872" spans="8:8" customFormat="1" ht="13.8">
      <c r="H4872" s="70"/>
    </row>
    <row r="4873" spans="8:8" customFormat="1" ht="13.8">
      <c r="H4873" s="70"/>
    </row>
    <row r="4874" spans="8:8" customFormat="1" ht="13.8">
      <c r="H4874" s="70"/>
    </row>
    <row r="4875" spans="8:8" customFormat="1" ht="13.8">
      <c r="H4875" s="70"/>
    </row>
    <row r="4876" spans="8:8" customFormat="1" ht="13.8">
      <c r="H4876" s="70"/>
    </row>
    <row r="4877" spans="8:8" customFormat="1" ht="13.8">
      <c r="H4877" s="70"/>
    </row>
    <row r="4878" spans="8:8" customFormat="1" ht="13.8">
      <c r="H4878" s="70"/>
    </row>
    <row r="4879" spans="8:8" customFormat="1" ht="13.8">
      <c r="H4879" s="70"/>
    </row>
    <row r="4880" spans="8:8" customFormat="1" ht="13.8">
      <c r="H4880" s="70"/>
    </row>
    <row r="4881" spans="8:8" customFormat="1" ht="13.8">
      <c r="H4881" s="70"/>
    </row>
    <row r="4882" spans="8:8" customFormat="1" ht="13.8">
      <c r="H4882" s="70"/>
    </row>
    <row r="4883" spans="8:8" customFormat="1" ht="13.8">
      <c r="H4883" s="70"/>
    </row>
    <row r="4884" spans="8:8" customFormat="1" ht="13.8">
      <c r="H4884" s="70"/>
    </row>
    <row r="4885" spans="8:8" customFormat="1" ht="13.8">
      <c r="H4885" s="70"/>
    </row>
    <row r="4886" spans="8:8" customFormat="1" ht="13.8">
      <c r="H4886" s="70"/>
    </row>
    <row r="4887" spans="8:8" customFormat="1" ht="13.8">
      <c r="H4887" s="70"/>
    </row>
    <row r="4888" spans="8:8" customFormat="1" ht="13.8">
      <c r="H4888" s="70"/>
    </row>
    <row r="4889" spans="8:8" customFormat="1" ht="13.8">
      <c r="H4889" s="70"/>
    </row>
    <row r="4890" spans="8:8" customFormat="1" ht="13.8">
      <c r="H4890" s="70"/>
    </row>
    <row r="4891" spans="8:8" customFormat="1" ht="13.8">
      <c r="H4891" s="70"/>
    </row>
    <row r="4892" spans="8:8" customFormat="1" ht="13.8">
      <c r="H4892" s="70"/>
    </row>
    <row r="4893" spans="8:8" customFormat="1" ht="13.8">
      <c r="H4893" s="70"/>
    </row>
    <row r="4894" spans="8:8" customFormat="1" ht="13.8">
      <c r="H4894" s="70"/>
    </row>
    <row r="4895" spans="8:8" customFormat="1" ht="13.8">
      <c r="H4895" s="70"/>
    </row>
    <row r="4896" spans="8:8" customFormat="1" ht="13.8">
      <c r="H4896" s="70"/>
    </row>
    <row r="4897" spans="8:8" customFormat="1" ht="13.8">
      <c r="H4897" s="70"/>
    </row>
    <row r="4898" spans="8:8" customFormat="1" ht="13.8">
      <c r="H4898" s="70"/>
    </row>
    <row r="4899" spans="8:8" customFormat="1" ht="13.8">
      <c r="H4899" s="70"/>
    </row>
    <row r="4900" spans="8:8" customFormat="1" ht="13.8">
      <c r="H4900" s="70"/>
    </row>
    <row r="4901" spans="8:8" customFormat="1" ht="13.8">
      <c r="H4901" s="70"/>
    </row>
    <row r="4902" spans="8:8" customFormat="1" ht="13.8">
      <c r="H4902" s="70"/>
    </row>
    <row r="4903" spans="8:8" customFormat="1" ht="13.8">
      <c r="H4903" s="70"/>
    </row>
    <row r="4904" spans="8:8" customFormat="1" ht="13.8">
      <c r="H4904" s="70"/>
    </row>
    <row r="4905" spans="8:8" customFormat="1" ht="13.8">
      <c r="H4905" s="70"/>
    </row>
    <row r="4906" spans="8:8" customFormat="1" ht="13.8">
      <c r="H4906" s="70"/>
    </row>
    <row r="4907" spans="8:8" customFormat="1" ht="13.8">
      <c r="H4907" s="70"/>
    </row>
    <row r="4908" spans="8:8" customFormat="1" ht="13.8">
      <c r="H4908" s="70"/>
    </row>
    <row r="4909" spans="8:8" customFormat="1" ht="13.8">
      <c r="H4909" s="70"/>
    </row>
    <row r="4910" spans="8:8" customFormat="1" ht="13.8">
      <c r="H4910" s="70"/>
    </row>
    <row r="4911" spans="8:8" customFormat="1" ht="13.8">
      <c r="H4911" s="70"/>
    </row>
    <row r="4912" spans="8:8" customFormat="1" ht="13.8">
      <c r="H4912" s="70"/>
    </row>
    <row r="4913" spans="8:8" customFormat="1" ht="13.8">
      <c r="H4913" s="70"/>
    </row>
    <row r="4914" spans="8:8" customFormat="1" ht="13.8">
      <c r="H4914" s="70"/>
    </row>
    <row r="4915" spans="8:8" customFormat="1" ht="13.8">
      <c r="H4915" s="70"/>
    </row>
    <row r="4916" spans="8:8" customFormat="1" ht="13.8">
      <c r="H4916" s="70"/>
    </row>
    <row r="4917" spans="8:8" customFormat="1" ht="13.8">
      <c r="H4917" s="70"/>
    </row>
    <row r="4918" spans="8:8" customFormat="1" ht="13.8">
      <c r="H4918" s="70"/>
    </row>
    <row r="4919" spans="8:8" customFormat="1" ht="13.8">
      <c r="H4919" s="70"/>
    </row>
    <row r="4920" spans="8:8" customFormat="1" ht="13.8">
      <c r="H4920" s="70"/>
    </row>
    <row r="4921" spans="8:8" customFormat="1" ht="13.8">
      <c r="H4921" s="70"/>
    </row>
    <row r="4922" spans="8:8" customFormat="1" ht="13.8">
      <c r="H4922" s="70"/>
    </row>
    <row r="4923" spans="8:8" customFormat="1" ht="13.8">
      <c r="H4923" s="70"/>
    </row>
    <row r="4924" spans="8:8" customFormat="1" ht="13.8">
      <c r="H4924" s="70"/>
    </row>
    <row r="4925" spans="8:8" customFormat="1" ht="13.8">
      <c r="H4925" s="70"/>
    </row>
    <row r="4926" spans="8:8" customFormat="1" ht="13.8">
      <c r="H4926" s="70"/>
    </row>
    <row r="4927" spans="8:8" customFormat="1" ht="13.8">
      <c r="H4927" s="70"/>
    </row>
    <row r="4928" spans="8:8" customFormat="1" ht="13.8">
      <c r="H4928" s="70"/>
    </row>
    <row r="4929" spans="8:8" customFormat="1" ht="13.8">
      <c r="H4929" s="70"/>
    </row>
    <row r="4930" spans="8:8" customFormat="1" ht="13.8">
      <c r="H4930" s="70"/>
    </row>
    <row r="4931" spans="8:8" customFormat="1" ht="13.8">
      <c r="H4931" s="70"/>
    </row>
    <row r="4932" spans="8:8" customFormat="1" ht="13.8">
      <c r="H4932" s="70"/>
    </row>
    <row r="4933" spans="8:8" customFormat="1" ht="13.8">
      <c r="H4933" s="70"/>
    </row>
    <row r="4934" spans="8:8" customFormat="1" ht="13.8">
      <c r="H4934" s="70"/>
    </row>
    <row r="4935" spans="8:8" customFormat="1" ht="13.8">
      <c r="H4935" s="70"/>
    </row>
    <row r="4936" spans="8:8" customFormat="1" ht="13.8">
      <c r="H4936" s="70"/>
    </row>
    <row r="4937" spans="8:8" customFormat="1" ht="13.8">
      <c r="H4937" s="70"/>
    </row>
    <row r="4938" spans="8:8" customFormat="1" ht="13.8">
      <c r="H4938" s="70"/>
    </row>
    <row r="4939" spans="8:8" customFormat="1" ht="13.8">
      <c r="H4939" s="70"/>
    </row>
    <row r="4940" spans="8:8" customFormat="1" ht="13.8">
      <c r="H4940" s="70"/>
    </row>
    <row r="4941" spans="8:8" customFormat="1" ht="13.8">
      <c r="H4941" s="70"/>
    </row>
    <row r="4942" spans="8:8" customFormat="1" ht="13.8">
      <c r="H4942" s="70"/>
    </row>
    <row r="4943" spans="8:8" customFormat="1" ht="13.8">
      <c r="H4943" s="70"/>
    </row>
    <row r="4944" spans="8:8" customFormat="1" ht="13.8">
      <c r="H4944" s="70"/>
    </row>
    <row r="4945" spans="8:8" customFormat="1" ht="13.8">
      <c r="H4945" s="70"/>
    </row>
    <row r="4946" spans="8:8" customFormat="1" ht="13.8">
      <c r="H4946" s="70"/>
    </row>
    <row r="4947" spans="8:8" customFormat="1" ht="13.8">
      <c r="H4947" s="70"/>
    </row>
    <row r="4948" spans="8:8" customFormat="1" ht="13.8">
      <c r="H4948" s="70"/>
    </row>
    <row r="4949" spans="8:8" customFormat="1" ht="13.8">
      <c r="H4949" s="70"/>
    </row>
    <row r="4950" spans="8:8" customFormat="1" ht="13.8">
      <c r="H4950" s="70"/>
    </row>
    <row r="4951" spans="8:8" customFormat="1" ht="13.8">
      <c r="H4951" s="70"/>
    </row>
    <row r="4952" spans="8:8" customFormat="1" ht="13.8">
      <c r="H4952" s="70"/>
    </row>
    <row r="4953" spans="8:8" customFormat="1" ht="13.8">
      <c r="H4953" s="70"/>
    </row>
    <row r="4954" spans="8:8" customFormat="1" ht="13.8">
      <c r="H4954" s="70"/>
    </row>
    <row r="4955" spans="8:8" customFormat="1" ht="13.8">
      <c r="H4955" s="70"/>
    </row>
    <row r="4956" spans="8:8" customFormat="1" ht="13.8">
      <c r="H4956" s="70"/>
    </row>
    <row r="4957" spans="8:8" customFormat="1" ht="13.8">
      <c r="H4957" s="70"/>
    </row>
    <row r="4958" spans="8:8" customFormat="1" ht="13.8">
      <c r="H4958" s="70"/>
    </row>
    <row r="4959" spans="8:8" customFormat="1" ht="13.8">
      <c r="H4959" s="70"/>
    </row>
    <row r="4960" spans="8:8" customFormat="1" ht="13.8">
      <c r="H4960" s="70"/>
    </row>
    <row r="4961" spans="8:8" customFormat="1" ht="13.8">
      <c r="H4961" s="70"/>
    </row>
    <row r="4962" spans="8:8" customFormat="1" ht="13.8">
      <c r="H4962" s="70"/>
    </row>
    <row r="4963" spans="8:8" customFormat="1" ht="13.8">
      <c r="H4963" s="70"/>
    </row>
    <row r="4964" spans="8:8" customFormat="1" ht="13.8">
      <c r="H4964" s="70"/>
    </row>
    <row r="4965" spans="8:8" customFormat="1" ht="13.8">
      <c r="H4965" s="70"/>
    </row>
    <row r="4966" spans="8:8" customFormat="1" ht="13.8">
      <c r="H4966" s="70"/>
    </row>
    <row r="4967" spans="8:8" customFormat="1" ht="13.8">
      <c r="H4967" s="70"/>
    </row>
    <row r="4968" spans="8:8" customFormat="1" ht="13.8">
      <c r="H4968" s="70"/>
    </row>
    <row r="4969" spans="8:8" customFormat="1" ht="13.8">
      <c r="H4969" s="70"/>
    </row>
    <row r="4970" spans="8:8" customFormat="1" ht="13.8">
      <c r="H4970" s="70"/>
    </row>
    <row r="4971" spans="8:8" customFormat="1" ht="13.8">
      <c r="H4971" s="70"/>
    </row>
    <row r="4972" spans="8:8" customFormat="1" ht="13.8">
      <c r="H4972" s="70"/>
    </row>
    <row r="4973" spans="8:8" customFormat="1" ht="13.8">
      <c r="H4973" s="70"/>
    </row>
    <row r="4974" spans="8:8" customFormat="1" ht="13.8">
      <c r="H4974" s="70"/>
    </row>
    <row r="4975" spans="8:8" customFormat="1" ht="13.8">
      <c r="H4975" s="70"/>
    </row>
    <row r="4976" spans="8:8" customFormat="1" ht="13.8">
      <c r="H4976" s="70"/>
    </row>
    <row r="4977" spans="8:8" customFormat="1" ht="13.8">
      <c r="H4977" s="70"/>
    </row>
    <row r="4978" spans="8:8" customFormat="1" ht="13.8">
      <c r="H4978" s="70"/>
    </row>
    <row r="4979" spans="8:8" customFormat="1" ht="13.8">
      <c r="H4979" s="70"/>
    </row>
    <row r="4980" spans="8:8" customFormat="1" ht="13.8">
      <c r="H4980" s="70"/>
    </row>
    <row r="4981" spans="8:8" customFormat="1" ht="13.8">
      <c r="H4981" s="70"/>
    </row>
    <row r="4982" spans="8:8" customFormat="1" ht="13.8">
      <c r="H4982" s="70"/>
    </row>
    <row r="4983" spans="8:8" customFormat="1" ht="13.8">
      <c r="H4983" s="70"/>
    </row>
    <row r="4984" spans="8:8" customFormat="1" ht="13.8">
      <c r="H4984" s="70"/>
    </row>
    <row r="4985" spans="8:8" customFormat="1" ht="13.8">
      <c r="H4985" s="70"/>
    </row>
    <row r="4986" spans="8:8" customFormat="1" ht="13.8">
      <c r="H4986" s="70"/>
    </row>
    <row r="4987" spans="8:8" customFormat="1" ht="13.8">
      <c r="H4987" s="70"/>
    </row>
    <row r="4988" spans="8:8" customFormat="1" ht="13.8">
      <c r="H4988" s="70"/>
    </row>
    <row r="4989" spans="8:8" customFormat="1" ht="13.8">
      <c r="H4989" s="70"/>
    </row>
    <row r="4990" spans="8:8" customFormat="1" ht="13.8">
      <c r="H4990" s="70"/>
    </row>
    <row r="4991" spans="8:8" customFormat="1" ht="13.8">
      <c r="H4991" s="70"/>
    </row>
    <row r="4992" spans="8:8" customFormat="1" ht="13.8">
      <c r="H4992" s="70"/>
    </row>
    <row r="4993" spans="8:8" customFormat="1" ht="13.8">
      <c r="H4993" s="70"/>
    </row>
    <row r="4994" spans="8:8" customFormat="1" ht="13.8">
      <c r="H4994" s="70"/>
    </row>
    <row r="4995" spans="8:8" customFormat="1" ht="13.8">
      <c r="H4995" s="70"/>
    </row>
    <row r="4996" spans="8:8" customFormat="1" ht="13.8">
      <c r="H4996" s="70"/>
    </row>
    <row r="4997" spans="8:8" customFormat="1" ht="13.8">
      <c r="H4997" s="70"/>
    </row>
    <row r="4998" spans="8:8" customFormat="1" ht="13.8">
      <c r="H4998" s="70"/>
    </row>
    <row r="4999" spans="8:8" customFormat="1" ht="13.8">
      <c r="H4999" s="70"/>
    </row>
    <row r="5000" spans="8:8" customFormat="1" ht="13.8">
      <c r="H5000" s="70"/>
    </row>
    <row r="5001" spans="8:8" customFormat="1" ht="13.8">
      <c r="H5001" s="70"/>
    </row>
    <row r="5002" spans="8:8" customFormat="1" ht="13.8">
      <c r="H5002" s="70"/>
    </row>
    <row r="5003" spans="8:8" customFormat="1" ht="13.8">
      <c r="H5003" s="70"/>
    </row>
    <row r="5004" spans="8:8" customFormat="1" ht="13.8">
      <c r="H5004" s="70"/>
    </row>
    <row r="5005" spans="8:8" customFormat="1" ht="13.8">
      <c r="H5005" s="70"/>
    </row>
    <row r="5006" spans="8:8" customFormat="1" ht="13.8">
      <c r="H5006" s="70"/>
    </row>
    <row r="5007" spans="8:8" customFormat="1" ht="13.8">
      <c r="H5007" s="70"/>
    </row>
    <row r="5008" spans="8:8" customFormat="1" ht="13.8">
      <c r="H5008" s="70"/>
    </row>
    <row r="5009" spans="8:8" customFormat="1" ht="13.8">
      <c r="H5009" s="70"/>
    </row>
    <row r="5010" spans="8:8" customFormat="1" ht="13.8">
      <c r="H5010" s="70"/>
    </row>
    <row r="5011" spans="8:8" customFormat="1" ht="13.8">
      <c r="H5011" s="70"/>
    </row>
    <row r="5012" spans="8:8" customFormat="1" ht="13.8">
      <c r="H5012" s="70"/>
    </row>
    <row r="5013" spans="8:8" customFormat="1" ht="13.8">
      <c r="H5013" s="70"/>
    </row>
    <row r="5014" spans="8:8" customFormat="1" ht="13.8">
      <c r="H5014" s="70"/>
    </row>
    <row r="5015" spans="8:8" customFormat="1" ht="13.8">
      <c r="H5015" s="70"/>
    </row>
    <row r="5016" spans="8:8" customFormat="1" ht="13.8">
      <c r="H5016" s="70"/>
    </row>
    <row r="5017" spans="8:8" customFormat="1" ht="13.8">
      <c r="H5017" s="70"/>
    </row>
    <row r="5018" spans="8:8" customFormat="1" ht="13.8">
      <c r="H5018" s="70"/>
    </row>
    <row r="5019" spans="8:8" customFormat="1" ht="13.8">
      <c r="H5019" s="70"/>
    </row>
    <row r="5020" spans="8:8" customFormat="1" ht="13.8">
      <c r="H5020" s="70"/>
    </row>
    <row r="5021" spans="8:8" customFormat="1" ht="13.8">
      <c r="H5021" s="70"/>
    </row>
    <row r="5022" spans="8:8" customFormat="1" ht="13.8">
      <c r="H5022" s="70"/>
    </row>
    <row r="5023" spans="8:8" customFormat="1" ht="13.8">
      <c r="H5023" s="70"/>
    </row>
    <row r="5024" spans="8:8" customFormat="1" ht="13.8">
      <c r="H5024" s="70"/>
    </row>
    <row r="5025" spans="8:8" customFormat="1" ht="13.8">
      <c r="H5025" s="70"/>
    </row>
    <row r="5026" spans="8:8" customFormat="1" ht="13.8">
      <c r="H5026" s="70"/>
    </row>
    <row r="5027" spans="8:8" customFormat="1" ht="13.8">
      <c r="H5027" s="70"/>
    </row>
    <row r="5028" spans="8:8" customFormat="1" ht="13.8">
      <c r="H5028" s="70"/>
    </row>
    <row r="5029" spans="8:8" customFormat="1" ht="13.8">
      <c r="H5029" s="70"/>
    </row>
    <row r="5030" spans="8:8" customFormat="1" ht="13.8">
      <c r="H5030" s="70"/>
    </row>
    <row r="5031" spans="8:8" customFormat="1" ht="13.8">
      <c r="H5031" s="70"/>
    </row>
    <row r="5032" spans="8:8" customFormat="1" ht="13.8">
      <c r="H5032" s="70"/>
    </row>
    <row r="5033" spans="8:8" customFormat="1" ht="13.8">
      <c r="H5033" s="70"/>
    </row>
    <row r="5034" spans="8:8" customFormat="1" ht="13.8">
      <c r="H5034" s="70"/>
    </row>
    <row r="5035" spans="8:8" customFormat="1" ht="13.8">
      <c r="H5035" s="70"/>
    </row>
    <row r="5036" spans="8:8" customFormat="1" ht="13.8">
      <c r="H5036" s="70"/>
    </row>
    <row r="5037" spans="8:8" customFormat="1" ht="13.8">
      <c r="H5037" s="70"/>
    </row>
    <row r="5038" spans="8:8" customFormat="1" ht="13.8">
      <c r="H5038" s="70"/>
    </row>
    <row r="5039" spans="8:8" customFormat="1" ht="13.8">
      <c r="H5039" s="70"/>
    </row>
    <row r="5040" spans="8:8" customFormat="1" ht="13.8">
      <c r="H5040" s="70"/>
    </row>
    <row r="5041" spans="8:8" customFormat="1" ht="13.8">
      <c r="H5041" s="70"/>
    </row>
    <row r="5042" spans="8:8" customFormat="1" ht="13.8">
      <c r="H5042" s="70"/>
    </row>
    <row r="5043" spans="8:8" customFormat="1" ht="13.8">
      <c r="H5043" s="70"/>
    </row>
    <row r="5044" spans="8:8" customFormat="1" ht="13.8">
      <c r="H5044" s="70"/>
    </row>
    <row r="5045" spans="8:8" customFormat="1" ht="13.8">
      <c r="H5045" s="70"/>
    </row>
    <row r="5046" spans="8:8" customFormat="1" ht="13.8">
      <c r="H5046" s="70"/>
    </row>
    <row r="5047" spans="8:8" customFormat="1" ht="13.8">
      <c r="H5047" s="70"/>
    </row>
    <row r="5048" spans="8:8" customFormat="1" ht="13.8">
      <c r="H5048" s="70"/>
    </row>
    <row r="5049" spans="8:8" customFormat="1" ht="13.8">
      <c r="H5049" s="70"/>
    </row>
    <row r="5050" spans="8:8" customFormat="1" ht="13.8">
      <c r="H5050" s="70"/>
    </row>
    <row r="5051" spans="8:8" customFormat="1" ht="13.8">
      <c r="H5051" s="70"/>
    </row>
    <row r="5052" spans="8:8" customFormat="1" ht="13.8">
      <c r="H5052" s="70"/>
    </row>
    <row r="5053" spans="8:8" customFormat="1" ht="13.8">
      <c r="H5053" s="70"/>
    </row>
    <row r="5054" spans="8:8" customFormat="1" ht="13.8">
      <c r="H5054" s="70"/>
    </row>
    <row r="5055" spans="8:8" customFormat="1" ht="13.8">
      <c r="H5055" s="70"/>
    </row>
    <row r="5056" spans="8:8" customFormat="1" ht="13.8">
      <c r="H5056" s="70"/>
    </row>
    <row r="5057" spans="8:8" customFormat="1" ht="13.8">
      <c r="H5057" s="70"/>
    </row>
    <row r="5058" spans="8:8" customFormat="1" ht="13.8">
      <c r="H5058" s="70"/>
    </row>
    <row r="5059" spans="8:8" customFormat="1" ht="13.8">
      <c r="H5059" s="70"/>
    </row>
    <row r="5060" spans="8:8" customFormat="1" ht="13.8">
      <c r="H5060" s="70"/>
    </row>
    <row r="5061" spans="8:8" customFormat="1" ht="13.8">
      <c r="H5061" s="70"/>
    </row>
    <row r="5062" spans="8:8" customFormat="1" ht="13.8">
      <c r="H5062" s="70"/>
    </row>
    <row r="5063" spans="8:8" customFormat="1" ht="13.8">
      <c r="H5063" s="70"/>
    </row>
    <row r="5064" spans="8:8" customFormat="1" ht="13.8">
      <c r="H5064" s="70"/>
    </row>
    <row r="5065" spans="8:8" customFormat="1" ht="13.8">
      <c r="H5065" s="70"/>
    </row>
    <row r="5066" spans="8:8" customFormat="1" ht="13.8">
      <c r="H5066" s="70"/>
    </row>
    <row r="5067" spans="8:8" customFormat="1" ht="13.8">
      <c r="H5067" s="70"/>
    </row>
    <row r="5068" spans="8:8" customFormat="1" ht="13.8">
      <c r="H5068" s="70"/>
    </row>
    <row r="5069" spans="8:8" customFormat="1" ht="13.8">
      <c r="H5069" s="70"/>
    </row>
    <row r="5070" spans="8:8" customFormat="1" ht="13.8">
      <c r="H5070" s="70"/>
    </row>
    <row r="5071" spans="8:8" customFormat="1" ht="13.8">
      <c r="H5071" s="70"/>
    </row>
    <row r="5072" spans="8:8" customFormat="1" ht="13.8">
      <c r="H5072" s="70"/>
    </row>
    <row r="5073" spans="8:8" customFormat="1" ht="13.8">
      <c r="H5073" s="70"/>
    </row>
    <row r="5074" spans="8:8" customFormat="1" ht="13.8">
      <c r="H5074" s="70"/>
    </row>
    <row r="5075" spans="8:8" customFormat="1" ht="13.8">
      <c r="H5075" s="70"/>
    </row>
    <row r="5076" spans="8:8" customFormat="1" ht="13.8">
      <c r="H5076" s="70"/>
    </row>
    <row r="5077" spans="8:8" customFormat="1" ht="13.8">
      <c r="H5077" s="70"/>
    </row>
    <row r="5078" spans="8:8" customFormat="1" ht="13.8">
      <c r="H5078" s="70"/>
    </row>
    <row r="5079" spans="8:8" customFormat="1" ht="13.8">
      <c r="H5079" s="70"/>
    </row>
    <row r="5080" spans="8:8" customFormat="1" ht="13.8">
      <c r="H5080" s="70"/>
    </row>
    <row r="5081" spans="8:8" customFormat="1" ht="13.8">
      <c r="H5081" s="70"/>
    </row>
    <row r="5082" spans="8:8" customFormat="1" ht="13.8">
      <c r="H5082" s="70"/>
    </row>
    <row r="5083" spans="8:8" customFormat="1" ht="13.8">
      <c r="H5083" s="70"/>
    </row>
    <row r="5084" spans="8:8" customFormat="1" ht="13.8">
      <c r="H5084" s="70"/>
    </row>
    <row r="5085" spans="8:8" customFormat="1" ht="13.8">
      <c r="H5085" s="70"/>
    </row>
    <row r="5086" spans="8:8" customFormat="1" ht="13.8">
      <c r="H5086" s="70"/>
    </row>
    <row r="5087" spans="8:8" customFormat="1" ht="13.8">
      <c r="H5087" s="70"/>
    </row>
    <row r="5088" spans="8:8" customFormat="1" ht="13.8">
      <c r="H5088" s="70"/>
    </row>
    <row r="5089" spans="8:8" customFormat="1" ht="13.8">
      <c r="H5089" s="70"/>
    </row>
    <row r="5090" spans="8:8" customFormat="1" ht="13.8">
      <c r="H5090" s="70"/>
    </row>
    <row r="5091" spans="8:8" customFormat="1" ht="13.8">
      <c r="H5091" s="70"/>
    </row>
    <row r="5092" spans="8:8" customFormat="1" ht="13.8">
      <c r="H5092" s="70"/>
    </row>
    <row r="5093" spans="8:8" customFormat="1" ht="13.8">
      <c r="H5093" s="70"/>
    </row>
    <row r="5094" spans="8:8" customFormat="1" ht="13.8">
      <c r="H5094" s="70"/>
    </row>
    <row r="5095" spans="8:8" customFormat="1" ht="13.8">
      <c r="H5095" s="70"/>
    </row>
    <row r="5096" spans="8:8" customFormat="1" ht="13.8">
      <c r="H5096" s="70"/>
    </row>
    <row r="5097" spans="8:8" customFormat="1" ht="13.8">
      <c r="H5097" s="70"/>
    </row>
    <row r="5098" spans="8:8" customFormat="1" ht="13.8">
      <c r="H5098" s="70"/>
    </row>
    <row r="5099" spans="8:8" customFormat="1" ht="13.8">
      <c r="H5099" s="70"/>
    </row>
    <row r="5100" spans="8:8" customFormat="1" ht="13.8">
      <c r="H5100" s="70"/>
    </row>
    <row r="5101" spans="8:8" customFormat="1" ht="13.8">
      <c r="H5101" s="70"/>
    </row>
    <row r="5102" spans="8:8" customFormat="1" ht="13.8">
      <c r="H5102" s="70"/>
    </row>
    <row r="5103" spans="8:8" customFormat="1" ht="13.8">
      <c r="H5103" s="70"/>
    </row>
    <row r="5104" spans="8:8" customFormat="1" ht="13.8">
      <c r="H5104" s="70"/>
    </row>
    <row r="5105" spans="8:8" customFormat="1" ht="13.8">
      <c r="H5105" s="70"/>
    </row>
    <row r="5106" spans="8:8" customFormat="1" ht="13.8">
      <c r="H5106" s="70"/>
    </row>
    <row r="5107" spans="8:8" customFormat="1" ht="13.8">
      <c r="H5107" s="70"/>
    </row>
    <row r="5108" spans="8:8" customFormat="1" ht="13.8">
      <c r="H5108" s="70"/>
    </row>
    <row r="5109" spans="8:8" customFormat="1" ht="13.8">
      <c r="H5109" s="70"/>
    </row>
    <row r="5110" spans="8:8" customFormat="1" ht="13.8">
      <c r="H5110" s="70"/>
    </row>
    <row r="5111" spans="8:8" customFormat="1" ht="13.8">
      <c r="H5111" s="70"/>
    </row>
    <row r="5112" spans="8:8" customFormat="1" ht="13.8">
      <c r="H5112" s="70"/>
    </row>
    <row r="5113" spans="8:8" customFormat="1" ht="13.8">
      <c r="H5113" s="70"/>
    </row>
    <row r="5114" spans="8:8" customFormat="1" ht="13.8">
      <c r="H5114" s="70"/>
    </row>
    <row r="5115" spans="8:8" customFormat="1" ht="13.8">
      <c r="H5115" s="70"/>
    </row>
    <row r="5116" spans="8:8" customFormat="1" ht="13.8">
      <c r="H5116" s="70"/>
    </row>
    <row r="5117" spans="8:8" customFormat="1" ht="13.8">
      <c r="H5117" s="70"/>
    </row>
    <row r="5118" spans="8:8" customFormat="1" ht="13.8">
      <c r="H5118" s="70"/>
    </row>
    <row r="5119" spans="8:8" customFormat="1" ht="13.8">
      <c r="H5119" s="70"/>
    </row>
    <row r="5120" spans="8:8" customFormat="1" ht="13.8">
      <c r="H5120" s="70"/>
    </row>
    <row r="5121" spans="8:8" customFormat="1" ht="13.8">
      <c r="H5121" s="70"/>
    </row>
    <row r="5122" spans="8:8" customFormat="1" ht="13.8">
      <c r="H5122" s="70"/>
    </row>
    <row r="5123" spans="8:8" customFormat="1" ht="13.8">
      <c r="H5123" s="70"/>
    </row>
    <row r="5124" spans="8:8" customFormat="1" ht="13.8">
      <c r="H5124" s="70"/>
    </row>
    <row r="5125" spans="8:8" customFormat="1" ht="13.8">
      <c r="H5125" s="70"/>
    </row>
    <row r="5126" spans="8:8" customFormat="1" ht="13.8">
      <c r="H5126" s="70"/>
    </row>
    <row r="5127" spans="8:8" customFormat="1" ht="13.8">
      <c r="H5127" s="70"/>
    </row>
    <row r="5128" spans="8:8" customFormat="1" ht="13.8">
      <c r="H5128" s="70"/>
    </row>
    <row r="5129" spans="8:8" customFormat="1" ht="13.8">
      <c r="H5129" s="70"/>
    </row>
    <row r="5130" spans="8:8" customFormat="1" ht="13.8">
      <c r="H5130" s="70"/>
    </row>
    <row r="5131" spans="8:8" customFormat="1" ht="13.8">
      <c r="H5131" s="70"/>
    </row>
    <row r="5132" spans="8:8" customFormat="1" ht="13.8">
      <c r="H5132" s="70"/>
    </row>
    <row r="5133" spans="8:8" customFormat="1" ht="13.8">
      <c r="H5133" s="70"/>
    </row>
    <row r="5134" spans="8:8" customFormat="1" ht="13.8">
      <c r="H5134" s="70"/>
    </row>
    <row r="5135" spans="8:8" customFormat="1" ht="13.8">
      <c r="H5135" s="70"/>
    </row>
    <row r="5136" spans="8:8" customFormat="1" ht="13.8">
      <c r="H5136" s="70"/>
    </row>
    <row r="5137" spans="8:8" customFormat="1" ht="13.8">
      <c r="H5137" s="70"/>
    </row>
    <row r="5138" spans="8:8" customFormat="1" ht="13.8">
      <c r="H5138" s="70"/>
    </row>
    <row r="5139" spans="8:8" customFormat="1" ht="13.8">
      <c r="H5139" s="70"/>
    </row>
    <row r="5140" spans="8:8" customFormat="1" ht="13.8">
      <c r="H5140" s="70"/>
    </row>
    <row r="5141" spans="8:8" customFormat="1" ht="13.8">
      <c r="H5141" s="70"/>
    </row>
    <row r="5142" spans="8:8" customFormat="1" ht="13.8">
      <c r="H5142" s="70"/>
    </row>
    <row r="5143" spans="8:8" customFormat="1" ht="13.8">
      <c r="H5143" s="70"/>
    </row>
    <row r="5144" spans="8:8" customFormat="1" ht="13.8">
      <c r="H5144" s="70"/>
    </row>
    <row r="5145" spans="8:8" customFormat="1" ht="13.8">
      <c r="H5145" s="70"/>
    </row>
    <row r="5146" spans="8:8" customFormat="1" ht="13.8">
      <c r="H5146" s="70"/>
    </row>
    <row r="5147" spans="8:8" customFormat="1" ht="13.8">
      <c r="H5147" s="70"/>
    </row>
    <row r="5148" spans="8:8" customFormat="1" ht="13.8">
      <c r="H5148" s="70"/>
    </row>
    <row r="5149" spans="8:8" customFormat="1" ht="13.8">
      <c r="H5149" s="70"/>
    </row>
    <row r="5150" spans="8:8" customFormat="1" ht="13.8">
      <c r="H5150" s="70"/>
    </row>
    <row r="5151" spans="8:8" customFormat="1" ht="13.8">
      <c r="H5151" s="70"/>
    </row>
    <row r="5152" spans="8:8" customFormat="1" ht="13.8">
      <c r="H5152" s="70"/>
    </row>
    <row r="5153" spans="8:8" customFormat="1" ht="13.8">
      <c r="H5153" s="70"/>
    </row>
    <row r="5154" spans="8:8" customFormat="1" ht="13.8">
      <c r="H5154" s="70"/>
    </row>
    <row r="5155" spans="8:8" customFormat="1" ht="13.8">
      <c r="H5155" s="70"/>
    </row>
    <row r="5156" spans="8:8" customFormat="1" ht="13.8">
      <c r="H5156" s="70"/>
    </row>
    <row r="5157" spans="8:8" customFormat="1" ht="13.8">
      <c r="H5157" s="70"/>
    </row>
    <row r="5158" spans="8:8" customFormat="1" ht="13.8">
      <c r="H5158" s="70"/>
    </row>
    <row r="5159" spans="8:8" customFormat="1" ht="13.8">
      <c r="H5159" s="70"/>
    </row>
    <row r="5160" spans="8:8" customFormat="1" ht="13.8">
      <c r="H5160" s="70"/>
    </row>
    <row r="5161" spans="8:8" customFormat="1" ht="13.8">
      <c r="H5161" s="70"/>
    </row>
    <row r="5162" spans="8:8" customFormat="1" ht="13.8">
      <c r="H5162" s="70"/>
    </row>
    <row r="5163" spans="8:8" customFormat="1" ht="13.8">
      <c r="H5163" s="70"/>
    </row>
    <row r="5164" spans="8:8" customFormat="1" ht="13.8">
      <c r="H5164" s="70"/>
    </row>
    <row r="5165" spans="8:8" customFormat="1" ht="13.8">
      <c r="H5165" s="70"/>
    </row>
    <row r="5166" spans="8:8" customFormat="1" ht="13.8">
      <c r="H5166" s="70"/>
    </row>
    <row r="5167" spans="8:8" customFormat="1" ht="13.8">
      <c r="H5167" s="70"/>
    </row>
    <row r="5168" spans="8:8" customFormat="1" ht="13.8">
      <c r="H5168" s="70"/>
    </row>
    <row r="5169" spans="8:8" customFormat="1" ht="13.8">
      <c r="H5169" s="70"/>
    </row>
    <row r="5170" spans="8:8" customFormat="1" ht="13.8">
      <c r="H5170" s="70"/>
    </row>
    <row r="5171" spans="8:8" customFormat="1" ht="13.8">
      <c r="H5171" s="70"/>
    </row>
    <row r="5172" spans="8:8" customFormat="1" ht="13.8">
      <c r="H5172" s="70"/>
    </row>
    <row r="5173" spans="8:8" customFormat="1" ht="13.8">
      <c r="H5173" s="70"/>
    </row>
    <row r="5174" spans="8:8" customFormat="1" ht="13.8">
      <c r="H5174" s="70"/>
    </row>
    <row r="5175" spans="8:8" customFormat="1" ht="13.8">
      <c r="H5175" s="70"/>
    </row>
    <row r="5176" spans="8:8" customFormat="1" ht="13.8">
      <c r="H5176" s="70"/>
    </row>
    <row r="5177" spans="8:8" customFormat="1" ht="13.8">
      <c r="H5177" s="70"/>
    </row>
    <row r="5178" spans="8:8" customFormat="1" ht="13.8">
      <c r="H5178" s="70"/>
    </row>
    <row r="5179" spans="8:8" customFormat="1" ht="13.8">
      <c r="H5179" s="70"/>
    </row>
    <row r="5180" spans="8:8" customFormat="1" ht="13.8">
      <c r="H5180" s="70"/>
    </row>
    <row r="5181" spans="8:8" customFormat="1" ht="13.8">
      <c r="H5181" s="70"/>
    </row>
    <row r="5182" spans="8:8" customFormat="1" ht="13.8">
      <c r="H5182" s="70"/>
    </row>
    <row r="5183" spans="8:8" customFormat="1" ht="13.8">
      <c r="H5183" s="70"/>
    </row>
    <row r="5184" spans="8:8" customFormat="1" ht="13.8">
      <c r="H5184" s="70"/>
    </row>
    <row r="5185" spans="8:8" customFormat="1" ht="13.8">
      <c r="H5185" s="70"/>
    </row>
    <row r="5186" spans="8:8" customFormat="1" ht="13.8">
      <c r="H5186" s="70"/>
    </row>
    <row r="5187" spans="8:8" customFormat="1" ht="13.8">
      <c r="H5187" s="70"/>
    </row>
    <row r="5188" spans="8:8" customFormat="1" ht="13.8">
      <c r="H5188" s="70"/>
    </row>
    <row r="5189" spans="8:8" customFormat="1" ht="13.8">
      <c r="H5189" s="70"/>
    </row>
    <row r="5190" spans="8:8" customFormat="1" ht="13.8">
      <c r="H5190" s="70"/>
    </row>
    <row r="5191" spans="8:8" customFormat="1" ht="13.8">
      <c r="H5191" s="70"/>
    </row>
    <row r="5192" spans="8:8" customFormat="1" ht="13.8">
      <c r="H5192" s="70"/>
    </row>
    <row r="5193" spans="8:8" customFormat="1" ht="13.8">
      <c r="H5193" s="70"/>
    </row>
    <row r="5194" spans="8:8" customFormat="1" ht="13.8">
      <c r="H5194" s="70"/>
    </row>
    <row r="5195" spans="8:8" customFormat="1" ht="13.8">
      <c r="H5195" s="70"/>
    </row>
    <row r="5196" spans="8:8" customFormat="1" ht="13.8">
      <c r="H5196" s="70"/>
    </row>
    <row r="5197" spans="8:8" customFormat="1" ht="13.8">
      <c r="H5197" s="70"/>
    </row>
    <row r="5198" spans="8:8" customFormat="1" ht="13.8">
      <c r="H5198" s="70"/>
    </row>
    <row r="5199" spans="8:8" customFormat="1" ht="13.8">
      <c r="H5199" s="70"/>
    </row>
    <row r="5200" spans="8:8" customFormat="1" ht="13.8">
      <c r="H5200" s="70"/>
    </row>
    <row r="5201" spans="8:8" customFormat="1" ht="13.8">
      <c r="H5201" s="70"/>
    </row>
    <row r="5202" spans="8:8" customFormat="1" ht="13.8">
      <c r="H5202" s="70"/>
    </row>
    <row r="5203" spans="8:8" customFormat="1" ht="13.8">
      <c r="H5203" s="70"/>
    </row>
    <row r="5204" spans="8:8" customFormat="1" ht="13.8">
      <c r="H5204" s="70"/>
    </row>
    <row r="5205" spans="8:8" customFormat="1" ht="13.8">
      <c r="H5205" s="70"/>
    </row>
    <row r="5206" spans="8:8" customFormat="1" ht="13.8">
      <c r="H5206" s="70"/>
    </row>
    <row r="5207" spans="8:8" customFormat="1" ht="13.8">
      <c r="H5207" s="70"/>
    </row>
    <row r="5208" spans="8:8" customFormat="1" ht="13.8">
      <c r="H5208" s="70"/>
    </row>
    <row r="5209" spans="8:8" customFormat="1" ht="13.8">
      <c r="H5209" s="70"/>
    </row>
    <row r="5210" spans="8:8" customFormat="1" ht="13.8">
      <c r="H5210" s="70"/>
    </row>
    <row r="5211" spans="8:8" customFormat="1" ht="13.8">
      <c r="H5211" s="70"/>
    </row>
    <row r="5212" spans="8:8" customFormat="1" ht="13.8">
      <c r="H5212" s="70"/>
    </row>
    <row r="5213" spans="8:8" customFormat="1" ht="13.8">
      <c r="H5213" s="70"/>
    </row>
    <row r="5214" spans="8:8" customFormat="1" ht="13.8">
      <c r="H5214" s="70"/>
    </row>
    <row r="5215" spans="8:8" customFormat="1" ht="13.8">
      <c r="H5215" s="70"/>
    </row>
    <row r="5216" spans="8:8" customFormat="1" ht="13.8">
      <c r="H5216" s="70"/>
    </row>
    <row r="5217" spans="8:8" customFormat="1" ht="13.8">
      <c r="H5217" s="70"/>
    </row>
    <row r="5218" spans="8:8" customFormat="1" ht="13.8">
      <c r="H5218" s="70"/>
    </row>
    <row r="5219" spans="8:8" customFormat="1" ht="13.8">
      <c r="H5219" s="70"/>
    </row>
    <row r="5220" spans="8:8" customFormat="1" ht="13.8">
      <c r="H5220" s="70"/>
    </row>
    <row r="5221" spans="8:8" customFormat="1" ht="13.8">
      <c r="H5221" s="70"/>
    </row>
    <row r="5222" spans="8:8" customFormat="1" ht="13.8">
      <c r="H5222" s="70"/>
    </row>
    <row r="5223" spans="8:8" customFormat="1" ht="13.8">
      <c r="H5223" s="70"/>
    </row>
    <row r="5224" spans="8:8" customFormat="1" ht="13.8">
      <c r="H5224" s="70"/>
    </row>
    <row r="5225" spans="8:8" customFormat="1" ht="13.8">
      <c r="H5225" s="70"/>
    </row>
    <row r="5226" spans="8:8" customFormat="1" ht="13.8">
      <c r="H5226" s="70"/>
    </row>
    <row r="5227" spans="8:8" customFormat="1" ht="13.8">
      <c r="H5227" s="70"/>
    </row>
    <row r="5228" spans="8:8" customFormat="1" ht="13.8">
      <c r="H5228" s="70"/>
    </row>
    <row r="5229" spans="8:8" customFormat="1" ht="13.8">
      <c r="H5229" s="70"/>
    </row>
    <row r="5230" spans="8:8" customFormat="1" ht="13.8">
      <c r="H5230" s="70"/>
    </row>
    <row r="5231" spans="8:8" customFormat="1" ht="13.8">
      <c r="H5231" s="70"/>
    </row>
    <row r="5232" spans="8:8" customFormat="1" ht="13.8">
      <c r="H5232" s="70"/>
    </row>
    <row r="5233" spans="8:8" customFormat="1" ht="13.8">
      <c r="H5233" s="70"/>
    </row>
    <row r="5234" spans="8:8" customFormat="1" ht="13.8">
      <c r="H5234" s="70"/>
    </row>
    <row r="5235" spans="8:8" customFormat="1" ht="13.8">
      <c r="H5235" s="70"/>
    </row>
    <row r="5236" spans="8:8" customFormat="1" ht="13.8">
      <c r="H5236" s="70"/>
    </row>
    <row r="5237" spans="8:8" customFormat="1" ht="13.8">
      <c r="H5237" s="70"/>
    </row>
    <row r="5238" spans="8:8" customFormat="1" ht="13.8">
      <c r="H5238" s="70"/>
    </row>
    <row r="5239" spans="8:8" customFormat="1" ht="13.8">
      <c r="H5239" s="70"/>
    </row>
    <row r="5240" spans="8:8" customFormat="1" ht="13.8">
      <c r="H5240" s="70"/>
    </row>
    <row r="5241" spans="8:8" customFormat="1" ht="13.8">
      <c r="H5241" s="70"/>
    </row>
    <row r="5242" spans="8:8" customFormat="1" ht="13.8">
      <c r="H5242" s="70"/>
    </row>
    <row r="5243" spans="8:8" customFormat="1" ht="13.8">
      <c r="H5243" s="70"/>
    </row>
    <row r="5244" spans="8:8" customFormat="1" ht="13.8">
      <c r="H5244" s="70"/>
    </row>
    <row r="5245" spans="8:8" customFormat="1" ht="13.8">
      <c r="H5245" s="70"/>
    </row>
    <row r="5246" spans="8:8" customFormat="1" ht="13.8">
      <c r="H5246" s="70"/>
    </row>
    <row r="5247" spans="8:8" customFormat="1" ht="13.8">
      <c r="H5247" s="70"/>
    </row>
    <row r="5248" spans="8:8" customFormat="1" ht="13.8">
      <c r="H5248" s="70"/>
    </row>
    <row r="5249" spans="8:8" customFormat="1" ht="13.8">
      <c r="H5249" s="70"/>
    </row>
    <row r="5250" spans="8:8" customFormat="1" ht="13.8">
      <c r="H5250" s="70"/>
    </row>
    <row r="5251" spans="8:8" customFormat="1" ht="13.8">
      <c r="H5251" s="70"/>
    </row>
    <row r="5252" spans="8:8" customFormat="1" ht="13.8">
      <c r="H5252" s="70"/>
    </row>
    <row r="5253" spans="8:8" customFormat="1" ht="13.8">
      <c r="H5253" s="70"/>
    </row>
    <row r="5254" spans="8:8" customFormat="1" ht="13.8">
      <c r="H5254" s="70"/>
    </row>
    <row r="5255" spans="8:8" customFormat="1" ht="13.8">
      <c r="H5255" s="70"/>
    </row>
    <row r="5256" spans="8:8" customFormat="1" ht="13.8">
      <c r="H5256" s="70"/>
    </row>
    <row r="5257" spans="8:8" customFormat="1" ht="13.8">
      <c r="H5257" s="70"/>
    </row>
    <row r="5258" spans="8:8" customFormat="1" ht="13.8">
      <c r="H5258" s="70"/>
    </row>
    <row r="5259" spans="8:8" customFormat="1" ht="13.8">
      <c r="H5259" s="70"/>
    </row>
    <row r="5260" spans="8:8" customFormat="1" ht="13.8">
      <c r="H5260" s="70"/>
    </row>
    <row r="5261" spans="8:8" customFormat="1" ht="13.8">
      <c r="H5261" s="70"/>
    </row>
    <row r="5262" spans="8:8" customFormat="1" ht="13.8">
      <c r="H5262" s="70"/>
    </row>
    <row r="5263" spans="8:8" customFormat="1" ht="13.8">
      <c r="H5263" s="70"/>
    </row>
    <row r="5264" spans="8:8" customFormat="1" ht="13.8">
      <c r="H5264" s="70"/>
    </row>
    <row r="5265" spans="8:8" customFormat="1" ht="13.8">
      <c r="H5265" s="70"/>
    </row>
    <row r="5266" spans="8:8" customFormat="1" ht="13.8">
      <c r="H5266" s="70"/>
    </row>
    <row r="5267" spans="8:8" customFormat="1" ht="13.8">
      <c r="H5267" s="70"/>
    </row>
    <row r="5268" spans="8:8" customFormat="1" ht="13.8">
      <c r="H5268" s="70"/>
    </row>
    <row r="5269" spans="8:8" customFormat="1" ht="13.8">
      <c r="H5269" s="70"/>
    </row>
    <row r="5270" spans="8:8" customFormat="1" ht="13.8">
      <c r="H5270" s="70"/>
    </row>
    <row r="5271" spans="8:8" customFormat="1" ht="13.8">
      <c r="H5271" s="70"/>
    </row>
    <row r="5272" spans="8:8" customFormat="1" ht="13.8">
      <c r="H5272" s="70"/>
    </row>
    <row r="5273" spans="8:8" customFormat="1" ht="13.8">
      <c r="H5273" s="70"/>
    </row>
    <row r="5274" spans="8:8" customFormat="1" ht="13.8">
      <c r="H5274" s="70"/>
    </row>
    <row r="5275" spans="8:8" customFormat="1" ht="13.8">
      <c r="H5275" s="70"/>
    </row>
    <row r="5276" spans="8:8" customFormat="1" ht="13.8">
      <c r="H5276" s="70"/>
    </row>
    <row r="5277" spans="8:8" customFormat="1" ht="13.8">
      <c r="H5277" s="70"/>
    </row>
    <row r="5278" spans="8:8" customFormat="1" ht="13.8">
      <c r="H5278" s="70"/>
    </row>
    <row r="5279" spans="8:8" customFormat="1" ht="13.8">
      <c r="H5279" s="70"/>
    </row>
    <row r="5280" spans="8:8" customFormat="1" ht="13.8">
      <c r="H5280" s="70"/>
    </row>
    <row r="5281" spans="8:8" customFormat="1" ht="13.8">
      <c r="H5281" s="70"/>
    </row>
    <row r="5282" spans="8:8" customFormat="1" ht="13.8">
      <c r="H5282" s="70"/>
    </row>
    <row r="5283" spans="8:8" customFormat="1" ht="13.8">
      <c r="H5283" s="70"/>
    </row>
    <row r="5284" spans="8:8" customFormat="1" ht="13.8">
      <c r="H5284" s="70"/>
    </row>
    <row r="5285" spans="8:8" customFormat="1" ht="13.8">
      <c r="H5285" s="70"/>
    </row>
    <row r="5286" spans="8:8" customFormat="1" ht="13.8">
      <c r="H5286" s="70"/>
    </row>
    <row r="5287" spans="8:8" customFormat="1" ht="13.8">
      <c r="H5287" s="70"/>
    </row>
    <row r="5288" spans="8:8" customFormat="1" ht="13.8">
      <c r="H5288" s="70"/>
    </row>
    <row r="5289" spans="8:8" customFormat="1" ht="13.8">
      <c r="H5289" s="70"/>
    </row>
    <row r="5290" spans="8:8" customFormat="1" ht="13.8">
      <c r="H5290" s="70"/>
    </row>
    <row r="5291" spans="8:8" customFormat="1" ht="13.8">
      <c r="H5291" s="70"/>
    </row>
    <row r="5292" spans="8:8" customFormat="1" ht="13.8">
      <c r="H5292" s="70"/>
    </row>
    <row r="5293" spans="8:8" customFormat="1" ht="13.8">
      <c r="H5293" s="70"/>
    </row>
    <row r="5294" spans="8:8" customFormat="1" ht="13.8">
      <c r="H5294" s="70"/>
    </row>
    <row r="5295" spans="8:8" customFormat="1" ht="13.8">
      <c r="H5295" s="70"/>
    </row>
    <row r="5296" spans="8:8" customFormat="1" ht="13.8">
      <c r="H5296" s="70"/>
    </row>
    <row r="5297" spans="8:8" customFormat="1" ht="13.8">
      <c r="H5297" s="70"/>
    </row>
    <row r="5298" spans="8:8" customFormat="1" ht="13.8">
      <c r="H5298" s="70"/>
    </row>
    <row r="5299" spans="8:8" customFormat="1" ht="13.8">
      <c r="H5299" s="70"/>
    </row>
    <row r="5300" spans="8:8" customFormat="1" ht="13.8">
      <c r="H5300" s="70"/>
    </row>
    <row r="5301" spans="8:8" customFormat="1" ht="13.8">
      <c r="H5301" s="70"/>
    </row>
    <row r="5302" spans="8:8" customFormat="1" ht="13.8">
      <c r="H5302" s="70"/>
    </row>
    <row r="5303" spans="8:8" customFormat="1" ht="13.8">
      <c r="H5303" s="70"/>
    </row>
    <row r="5304" spans="8:8" customFormat="1" ht="13.8">
      <c r="H5304" s="70"/>
    </row>
    <row r="5305" spans="8:8" customFormat="1" ht="13.8">
      <c r="H5305" s="70"/>
    </row>
    <row r="5306" spans="8:8" customFormat="1" ht="13.8">
      <c r="H5306" s="70"/>
    </row>
    <row r="5307" spans="8:8" customFormat="1" ht="13.8">
      <c r="H5307" s="70"/>
    </row>
    <row r="5308" spans="8:8" customFormat="1" ht="13.8">
      <c r="H5308" s="70"/>
    </row>
    <row r="5309" spans="8:8" customFormat="1" ht="13.8">
      <c r="H5309" s="70"/>
    </row>
    <row r="5310" spans="8:8" customFormat="1" ht="13.8">
      <c r="H5310" s="70"/>
    </row>
    <row r="5311" spans="8:8" customFormat="1" ht="13.8">
      <c r="H5311" s="70"/>
    </row>
    <row r="5312" spans="8:8" customFormat="1" ht="13.8">
      <c r="H5312" s="70"/>
    </row>
    <row r="5313" spans="8:8" customFormat="1" ht="13.8">
      <c r="H5313" s="70"/>
    </row>
    <row r="5314" spans="8:8" customFormat="1" ht="13.8">
      <c r="H5314" s="70"/>
    </row>
    <row r="5315" spans="8:8" customFormat="1" ht="13.8">
      <c r="H5315" s="70"/>
    </row>
    <row r="5316" spans="8:8" customFormat="1" ht="13.8">
      <c r="H5316" s="70"/>
    </row>
    <row r="5317" spans="8:8" customFormat="1" ht="13.8">
      <c r="H5317" s="70"/>
    </row>
    <row r="5318" spans="8:8" customFormat="1" ht="13.8">
      <c r="H5318" s="70"/>
    </row>
    <row r="5319" spans="8:8" customFormat="1" ht="13.8">
      <c r="H5319" s="70"/>
    </row>
    <row r="5320" spans="8:8" customFormat="1" ht="13.8">
      <c r="H5320" s="70"/>
    </row>
    <row r="5321" spans="8:8" customFormat="1" ht="13.8">
      <c r="H5321" s="70"/>
    </row>
    <row r="5322" spans="8:8" customFormat="1" ht="13.8">
      <c r="H5322" s="70"/>
    </row>
    <row r="5323" spans="8:8" customFormat="1" ht="13.8">
      <c r="H5323" s="70"/>
    </row>
    <row r="5324" spans="8:8" customFormat="1" ht="13.8">
      <c r="H5324" s="70"/>
    </row>
    <row r="5325" spans="8:8" customFormat="1" ht="13.8">
      <c r="H5325" s="70"/>
    </row>
    <row r="5326" spans="8:8" customFormat="1" ht="13.8">
      <c r="H5326" s="70"/>
    </row>
    <row r="5327" spans="8:8" customFormat="1" ht="13.8">
      <c r="H5327" s="70"/>
    </row>
    <row r="5328" spans="8:8" customFormat="1" ht="13.8">
      <c r="H5328" s="70"/>
    </row>
    <row r="5329" spans="8:8" customFormat="1" ht="13.8">
      <c r="H5329" s="70"/>
    </row>
    <row r="5330" spans="8:8" customFormat="1" ht="13.8">
      <c r="H5330" s="70"/>
    </row>
    <row r="5331" spans="8:8" customFormat="1" ht="13.8">
      <c r="H5331" s="70"/>
    </row>
    <row r="5332" spans="8:8" customFormat="1" ht="13.8">
      <c r="H5332" s="70"/>
    </row>
    <row r="5333" spans="8:8" customFormat="1" ht="13.8">
      <c r="H5333" s="70"/>
    </row>
    <row r="5334" spans="8:8" customFormat="1" ht="13.8">
      <c r="H5334" s="70"/>
    </row>
    <row r="5335" spans="8:8" customFormat="1" ht="13.8">
      <c r="H5335" s="70"/>
    </row>
    <row r="5336" spans="8:8" customFormat="1" ht="13.8">
      <c r="H5336" s="70"/>
    </row>
    <row r="5337" spans="8:8" customFormat="1" ht="13.8">
      <c r="H5337" s="70"/>
    </row>
    <row r="5338" spans="8:8" customFormat="1" ht="13.8">
      <c r="H5338" s="70"/>
    </row>
    <row r="5339" spans="8:8" customFormat="1" ht="13.8">
      <c r="H5339" s="70"/>
    </row>
    <row r="5340" spans="8:8" customFormat="1" ht="13.8">
      <c r="H5340" s="70"/>
    </row>
    <row r="5341" spans="8:8" customFormat="1" ht="13.8">
      <c r="H5341" s="70"/>
    </row>
    <row r="5342" spans="8:8" customFormat="1" ht="13.8">
      <c r="H5342" s="70"/>
    </row>
    <row r="5343" spans="8:8" customFormat="1" ht="13.8">
      <c r="H5343" s="70"/>
    </row>
    <row r="5344" spans="8:8" customFormat="1" ht="13.8">
      <c r="H5344" s="70"/>
    </row>
    <row r="5345" spans="8:8" customFormat="1" ht="13.8">
      <c r="H5345" s="70"/>
    </row>
    <row r="5346" spans="8:8" customFormat="1" ht="13.8">
      <c r="H5346" s="70"/>
    </row>
    <row r="5347" spans="8:8" customFormat="1" ht="13.8">
      <c r="H5347" s="70"/>
    </row>
    <row r="5348" spans="8:8" customFormat="1" ht="13.8">
      <c r="H5348" s="70"/>
    </row>
    <row r="5349" spans="8:8" customFormat="1" ht="13.8">
      <c r="H5349" s="70"/>
    </row>
    <row r="5350" spans="8:8" customFormat="1" ht="13.8">
      <c r="H5350" s="70"/>
    </row>
    <row r="5351" spans="8:8" customFormat="1" ht="13.8">
      <c r="H5351" s="70"/>
    </row>
    <row r="5352" spans="8:8" customFormat="1" ht="13.8">
      <c r="H5352" s="70"/>
    </row>
    <row r="5353" spans="8:8" customFormat="1" ht="13.8">
      <c r="H5353" s="70"/>
    </row>
    <row r="5354" spans="8:8" customFormat="1" ht="13.8">
      <c r="H5354" s="70"/>
    </row>
    <row r="5355" spans="8:8" customFormat="1" ht="13.8">
      <c r="H5355" s="70"/>
    </row>
    <row r="5356" spans="8:8" customFormat="1" ht="13.8">
      <c r="H5356" s="70"/>
    </row>
    <row r="5357" spans="8:8" customFormat="1" ht="13.8">
      <c r="H5357" s="70"/>
    </row>
    <row r="5358" spans="8:8" customFormat="1" ht="13.8">
      <c r="H5358" s="70"/>
    </row>
    <row r="5359" spans="8:8" customFormat="1" ht="13.8">
      <c r="H5359" s="70"/>
    </row>
    <row r="5360" spans="8:8" customFormat="1" ht="13.8">
      <c r="H5360" s="70"/>
    </row>
    <row r="5361" spans="8:8" customFormat="1" ht="13.8">
      <c r="H5361" s="70"/>
    </row>
    <row r="5362" spans="8:8" customFormat="1" ht="13.8">
      <c r="H5362" s="70"/>
    </row>
    <row r="5363" spans="8:8" customFormat="1" ht="13.8">
      <c r="H5363" s="70"/>
    </row>
    <row r="5364" spans="8:8" customFormat="1" ht="13.8">
      <c r="H5364" s="70"/>
    </row>
    <row r="5365" spans="8:8" customFormat="1" ht="13.8">
      <c r="H5365" s="70"/>
    </row>
    <row r="5366" spans="8:8" customFormat="1" ht="13.8">
      <c r="H5366" s="70"/>
    </row>
    <row r="5367" spans="8:8" customFormat="1" ht="13.8">
      <c r="H5367" s="70"/>
    </row>
    <row r="5368" spans="8:8" customFormat="1" ht="13.8">
      <c r="H5368" s="70"/>
    </row>
    <row r="5369" spans="8:8" customFormat="1" ht="13.8">
      <c r="H5369" s="70"/>
    </row>
    <row r="5370" spans="8:8" customFormat="1" ht="13.8">
      <c r="H5370" s="70"/>
    </row>
    <row r="5371" spans="8:8" customFormat="1" ht="13.8">
      <c r="H5371" s="70"/>
    </row>
    <row r="5372" spans="8:8" customFormat="1" ht="13.8">
      <c r="H5372" s="70"/>
    </row>
    <row r="5373" spans="8:8" customFormat="1" ht="13.8">
      <c r="H5373" s="70"/>
    </row>
    <row r="5374" spans="8:8" customFormat="1" ht="13.8">
      <c r="H5374" s="70"/>
    </row>
    <row r="5375" spans="8:8" customFormat="1" ht="13.8">
      <c r="H5375" s="70"/>
    </row>
    <row r="5376" spans="8:8" customFormat="1" ht="13.8">
      <c r="H5376" s="70"/>
    </row>
    <row r="5377" spans="8:8" customFormat="1" ht="13.8">
      <c r="H5377" s="70"/>
    </row>
    <row r="5378" spans="8:8" customFormat="1" ht="13.8">
      <c r="H5378" s="70"/>
    </row>
    <row r="5379" spans="8:8" customFormat="1" ht="13.8">
      <c r="H5379" s="70"/>
    </row>
    <row r="5380" spans="8:8" customFormat="1" ht="13.8">
      <c r="H5380" s="70"/>
    </row>
    <row r="5381" spans="8:8" customFormat="1" ht="13.8">
      <c r="H5381" s="70"/>
    </row>
    <row r="5382" spans="8:8" customFormat="1" ht="13.8">
      <c r="H5382" s="70"/>
    </row>
    <row r="5383" spans="8:8" customFormat="1" ht="13.8">
      <c r="H5383" s="70"/>
    </row>
    <row r="5384" spans="8:8" customFormat="1" ht="13.8">
      <c r="H5384" s="70"/>
    </row>
    <row r="5385" spans="8:8" customFormat="1" ht="13.8">
      <c r="H5385" s="70"/>
    </row>
    <row r="5386" spans="8:8" customFormat="1" ht="13.8">
      <c r="H5386" s="70"/>
    </row>
    <row r="5387" spans="8:8" customFormat="1" ht="13.8">
      <c r="H5387" s="70"/>
    </row>
    <row r="5388" spans="8:8" customFormat="1" ht="13.8">
      <c r="H5388" s="70"/>
    </row>
    <row r="5389" spans="8:8" customFormat="1" ht="13.8">
      <c r="H5389" s="70"/>
    </row>
    <row r="5390" spans="8:8" customFormat="1" ht="13.8">
      <c r="H5390" s="70"/>
    </row>
    <row r="5391" spans="8:8" customFormat="1" ht="13.8">
      <c r="H5391" s="70"/>
    </row>
    <row r="5392" spans="8:8" customFormat="1" ht="13.8">
      <c r="H5392" s="70"/>
    </row>
    <row r="5393" spans="8:8" customFormat="1" ht="13.8">
      <c r="H5393" s="70"/>
    </row>
    <row r="5394" spans="8:8" customFormat="1" ht="13.8">
      <c r="H5394" s="70"/>
    </row>
    <row r="5395" spans="8:8" customFormat="1" ht="13.8">
      <c r="H5395" s="70"/>
    </row>
    <row r="5396" spans="8:8" customFormat="1" ht="13.8">
      <c r="H5396" s="70"/>
    </row>
    <row r="5397" spans="8:8" customFormat="1" ht="13.8">
      <c r="H5397" s="70"/>
    </row>
    <row r="5398" spans="8:8" customFormat="1" ht="13.8">
      <c r="H5398" s="70"/>
    </row>
    <row r="5399" spans="8:8" customFormat="1" ht="13.8">
      <c r="H5399" s="70"/>
    </row>
    <row r="5400" spans="8:8" customFormat="1" ht="13.8">
      <c r="H5400" s="70"/>
    </row>
    <row r="5401" spans="8:8" customFormat="1" ht="13.8">
      <c r="H5401" s="70"/>
    </row>
    <row r="5402" spans="8:8" customFormat="1" ht="13.8">
      <c r="H5402" s="70"/>
    </row>
    <row r="5403" spans="8:8" customFormat="1" ht="13.8">
      <c r="H5403" s="70"/>
    </row>
    <row r="5404" spans="8:8" customFormat="1" ht="13.8">
      <c r="H5404" s="70"/>
    </row>
    <row r="5405" spans="8:8" customFormat="1" ht="13.8">
      <c r="H5405" s="70"/>
    </row>
    <row r="5406" spans="8:8" customFormat="1" ht="13.8">
      <c r="H5406" s="70"/>
    </row>
    <row r="5407" spans="8:8" customFormat="1" ht="13.8">
      <c r="H5407" s="70"/>
    </row>
    <row r="5408" spans="8:8" customFormat="1" ht="13.8">
      <c r="H5408" s="70"/>
    </row>
    <row r="5409" spans="8:8" customFormat="1" ht="13.8">
      <c r="H5409" s="70"/>
    </row>
    <row r="5410" spans="8:8" customFormat="1" ht="13.8">
      <c r="H5410" s="70"/>
    </row>
    <row r="5411" spans="8:8" customFormat="1" ht="13.8">
      <c r="H5411" s="70"/>
    </row>
    <row r="5412" spans="8:8" customFormat="1" ht="13.8">
      <c r="H5412" s="70"/>
    </row>
    <row r="5413" spans="8:8" customFormat="1" ht="13.8">
      <c r="H5413" s="70"/>
    </row>
    <row r="5414" spans="8:8" customFormat="1" ht="13.8">
      <c r="H5414" s="70"/>
    </row>
    <row r="5415" spans="8:8" customFormat="1" ht="13.8">
      <c r="H5415" s="70"/>
    </row>
    <row r="5416" spans="8:8" customFormat="1" ht="13.8">
      <c r="H5416" s="70"/>
    </row>
    <row r="5417" spans="8:8" customFormat="1" ht="13.8">
      <c r="H5417" s="70"/>
    </row>
    <row r="5418" spans="8:8" customFormat="1" ht="13.8">
      <c r="H5418" s="70"/>
    </row>
    <row r="5419" spans="8:8" customFormat="1" ht="13.8">
      <c r="H5419" s="70"/>
    </row>
    <row r="5420" spans="8:8" customFormat="1" ht="13.8">
      <c r="H5420" s="70"/>
    </row>
    <row r="5421" spans="8:8" customFormat="1" ht="13.8">
      <c r="H5421" s="70"/>
    </row>
    <row r="5422" spans="8:8" customFormat="1" ht="13.8">
      <c r="H5422" s="70"/>
    </row>
    <row r="5423" spans="8:8" customFormat="1" ht="13.8">
      <c r="H5423" s="70"/>
    </row>
    <row r="5424" spans="8:8" customFormat="1" ht="13.8">
      <c r="H5424" s="70"/>
    </row>
    <row r="5425" spans="8:8" customFormat="1" ht="13.8">
      <c r="H5425" s="70"/>
    </row>
    <row r="5426" spans="8:8" customFormat="1" ht="13.8">
      <c r="H5426" s="70"/>
    </row>
    <row r="5427" spans="8:8" customFormat="1" ht="13.8">
      <c r="H5427" s="70"/>
    </row>
    <row r="5428" spans="8:8" customFormat="1" ht="13.8">
      <c r="H5428" s="70"/>
    </row>
    <row r="5429" spans="8:8" customFormat="1" ht="13.8">
      <c r="H5429" s="70"/>
    </row>
    <row r="5430" spans="8:8" customFormat="1" ht="13.8">
      <c r="H5430" s="70"/>
    </row>
    <row r="5431" spans="8:8" customFormat="1" ht="13.8">
      <c r="H5431" s="70"/>
    </row>
    <row r="5432" spans="8:8" customFormat="1" ht="13.8">
      <c r="H5432" s="70"/>
    </row>
    <row r="5433" spans="8:8" customFormat="1" ht="13.8">
      <c r="H5433" s="70"/>
    </row>
    <row r="5434" spans="8:8" customFormat="1" ht="13.8">
      <c r="H5434" s="70"/>
    </row>
    <row r="5435" spans="8:8" customFormat="1" ht="13.8">
      <c r="H5435" s="70"/>
    </row>
    <row r="5436" spans="8:8" customFormat="1" ht="13.8">
      <c r="H5436" s="70"/>
    </row>
    <row r="5437" spans="8:8" customFormat="1" ht="13.8">
      <c r="H5437" s="70"/>
    </row>
    <row r="5438" spans="8:8" customFormat="1" ht="13.8">
      <c r="H5438" s="70"/>
    </row>
    <row r="5439" spans="8:8" customFormat="1" ht="13.8">
      <c r="H5439" s="70"/>
    </row>
    <row r="5440" spans="8:8" customFormat="1" ht="13.8">
      <c r="H5440" s="70"/>
    </row>
    <row r="5441" spans="8:8" customFormat="1" ht="13.8">
      <c r="H5441" s="70"/>
    </row>
    <row r="5442" spans="8:8" customFormat="1" ht="13.8">
      <c r="H5442" s="70"/>
    </row>
    <row r="5443" spans="8:8" customFormat="1" ht="13.8">
      <c r="H5443" s="70"/>
    </row>
    <row r="5444" spans="8:8" customFormat="1" ht="13.8">
      <c r="H5444" s="70"/>
    </row>
    <row r="5445" spans="8:8" customFormat="1" ht="13.8">
      <c r="H5445" s="70"/>
    </row>
    <row r="5446" spans="8:8" customFormat="1" ht="13.8">
      <c r="H5446" s="70"/>
    </row>
    <row r="5447" spans="8:8" customFormat="1" ht="13.8">
      <c r="H5447" s="70"/>
    </row>
    <row r="5448" spans="8:8" customFormat="1" ht="13.8">
      <c r="H5448" s="70"/>
    </row>
    <row r="5449" spans="8:8" customFormat="1" ht="13.8">
      <c r="H5449" s="70"/>
    </row>
    <row r="5450" spans="8:8" customFormat="1" ht="13.8">
      <c r="H5450" s="70"/>
    </row>
    <row r="5451" spans="8:8" customFormat="1" ht="13.8">
      <c r="H5451" s="70"/>
    </row>
    <row r="5452" spans="8:8" customFormat="1" ht="13.8">
      <c r="H5452" s="70"/>
    </row>
    <row r="5453" spans="8:8" customFormat="1" ht="13.8">
      <c r="H5453" s="70"/>
    </row>
    <row r="5454" spans="8:8" customFormat="1" ht="13.8">
      <c r="H5454" s="70"/>
    </row>
    <row r="5455" spans="8:8" customFormat="1" ht="13.8">
      <c r="H5455" s="70"/>
    </row>
    <row r="5456" spans="8:8" customFormat="1" ht="13.8">
      <c r="H5456" s="70"/>
    </row>
    <row r="5457" spans="8:8" customFormat="1" ht="13.8">
      <c r="H5457" s="70"/>
    </row>
    <row r="5458" spans="8:8" customFormat="1" ht="13.8">
      <c r="H5458" s="70"/>
    </row>
    <row r="5459" spans="8:8" customFormat="1" ht="13.8">
      <c r="H5459" s="70"/>
    </row>
    <row r="5460" spans="8:8" customFormat="1" ht="13.8">
      <c r="H5460" s="70"/>
    </row>
    <row r="5461" spans="8:8" customFormat="1" ht="13.8">
      <c r="H5461" s="70"/>
    </row>
    <row r="5462" spans="8:8" customFormat="1" ht="13.8">
      <c r="H5462" s="70"/>
    </row>
    <row r="5463" spans="8:8" customFormat="1" ht="13.8">
      <c r="H5463" s="70"/>
    </row>
    <row r="5464" spans="8:8" customFormat="1" ht="13.8">
      <c r="H5464" s="70"/>
    </row>
    <row r="5465" spans="8:8" customFormat="1" ht="13.8">
      <c r="H5465" s="70"/>
    </row>
    <row r="5466" spans="8:8" customFormat="1" ht="13.8">
      <c r="H5466" s="70"/>
    </row>
    <row r="5467" spans="8:8" customFormat="1" ht="13.8">
      <c r="H5467" s="70"/>
    </row>
    <row r="5468" spans="8:8" customFormat="1" ht="13.8">
      <c r="H5468" s="70"/>
    </row>
    <row r="5469" spans="8:8" customFormat="1" ht="13.8">
      <c r="H5469" s="70"/>
    </row>
    <row r="5470" spans="8:8" customFormat="1" ht="13.8">
      <c r="H5470" s="70"/>
    </row>
    <row r="5471" spans="8:8" customFormat="1" ht="13.8">
      <c r="H5471" s="70"/>
    </row>
    <row r="5472" spans="8:8" customFormat="1" ht="13.8">
      <c r="H5472" s="70"/>
    </row>
    <row r="5473" spans="8:8" customFormat="1" ht="13.8">
      <c r="H5473" s="70"/>
    </row>
    <row r="5474" spans="8:8" customFormat="1" ht="13.8">
      <c r="H5474" s="70"/>
    </row>
    <row r="5475" spans="8:8" customFormat="1" ht="13.8">
      <c r="H5475" s="70"/>
    </row>
    <row r="5476" spans="8:8" customFormat="1" ht="13.8">
      <c r="H5476" s="70"/>
    </row>
    <row r="5477" spans="8:8" customFormat="1" ht="13.8">
      <c r="H5477" s="70"/>
    </row>
    <row r="5478" spans="8:8" customFormat="1" ht="13.8">
      <c r="H5478" s="70"/>
    </row>
    <row r="5479" spans="8:8" customFormat="1" ht="13.8">
      <c r="H5479" s="70"/>
    </row>
    <row r="5480" spans="8:8" customFormat="1" ht="13.8">
      <c r="H5480" s="70"/>
    </row>
    <row r="5481" spans="8:8" customFormat="1" ht="13.8">
      <c r="H5481" s="70"/>
    </row>
    <row r="5482" spans="8:8" customFormat="1" ht="13.8">
      <c r="H5482" s="70"/>
    </row>
    <row r="5483" spans="8:8" customFormat="1" ht="13.8">
      <c r="H5483" s="70"/>
    </row>
    <row r="5484" spans="8:8" customFormat="1" ht="13.8">
      <c r="H5484" s="70"/>
    </row>
    <row r="5485" spans="8:8" customFormat="1" ht="13.8">
      <c r="H5485" s="70"/>
    </row>
    <row r="5486" spans="8:8" customFormat="1" ht="13.8">
      <c r="H5486" s="70"/>
    </row>
    <row r="5487" spans="8:8" customFormat="1" ht="13.8">
      <c r="H5487" s="70"/>
    </row>
    <row r="5488" spans="8:8" customFormat="1" ht="13.8">
      <c r="H5488" s="70"/>
    </row>
    <row r="5489" spans="8:8" customFormat="1" ht="13.8">
      <c r="H5489" s="70"/>
    </row>
    <row r="5490" spans="8:8" customFormat="1" ht="13.8">
      <c r="H5490" s="70"/>
    </row>
    <row r="5491" spans="8:8" customFormat="1" ht="13.8">
      <c r="H5491" s="70"/>
    </row>
    <row r="5492" spans="8:8" customFormat="1" ht="13.8">
      <c r="H5492" s="70"/>
    </row>
    <row r="5493" spans="8:8" customFormat="1" ht="13.8">
      <c r="H5493" s="70"/>
    </row>
    <row r="5494" spans="8:8" customFormat="1" ht="13.8">
      <c r="H5494" s="70"/>
    </row>
    <row r="5495" spans="8:8" customFormat="1" ht="13.8">
      <c r="H5495" s="70"/>
    </row>
    <row r="5496" spans="8:8" customFormat="1" ht="13.8">
      <c r="H5496" s="70"/>
    </row>
    <row r="5497" spans="8:8" customFormat="1" ht="13.8">
      <c r="H5497" s="70"/>
    </row>
    <row r="5498" spans="8:8" customFormat="1" ht="13.8">
      <c r="H5498" s="70"/>
    </row>
    <row r="5499" spans="8:8" customFormat="1" ht="13.8">
      <c r="H5499" s="70"/>
    </row>
    <row r="5500" spans="8:8" customFormat="1" ht="13.8">
      <c r="H5500" s="70"/>
    </row>
    <row r="5501" spans="8:8" customFormat="1" ht="13.8">
      <c r="H5501" s="70"/>
    </row>
    <row r="5502" spans="8:8" customFormat="1" ht="13.8">
      <c r="H5502" s="70"/>
    </row>
    <row r="5503" spans="8:8" customFormat="1" ht="13.8">
      <c r="H5503" s="70"/>
    </row>
    <row r="5504" spans="8:8" customFormat="1" ht="13.8">
      <c r="H5504" s="70"/>
    </row>
    <row r="5505" spans="8:8" customFormat="1" ht="13.8">
      <c r="H5505" s="70"/>
    </row>
    <row r="5506" spans="8:8" customFormat="1" ht="13.8">
      <c r="H5506" s="70"/>
    </row>
    <row r="5507" spans="8:8" customFormat="1" ht="13.8">
      <c r="H5507" s="70"/>
    </row>
    <row r="5508" spans="8:8" customFormat="1" ht="13.8">
      <c r="H5508" s="70"/>
    </row>
    <row r="5509" spans="8:8" customFormat="1" ht="13.8">
      <c r="H5509" s="70"/>
    </row>
    <row r="5510" spans="8:8" customFormat="1" ht="13.8">
      <c r="H5510" s="70"/>
    </row>
    <row r="5511" spans="8:8" customFormat="1" ht="13.8">
      <c r="H5511" s="70"/>
    </row>
    <row r="5512" spans="8:8" customFormat="1" ht="13.8">
      <c r="H5512" s="70"/>
    </row>
    <row r="5513" spans="8:8" customFormat="1" ht="13.8">
      <c r="H5513" s="70"/>
    </row>
    <row r="5514" spans="8:8" customFormat="1" ht="13.8">
      <c r="H5514" s="70"/>
    </row>
    <row r="5515" spans="8:8" customFormat="1" ht="13.8">
      <c r="H5515" s="70"/>
    </row>
    <row r="5516" spans="8:8" customFormat="1" ht="13.8">
      <c r="H5516" s="70"/>
    </row>
    <row r="5517" spans="8:8" customFormat="1" ht="13.8">
      <c r="H5517" s="70"/>
    </row>
    <row r="5518" spans="8:8" customFormat="1" ht="13.8">
      <c r="H5518" s="70"/>
    </row>
    <row r="5519" spans="8:8" customFormat="1" ht="13.8">
      <c r="H5519" s="70"/>
    </row>
    <row r="5520" spans="8:8" customFormat="1" ht="13.8">
      <c r="H5520" s="70"/>
    </row>
    <row r="5521" spans="8:8" customFormat="1" ht="13.8">
      <c r="H5521" s="70"/>
    </row>
    <row r="5522" spans="8:8" customFormat="1" ht="13.8">
      <c r="H5522" s="70"/>
    </row>
    <row r="5523" spans="8:8" customFormat="1" ht="13.8">
      <c r="H5523" s="70"/>
    </row>
    <row r="5524" spans="8:8" customFormat="1" ht="13.8">
      <c r="H5524" s="70"/>
    </row>
    <row r="5525" spans="8:8" customFormat="1" ht="13.8">
      <c r="H5525" s="70"/>
    </row>
    <row r="5526" spans="8:8" customFormat="1" ht="13.8">
      <c r="H5526" s="70"/>
    </row>
    <row r="5527" spans="8:8" customFormat="1" ht="13.8">
      <c r="H5527" s="70"/>
    </row>
    <row r="5528" spans="8:8" customFormat="1" ht="13.8">
      <c r="H5528" s="70"/>
    </row>
    <row r="5529" spans="8:8" customFormat="1" ht="13.8">
      <c r="H5529" s="70"/>
    </row>
    <row r="5530" spans="8:8" customFormat="1" ht="13.8">
      <c r="H5530" s="70"/>
    </row>
    <row r="5531" spans="8:8" customFormat="1" ht="13.8">
      <c r="H5531" s="70"/>
    </row>
    <row r="5532" spans="8:8" customFormat="1" ht="13.8">
      <c r="H5532" s="70"/>
    </row>
    <row r="5533" spans="8:8" customFormat="1" ht="13.8">
      <c r="H5533" s="70"/>
    </row>
    <row r="5534" spans="8:8" customFormat="1" ht="13.8">
      <c r="H5534" s="70"/>
    </row>
    <row r="5535" spans="8:8" customFormat="1" ht="13.8">
      <c r="H5535" s="70"/>
    </row>
    <row r="5536" spans="8:8" customFormat="1" ht="13.8">
      <c r="H5536" s="70"/>
    </row>
    <row r="5537" spans="8:8" customFormat="1" ht="13.8">
      <c r="H5537" s="70"/>
    </row>
    <row r="5538" spans="8:8" customFormat="1" ht="13.8">
      <c r="H5538" s="70"/>
    </row>
    <row r="5539" spans="8:8" customFormat="1" ht="13.8">
      <c r="H5539" s="70"/>
    </row>
    <row r="5540" spans="8:8" customFormat="1" ht="13.8">
      <c r="H5540" s="70"/>
    </row>
    <row r="5541" spans="8:8" customFormat="1" ht="13.8">
      <c r="H5541" s="70"/>
    </row>
    <row r="5542" spans="8:8" customFormat="1" ht="13.8">
      <c r="H5542" s="70"/>
    </row>
    <row r="5543" spans="8:8" customFormat="1" ht="13.8">
      <c r="H5543" s="70"/>
    </row>
    <row r="5544" spans="8:8" customFormat="1" ht="13.8">
      <c r="H5544" s="70"/>
    </row>
    <row r="5545" spans="8:8" customFormat="1" ht="13.8">
      <c r="H5545" s="70"/>
    </row>
    <row r="5546" spans="8:8" customFormat="1" ht="13.8">
      <c r="H5546" s="70"/>
    </row>
    <row r="5547" spans="8:8" customFormat="1" ht="13.8">
      <c r="H5547" s="70"/>
    </row>
    <row r="5548" spans="8:8" customFormat="1" ht="13.8">
      <c r="H5548" s="70"/>
    </row>
    <row r="5549" spans="8:8" customFormat="1" ht="13.8">
      <c r="H5549" s="70"/>
    </row>
    <row r="5550" spans="8:8" customFormat="1" ht="13.8">
      <c r="H5550" s="70"/>
    </row>
    <row r="5551" spans="8:8" customFormat="1" ht="13.8">
      <c r="H5551" s="70"/>
    </row>
    <row r="5552" spans="8:8" customFormat="1" ht="13.8">
      <c r="H5552" s="70"/>
    </row>
    <row r="5553" spans="8:8" customFormat="1" ht="13.8">
      <c r="H5553" s="70"/>
    </row>
    <row r="5554" spans="8:8" customFormat="1" ht="13.8">
      <c r="H5554" s="70"/>
    </row>
    <row r="5555" spans="8:8" customFormat="1" ht="13.8">
      <c r="H5555" s="70"/>
    </row>
    <row r="5556" spans="8:8" customFormat="1" ht="13.8">
      <c r="H5556" s="70"/>
    </row>
    <row r="5557" spans="8:8" customFormat="1" ht="13.8">
      <c r="H5557" s="70"/>
    </row>
    <row r="5558" spans="8:8" customFormat="1" ht="13.8">
      <c r="H5558" s="70"/>
    </row>
    <row r="5559" spans="8:8" customFormat="1" ht="13.8">
      <c r="H5559" s="70"/>
    </row>
    <row r="5560" spans="8:8" customFormat="1" ht="13.8">
      <c r="H5560" s="70"/>
    </row>
    <row r="5561" spans="8:8" customFormat="1" ht="13.8">
      <c r="H5561" s="70"/>
    </row>
    <row r="5562" spans="8:8" customFormat="1" ht="13.8">
      <c r="H5562" s="70"/>
    </row>
    <row r="5563" spans="8:8" customFormat="1" ht="13.8">
      <c r="H5563" s="70"/>
    </row>
    <row r="5564" spans="8:8" customFormat="1" ht="13.8">
      <c r="H5564" s="70"/>
    </row>
    <row r="5565" spans="8:8" customFormat="1" ht="13.8">
      <c r="H5565" s="70"/>
    </row>
    <row r="5566" spans="8:8" customFormat="1" ht="13.8">
      <c r="H5566" s="70"/>
    </row>
    <row r="5567" spans="8:8" customFormat="1" ht="13.8">
      <c r="H5567" s="70"/>
    </row>
    <row r="5568" spans="8:8" customFormat="1" ht="13.8">
      <c r="H5568" s="70"/>
    </row>
    <row r="5569" spans="8:8" customFormat="1" ht="13.8">
      <c r="H5569" s="70"/>
    </row>
    <row r="5570" spans="8:8" customFormat="1" ht="13.8">
      <c r="H5570" s="70"/>
    </row>
    <row r="5571" spans="8:8" customFormat="1" ht="13.8">
      <c r="H5571" s="70"/>
    </row>
    <row r="5572" spans="8:8" customFormat="1" ht="13.8">
      <c r="H5572" s="70"/>
    </row>
    <row r="5573" spans="8:8" customFormat="1" ht="13.8">
      <c r="H5573" s="70"/>
    </row>
    <row r="5574" spans="8:8" customFormat="1" ht="13.8">
      <c r="H5574" s="70"/>
    </row>
    <row r="5575" spans="8:8" customFormat="1" ht="13.8">
      <c r="H5575" s="70"/>
    </row>
    <row r="5576" spans="8:8" customFormat="1" ht="13.8">
      <c r="H5576" s="70"/>
    </row>
    <row r="5577" spans="8:8" customFormat="1" ht="13.8">
      <c r="H5577" s="70"/>
    </row>
    <row r="5578" spans="8:8" customFormat="1" ht="13.8">
      <c r="H5578" s="70"/>
    </row>
    <row r="5579" spans="8:8" customFormat="1" ht="13.8">
      <c r="H5579" s="70"/>
    </row>
    <row r="5580" spans="8:8" customFormat="1" ht="13.8">
      <c r="H5580" s="70"/>
    </row>
    <row r="5581" spans="8:8" customFormat="1" ht="13.8">
      <c r="H5581" s="70"/>
    </row>
    <row r="5582" spans="8:8" customFormat="1" ht="13.8">
      <c r="H5582" s="70"/>
    </row>
    <row r="5583" spans="8:8" customFormat="1" ht="13.8">
      <c r="H5583" s="70"/>
    </row>
    <row r="5584" spans="8:8" customFormat="1" ht="13.8">
      <c r="H5584" s="70"/>
    </row>
    <row r="5585" spans="8:8" customFormat="1" ht="13.8">
      <c r="H5585" s="70"/>
    </row>
    <row r="5586" spans="8:8" customFormat="1" ht="13.8">
      <c r="H5586" s="70"/>
    </row>
    <row r="5587" spans="8:8" customFormat="1" ht="13.8">
      <c r="H5587" s="70"/>
    </row>
    <row r="5588" spans="8:8" customFormat="1" ht="13.8">
      <c r="H5588" s="70"/>
    </row>
    <row r="5589" spans="8:8" customFormat="1" ht="13.8">
      <c r="H5589" s="70"/>
    </row>
    <row r="5590" spans="8:8" customFormat="1" ht="13.8">
      <c r="H5590" s="70"/>
    </row>
    <row r="5591" spans="8:8" customFormat="1" ht="13.8">
      <c r="H5591" s="70"/>
    </row>
    <row r="5592" spans="8:8" customFormat="1" ht="13.8">
      <c r="H5592" s="70"/>
    </row>
    <row r="5593" spans="8:8" customFormat="1" ht="13.8">
      <c r="H5593" s="70"/>
    </row>
    <row r="5594" spans="8:8" customFormat="1" ht="13.8">
      <c r="H5594" s="70"/>
    </row>
    <row r="5595" spans="8:8" customFormat="1" ht="13.8">
      <c r="H5595" s="70"/>
    </row>
    <row r="5596" spans="8:8" customFormat="1" ht="13.8">
      <c r="H5596" s="70"/>
    </row>
    <row r="5597" spans="8:8" customFormat="1" ht="13.8">
      <c r="H5597" s="70"/>
    </row>
    <row r="5598" spans="8:8" customFormat="1" ht="13.8">
      <c r="H5598" s="70"/>
    </row>
    <row r="5599" spans="8:8" customFormat="1" ht="13.8">
      <c r="H5599" s="70"/>
    </row>
    <row r="5600" spans="8:8" customFormat="1" ht="13.8">
      <c r="H5600" s="70"/>
    </row>
    <row r="5601" spans="8:8" customFormat="1" ht="13.8">
      <c r="H5601" s="70"/>
    </row>
    <row r="5602" spans="8:8" customFormat="1" ht="13.8">
      <c r="H5602" s="70"/>
    </row>
    <row r="5603" spans="8:8" customFormat="1" ht="13.8">
      <c r="H5603" s="70"/>
    </row>
    <row r="5604" spans="8:8" customFormat="1" ht="13.8">
      <c r="H5604" s="70"/>
    </row>
    <row r="5605" spans="8:8" customFormat="1" ht="13.8">
      <c r="H5605" s="70"/>
    </row>
    <row r="5606" spans="8:8" customFormat="1" ht="13.8">
      <c r="H5606" s="70"/>
    </row>
    <row r="5607" spans="8:8" customFormat="1" ht="13.8">
      <c r="H5607" s="70"/>
    </row>
    <row r="5608" spans="8:8" customFormat="1" ht="13.8">
      <c r="H5608" s="70"/>
    </row>
    <row r="5609" spans="8:8" customFormat="1" ht="13.8">
      <c r="H5609" s="70"/>
    </row>
    <row r="5610" spans="8:8" customFormat="1" ht="13.8">
      <c r="H5610" s="70"/>
    </row>
    <row r="5611" spans="8:8" customFormat="1" ht="13.8">
      <c r="H5611" s="70"/>
    </row>
    <row r="5612" spans="8:8" customFormat="1" ht="13.8">
      <c r="H5612" s="70"/>
    </row>
    <row r="5613" spans="8:8" customFormat="1" ht="13.8">
      <c r="H5613" s="70"/>
    </row>
    <row r="5614" spans="8:8" customFormat="1" ht="13.8">
      <c r="H5614" s="70"/>
    </row>
    <row r="5615" spans="8:8" customFormat="1" ht="13.8">
      <c r="H5615" s="70"/>
    </row>
    <row r="5616" spans="8:8" customFormat="1" ht="13.8">
      <c r="H5616" s="70"/>
    </row>
    <row r="5617" spans="8:8" customFormat="1" ht="13.8">
      <c r="H5617" s="70"/>
    </row>
    <row r="5618" spans="8:8" customFormat="1" ht="13.8">
      <c r="H5618" s="70"/>
    </row>
    <row r="5619" spans="8:8" customFormat="1" ht="13.8">
      <c r="H5619" s="70"/>
    </row>
    <row r="5620" spans="8:8" customFormat="1" ht="13.8">
      <c r="H5620" s="70"/>
    </row>
    <row r="5621" spans="8:8" customFormat="1" ht="13.8">
      <c r="H5621" s="70"/>
    </row>
    <row r="5622" spans="8:8" customFormat="1" ht="13.8">
      <c r="H5622" s="70"/>
    </row>
    <row r="5623" spans="8:8" customFormat="1" ht="13.8">
      <c r="H5623" s="70"/>
    </row>
    <row r="5624" spans="8:8" customFormat="1" ht="13.8">
      <c r="H5624" s="70"/>
    </row>
    <row r="5625" spans="8:8" customFormat="1" ht="13.8">
      <c r="H5625" s="70"/>
    </row>
    <row r="5626" spans="8:8" customFormat="1" ht="13.8">
      <c r="H5626" s="70"/>
    </row>
    <row r="5627" spans="8:8" customFormat="1" ht="13.8">
      <c r="H5627" s="70"/>
    </row>
    <row r="5628" spans="8:8" customFormat="1" ht="13.8">
      <c r="H5628" s="70"/>
    </row>
    <row r="5629" spans="8:8" customFormat="1" ht="13.8">
      <c r="H5629" s="70"/>
    </row>
    <row r="5630" spans="8:8" customFormat="1" ht="13.8">
      <c r="H5630" s="70"/>
    </row>
    <row r="5631" spans="8:8" customFormat="1" ht="13.8">
      <c r="H5631" s="70"/>
    </row>
    <row r="5632" spans="8:8" customFormat="1" ht="13.8">
      <c r="H5632" s="70"/>
    </row>
    <row r="5633" spans="8:8" customFormat="1" ht="13.8">
      <c r="H5633" s="70"/>
    </row>
    <row r="5634" spans="8:8" customFormat="1" ht="13.8">
      <c r="H5634" s="70"/>
    </row>
    <row r="5635" spans="8:8" customFormat="1" ht="13.8">
      <c r="H5635" s="70"/>
    </row>
    <row r="5636" spans="8:8" customFormat="1" ht="13.8">
      <c r="H5636" s="70"/>
    </row>
    <row r="5637" spans="8:8" customFormat="1" ht="13.8">
      <c r="H5637" s="70"/>
    </row>
    <row r="5638" spans="8:8" customFormat="1" ht="13.8">
      <c r="H5638" s="70"/>
    </row>
    <row r="5639" spans="8:8" customFormat="1" ht="13.8">
      <c r="H5639" s="70"/>
    </row>
    <row r="5640" spans="8:8" customFormat="1" ht="13.8">
      <c r="H5640" s="70"/>
    </row>
    <row r="5641" spans="8:8" customFormat="1" ht="13.8">
      <c r="H5641" s="70"/>
    </row>
    <row r="5642" spans="8:8" customFormat="1" ht="13.8">
      <c r="H5642" s="70"/>
    </row>
    <row r="5643" spans="8:8" customFormat="1" ht="13.8">
      <c r="H5643" s="70"/>
    </row>
    <row r="5644" spans="8:8" customFormat="1" ht="13.8">
      <c r="H5644" s="70"/>
    </row>
    <row r="5645" spans="8:8" customFormat="1" ht="13.8">
      <c r="H5645" s="70"/>
    </row>
    <row r="5646" spans="8:8" customFormat="1" ht="13.8">
      <c r="H5646" s="70"/>
    </row>
    <row r="5647" spans="8:8" customFormat="1" ht="13.8">
      <c r="H5647" s="70"/>
    </row>
    <row r="5648" spans="8:8" customFormat="1" ht="13.8">
      <c r="H5648" s="70"/>
    </row>
    <row r="5649" spans="8:8" customFormat="1" ht="13.8">
      <c r="H5649" s="70"/>
    </row>
    <row r="5650" spans="8:8" customFormat="1" ht="13.8">
      <c r="H5650" s="70"/>
    </row>
    <row r="5651" spans="8:8" customFormat="1" ht="13.8">
      <c r="H5651" s="70"/>
    </row>
    <row r="5652" spans="8:8" customFormat="1" ht="13.8">
      <c r="H5652" s="70"/>
    </row>
    <row r="5653" spans="8:8" customFormat="1" ht="13.8">
      <c r="H5653" s="70"/>
    </row>
    <row r="5654" spans="8:8" customFormat="1" ht="13.8">
      <c r="H5654" s="70"/>
    </row>
    <row r="5655" spans="8:8" customFormat="1" ht="13.8">
      <c r="H5655" s="70"/>
    </row>
    <row r="5656" spans="8:8" customFormat="1" ht="13.8">
      <c r="H5656" s="70"/>
    </row>
    <row r="5657" spans="8:8" customFormat="1" ht="13.8">
      <c r="H5657" s="70"/>
    </row>
    <row r="5658" spans="8:8" customFormat="1" ht="13.8">
      <c r="H5658" s="70"/>
    </row>
    <row r="5659" spans="8:8" customFormat="1" ht="13.8">
      <c r="H5659" s="70"/>
    </row>
    <row r="5660" spans="8:8" customFormat="1" ht="13.8">
      <c r="H5660" s="70"/>
    </row>
    <row r="5661" spans="8:8" customFormat="1" ht="13.8">
      <c r="H5661" s="70"/>
    </row>
    <row r="5662" spans="8:8" customFormat="1" ht="13.8">
      <c r="H5662" s="70"/>
    </row>
    <row r="5663" spans="8:8" customFormat="1" ht="13.8">
      <c r="H5663" s="70"/>
    </row>
    <row r="5664" spans="8:8" customFormat="1" ht="13.8">
      <c r="H5664" s="70"/>
    </row>
    <row r="5665" spans="8:8" customFormat="1" ht="13.8">
      <c r="H5665" s="70"/>
    </row>
    <row r="5666" spans="8:8" customFormat="1" ht="13.8">
      <c r="H5666" s="70"/>
    </row>
    <row r="5667" spans="8:8" customFormat="1" ht="13.8">
      <c r="H5667" s="70"/>
    </row>
    <row r="5668" spans="8:8" customFormat="1" ht="13.8">
      <c r="H5668" s="70"/>
    </row>
    <row r="5669" spans="8:8" customFormat="1" ht="13.8">
      <c r="H5669" s="70"/>
    </row>
    <row r="5670" spans="8:8" customFormat="1" ht="13.8">
      <c r="H5670" s="70"/>
    </row>
    <row r="5671" spans="8:8" customFormat="1" ht="13.8">
      <c r="H5671" s="70"/>
    </row>
    <row r="5672" spans="8:8" customFormat="1" ht="13.8">
      <c r="H5672" s="70"/>
    </row>
    <row r="5673" spans="8:8" customFormat="1" ht="13.8">
      <c r="H5673" s="70"/>
    </row>
    <row r="5674" spans="8:8" customFormat="1" ht="13.8">
      <c r="H5674" s="70"/>
    </row>
    <row r="5675" spans="8:8" customFormat="1" ht="13.8">
      <c r="H5675" s="70"/>
    </row>
    <row r="5676" spans="8:8" customFormat="1" ht="13.8">
      <c r="H5676" s="70"/>
    </row>
    <row r="5677" spans="8:8" customFormat="1" ht="13.8">
      <c r="H5677" s="70"/>
    </row>
    <row r="5678" spans="8:8" customFormat="1" ht="13.8">
      <c r="H5678" s="70"/>
    </row>
    <row r="5679" spans="8:8" customFormat="1" ht="13.8">
      <c r="H5679" s="70"/>
    </row>
    <row r="5680" spans="8:8" customFormat="1" ht="13.8">
      <c r="H5680" s="70"/>
    </row>
    <row r="5681" spans="8:8" customFormat="1" ht="13.8">
      <c r="H5681" s="70"/>
    </row>
    <row r="5682" spans="8:8" customFormat="1" ht="13.8">
      <c r="H5682" s="70"/>
    </row>
    <row r="5683" spans="8:8" customFormat="1" ht="13.8">
      <c r="H5683" s="70"/>
    </row>
    <row r="5684" spans="8:8" customFormat="1" ht="13.8">
      <c r="H5684" s="70"/>
    </row>
    <row r="5685" spans="8:8" customFormat="1" ht="13.8">
      <c r="H5685" s="70"/>
    </row>
    <row r="5686" spans="8:8" customFormat="1" ht="13.8">
      <c r="H5686" s="70"/>
    </row>
    <row r="5687" spans="8:8" customFormat="1" ht="13.8">
      <c r="H5687" s="70"/>
    </row>
    <row r="5688" spans="8:8" customFormat="1" ht="13.8">
      <c r="H5688" s="70"/>
    </row>
    <row r="5689" spans="8:8" customFormat="1" ht="13.8">
      <c r="H5689" s="70"/>
    </row>
    <row r="5690" spans="8:8" customFormat="1" ht="13.8">
      <c r="H5690" s="70"/>
    </row>
    <row r="5691" spans="8:8" customFormat="1" ht="13.8">
      <c r="H5691" s="70"/>
    </row>
    <row r="5692" spans="8:8" customFormat="1" ht="13.8">
      <c r="H5692" s="70"/>
    </row>
    <row r="5693" spans="8:8" customFormat="1" ht="13.8">
      <c r="H5693" s="70"/>
    </row>
    <row r="5694" spans="8:8" customFormat="1" ht="13.8">
      <c r="H5694" s="70"/>
    </row>
    <row r="5695" spans="8:8" customFormat="1" ht="13.8">
      <c r="H5695" s="70"/>
    </row>
    <row r="5696" spans="8:8" customFormat="1" ht="13.8">
      <c r="H5696" s="70"/>
    </row>
    <row r="5697" spans="8:8" customFormat="1" ht="13.8">
      <c r="H5697" s="70"/>
    </row>
    <row r="5698" spans="8:8" customFormat="1" ht="13.8">
      <c r="H5698" s="70"/>
    </row>
    <row r="5699" spans="8:8" customFormat="1" ht="13.8">
      <c r="H5699" s="70"/>
    </row>
    <row r="5700" spans="8:8" customFormat="1" ht="13.8">
      <c r="H5700" s="70"/>
    </row>
    <row r="5701" spans="8:8" customFormat="1" ht="13.8">
      <c r="H5701" s="70"/>
    </row>
    <row r="5702" spans="8:8" customFormat="1" ht="13.8">
      <c r="H5702" s="70"/>
    </row>
    <row r="5703" spans="8:8" customFormat="1" ht="13.8">
      <c r="H5703" s="70"/>
    </row>
    <row r="5704" spans="8:8" customFormat="1" ht="13.8">
      <c r="H5704" s="70"/>
    </row>
    <row r="5705" spans="8:8" customFormat="1" ht="13.8">
      <c r="H5705" s="70"/>
    </row>
    <row r="5706" spans="8:8" customFormat="1" ht="13.8">
      <c r="H5706" s="70"/>
    </row>
    <row r="5707" spans="8:8" customFormat="1" ht="13.8">
      <c r="H5707" s="70"/>
    </row>
    <row r="5708" spans="8:8" customFormat="1" ht="13.8">
      <c r="H5708" s="70"/>
    </row>
    <row r="5709" spans="8:8" customFormat="1" ht="13.8">
      <c r="H5709" s="70"/>
    </row>
    <row r="5710" spans="8:8" customFormat="1" ht="13.8">
      <c r="H5710" s="70"/>
    </row>
    <row r="5711" spans="8:8" customFormat="1" ht="13.8">
      <c r="H5711" s="70"/>
    </row>
    <row r="5712" spans="8:8" customFormat="1" ht="13.8">
      <c r="H5712" s="70"/>
    </row>
    <row r="5713" spans="8:8" customFormat="1" ht="13.8">
      <c r="H5713" s="70"/>
    </row>
    <row r="5714" spans="8:8" customFormat="1" ht="13.8">
      <c r="H5714" s="70"/>
    </row>
    <row r="5715" spans="8:8" customFormat="1" ht="13.8">
      <c r="H5715" s="70"/>
    </row>
    <row r="5716" spans="8:8" customFormat="1" ht="13.8">
      <c r="H5716" s="70"/>
    </row>
    <row r="5717" spans="8:8" customFormat="1" ht="13.8">
      <c r="H5717" s="70"/>
    </row>
    <row r="5718" spans="8:8" customFormat="1" ht="13.8">
      <c r="H5718" s="70"/>
    </row>
    <row r="5719" spans="8:8" customFormat="1" ht="13.8">
      <c r="H5719" s="70"/>
    </row>
    <row r="5720" spans="8:8" customFormat="1" ht="13.8">
      <c r="H5720" s="70"/>
    </row>
    <row r="5721" spans="8:8" customFormat="1" ht="13.8">
      <c r="H5721" s="70"/>
    </row>
    <row r="5722" spans="8:8" customFormat="1" ht="13.8">
      <c r="H5722" s="70"/>
    </row>
    <row r="5723" spans="8:8" customFormat="1" ht="13.8">
      <c r="H5723" s="70"/>
    </row>
    <row r="5724" spans="8:8" customFormat="1" ht="13.8">
      <c r="H5724" s="70"/>
    </row>
    <row r="5725" spans="8:8" customFormat="1" ht="13.8">
      <c r="H5725" s="70"/>
    </row>
    <row r="5726" spans="8:8" customFormat="1" ht="13.8">
      <c r="H5726" s="70"/>
    </row>
    <row r="5727" spans="8:8" customFormat="1" ht="13.8">
      <c r="H5727" s="70"/>
    </row>
    <row r="5728" spans="8:8" customFormat="1" ht="13.8">
      <c r="H5728" s="70"/>
    </row>
    <row r="5729" spans="8:8" customFormat="1" ht="13.8">
      <c r="H5729" s="70"/>
    </row>
    <row r="5730" spans="8:8" customFormat="1" ht="13.8">
      <c r="H5730" s="70"/>
    </row>
    <row r="5731" spans="8:8" customFormat="1" ht="13.8">
      <c r="H5731" s="70"/>
    </row>
    <row r="5732" spans="8:8" customFormat="1" ht="13.8">
      <c r="H5732" s="70"/>
    </row>
    <row r="5733" spans="8:8" customFormat="1" ht="13.8">
      <c r="H5733" s="70"/>
    </row>
    <row r="5734" spans="8:8" customFormat="1" ht="13.8">
      <c r="H5734" s="70"/>
    </row>
    <row r="5735" spans="8:8" customFormat="1" ht="13.8">
      <c r="H5735" s="70"/>
    </row>
    <row r="5736" spans="8:8" customFormat="1" ht="13.8">
      <c r="H5736" s="70"/>
    </row>
    <row r="5737" spans="8:8" customFormat="1" ht="13.8">
      <c r="H5737" s="70"/>
    </row>
    <row r="5738" spans="8:8" customFormat="1" ht="13.8">
      <c r="H5738" s="70"/>
    </row>
    <row r="5739" spans="8:8" customFormat="1" ht="13.8">
      <c r="H5739" s="70"/>
    </row>
    <row r="5740" spans="8:8" customFormat="1" ht="13.8">
      <c r="H5740" s="70"/>
    </row>
    <row r="5741" spans="8:8" customFormat="1" ht="13.8">
      <c r="H5741" s="70"/>
    </row>
    <row r="5742" spans="8:8" customFormat="1" ht="13.8">
      <c r="H5742" s="70"/>
    </row>
    <row r="5743" spans="8:8" customFormat="1" ht="13.8">
      <c r="H5743" s="70"/>
    </row>
    <row r="5744" spans="8:8" customFormat="1" ht="13.8">
      <c r="H5744" s="70"/>
    </row>
    <row r="5745" spans="8:8" customFormat="1" ht="13.8">
      <c r="H5745" s="70"/>
    </row>
    <row r="5746" spans="8:8" customFormat="1" ht="13.8">
      <c r="H5746" s="70"/>
    </row>
    <row r="5747" spans="8:8" customFormat="1" ht="13.8">
      <c r="H5747" s="70"/>
    </row>
    <row r="5748" spans="8:8" customFormat="1" ht="13.8">
      <c r="H5748" s="70"/>
    </row>
    <row r="5749" spans="8:8" customFormat="1" ht="13.8">
      <c r="H5749" s="70"/>
    </row>
    <row r="5750" spans="8:8" customFormat="1" ht="13.8">
      <c r="H5750" s="70"/>
    </row>
    <row r="5751" spans="8:8" customFormat="1" ht="13.8">
      <c r="H5751" s="70"/>
    </row>
    <row r="5752" spans="8:8" customFormat="1" ht="13.8">
      <c r="H5752" s="70"/>
    </row>
    <row r="5753" spans="8:8" customFormat="1" ht="13.8">
      <c r="H5753" s="70"/>
    </row>
    <row r="5754" spans="8:8" customFormat="1" ht="13.8">
      <c r="H5754" s="70"/>
    </row>
    <row r="5755" spans="8:8" customFormat="1" ht="13.8">
      <c r="H5755" s="70"/>
    </row>
    <row r="5756" spans="8:8" customFormat="1" ht="13.8">
      <c r="H5756" s="70"/>
    </row>
    <row r="5757" spans="8:8" customFormat="1" ht="13.8">
      <c r="H5757" s="70"/>
    </row>
    <row r="5758" spans="8:8" customFormat="1" ht="13.8">
      <c r="H5758" s="70"/>
    </row>
    <row r="5759" spans="8:8" customFormat="1" ht="13.8">
      <c r="H5759" s="70"/>
    </row>
    <row r="5760" spans="8:8" customFormat="1" ht="13.8">
      <c r="H5760" s="70"/>
    </row>
    <row r="5761" spans="8:8" customFormat="1" ht="13.8">
      <c r="H5761" s="70"/>
    </row>
    <row r="5762" spans="8:8" customFormat="1" ht="13.8">
      <c r="H5762" s="70"/>
    </row>
    <row r="5763" spans="8:8" customFormat="1" ht="13.8">
      <c r="H5763" s="70"/>
    </row>
    <row r="5764" spans="8:8" customFormat="1" ht="13.8">
      <c r="H5764" s="70"/>
    </row>
    <row r="5765" spans="8:8" customFormat="1" ht="13.8">
      <c r="H5765" s="70"/>
    </row>
    <row r="5766" spans="8:8" customFormat="1" ht="13.8">
      <c r="H5766" s="70"/>
    </row>
    <row r="5767" spans="8:8" customFormat="1" ht="13.8">
      <c r="H5767" s="70"/>
    </row>
    <row r="5768" spans="8:8" customFormat="1" ht="13.8">
      <c r="H5768" s="70"/>
    </row>
    <row r="5769" spans="8:8" customFormat="1" ht="13.8">
      <c r="H5769" s="70"/>
    </row>
    <row r="5770" spans="8:8" customFormat="1" ht="13.8">
      <c r="H5770" s="70"/>
    </row>
    <row r="5771" spans="8:8" customFormat="1" ht="13.8">
      <c r="H5771" s="70"/>
    </row>
    <row r="5772" spans="8:8" customFormat="1" ht="13.8">
      <c r="H5772" s="70"/>
    </row>
    <row r="5773" spans="8:8" customFormat="1" ht="13.8">
      <c r="H5773" s="70"/>
    </row>
    <row r="5774" spans="8:8" customFormat="1" ht="13.8">
      <c r="H5774" s="70"/>
    </row>
    <row r="5775" spans="8:8" customFormat="1" ht="13.8">
      <c r="H5775" s="70"/>
    </row>
    <row r="5776" spans="8:8" customFormat="1" ht="13.8">
      <c r="H5776" s="70"/>
    </row>
    <row r="5777" spans="8:8" customFormat="1" ht="13.8">
      <c r="H5777" s="70"/>
    </row>
    <row r="5778" spans="8:8" customFormat="1" ht="13.8">
      <c r="H5778" s="70"/>
    </row>
    <row r="5779" spans="8:8" customFormat="1" ht="13.8">
      <c r="H5779" s="70"/>
    </row>
    <row r="5780" spans="8:8" customFormat="1" ht="13.8">
      <c r="H5780" s="70"/>
    </row>
    <row r="5781" spans="8:8" customFormat="1" ht="13.8">
      <c r="H5781" s="70"/>
    </row>
    <row r="5782" spans="8:8" customFormat="1" ht="13.8">
      <c r="H5782" s="70"/>
    </row>
    <row r="5783" spans="8:8" customFormat="1" ht="13.8">
      <c r="H5783" s="70"/>
    </row>
    <row r="5784" spans="8:8" customFormat="1" ht="13.8">
      <c r="H5784" s="70"/>
    </row>
    <row r="5785" spans="8:8" customFormat="1" ht="13.8">
      <c r="H5785" s="70"/>
    </row>
    <row r="5786" spans="8:8" customFormat="1" ht="13.8">
      <c r="H5786" s="70"/>
    </row>
    <row r="5787" spans="8:8" customFormat="1" ht="13.8">
      <c r="H5787" s="70"/>
    </row>
    <row r="5788" spans="8:8" customFormat="1" ht="13.8">
      <c r="H5788" s="70"/>
    </row>
    <row r="5789" spans="8:8" customFormat="1" ht="13.8">
      <c r="H5789" s="70"/>
    </row>
    <row r="5790" spans="8:8" customFormat="1" ht="13.8">
      <c r="H5790" s="70"/>
    </row>
    <row r="5791" spans="8:8" customFormat="1" ht="13.8">
      <c r="H5791" s="70"/>
    </row>
    <row r="5792" spans="8:8" customFormat="1" ht="13.8">
      <c r="H5792" s="70"/>
    </row>
    <row r="5793" spans="8:8" customFormat="1" ht="13.8">
      <c r="H5793" s="70"/>
    </row>
    <row r="5794" spans="8:8" customFormat="1" ht="13.8">
      <c r="H5794" s="70"/>
    </row>
    <row r="5795" spans="8:8" customFormat="1" ht="13.8">
      <c r="H5795" s="70"/>
    </row>
    <row r="5796" spans="8:8" customFormat="1" ht="13.8">
      <c r="H5796" s="70"/>
    </row>
    <row r="5797" spans="8:8" customFormat="1" ht="13.8">
      <c r="H5797" s="70"/>
    </row>
    <row r="5798" spans="8:8" customFormat="1" ht="13.8">
      <c r="H5798" s="70"/>
    </row>
    <row r="5799" spans="8:8" customFormat="1" ht="13.8">
      <c r="H5799" s="70"/>
    </row>
    <row r="5800" spans="8:8" customFormat="1" ht="13.8">
      <c r="H5800" s="70"/>
    </row>
    <row r="5801" spans="8:8" customFormat="1" ht="13.8">
      <c r="H5801" s="70"/>
    </row>
    <row r="5802" spans="8:8" customFormat="1" ht="13.8">
      <c r="H5802" s="70"/>
    </row>
    <row r="5803" spans="8:8" customFormat="1" ht="13.8">
      <c r="H5803" s="70"/>
    </row>
    <row r="5804" spans="8:8" customFormat="1" ht="13.8">
      <c r="H5804" s="70"/>
    </row>
    <row r="5805" spans="8:8" customFormat="1" ht="13.8">
      <c r="H5805" s="70"/>
    </row>
    <row r="5806" spans="8:8" customFormat="1" ht="13.8">
      <c r="H5806" s="70"/>
    </row>
    <row r="5807" spans="8:8" customFormat="1" ht="13.8">
      <c r="H5807" s="70"/>
    </row>
    <row r="5808" spans="8:8" customFormat="1" ht="13.8">
      <c r="H5808" s="70"/>
    </row>
    <row r="5809" spans="8:8" customFormat="1" ht="13.8">
      <c r="H5809" s="70"/>
    </row>
    <row r="5810" spans="8:8" customFormat="1" ht="13.8">
      <c r="H5810" s="70"/>
    </row>
    <row r="5811" spans="8:8" customFormat="1" ht="13.8">
      <c r="H5811" s="70"/>
    </row>
    <row r="5812" spans="8:8" customFormat="1" ht="13.8">
      <c r="H5812" s="70"/>
    </row>
    <row r="5813" spans="8:8" customFormat="1" ht="13.8">
      <c r="H5813" s="70"/>
    </row>
    <row r="5814" spans="8:8" customFormat="1" ht="13.8">
      <c r="H5814" s="70"/>
    </row>
    <row r="5815" spans="8:8" customFormat="1" ht="13.8">
      <c r="H5815" s="70"/>
    </row>
    <row r="5816" spans="8:8" customFormat="1" ht="13.8">
      <c r="H5816" s="70"/>
    </row>
    <row r="5817" spans="8:8" customFormat="1" ht="13.8">
      <c r="H5817" s="70"/>
    </row>
    <row r="5818" spans="8:8" customFormat="1" ht="13.8">
      <c r="H5818" s="70"/>
    </row>
    <row r="5819" spans="8:8" customFormat="1" ht="13.8">
      <c r="H5819" s="70"/>
    </row>
    <row r="5820" spans="8:8" customFormat="1" ht="13.8">
      <c r="H5820" s="70"/>
    </row>
    <row r="5821" spans="8:8" customFormat="1" ht="13.8">
      <c r="H5821" s="70"/>
    </row>
    <row r="5822" spans="8:8" customFormat="1" ht="13.8">
      <c r="H5822" s="70"/>
    </row>
    <row r="5823" spans="8:8" customFormat="1" ht="13.8">
      <c r="H5823" s="70"/>
    </row>
    <row r="5824" spans="8:8" customFormat="1" ht="13.8">
      <c r="H5824" s="70"/>
    </row>
    <row r="5825" spans="8:8" customFormat="1" ht="13.8">
      <c r="H5825" s="70"/>
    </row>
    <row r="5826" spans="8:8" customFormat="1" ht="13.8">
      <c r="H5826" s="70"/>
    </row>
    <row r="5827" spans="8:8" customFormat="1" ht="13.8">
      <c r="H5827" s="70"/>
    </row>
    <row r="5828" spans="8:8" customFormat="1" ht="13.8">
      <c r="H5828" s="70"/>
    </row>
    <row r="5829" spans="8:8" customFormat="1" ht="13.8">
      <c r="H5829" s="70"/>
    </row>
    <row r="5830" spans="8:8" customFormat="1" ht="13.8">
      <c r="H5830" s="70"/>
    </row>
    <row r="5831" spans="8:8" customFormat="1" ht="13.8">
      <c r="H5831" s="70"/>
    </row>
    <row r="5832" spans="8:8" customFormat="1" ht="13.8">
      <c r="H5832" s="70"/>
    </row>
    <row r="5833" spans="8:8" customFormat="1" ht="13.8">
      <c r="H5833" s="70"/>
    </row>
    <row r="5834" spans="8:8" customFormat="1" ht="13.8">
      <c r="H5834" s="70"/>
    </row>
    <row r="5835" spans="8:8" customFormat="1" ht="13.8">
      <c r="H5835" s="70"/>
    </row>
    <row r="5836" spans="8:8" customFormat="1" ht="13.8">
      <c r="H5836" s="70"/>
    </row>
    <row r="5837" spans="8:8" customFormat="1" ht="13.8">
      <c r="H5837" s="70"/>
    </row>
    <row r="5838" spans="8:8" customFormat="1" ht="13.8">
      <c r="H5838" s="70"/>
    </row>
    <row r="5839" spans="8:8" customFormat="1" ht="13.8">
      <c r="H5839" s="70"/>
    </row>
    <row r="5840" spans="8:8" customFormat="1" ht="13.8">
      <c r="H5840" s="70"/>
    </row>
    <row r="5841" spans="8:8" customFormat="1" ht="13.8">
      <c r="H5841" s="70"/>
    </row>
    <row r="5842" spans="8:8" customFormat="1" ht="13.8">
      <c r="H5842" s="70"/>
    </row>
    <row r="5843" spans="8:8" customFormat="1" ht="13.8">
      <c r="H5843" s="70"/>
    </row>
    <row r="5844" spans="8:8" customFormat="1" ht="13.8">
      <c r="H5844" s="70"/>
    </row>
    <row r="5845" spans="8:8" customFormat="1" ht="13.8">
      <c r="H5845" s="70"/>
    </row>
    <row r="5846" spans="8:8" customFormat="1" ht="13.8">
      <c r="H5846" s="70"/>
    </row>
    <row r="5847" spans="8:8" customFormat="1" ht="13.8">
      <c r="H5847" s="70"/>
    </row>
    <row r="5848" spans="8:8" customFormat="1" ht="13.8">
      <c r="H5848" s="70"/>
    </row>
    <row r="5849" spans="8:8" customFormat="1" ht="13.8">
      <c r="H5849" s="70"/>
    </row>
    <row r="5850" spans="8:8" customFormat="1" ht="13.8">
      <c r="H5850" s="70"/>
    </row>
    <row r="5851" spans="8:8" customFormat="1" ht="13.8">
      <c r="H5851" s="70"/>
    </row>
    <row r="5852" spans="8:8" customFormat="1" ht="13.8">
      <c r="H5852" s="70"/>
    </row>
    <row r="5853" spans="8:8" customFormat="1" ht="13.8">
      <c r="H5853" s="70"/>
    </row>
    <row r="5854" spans="8:8" customFormat="1" ht="13.8">
      <c r="H5854" s="70"/>
    </row>
    <row r="5855" spans="8:8" customFormat="1" ht="13.8">
      <c r="H5855" s="70"/>
    </row>
    <row r="5856" spans="8:8" customFormat="1" ht="13.8">
      <c r="H5856" s="70"/>
    </row>
    <row r="5857" spans="8:8" customFormat="1" ht="13.8">
      <c r="H5857" s="70"/>
    </row>
    <row r="5858" spans="8:8" customFormat="1" ht="13.8">
      <c r="H5858" s="70"/>
    </row>
    <row r="5859" spans="8:8" customFormat="1" ht="13.8">
      <c r="H5859" s="70"/>
    </row>
    <row r="5860" spans="8:8" customFormat="1" ht="13.8">
      <c r="H5860" s="70"/>
    </row>
    <row r="5861" spans="8:8" customFormat="1" ht="13.8">
      <c r="H5861" s="70"/>
    </row>
    <row r="5862" spans="8:8" customFormat="1" ht="13.8">
      <c r="H5862" s="70"/>
    </row>
    <row r="5863" spans="8:8" customFormat="1" ht="13.8">
      <c r="H5863" s="70"/>
    </row>
    <row r="5864" spans="8:8" customFormat="1" ht="13.8">
      <c r="H5864" s="70"/>
    </row>
    <row r="5865" spans="8:8" customFormat="1" ht="13.8">
      <c r="H5865" s="70"/>
    </row>
    <row r="5866" spans="8:8" customFormat="1" ht="13.8">
      <c r="H5866" s="70"/>
    </row>
    <row r="5867" spans="8:8" customFormat="1" ht="13.8">
      <c r="H5867" s="70"/>
    </row>
    <row r="5868" spans="8:8" customFormat="1" ht="13.8">
      <c r="H5868" s="70"/>
    </row>
    <row r="5869" spans="8:8" customFormat="1" ht="13.8">
      <c r="H5869" s="70"/>
    </row>
    <row r="5870" spans="8:8" customFormat="1" ht="13.8">
      <c r="H5870" s="70"/>
    </row>
    <row r="5871" spans="8:8" customFormat="1" ht="13.8">
      <c r="H5871" s="70"/>
    </row>
    <row r="5872" spans="8:8" customFormat="1" ht="13.8">
      <c r="H5872" s="70"/>
    </row>
    <row r="5873" spans="8:8" customFormat="1" ht="13.8">
      <c r="H5873" s="70"/>
    </row>
    <row r="5874" spans="8:8" customFormat="1" ht="13.8">
      <c r="H5874" s="70"/>
    </row>
    <row r="5875" spans="8:8" customFormat="1" ht="13.8">
      <c r="H5875" s="70"/>
    </row>
    <row r="5876" spans="8:8" customFormat="1" ht="13.8">
      <c r="H5876" s="70"/>
    </row>
    <row r="5877" spans="8:8" customFormat="1" ht="13.8">
      <c r="H5877" s="70"/>
    </row>
    <row r="5878" spans="8:8" customFormat="1" ht="13.8">
      <c r="H5878" s="70"/>
    </row>
    <row r="5879" spans="8:8" customFormat="1" ht="13.8">
      <c r="H5879" s="70"/>
    </row>
    <row r="5880" spans="8:8" customFormat="1" ht="13.8">
      <c r="H5880" s="70"/>
    </row>
    <row r="5881" spans="8:8" customFormat="1" ht="13.8">
      <c r="H5881" s="70"/>
    </row>
    <row r="5882" spans="8:8" customFormat="1" ht="13.8">
      <c r="H5882" s="70"/>
    </row>
    <row r="5883" spans="8:8" customFormat="1" ht="13.8">
      <c r="H5883" s="70"/>
    </row>
    <row r="5884" spans="8:8" customFormat="1" ht="13.8">
      <c r="H5884" s="70"/>
    </row>
    <row r="5885" spans="8:8" customFormat="1" ht="13.8">
      <c r="H5885" s="70"/>
    </row>
    <row r="5886" spans="8:8" customFormat="1" ht="13.8">
      <c r="H5886" s="70"/>
    </row>
    <row r="5887" spans="8:8" customFormat="1" ht="13.8">
      <c r="H5887" s="70"/>
    </row>
    <row r="5888" spans="8:8" customFormat="1" ht="13.8">
      <c r="H5888" s="70"/>
    </row>
    <row r="5889" spans="8:8" customFormat="1" ht="13.8">
      <c r="H5889" s="70"/>
    </row>
    <row r="5890" spans="8:8" customFormat="1" ht="13.8">
      <c r="H5890" s="70"/>
    </row>
    <row r="5891" spans="8:8" customFormat="1" ht="13.8">
      <c r="H5891" s="70"/>
    </row>
    <row r="5892" spans="8:8" customFormat="1" ht="13.8">
      <c r="H5892" s="70"/>
    </row>
    <row r="5893" spans="8:8" customFormat="1" ht="13.8">
      <c r="H5893" s="70"/>
    </row>
    <row r="5894" spans="8:8" customFormat="1" ht="13.8">
      <c r="H5894" s="70"/>
    </row>
    <row r="5895" spans="8:8" customFormat="1" ht="13.8">
      <c r="H5895" s="70"/>
    </row>
    <row r="5896" spans="8:8" customFormat="1" ht="13.8">
      <c r="H5896" s="70"/>
    </row>
    <row r="5897" spans="8:8" customFormat="1" ht="13.8">
      <c r="H5897" s="70"/>
    </row>
    <row r="5898" spans="8:8" customFormat="1" ht="13.8">
      <c r="H5898" s="70"/>
    </row>
    <row r="5899" spans="8:8" customFormat="1" ht="13.8">
      <c r="H5899" s="70"/>
    </row>
    <row r="5900" spans="8:8" customFormat="1" ht="13.8">
      <c r="H5900" s="70"/>
    </row>
    <row r="5901" spans="8:8" customFormat="1" ht="13.8">
      <c r="H5901" s="70"/>
    </row>
    <row r="5902" spans="8:8" customFormat="1" ht="13.8">
      <c r="H5902" s="70"/>
    </row>
    <row r="5903" spans="8:8" customFormat="1" ht="13.8">
      <c r="H5903" s="70"/>
    </row>
    <row r="5904" spans="8:8" customFormat="1" ht="13.8">
      <c r="H5904" s="70"/>
    </row>
    <row r="5905" spans="8:8" customFormat="1" ht="13.8">
      <c r="H5905" s="70"/>
    </row>
    <row r="5906" spans="8:8" customFormat="1" ht="13.8">
      <c r="H5906" s="70"/>
    </row>
    <row r="5907" spans="8:8" customFormat="1" ht="13.8">
      <c r="H5907" s="70"/>
    </row>
    <row r="5908" spans="8:8" customFormat="1" ht="13.8">
      <c r="H5908" s="70"/>
    </row>
    <row r="5909" spans="8:8" customFormat="1" ht="13.8">
      <c r="H5909" s="70"/>
    </row>
    <row r="5910" spans="8:8" customFormat="1" ht="13.8">
      <c r="H5910" s="70"/>
    </row>
    <row r="5911" spans="8:8" customFormat="1" ht="13.8">
      <c r="H5911" s="70"/>
    </row>
    <row r="5912" spans="8:8" customFormat="1" ht="13.8">
      <c r="H5912" s="70"/>
    </row>
    <row r="5913" spans="8:8" customFormat="1" ht="13.8">
      <c r="H5913" s="70"/>
    </row>
    <row r="5914" spans="8:8" customFormat="1" ht="13.8">
      <c r="H5914" s="70"/>
    </row>
    <row r="5915" spans="8:8" customFormat="1" ht="13.8">
      <c r="H5915" s="70"/>
    </row>
    <row r="5916" spans="8:8" customFormat="1" ht="13.8">
      <c r="H5916" s="70"/>
    </row>
    <row r="5917" spans="8:8" customFormat="1" ht="13.8">
      <c r="H5917" s="70"/>
    </row>
    <row r="5918" spans="8:8" customFormat="1" ht="13.8">
      <c r="H5918" s="70"/>
    </row>
    <row r="5919" spans="8:8" customFormat="1" ht="13.8">
      <c r="H5919" s="70"/>
    </row>
    <row r="5920" spans="8:8" customFormat="1" ht="13.8">
      <c r="H5920" s="70"/>
    </row>
    <row r="5921" spans="8:8" customFormat="1" ht="13.8">
      <c r="H5921" s="70"/>
    </row>
    <row r="5922" spans="8:8" customFormat="1" ht="13.8">
      <c r="H5922" s="70"/>
    </row>
    <row r="5923" spans="8:8" customFormat="1" ht="13.8">
      <c r="H5923" s="70"/>
    </row>
    <row r="5924" spans="8:8" customFormat="1" ht="13.8">
      <c r="H5924" s="70"/>
    </row>
    <row r="5925" spans="8:8" customFormat="1" ht="13.8">
      <c r="H5925" s="70"/>
    </row>
    <row r="5926" spans="8:8" customFormat="1" ht="13.8">
      <c r="H5926" s="70"/>
    </row>
    <row r="5927" spans="8:8" customFormat="1" ht="13.8">
      <c r="H5927" s="70"/>
    </row>
    <row r="5928" spans="8:8" customFormat="1" ht="13.8">
      <c r="H5928" s="70"/>
    </row>
    <row r="5929" spans="8:8" customFormat="1" ht="13.8">
      <c r="H5929" s="70"/>
    </row>
    <row r="5930" spans="8:8" customFormat="1" ht="13.8">
      <c r="H5930" s="70"/>
    </row>
    <row r="5931" spans="8:8" customFormat="1" ht="13.8">
      <c r="H5931" s="70"/>
    </row>
    <row r="5932" spans="8:8" customFormat="1" ht="13.8">
      <c r="H5932" s="70"/>
    </row>
    <row r="5933" spans="8:8" customFormat="1" ht="13.8">
      <c r="H5933" s="70"/>
    </row>
    <row r="5934" spans="8:8" customFormat="1" ht="13.8">
      <c r="H5934" s="70"/>
    </row>
    <row r="5935" spans="8:8" customFormat="1" ht="13.8">
      <c r="H5935" s="70"/>
    </row>
    <row r="5936" spans="8:8" customFormat="1" ht="13.8">
      <c r="H5936" s="70"/>
    </row>
    <row r="5937" spans="8:8" customFormat="1" ht="13.8">
      <c r="H5937" s="70"/>
    </row>
    <row r="5938" spans="8:8" customFormat="1" ht="13.8">
      <c r="H5938" s="70"/>
    </row>
    <row r="5939" spans="8:8" customFormat="1" ht="13.8">
      <c r="H5939" s="70"/>
    </row>
    <row r="5940" spans="8:8" customFormat="1" ht="13.8">
      <c r="H5940" s="70"/>
    </row>
    <row r="5941" spans="8:8" customFormat="1" ht="13.8">
      <c r="H5941" s="70"/>
    </row>
    <row r="5942" spans="8:8" customFormat="1" ht="13.8">
      <c r="H5942" s="70"/>
    </row>
    <row r="5943" spans="8:8" customFormat="1" ht="13.8">
      <c r="H5943" s="70"/>
    </row>
    <row r="5944" spans="8:8" customFormat="1" ht="13.8">
      <c r="H5944" s="70"/>
    </row>
    <row r="5945" spans="8:8" customFormat="1" ht="13.8">
      <c r="H5945" s="70"/>
    </row>
    <row r="5946" spans="8:8" customFormat="1" ht="13.8">
      <c r="H5946" s="70"/>
    </row>
    <row r="5947" spans="8:8" customFormat="1" ht="13.8">
      <c r="H5947" s="70"/>
    </row>
    <row r="5948" spans="8:8" customFormat="1" ht="13.8">
      <c r="H5948" s="70"/>
    </row>
    <row r="5949" spans="8:8" customFormat="1" ht="13.8">
      <c r="H5949" s="70"/>
    </row>
    <row r="5950" spans="8:8" customFormat="1" ht="13.8">
      <c r="H5950" s="70"/>
    </row>
    <row r="5951" spans="8:8" customFormat="1" ht="13.8">
      <c r="H5951" s="70"/>
    </row>
    <row r="5952" spans="8:8" customFormat="1" ht="13.8">
      <c r="H5952" s="70"/>
    </row>
    <row r="5953" spans="8:8" customFormat="1" ht="13.8">
      <c r="H5953" s="70"/>
    </row>
    <row r="5954" spans="8:8" customFormat="1" ht="13.8">
      <c r="H5954" s="70"/>
    </row>
    <row r="5955" spans="8:8" customFormat="1" ht="13.8">
      <c r="H5955" s="70"/>
    </row>
    <row r="5956" spans="8:8" customFormat="1" ht="13.8">
      <c r="H5956" s="70"/>
    </row>
    <row r="5957" spans="8:8" customFormat="1" ht="13.8">
      <c r="H5957" s="70"/>
    </row>
    <row r="5958" spans="8:8" customFormat="1" ht="13.8">
      <c r="H5958" s="70"/>
    </row>
    <row r="5959" spans="8:8" customFormat="1" ht="13.8">
      <c r="H5959" s="70"/>
    </row>
    <row r="5960" spans="8:8" customFormat="1" ht="13.8">
      <c r="H5960" s="70"/>
    </row>
    <row r="5961" spans="8:8" customFormat="1" ht="13.8">
      <c r="H5961" s="70"/>
    </row>
    <row r="5962" spans="8:8" customFormat="1" ht="13.8">
      <c r="H5962" s="70"/>
    </row>
    <row r="5963" spans="8:8" customFormat="1" ht="13.8">
      <c r="H5963" s="70"/>
    </row>
    <row r="5964" spans="8:8" customFormat="1" ht="13.8">
      <c r="H5964" s="70"/>
    </row>
    <row r="5965" spans="8:8" customFormat="1" ht="13.8">
      <c r="H5965" s="70"/>
    </row>
    <row r="5966" spans="8:8" customFormat="1" ht="13.8">
      <c r="H5966" s="70"/>
    </row>
    <row r="5967" spans="8:8" customFormat="1" ht="13.8">
      <c r="H5967" s="70"/>
    </row>
    <row r="5968" spans="8:8" customFormat="1" ht="13.8">
      <c r="H5968" s="70"/>
    </row>
    <row r="5969" spans="8:8" customFormat="1" ht="13.8">
      <c r="H5969" s="70"/>
    </row>
    <row r="5970" spans="8:8" customFormat="1" ht="13.8">
      <c r="H5970" s="70"/>
    </row>
    <row r="5971" spans="8:8" customFormat="1" ht="13.8">
      <c r="H5971" s="70"/>
    </row>
    <row r="5972" spans="8:8" customFormat="1" ht="13.8">
      <c r="H5972" s="70"/>
    </row>
    <row r="5973" spans="8:8" customFormat="1" ht="13.8">
      <c r="H5973" s="70"/>
    </row>
    <row r="5974" spans="8:8" customFormat="1" ht="13.8">
      <c r="H5974" s="70"/>
    </row>
    <row r="5975" spans="8:8" customFormat="1" ht="13.8">
      <c r="H5975" s="70"/>
    </row>
    <row r="5976" spans="8:8" customFormat="1" ht="13.8">
      <c r="H5976" s="70"/>
    </row>
    <row r="5977" spans="8:8" customFormat="1" ht="13.8">
      <c r="H5977" s="70"/>
    </row>
    <row r="5978" spans="8:8" customFormat="1" ht="13.8">
      <c r="H5978" s="70"/>
    </row>
    <row r="5979" spans="8:8" customFormat="1" ht="13.8">
      <c r="H5979" s="70"/>
    </row>
    <row r="5980" spans="8:8" customFormat="1" ht="13.8">
      <c r="H5980" s="70"/>
    </row>
    <row r="5981" spans="8:8" customFormat="1" ht="13.8">
      <c r="H5981" s="70"/>
    </row>
    <row r="5982" spans="8:8" customFormat="1" ht="13.8">
      <c r="H5982" s="70"/>
    </row>
    <row r="5983" spans="8:8" customFormat="1" ht="13.8">
      <c r="H5983" s="70"/>
    </row>
    <row r="5984" spans="8:8" customFormat="1" ht="13.8">
      <c r="H5984" s="70"/>
    </row>
    <row r="5985" spans="8:8" customFormat="1" ht="13.8">
      <c r="H5985" s="70"/>
    </row>
    <row r="5986" spans="8:8" customFormat="1" ht="13.8">
      <c r="H5986" s="70"/>
    </row>
    <row r="5987" spans="8:8" customFormat="1" ht="13.8">
      <c r="H5987" s="70"/>
    </row>
    <row r="5988" spans="8:8" customFormat="1" ht="13.8">
      <c r="H5988" s="70"/>
    </row>
    <row r="5989" spans="8:8" customFormat="1" ht="13.8">
      <c r="H5989" s="70"/>
    </row>
    <row r="5990" spans="8:8" customFormat="1" ht="13.8">
      <c r="H5990" s="70"/>
    </row>
    <row r="5991" spans="8:8" customFormat="1" ht="13.8">
      <c r="H5991" s="70"/>
    </row>
    <row r="5992" spans="8:8" customFormat="1" ht="13.8">
      <c r="H5992" s="70"/>
    </row>
    <row r="5993" spans="8:8" customFormat="1" ht="13.8">
      <c r="H5993" s="70"/>
    </row>
    <row r="5994" spans="8:8" customFormat="1" ht="13.8">
      <c r="H5994" s="70"/>
    </row>
    <row r="5995" spans="8:8" customFormat="1" ht="13.8">
      <c r="H5995" s="70"/>
    </row>
    <row r="5996" spans="8:8" customFormat="1" ht="13.8">
      <c r="H5996" s="70"/>
    </row>
    <row r="5997" spans="8:8" customFormat="1" ht="13.8">
      <c r="H5997" s="70"/>
    </row>
    <row r="5998" spans="8:8" customFormat="1" ht="13.8">
      <c r="H5998" s="70"/>
    </row>
    <row r="5999" spans="8:8" customFormat="1" ht="13.8">
      <c r="H5999" s="70"/>
    </row>
    <row r="6000" spans="8:8" customFormat="1" ht="13.8">
      <c r="H6000" s="70"/>
    </row>
    <row r="6001" spans="8:8" customFormat="1" ht="13.8">
      <c r="H6001" s="70"/>
    </row>
    <row r="6002" spans="8:8" customFormat="1" ht="13.8">
      <c r="H6002" s="70"/>
    </row>
    <row r="6003" spans="8:8" customFormat="1" ht="13.8">
      <c r="H6003" s="70"/>
    </row>
    <row r="6004" spans="8:8" customFormat="1" ht="13.8">
      <c r="H6004" s="70"/>
    </row>
    <row r="6005" spans="8:8" customFormat="1" ht="13.8">
      <c r="H6005" s="70"/>
    </row>
    <row r="6006" spans="8:8" customFormat="1" ht="13.8">
      <c r="H6006" s="70"/>
    </row>
    <row r="6007" spans="8:8" customFormat="1" ht="13.8">
      <c r="H6007" s="70"/>
    </row>
    <row r="6008" spans="8:8" customFormat="1" ht="13.8">
      <c r="H6008" s="70"/>
    </row>
    <row r="6009" spans="8:8" customFormat="1" ht="13.8">
      <c r="H6009" s="70"/>
    </row>
    <row r="6010" spans="8:8" customFormat="1" ht="13.8">
      <c r="H6010" s="70"/>
    </row>
    <row r="6011" spans="8:8" customFormat="1" ht="13.8">
      <c r="H6011" s="70"/>
    </row>
    <row r="6012" spans="8:8" customFormat="1" ht="13.8">
      <c r="H6012" s="70"/>
    </row>
    <row r="6013" spans="8:8" customFormat="1" ht="13.8">
      <c r="H6013" s="70"/>
    </row>
    <row r="6014" spans="8:8" customFormat="1" ht="13.8">
      <c r="H6014" s="70"/>
    </row>
    <row r="6015" spans="8:8" customFormat="1" ht="13.8">
      <c r="H6015" s="70"/>
    </row>
    <row r="6016" spans="8:8" customFormat="1" ht="13.8">
      <c r="H6016" s="70"/>
    </row>
    <row r="6017" spans="8:8" customFormat="1" ht="13.8">
      <c r="H6017" s="70"/>
    </row>
    <row r="6018" spans="8:8" customFormat="1" ht="13.8">
      <c r="H6018" s="70"/>
    </row>
    <row r="6019" spans="8:8" customFormat="1" ht="13.8">
      <c r="H6019" s="70"/>
    </row>
    <row r="6020" spans="8:8" customFormat="1" ht="13.8">
      <c r="H6020" s="70"/>
    </row>
    <row r="6021" spans="8:8" customFormat="1" ht="13.8">
      <c r="H6021" s="70"/>
    </row>
    <row r="6022" spans="8:8" customFormat="1" ht="13.8">
      <c r="H6022" s="70"/>
    </row>
    <row r="6023" spans="8:8" customFormat="1" ht="13.8">
      <c r="H6023" s="70"/>
    </row>
    <row r="6024" spans="8:8" customFormat="1" ht="13.8">
      <c r="H6024" s="70"/>
    </row>
    <row r="6025" spans="8:8" customFormat="1" ht="13.8">
      <c r="H6025" s="70"/>
    </row>
    <row r="6026" spans="8:8" customFormat="1" ht="13.8">
      <c r="H6026" s="70"/>
    </row>
    <row r="6027" spans="8:8" customFormat="1" ht="13.8">
      <c r="H6027" s="70"/>
    </row>
    <row r="6028" spans="8:8" customFormat="1" ht="13.8">
      <c r="H6028" s="70"/>
    </row>
    <row r="6029" spans="8:8" customFormat="1" ht="13.8">
      <c r="H6029" s="70"/>
    </row>
    <row r="6030" spans="8:8" customFormat="1" ht="13.8">
      <c r="H6030" s="70"/>
    </row>
    <row r="6031" spans="8:8" customFormat="1" ht="13.8">
      <c r="H6031" s="70"/>
    </row>
    <row r="6032" spans="8:8" customFormat="1" ht="13.8">
      <c r="H6032" s="70"/>
    </row>
    <row r="6033" spans="8:8" customFormat="1" ht="13.8">
      <c r="H6033" s="70"/>
    </row>
    <row r="6034" spans="8:8" customFormat="1" ht="13.8">
      <c r="H6034" s="70"/>
    </row>
    <row r="6035" spans="8:8" customFormat="1" ht="13.8">
      <c r="H6035" s="70"/>
    </row>
    <row r="6036" spans="8:8" customFormat="1" ht="13.8">
      <c r="H6036" s="70"/>
    </row>
    <row r="6037" spans="8:8" customFormat="1" ht="13.8">
      <c r="H6037" s="70"/>
    </row>
    <row r="6038" spans="8:8" customFormat="1" ht="13.8">
      <c r="H6038" s="70"/>
    </row>
    <row r="6039" spans="8:8" customFormat="1" ht="13.8">
      <c r="H6039" s="70"/>
    </row>
    <row r="6040" spans="8:8" customFormat="1" ht="13.8">
      <c r="H6040" s="70"/>
    </row>
    <row r="6041" spans="8:8" customFormat="1" ht="13.8">
      <c r="H6041" s="70"/>
    </row>
    <row r="6042" spans="8:8" customFormat="1" ht="13.8">
      <c r="H6042" s="70"/>
    </row>
    <row r="6043" spans="8:8" customFormat="1" ht="13.8">
      <c r="H6043" s="70"/>
    </row>
    <row r="6044" spans="8:8" customFormat="1" ht="13.8">
      <c r="H6044" s="70"/>
    </row>
    <row r="6045" spans="8:8" customFormat="1" ht="13.8">
      <c r="H6045" s="70"/>
    </row>
    <row r="6046" spans="8:8" customFormat="1" ht="13.8">
      <c r="H6046" s="70"/>
    </row>
    <row r="6047" spans="8:8" customFormat="1" ht="13.8">
      <c r="H6047" s="70"/>
    </row>
    <row r="6048" spans="8:8" customFormat="1" ht="13.8">
      <c r="H6048" s="70"/>
    </row>
    <row r="6049" spans="8:8" customFormat="1" ht="13.8">
      <c r="H6049" s="70"/>
    </row>
    <row r="6050" spans="8:8" customFormat="1" ht="13.8">
      <c r="H6050" s="70"/>
    </row>
    <row r="6051" spans="8:8" customFormat="1" ht="13.8">
      <c r="H6051" s="70"/>
    </row>
    <row r="6052" spans="8:8" customFormat="1" ht="13.8">
      <c r="H6052" s="70"/>
    </row>
    <row r="6053" spans="8:8" customFormat="1" ht="13.8">
      <c r="H6053" s="70"/>
    </row>
    <row r="6054" spans="8:8" customFormat="1" ht="13.8">
      <c r="H6054" s="70"/>
    </row>
    <row r="6055" spans="8:8" customFormat="1" ht="13.8">
      <c r="H6055" s="70"/>
    </row>
    <row r="6056" spans="8:8" customFormat="1" ht="13.8">
      <c r="H6056" s="70"/>
    </row>
    <row r="6057" spans="8:8" customFormat="1" ht="13.8">
      <c r="H6057" s="70"/>
    </row>
    <row r="6058" spans="8:8" customFormat="1" ht="13.8">
      <c r="H6058" s="70"/>
    </row>
    <row r="6059" spans="8:8" customFormat="1" ht="13.8">
      <c r="H6059" s="70"/>
    </row>
    <row r="6060" spans="8:8" customFormat="1" ht="13.8">
      <c r="H6060" s="70"/>
    </row>
    <row r="6061" spans="8:8" customFormat="1" ht="13.8">
      <c r="H6061" s="70"/>
    </row>
    <row r="6062" spans="8:8" customFormat="1" ht="13.8">
      <c r="H6062" s="70"/>
    </row>
    <row r="6063" spans="8:8" customFormat="1" ht="13.8">
      <c r="H6063" s="70"/>
    </row>
    <row r="6064" spans="8:8" customFormat="1" ht="13.8">
      <c r="H6064" s="70"/>
    </row>
    <row r="6065" spans="8:8" customFormat="1" ht="13.8">
      <c r="H6065" s="70"/>
    </row>
    <row r="6066" spans="8:8" customFormat="1" ht="13.8">
      <c r="H6066" s="70"/>
    </row>
    <row r="6067" spans="8:8" customFormat="1" ht="13.8">
      <c r="H6067" s="70"/>
    </row>
    <row r="6068" spans="8:8" customFormat="1" ht="13.8">
      <c r="H6068" s="70"/>
    </row>
    <row r="6069" spans="8:8" customFormat="1" ht="13.8">
      <c r="H6069" s="70"/>
    </row>
    <row r="6070" spans="8:8" customFormat="1" ht="13.8">
      <c r="H6070" s="70"/>
    </row>
    <row r="6071" spans="8:8" customFormat="1" ht="13.8">
      <c r="H6071" s="70"/>
    </row>
    <row r="6072" spans="8:8" customFormat="1" ht="13.8">
      <c r="H6072" s="70"/>
    </row>
    <row r="6073" spans="8:8" customFormat="1" ht="13.8">
      <c r="H6073" s="70"/>
    </row>
    <row r="6074" spans="8:8" customFormat="1" ht="13.8">
      <c r="H6074" s="70"/>
    </row>
    <row r="6075" spans="8:8" customFormat="1" ht="13.8">
      <c r="H6075" s="70"/>
    </row>
    <row r="6076" spans="8:8" customFormat="1" ht="13.8">
      <c r="H6076" s="70"/>
    </row>
    <row r="6077" spans="8:8" customFormat="1" ht="13.8">
      <c r="H6077" s="70"/>
    </row>
    <row r="6078" spans="8:8" customFormat="1" ht="13.8">
      <c r="H6078" s="70"/>
    </row>
    <row r="6079" spans="8:8" customFormat="1" ht="13.8">
      <c r="H6079" s="70"/>
    </row>
    <row r="6080" spans="8:8" customFormat="1" ht="13.8">
      <c r="H6080" s="70"/>
    </row>
    <row r="6081" spans="8:8" customFormat="1" ht="13.8">
      <c r="H6081" s="70"/>
    </row>
    <row r="6082" spans="8:8" customFormat="1" ht="13.8">
      <c r="H6082" s="70"/>
    </row>
    <row r="6083" spans="8:8" customFormat="1" ht="13.8">
      <c r="H6083" s="70"/>
    </row>
    <row r="6084" spans="8:8" customFormat="1" ht="13.8">
      <c r="H6084" s="70"/>
    </row>
    <row r="6085" spans="8:8" customFormat="1" ht="13.8">
      <c r="H6085" s="70"/>
    </row>
    <row r="6086" spans="8:8" customFormat="1" ht="13.8">
      <c r="H6086" s="70"/>
    </row>
    <row r="6087" spans="8:8" customFormat="1" ht="13.8">
      <c r="H6087" s="70"/>
    </row>
    <row r="6088" spans="8:8" customFormat="1" ht="13.8">
      <c r="H6088" s="70"/>
    </row>
    <row r="6089" spans="8:8" customFormat="1" ht="13.8">
      <c r="H6089" s="70"/>
    </row>
    <row r="6090" spans="8:8" customFormat="1" ht="13.8">
      <c r="H6090" s="70"/>
    </row>
    <row r="6091" spans="8:8" customFormat="1" ht="13.8">
      <c r="H6091" s="70"/>
    </row>
    <row r="6092" spans="8:8" customFormat="1" ht="13.8">
      <c r="H6092" s="70"/>
    </row>
    <row r="6093" spans="8:8" customFormat="1" ht="13.8">
      <c r="H6093" s="70"/>
    </row>
    <row r="6094" spans="8:8" customFormat="1" ht="13.8">
      <c r="H6094" s="70"/>
    </row>
    <row r="6095" spans="8:8" customFormat="1" ht="13.8">
      <c r="H6095" s="70"/>
    </row>
    <row r="6096" spans="8:8" customFormat="1" ht="13.8">
      <c r="H6096" s="70"/>
    </row>
    <row r="6097" spans="8:8" customFormat="1" ht="13.8">
      <c r="H6097" s="70"/>
    </row>
    <row r="6098" spans="8:8" customFormat="1" ht="13.8">
      <c r="H6098" s="70"/>
    </row>
    <row r="6099" spans="8:8" customFormat="1" ht="13.8">
      <c r="H6099" s="70"/>
    </row>
    <row r="6100" spans="8:8" customFormat="1" ht="13.8">
      <c r="H6100" s="70"/>
    </row>
    <row r="6101" spans="8:8" customFormat="1" ht="13.8">
      <c r="H6101" s="70"/>
    </row>
    <row r="6102" spans="8:8" customFormat="1" ht="13.8">
      <c r="H6102" s="70"/>
    </row>
    <row r="6103" spans="8:8" customFormat="1" ht="13.8">
      <c r="H6103" s="70"/>
    </row>
    <row r="6104" spans="8:8" customFormat="1" ht="13.8">
      <c r="H6104" s="70"/>
    </row>
    <row r="6105" spans="8:8" customFormat="1" ht="13.8">
      <c r="H6105" s="70"/>
    </row>
    <row r="6106" spans="8:8" customFormat="1" ht="13.8">
      <c r="H6106" s="70"/>
    </row>
    <row r="6107" spans="8:8" customFormat="1" ht="13.8">
      <c r="H6107" s="70"/>
    </row>
    <row r="6108" spans="8:8" customFormat="1" ht="13.8">
      <c r="H6108" s="70"/>
    </row>
    <row r="6109" spans="8:8" customFormat="1" ht="13.8">
      <c r="H6109" s="70"/>
    </row>
    <row r="6110" spans="8:8" customFormat="1" ht="13.8">
      <c r="H6110" s="70"/>
    </row>
    <row r="6111" spans="8:8" customFormat="1" ht="13.8">
      <c r="H6111" s="70"/>
    </row>
    <row r="6112" spans="8:8" customFormat="1" ht="13.8">
      <c r="H6112" s="70"/>
    </row>
    <row r="6113" spans="8:8" customFormat="1" ht="13.8">
      <c r="H6113" s="70"/>
    </row>
    <row r="6114" spans="8:8" customFormat="1" ht="13.8">
      <c r="H6114" s="70"/>
    </row>
    <row r="6115" spans="8:8" customFormat="1" ht="13.8">
      <c r="H6115" s="70"/>
    </row>
    <row r="6116" spans="8:8" customFormat="1" ht="13.8">
      <c r="H6116" s="70"/>
    </row>
    <row r="6117" spans="8:8" customFormat="1" ht="13.8">
      <c r="H6117" s="70"/>
    </row>
    <row r="6118" spans="8:8" customFormat="1" ht="13.8">
      <c r="H6118" s="70"/>
    </row>
    <row r="6119" spans="8:8" customFormat="1" ht="13.8">
      <c r="H6119" s="70"/>
    </row>
    <row r="6120" spans="8:8" customFormat="1" ht="13.8">
      <c r="H6120" s="70"/>
    </row>
    <row r="6121" spans="8:8" customFormat="1" ht="13.8">
      <c r="H6121" s="70"/>
    </row>
    <row r="6122" spans="8:8" customFormat="1" ht="13.8">
      <c r="H6122" s="70"/>
    </row>
    <row r="6123" spans="8:8" customFormat="1" ht="13.8">
      <c r="H6123" s="70"/>
    </row>
    <row r="6124" spans="8:8" customFormat="1" ht="13.8">
      <c r="H6124" s="70"/>
    </row>
    <row r="6125" spans="8:8" customFormat="1" ht="13.8">
      <c r="H6125" s="70"/>
    </row>
    <row r="6126" spans="8:8" customFormat="1" ht="13.8">
      <c r="H6126" s="70"/>
    </row>
    <row r="6127" spans="8:8" customFormat="1" ht="13.8">
      <c r="H6127" s="70"/>
    </row>
    <row r="6128" spans="8:8" customFormat="1" ht="13.8">
      <c r="H6128" s="70"/>
    </row>
    <row r="6129" spans="8:8" customFormat="1" ht="13.8">
      <c r="H6129" s="70"/>
    </row>
    <row r="6130" spans="8:8" customFormat="1" ht="13.8">
      <c r="H6130" s="70"/>
    </row>
    <row r="6131" spans="8:8" customFormat="1" ht="13.8">
      <c r="H6131" s="70"/>
    </row>
    <row r="6132" spans="8:8" customFormat="1" ht="13.8">
      <c r="H6132" s="70"/>
    </row>
    <row r="6133" spans="8:8" customFormat="1" ht="13.8">
      <c r="H6133" s="70"/>
    </row>
    <row r="6134" spans="8:8" customFormat="1" ht="13.8">
      <c r="H6134" s="70"/>
    </row>
    <row r="6135" spans="8:8" customFormat="1" ht="13.8">
      <c r="H6135" s="70"/>
    </row>
    <row r="6136" spans="8:8" customFormat="1" ht="13.8">
      <c r="H6136" s="70"/>
    </row>
    <row r="6137" spans="8:8" customFormat="1" ht="13.8">
      <c r="H6137" s="70"/>
    </row>
    <row r="6138" spans="8:8" customFormat="1" ht="13.8">
      <c r="H6138" s="70"/>
    </row>
    <row r="6139" spans="8:8" customFormat="1" ht="13.8">
      <c r="H6139" s="70"/>
    </row>
    <row r="6140" spans="8:8" customFormat="1" ht="13.8">
      <c r="H6140" s="70"/>
    </row>
    <row r="6141" spans="8:8" customFormat="1" ht="13.8">
      <c r="H6141" s="70"/>
    </row>
    <row r="6142" spans="8:8" customFormat="1" ht="13.8">
      <c r="H6142" s="70"/>
    </row>
    <row r="6143" spans="8:8" customFormat="1" ht="13.8">
      <c r="H6143" s="70"/>
    </row>
    <row r="6144" spans="8:8" customFormat="1" ht="13.8">
      <c r="H6144" s="70"/>
    </row>
    <row r="6145" spans="8:8" customFormat="1" ht="13.8">
      <c r="H6145" s="70"/>
    </row>
    <row r="6146" spans="8:8" customFormat="1" ht="13.8">
      <c r="H6146" s="70"/>
    </row>
    <row r="6147" spans="8:8" customFormat="1" ht="13.8">
      <c r="H6147" s="70"/>
    </row>
    <row r="6148" spans="8:8" customFormat="1" ht="13.8">
      <c r="H6148" s="70"/>
    </row>
    <row r="6149" spans="8:8" customFormat="1" ht="13.8">
      <c r="H6149" s="70"/>
    </row>
    <row r="6150" spans="8:8" customFormat="1" ht="13.8">
      <c r="H6150" s="70"/>
    </row>
    <row r="6151" spans="8:8" customFormat="1" ht="13.8">
      <c r="H6151" s="70"/>
    </row>
    <row r="6152" spans="8:8" customFormat="1" ht="13.8">
      <c r="H6152" s="70"/>
    </row>
    <row r="6153" spans="8:8" customFormat="1" ht="13.8">
      <c r="H6153" s="70"/>
    </row>
    <row r="6154" spans="8:8" customFormat="1" ht="13.8">
      <c r="H6154" s="70"/>
    </row>
    <row r="6155" spans="8:8" customFormat="1" ht="13.8">
      <c r="H6155" s="70"/>
    </row>
    <row r="6156" spans="8:8" customFormat="1" ht="13.8">
      <c r="H6156" s="70"/>
    </row>
    <row r="6157" spans="8:8" customFormat="1" ht="13.8">
      <c r="H6157" s="70"/>
    </row>
    <row r="6158" spans="8:8" customFormat="1" ht="13.8">
      <c r="H6158" s="70"/>
    </row>
    <row r="6159" spans="8:8" customFormat="1" ht="13.8">
      <c r="H6159" s="70"/>
    </row>
    <row r="6160" spans="8:8" customFormat="1" ht="13.8">
      <c r="H6160" s="70"/>
    </row>
    <row r="6161" spans="8:8" customFormat="1" ht="13.8">
      <c r="H6161" s="70"/>
    </row>
    <row r="6162" spans="8:8" customFormat="1" ht="13.8">
      <c r="H6162" s="70"/>
    </row>
    <row r="6163" spans="8:8" customFormat="1" ht="13.8">
      <c r="H6163" s="70"/>
    </row>
    <row r="6164" spans="8:8" customFormat="1" ht="13.8">
      <c r="H6164" s="70"/>
    </row>
    <row r="6165" spans="8:8" customFormat="1" ht="13.8">
      <c r="H6165" s="70"/>
    </row>
    <row r="6166" spans="8:8" customFormat="1" ht="13.8">
      <c r="H6166" s="70"/>
    </row>
    <row r="6167" spans="8:8" customFormat="1" ht="13.8">
      <c r="H6167" s="70"/>
    </row>
    <row r="6168" spans="8:8" customFormat="1" ht="13.8">
      <c r="H6168" s="70"/>
    </row>
    <row r="6169" spans="8:8" customFormat="1" ht="13.8">
      <c r="H6169" s="70"/>
    </row>
    <row r="6170" spans="8:8" customFormat="1" ht="13.8">
      <c r="H6170" s="70"/>
    </row>
    <row r="6171" spans="8:8" customFormat="1" ht="13.8">
      <c r="H6171" s="70"/>
    </row>
    <row r="6172" spans="8:8" customFormat="1" ht="13.8">
      <c r="H6172" s="70"/>
    </row>
    <row r="6173" spans="8:8" customFormat="1" ht="13.8">
      <c r="H6173" s="70"/>
    </row>
    <row r="6174" spans="8:8" customFormat="1" ht="13.8">
      <c r="H6174" s="70"/>
    </row>
    <row r="6175" spans="8:8" customFormat="1" ht="13.8">
      <c r="H6175" s="70"/>
    </row>
    <row r="6176" spans="8:8" customFormat="1" ht="13.8">
      <c r="H6176" s="70"/>
    </row>
    <row r="6177" spans="8:8" customFormat="1" ht="13.8">
      <c r="H6177" s="70"/>
    </row>
    <row r="6178" spans="8:8" customFormat="1" ht="13.8">
      <c r="H6178" s="70"/>
    </row>
    <row r="6179" spans="8:8" customFormat="1" ht="13.8">
      <c r="H6179" s="70"/>
    </row>
    <row r="6180" spans="8:8" customFormat="1" ht="13.8">
      <c r="H6180" s="70"/>
    </row>
    <row r="6181" spans="8:8" customFormat="1" ht="13.8">
      <c r="H6181" s="70"/>
    </row>
    <row r="6182" spans="8:8" customFormat="1" ht="13.8">
      <c r="H6182" s="70"/>
    </row>
    <row r="6183" spans="8:8" customFormat="1" ht="13.8">
      <c r="H6183" s="70"/>
    </row>
    <row r="6184" spans="8:8" customFormat="1" ht="13.8">
      <c r="H6184" s="70"/>
    </row>
    <row r="6185" spans="8:8" customFormat="1" ht="13.8">
      <c r="H6185" s="70"/>
    </row>
    <row r="6186" spans="8:8" customFormat="1" ht="13.8">
      <c r="H6186" s="70"/>
    </row>
    <row r="6187" spans="8:8" customFormat="1" ht="13.8">
      <c r="H6187" s="70"/>
    </row>
    <row r="6188" spans="8:8" customFormat="1" ht="13.8">
      <c r="H6188" s="70"/>
    </row>
    <row r="6189" spans="8:8" customFormat="1" ht="13.8">
      <c r="H6189" s="70"/>
    </row>
    <row r="6190" spans="8:8" customFormat="1" ht="13.8">
      <c r="H6190" s="70"/>
    </row>
    <row r="6191" spans="8:8" customFormat="1" ht="13.8">
      <c r="H6191" s="70"/>
    </row>
    <row r="6192" spans="8:8" customFormat="1" ht="13.8">
      <c r="H6192" s="70"/>
    </row>
    <row r="6193" spans="8:8" customFormat="1" ht="13.8">
      <c r="H6193" s="70"/>
    </row>
    <row r="6194" spans="8:8" customFormat="1" ht="13.8">
      <c r="H6194" s="70"/>
    </row>
    <row r="6195" spans="8:8" customFormat="1" ht="13.8">
      <c r="H6195" s="70"/>
    </row>
    <row r="6196" spans="8:8" customFormat="1" ht="13.8">
      <c r="H6196" s="70"/>
    </row>
    <row r="6197" spans="8:8" customFormat="1" ht="13.8">
      <c r="H6197" s="70"/>
    </row>
    <row r="6198" spans="8:8" customFormat="1" ht="13.8">
      <c r="H6198" s="70"/>
    </row>
    <row r="6199" spans="8:8" customFormat="1" ht="13.8">
      <c r="H6199" s="70"/>
    </row>
    <row r="6200" spans="8:8" customFormat="1" ht="13.8">
      <c r="H6200" s="70"/>
    </row>
    <row r="6201" spans="8:8" customFormat="1" ht="13.8">
      <c r="H6201" s="70"/>
    </row>
    <row r="6202" spans="8:8" customFormat="1" ht="13.8">
      <c r="H6202" s="70"/>
    </row>
    <row r="6203" spans="8:8" customFormat="1" ht="13.8">
      <c r="H6203" s="70"/>
    </row>
    <row r="6204" spans="8:8" customFormat="1" ht="13.8">
      <c r="H6204" s="70"/>
    </row>
    <row r="6205" spans="8:8" customFormat="1" ht="13.8">
      <c r="H6205" s="70"/>
    </row>
    <row r="6206" spans="8:8" customFormat="1" ht="13.8">
      <c r="H6206" s="70"/>
    </row>
    <row r="6207" spans="8:8" customFormat="1" ht="13.8">
      <c r="H6207" s="70"/>
    </row>
    <row r="6208" spans="8:8" customFormat="1" ht="13.8">
      <c r="H6208" s="70"/>
    </row>
    <row r="6209" spans="8:8" customFormat="1" ht="13.8">
      <c r="H6209" s="70"/>
    </row>
    <row r="6210" spans="8:8" customFormat="1" ht="13.8">
      <c r="H6210" s="70"/>
    </row>
    <row r="6211" spans="8:8" customFormat="1" ht="13.8">
      <c r="H6211" s="70"/>
    </row>
    <row r="6212" spans="8:8" customFormat="1" ht="13.8">
      <c r="H6212" s="70"/>
    </row>
    <row r="6213" spans="8:8" customFormat="1" ht="13.8">
      <c r="H6213" s="70"/>
    </row>
    <row r="6214" spans="8:8" customFormat="1" ht="13.8">
      <c r="H6214" s="70"/>
    </row>
    <row r="6215" spans="8:8" customFormat="1" ht="13.8">
      <c r="H6215" s="70"/>
    </row>
    <row r="6216" spans="8:8" customFormat="1" ht="13.8">
      <c r="H6216" s="70"/>
    </row>
    <row r="6217" spans="8:8" customFormat="1" ht="13.8">
      <c r="H6217" s="70"/>
    </row>
    <row r="6218" spans="8:8" customFormat="1" ht="13.8">
      <c r="H6218" s="70"/>
    </row>
    <row r="6219" spans="8:8" customFormat="1" ht="13.8">
      <c r="H6219" s="70"/>
    </row>
    <row r="6220" spans="8:8" customFormat="1" ht="13.8">
      <c r="H6220" s="70"/>
    </row>
    <row r="6221" spans="8:8" customFormat="1" ht="13.8">
      <c r="H6221" s="70"/>
    </row>
    <row r="6222" spans="8:8" customFormat="1" ht="13.8">
      <c r="H6222" s="70"/>
    </row>
    <row r="6223" spans="8:8" customFormat="1" ht="13.8">
      <c r="H6223" s="70"/>
    </row>
    <row r="6224" spans="8:8" customFormat="1" ht="13.8">
      <c r="H6224" s="70"/>
    </row>
    <row r="6225" spans="8:8" customFormat="1" ht="13.8">
      <c r="H6225" s="70"/>
    </row>
    <row r="6226" spans="8:8" customFormat="1" ht="13.8">
      <c r="H6226" s="70"/>
    </row>
    <row r="6227" spans="8:8" customFormat="1" ht="13.8">
      <c r="H6227" s="70"/>
    </row>
    <row r="6228" spans="8:8" customFormat="1" ht="13.8">
      <c r="H6228" s="70"/>
    </row>
    <row r="6229" spans="8:8" customFormat="1" ht="13.8">
      <c r="H6229" s="70"/>
    </row>
    <row r="6230" spans="8:8" customFormat="1" ht="13.8">
      <c r="H6230" s="70"/>
    </row>
    <row r="6231" spans="8:8" customFormat="1" ht="13.8">
      <c r="H6231" s="70"/>
    </row>
    <row r="6232" spans="8:8" customFormat="1" ht="13.8">
      <c r="H6232" s="70"/>
    </row>
    <row r="6233" spans="8:8" customFormat="1" ht="13.8">
      <c r="H6233" s="70"/>
    </row>
    <row r="6234" spans="8:8" customFormat="1" ht="13.8">
      <c r="H6234" s="70"/>
    </row>
    <row r="6235" spans="8:8" customFormat="1" ht="13.8">
      <c r="H6235" s="70"/>
    </row>
    <row r="6236" spans="8:8" customFormat="1" ht="13.8">
      <c r="H6236" s="70"/>
    </row>
    <row r="6237" spans="8:8" customFormat="1" ht="13.8">
      <c r="H6237" s="70"/>
    </row>
    <row r="6238" spans="8:8" customFormat="1" ht="13.8">
      <c r="H6238" s="70"/>
    </row>
    <row r="6239" spans="8:8" customFormat="1" ht="13.8">
      <c r="H6239" s="70"/>
    </row>
    <row r="6240" spans="8:8" customFormat="1" ht="13.8">
      <c r="H6240" s="70"/>
    </row>
    <row r="6241" spans="8:8" customFormat="1" ht="13.8">
      <c r="H6241" s="70"/>
    </row>
    <row r="6242" spans="8:8" customFormat="1" ht="13.8">
      <c r="H6242" s="70"/>
    </row>
    <row r="6243" spans="8:8" customFormat="1" ht="13.8">
      <c r="H6243" s="70"/>
    </row>
    <row r="6244" spans="8:8" customFormat="1" ht="13.8">
      <c r="H6244" s="70"/>
    </row>
    <row r="6245" spans="8:8" customFormat="1" ht="13.8">
      <c r="H6245" s="70"/>
    </row>
    <row r="6246" spans="8:8" customFormat="1" ht="13.8">
      <c r="H6246" s="70"/>
    </row>
    <row r="6247" spans="8:8" customFormat="1" ht="13.8">
      <c r="H6247" s="70"/>
    </row>
    <row r="6248" spans="8:8" customFormat="1" ht="13.8">
      <c r="H6248" s="70"/>
    </row>
    <row r="6249" spans="8:8" customFormat="1" ht="13.8">
      <c r="H6249" s="70"/>
    </row>
    <row r="6250" spans="8:8" customFormat="1" ht="13.8">
      <c r="H6250" s="70"/>
    </row>
    <row r="6251" spans="8:8" customFormat="1" ht="13.8">
      <c r="H6251" s="70"/>
    </row>
    <row r="6252" spans="8:8" customFormat="1" ht="13.8">
      <c r="H6252" s="70"/>
    </row>
    <row r="6253" spans="8:8" customFormat="1" ht="13.8">
      <c r="H6253" s="70"/>
    </row>
    <row r="6254" spans="8:8" customFormat="1" ht="13.8">
      <c r="H6254" s="70"/>
    </row>
    <row r="6255" spans="8:8" customFormat="1" ht="13.8">
      <c r="H6255" s="70"/>
    </row>
    <row r="6256" spans="8:8" customFormat="1" ht="13.8">
      <c r="H6256" s="70"/>
    </row>
    <row r="6257" spans="8:8" customFormat="1" ht="13.8">
      <c r="H6257" s="70"/>
    </row>
    <row r="6258" spans="8:8" customFormat="1" ht="13.8">
      <c r="H6258" s="70"/>
    </row>
    <row r="6259" spans="8:8" customFormat="1" ht="13.8">
      <c r="H6259" s="70"/>
    </row>
    <row r="6260" spans="8:8" customFormat="1" ht="13.8">
      <c r="H6260" s="70"/>
    </row>
    <row r="6261" spans="8:8" customFormat="1" ht="13.8">
      <c r="H6261" s="70"/>
    </row>
    <row r="6262" spans="8:8" customFormat="1" ht="13.8">
      <c r="H6262" s="70"/>
    </row>
    <row r="6263" spans="8:8" customFormat="1" ht="13.8">
      <c r="H6263" s="70"/>
    </row>
    <row r="6264" spans="8:8" customFormat="1" ht="13.8">
      <c r="H6264" s="70"/>
    </row>
    <row r="6265" spans="8:8" customFormat="1" ht="13.8">
      <c r="H6265" s="70"/>
    </row>
    <row r="6266" spans="8:8" customFormat="1" ht="13.8">
      <c r="H6266" s="70"/>
    </row>
    <row r="6267" spans="8:8" customFormat="1" ht="13.8">
      <c r="H6267" s="70"/>
    </row>
    <row r="6268" spans="8:8" customFormat="1" ht="13.8">
      <c r="H6268" s="70"/>
    </row>
    <row r="6269" spans="8:8" customFormat="1" ht="13.8">
      <c r="H6269" s="70"/>
    </row>
    <row r="6270" spans="8:8" customFormat="1" ht="13.8">
      <c r="H6270" s="70"/>
    </row>
    <row r="6271" spans="8:8" customFormat="1" ht="13.8">
      <c r="H6271" s="70"/>
    </row>
    <row r="6272" spans="8:8" customFormat="1" ht="13.8">
      <c r="H6272" s="70"/>
    </row>
    <row r="6273" spans="8:8" customFormat="1" ht="13.8">
      <c r="H6273" s="70"/>
    </row>
    <row r="6274" spans="8:8" customFormat="1" ht="13.8">
      <c r="H6274" s="70"/>
    </row>
    <row r="6275" spans="8:8" customFormat="1" ht="13.8">
      <c r="H6275" s="70"/>
    </row>
    <row r="6276" spans="8:8" customFormat="1" ht="13.8">
      <c r="H6276" s="70"/>
    </row>
    <row r="6277" spans="8:8" customFormat="1" ht="13.8">
      <c r="H6277" s="70"/>
    </row>
    <row r="6278" spans="8:8" customFormat="1" ht="13.8">
      <c r="H6278" s="70"/>
    </row>
    <row r="6279" spans="8:8" customFormat="1" ht="13.8">
      <c r="H6279" s="70"/>
    </row>
    <row r="6280" spans="8:8" customFormat="1" ht="13.8">
      <c r="H6280" s="70"/>
    </row>
    <row r="6281" spans="8:8" customFormat="1" ht="13.8">
      <c r="H6281" s="70"/>
    </row>
    <row r="6282" spans="8:8" customFormat="1" ht="13.8">
      <c r="H6282" s="70"/>
    </row>
    <row r="6283" spans="8:8" customFormat="1" ht="13.8">
      <c r="H6283" s="70"/>
    </row>
    <row r="6284" spans="8:8" customFormat="1" ht="13.8">
      <c r="H6284" s="70"/>
    </row>
    <row r="6285" spans="8:8" customFormat="1" ht="13.8">
      <c r="H6285" s="70"/>
    </row>
    <row r="6286" spans="8:8" customFormat="1" ht="13.8">
      <c r="H6286" s="70"/>
    </row>
    <row r="6287" spans="8:8" customFormat="1" ht="13.8">
      <c r="H6287" s="70"/>
    </row>
    <row r="6288" spans="8:8" customFormat="1" ht="13.8">
      <c r="H6288" s="70"/>
    </row>
    <row r="6289" spans="8:8" customFormat="1" ht="13.8">
      <c r="H6289" s="70"/>
    </row>
    <row r="6290" spans="8:8" customFormat="1" ht="13.8">
      <c r="H6290" s="70"/>
    </row>
    <row r="6291" spans="8:8" customFormat="1" ht="13.8">
      <c r="H6291" s="70"/>
    </row>
    <row r="6292" spans="8:8" customFormat="1" ht="13.8">
      <c r="H6292" s="70"/>
    </row>
    <row r="6293" spans="8:8" customFormat="1" ht="13.8">
      <c r="H6293" s="70"/>
    </row>
    <row r="6294" spans="8:8" customFormat="1" ht="13.8">
      <c r="H6294" s="70"/>
    </row>
    <row r="6295" spans="8:8" customFormat="1" ht="13.8">
      <c r="H6295" s="70"/>
    </row>
    <row r="6296" spans="8:8" customFormat="1" ht="13.8">
      <c r="H6296" s="70"/>
    </row>
    <row r="6297" spans="8:8" customFormat="1" ht="13.8">
      <c r="H6297" s="70"/>
    </row>
    <row r="6298" spans="8:8" customFormat="1" ht="13.8">
      <c r="H6298" s="70"/>
    </row>
    <row r="6299" spans="8:8" customFormat="1" ht="13.8">
      <c r="H6299" s="70"/>
    </row>
    <row r="6300" spans="8:8" customFormat="1" ht="13.8">
      <c r="H6300" s="70"/>
    </row>
    <row r="6301" spans="8:8" customFormat="1" ht="13.8">
      <c r="H6301" s="70"/>
    </row>
    <row r="6302" spans="8:8" customFormat="1" ht="13.8">
      <c r="H6302" s="70"/>
    </row>
    <row r="6303" spans="8:8" customFormat="1" ht="13.8">
      <c r="H6303" s="70"/>
    </row>
    <row r="6304" spans="8:8" customFormat="1" ht="13.8">
      <c r="H6304" s="70"/>
    </row>
    <row r="6305" spans="8:8" customFormat="1" ht="13.8">
      <c r="H6305" s="70"/>
    </row>
    <row r="6306" spans="8:8" customFormat="1" ht="13.8">
      <c r="H6306" s="70"/>
    </row>
    <row r="6307" spans="8:8" customFormat="1" ht="13.8">
      <c r="H6307" s="70"/>
    </row>
    <row r="6308" spans="8:8" customFormat="1" ht="13.8">
      <c r="H6308" s="70"/>
    </row>
    <row r="6309" spans="8:8" customFormat="1" ht="13.8">
      <c r="H6309" s="70"/>
    </row>
    <row r="6310" spans="8:8" customFormat="1" ht="13.8">
      <c r="H6310" s="70"/>
    </row>
    <row r="6311" spans="8:8" customFormat="1" ht="13.8">
      <c r="H6311" s="70"/>
    </row>
    <row r="6312" spans="8:8" customFormat="1" ht="13.8">
      <c r="H6312" s="70"/>
    </row>
    <row r="6313" spans="8:8" customFormat="1" ht="13.8">
      <c r="H6313" s="70"/>
    </row>
    <row r="6314" spans="8:8" customFormat="1" ht="13.8">
      <c r="H6314" s="70"/>
    </row>
    <row r="6315" spans="8:8" customFormat="1" ht="13.8">
      <c r="H6315" s="70"/>
    </row>
    <row r="6316" spans="8:8" customFormat="1" ht="13.8">
      <c r="H6316" s="70"/>
    </row>
    <row r="6317" spans="8:8" customFormat="1" ht="13.8">
      <c r="H6317" s="70"/>
    </row>
    <row r="6318" spans="8:8" customFormat="1" ht="13.8">
      <c r="H6318" s="70"/>
    </row>
    <row r="6319" spans="8:8" customFormat="1" ht="13.8">
      <c r="H6319" s="70"/>
    </row>
    <row r="6320" spans="8:8" customFormat="1" ht="13.8">
      <c r="H6320" s="70"/>
    </row>
    <row r="6321" spans="8:8" customFormat="1" ht="13.8">
      <c r="H6321" s="70"/>
    </row>
    <row r="6322" spans="8:8" customFormat="1" ht="13.8">
      <c r="H6322" s="70"/>
    </row>
    <row r="6323" spans="8:8" customFormat="1" ht="13.8">
      <c r="H6323" s="70"/>
    </row>
    <row r="6324" spans="8:8" customFormat="1" ht="13.8">
      <c r="H6324" s="70"/>
    </row>
    <row r="6325" spans="8:8" customFormat="1" ht="13.8">
      <c r="H6325" s="70"/>
    </row>
    <row r="6326" spans="8:8" customFormat="1" ht="13.8">
      <c r="H6326" s="70"/>
    </row>
    <row r="6327" spans="8:8" customFormat="1" ht="13.8">
      <c r="H6327" s="70"/>
    </row>
    <row r="6328" spans="8:8" customFormat="1" ht="13.8">
      <c r="H6328" s="70"/>
    </row>
    <row r="6329" spans="8:8" customFormat="1" ht="13.8">
      <c r="H6329" s="70"/>
    </row>
    <row r="6330" spans="8:8" customFormat="1" ht="13.8">
      <c r="H6330" s="70"/>
    </row>
    <row r="6331" spans="8:8" customFormat="1" ht="13.8">
      <c r="H6331" s="70"/>
    </row>
    <row r="6332" spans="8:8" customFormat="1" ht="13.8">
      <c r="H6332" s="70"/>
    </row>
    <row r="6333" spans="8:8" customFormat="1" ht="13.8">
      <c r="H6333" s="70"/>
    </row>
    <row r="6334" spans="8:8" customFormat="1" ht="13.8">
      <c r="H6334" s="70"/>
    </row>
    <row r="6335" spans="8:8" customFormat="1" ht="13.8">
      <c r="H6335" s="70"/>
    </row>
    <row r="6336" spans="8:8" customFormat="1" ht="13.8">
      <c r="H6336" s="70"/>
    </row>
    <row r="6337" spans="8:8" customFormat="1" ht="13.8">
      <c r="H6337" s="70"/>
    </row>
    <row r="6338" spans="8:8" customFormat="1" ht="13.8">
      <c r="H6338" s="70"/>
    </row>
    <row r="6339" spans="8:8" customFormat="1" ht="13.8">
      <c r="H6339" s="70"/>
    </row>
    <row r="6340" spans="8:8" customFormat="1" ht="13.8">
      <c r="H6340" s="70"/>
    </row>
    <row r="6341" spans="8:8" customFormat="1" ht="13.8">
      <c r="H6341" s="70"/>
    </row>
    <row r="6342" spans="8:8" customFormat="1" ht="13.8">
      <c r="H6342" s="70"/>
    </row>
    <row r="6343" spans="8:8" customFormat="1" ht="13.8">
      <c r="H6343" s="70"/>
    </row>
    <row r="6344" spans="8:8" customFormat="1" ht="13.8">
      <c r="H6344" s="70"/>
    </row>
    <row r="6345" spans="8:8" customFormat="1" ht="13.8">
      <c r="H6345" s="70"/>
    </row>
    <row r="6346" spans="8:8" customFormat="1" ht="13.8">
      <c r="H6346" s="70"/>
    </row>
    <row r="6347" spans="8:8" customFormat="1" ht="13.8">
      <c r="H6347" s="70"/>
    </row>
    <row r="6348" spans="8:8" customFormat="1" ht="13.8">
      <c r="H6348" s="70"/>
    </row>
    <row r="6349" spans="8:8" customFormat="1" ht="13.8">
      <c r="H6349" s="70"/>
    </row>
    <row r="6350" spans="8:8" customFormat="1" ht="13.8">
      <c r="H6350" s="70"/>
    </row>
    <row r="6351" spans="8:8" customFormat="1" ht="13.8">
      <c r="H6351" s="70"/>
    </row>
    <row r="6352" spans="8:8" customFormat="1" ht="13.8">
      <c r="H6352" s="70"/>
    </row>
    <row r="6353" spans="8:8" customFormat="1" ht="13.8">
      <c r="H6353" s="70"/>
    </row>
    <row r="6354" spans="8:8" customFormat="1" ht="13.8">
      <c r="H6354" s="70"/>
    </row>
    <row r="6355" spans="8:8" customFormat="1" ht="13.8">
      <c r="H6355" s="70"/>
    </row>
    <row r="6356" spans="8:8" customFormat="1" ht="13.8">
      <c r="H6356" s="70"/>
    </row>
    <row r="6357" spans="8:8" customFormat="1" ht="13.8">
      <c r="H6357" s="70"/>
    </row>
    <row r="6358" spans="8:8" customFormat="1" ht="13.8">
      <c r="H6358" s="70"/>
    </row>
    <row r="6359" spans="8:8" customFormat="1" ht="13.8">
      <c r="H6359" s="70"/>
    </row>
    <row r="6360" spans="8:8" customFormat="1" ht="13.8">
      <c r="H6360" s="70"/>
    </row>
    <row r="6361" spans="8:8" customFormat="1" ht="13.8">
      <c r="H6361" s="70"/>
    </row>
    <row r="6362" spans="8:8" customFormat="1" ht="13.8">
      <c r="H6362" s="70"/>
    </row>
    <row r="6363" spans="8:8" customFormat="1" ht="13.8">
      <c r="H6363" s="70"/>
    </row>
    <row r="6364" spans="8:8" customFormat="1" ht="13.8">
      <c r="H6364" s="70"/>
    </row>
    <row r="6365" spans="8:8" customFormat="1" ht="13.8">
      <c r="H6365" s="70"/>
    </row>
    <row r="6366" spans="8:8" customFormat="1" ht="13.8">
      <c r="H6366" s="70"/>
    </row>
    <row r="6367" spans="8:8" customFormat="1" ht="13.8">
      <c r="H6367" s="70"/>
    </row>
    <row r="6368" spans="8:8" customFormat="1" ht="13.8">
      <c r="H6368" s="70"/>
    </row>
    <row r="6369" spans="8:8" customFormat="1" ht="13.8">
      <c r="H6369" s="70"/>
    </row>
    <row r="6370" spans="8:8" customFormat="1" ht="13.8">
      <c r="H6370" s="70"/>
    </row>
    <row r="6371" spans="8:8" customFormat="1" ht="13.8">
      <c r="H6371" s="70"/>
    </row>
    <row r="6372" spans="8:8" customFormat="1" ht="13.8">
      <c r="H6372" s="70"/>
    </row>
    <row r="6373" spans="8:8" customFormat="1" ht="13.8">
      <c r="H6373" s="70"/>
    </row>
    <row r="6374" spans="8:8" customFormat="1" ht="13.8">
      <c r="H6374" s="70"/>
    </row>
    <row r="6375" spans="8:8" customFormat="1" ht="13.8">
      <c r="H6375" s="70"/>
    </row>
    <row r="6376" spans="8:8" customFormat="1" ht="13.8">
      <c r="H6376" s="70"/>
    </row>
    <row r="6377" spans="8:8" customFormat="1" ht="13.8">
      <c r="H6377" s="70"/>
    </row>
    <row r="6378" spans="8:8" customFormat="1" ht="13.8">
      <c r="H6378" s="70"/>
    </row>
    <row r="6379" spans="8:8" customFormat="1" ht="13.8">
      <c r="H6379" s="70"/>
    </row>
    <row r="6380" spans="8:8" customFormat="1" ht="13.8">
      <c r="H6380" s="70"/>
    </row>
    <row r="6381" spans="8:8" customFormat="1" ht="13.8">
      <c r="H6381" s="70"/>
    </row>
    <row r="6382" spans="8:8" customFormat="1" ht="13.8">
      <c r="H6382" s="70"/>
    </row>
    <row r="6383" spans="8:8" customFormat="1" ht="13.8">
      <c r="H6383" s="70"/>
    </row>
    <row r="6384" spans="8:8" customFormat="1" ht="13.8">
      <c r="H6384" s="70"/>
    </row>
    <row r="6385" spans="8:8" customFormat="1" ht="13.8">
      <c r="H6385" s="70"/>
    </row>
    <row r="6386" spans="8:8" customFormat="1" ht="13.8">
      <c r="H6386" s="70"/>
    </row>
    <row r="6387" spans="8:8" customFormat="1" ht="13.8">
      <c r="H6387" s="70"/>
    </row>
    <row r="6388" spans="8:8" customFormat="1" ht="13.8">
      <c r="H6388" s="70"/>
    </row>
    <row r="6389" spans="8:8" customFormat="1" ht="13.8">
      <c r="H6389" s="70"/>
    </row>
    <row r="6390" spans="8:8" customFormat="1" ht="13.8">
      <c r="H6390" s="70"/>
    </row>
    <row r="6391" spans="8:8" customFormat="1" ht="13.8">
      <c r="H6391" s="70"/>
    </row>
    <row r="6392" spans="8:8" customFormat="1" ht="13.8">
      <c r="H6392" s="70"/>
    </row>
    <row r="6393" spans="8:8" customFormat="1" ht="13.8">
      <c r="H6393" s="70"/>
    </row>
    <row r="6394" spans="8:8" customFormat="1" ht="13.8">
      <c r="H6394" s="70"/>
    </row>
    <row r="6395" spans="8:8" customFormat="1" ht="13.8">
      <c r="H6395" s="70"/>
    </row>
    <row r="6396" spans="8:8" customFormat="1" ht="13.8">
      <c r="H6396" s="70"/>
    </row>
    <row r="6397" spans="8:8" customFormat="1" ht="13.8">
      <c r="H6397" s="70"/>
    </row>
    <row r="6398" spans="8:8" customFormat="1" ht="13.8">
      <c r="H6398" s="70"/>
    </row>
    <row r="6399" spans="8:8" customFormat="1" ht="13.8">
      <c r="H6399" s="70"/>
    </row>
    <row r="6400" spans="8:8" customFormat="1" ht="13.8">
      <c r="H6400" s="70"/>
    </row>
    <row r="6401" spans="8:8" customFormat="1" ht="13.8">
      <c r="H6401" s="70"/>
    </row>
    <row r="6402" spans="8:8" customFormat="1" ht="13.8">
      <c r="H6402" s="70"/>
    </row>
    <row r="6403" spans="8:8" customFormat="1" ht="13.8">
      <c r="H6403" s="70"/>
    </row>
    <row r="6404" spans="8:8" customFormat="1" ht="13.8">
      <c r="H6404" s="70"/>
    </row>
    <row r="6405" spans="8:8" customFormat="1" ht="13.8">
      <c r="H6405" s="70"/>
    </row>
    <row r="6406" spans="8:8" customFormat="1" ht="13.8">
      <c r="H6406" s="70"/>
    </row>
    <row r="6407" spans="8:8" customFormat="1" ht="13.8">
      <c r="H6407" s="70"/>
    </row>
    <row r="6408" spans="8:8" customFormat="1" ht="13.8">
      <c r="H6408" s="70"/>
    </row>
    <row r="6409" spans="8:8" customFormat="1" ht="13.8">
      <c r="H6409" s="70"/>
    </row>
    <row r="6410" spans="8:8" customFormat="1" ht="13.8">
      <c r="H6410" s="70"/>
    </row>
    <row r="6411" spans="8:8" customFormat="1" ht="13.8">
      <c r="H6411" s="70"/>
    </row>
    <row r="6412" spans="8:8" customFormat="1" ht="13.8">
      <c r="H6412" s="70"/>
    </row>
    <row r="6413" spans="8:8" customFormat="1" ht="13.8">
      <c r="H6413" s="70"/>
    </row>
    <row r="6414" spans="8:8" customFormat="1" ht="13.8">
      <c r="H6414" s="70"/>
    </row>
    <row r="6415" spans="8:8" customFormat="1" ht="13.8">
      <c r="H6415" s="70"/>
    </row>
    <row r="6416" spans="8:8" customFormat="1" ht="13.8">
      <c r="H6416" s="70"/>
    </row>
    <row r="6417" spans="8:8" customFormat="1" ht="13.8">
      <c r="H6417" s="70"/>
    </row>
    <row r="6418" spans="8:8" customFormat="1" ht="13.8">
      <c r="H6418" s="70"/>
    </row>
    <row r="6419" spans="8:8" customFormat="1" ht="13.8">
      <c r="H6419" s="70"/>
    </row>
    <row r="6420" spans="8:8" customFormat="1" ht="13.8">
      <c r="H6420" s="70"/>
    </row>
    <row r="6421" spans="8:8" customFormat="1" ht="13.8">
      <c r="H6421" s="70"/>
    </row>
    <row r="6422" spans="8:8" customFormat="1" ht="13.8">
      <c r="H6422" s="70"/>
    </row>
    <row r="6423" spans="8:8" customFormat="1" ht="13.8">
      <c r="H6423" s="70"/>
    </row>
    <row r="6424" spans="8:8" customFormat="1" ht="13.8">
      <c r="H6424" s="70"/>
    </row>
    <row r="6425" spans="8:8" customFormat="1" ht="13.8">
      <c r="H6425" s="70"/>
    </row>
    <row r="6426" spans="8:8" customFormat="1" ht="13.8">
      <c r="H6426" s="70"/>
    </row>
    <row r="6427" spans="8:8" customFormat="1" ht="13.8">
      <c r="H6427" s="70"/>
    </row>
    <row r="6428" spans="8:8" customFormat="1" ht="13.8">
      <c r="H6428" s="70"/>
    </row>
    <row r="6429" spans="8:8" customFormat="1" ht="13.8">
      <c r="H6429" s="70"/>
    </row>
    <row r="6430" spans="8:8" customFormat="1" ht="13.8">
      <c r="H6430" s="70"/>
    </row>
    <row r="6431" spans="8:8" customFormat="1" ht="13.8">
      <c r="H6431" s="70"/>
    </row>
    <row r="6432" spans="8:8" customFormat="1" ht="13.8">
      <c r="H6432" s="70"/>
    </row>
    <row r="6433" spans="8:8" customFormat="1" ht="13.8">
      <c r="H6433" s="70"/>
    </row>
    <row r="6434" spans="8:8" customFormat="1" ht="13.8">
      <c r="H6434" s="70"/>
    </row>
    <row r="6435" spans="8:8" customFormat="1" ht="13.8">
      <c r="H6435" s="70"/>
    </row>
    <row r="6436" spans="8:8" customFormat="1" ht="13.8">
      <c r="H6436" s="70"/>
    </row>
    <row r="6437" spans="8:8" customFormat="1" ht="13.8">
      <c r="H6437" s="70"/>
    </row>
    <row r="6438" spans="8:8" customFormat="1" ht="13.8">
      <c r="H6438" s="70"/>
    </row>
    <row r="6439" spans="8:8" customFormat="1" ht="13.8">
      <c r="H6439" s="70"/>
    </row>
    <row r="6440" spans="8:8" customFormat="1" ht="13.8">
      <c r="H6440" s="70"/>
    </row>
    <row r="6441" spans="8:8" customFormat="1" ht="13.8">
      <c r="H6441" s="70"/>
    </row>
    <row r="6442" spans="8:8" customFormat="1" ht="13.8">
      <c r="H6442" s="70"/>
    </row>
    <row r="6443" spans="8:8" customFormat="1" ht="13.8">
      <c r="H6443" s="70"/>
    </row>
    <row r="6444" spans="8:8" customFormat="1" ht="13.8">
      <c r="H6444" s="70"/>
    </row>
    <row r="6445" spans="8:8" customFormat="1" ht="13.8">
      <c r="H6445" s="70"/>
    </row>
    <row r="6446" spans="8:8" customFormat="1" ht="13.8">
      <c r="H6446" s="70"/>
    </row>
    <row r="6447" spans="8:8" customFormat="1" ht="13.8">
      <c r="H6447" s="70"/>
    </row>
    <row r="6448" spans="8:8" customFormat="1" ht="13.8">
      <c r="H6448" s="70"/>
    </row>
    <row r="6449" spans="8:8" customFormat="1" ht="13.8">
      <c r="H6449" s="70"/>
    </row>
    <row r="6450" spans="8:8" customFormat="1" ht="13.8">
      <c r="H6450" s="70"/>
    </row>
    <row r="6451" spans="8:8" customFormat="1" ht="13.8">
      <c r="H6451" s="70"/>
    </row>
    <row r="6452" spans="8:8" customFormat="1" ht="13.8">
      <c r="H6452" s="70"/>
    </row>
    <row r="6453" spans="8:8" customFormat="1" ht="13.8">
      <c r="H6453" s="70"/>
    </row>
    <row r="6454" spans="8:8" customFormat="1" ht="13.8">
      <c r="H6454" s="70"/>
    </row>
    <row r="6455" spans="8:8" customFormat="1" ht="13.8">
      <c r="H6455" s="70"/>
    </row>
    <row r="6456" spans="8:8" customFormat="1" ht="13.8">
      <c r="H6456" s="70"/>
    </row>
    <row r="6457" spans="8:8" customFormat="1" ht="13.8">
      <c r="H6457" s="70"/>
    </row>
    <row r="6458" spans="8:8" customFormat="1" ht="13.8">
      <c r="H6458" s="70"/>
    </row>
    <row r="6459" spans="8:8" customFormat="1" ht="13.8">
      <c r="H6459" s="70"/>
    </row>
    <row r="6460" spans="8:8" customFormat="1" ht="13.8">
      <c r="H6460" s="70"/>
    </row>
    <row r="6461" spans="8:8" customFormat="1" ht="13.8">
      <c r="H6461" s="70"/>
    </row>
    <row r="6462" spans="8:8" customFormat="1" ht="13.8">
      <c r="H6462" s="70"/>
    </row>
    <row r="6463" spans="8:8" customFormat="1" ht="13.8">
      <c r="H6463" s="70"/>
    </row>
    <row r="6464" spans="8:8" customFormat="1" ht="13.8">
      <c r="H6464" s="70"/>
    </row>
    <row r="6465" spans="8:8" customFormat="1" ht="13.8">
      <c r="H6465" s="70"/>
    </row>
    <row r="6466" spans="8:8" customFormat="1" ht="13.8">
      <c r="H6466" s="70"/>
    </row>
    <row r="6467" spans="8:8" customFormat="1" ht="13.8">
      <c r="H6467" s="70"/>
    </row>
    <row r="6468" spans="8:8" customFormat="1" ht="13.8">
      <c r="H6468" s="70"/>
    </row>
    <row r="6469" spans="8:8" customFormat="1" ht="13.8">
      <c r="H6469" s="70"/>
    </row>
    <row r="6470" spans="8:8" customFormat="1" ht="13.8">
      <c r="H6470" s="70"/>
    </row>
    <row r="6471" spans="8:8" customFormat="1" ht="13.8">
      <c r="H6471" s="70"/>
    </row>
    <row r="6472" spans="8:8" customFormat="1" ht="13.8">
      <c r="H6472" s="70"/>
    </row>
    <row r="6473" spans="8:8" customFormat="1" ht="13.8">
      <c r="H6473" s="70"/>
    </row>
    <row r="6474" spans="8:8" customFormat="1" ht="13.8">
      <c r="H6474" s="70"/>
    </row>
    <row r="6475" spans="8:8" customFormat="1" ht="13.8">
      <c r="H6475" s="70"/>
    </row>
    <row r="6476" spans="8:8" customFormat="1" ht="13.8">
      <c r="H6476" s="70"/>
    </row>
    <row r="6477" spans="8:8" customFormat="1" ht="13.8">
      <c r="H6477" s="70"/>
    </row>
    <row r="6478" spans="8:8" customFormat="1" ht="13.8">
      <c r="H6478" s="70"/>
    </row>
    <row r="6479" spans="8:8" customFormat="1" ht="13.8">
      <c r="H6479" s="70"/>
    </row>
    <row r="6480" spans="8:8" customFormat="1" ht="13.8">
      <c r="H6480" s="70"/>
    </row>
    <row r="6481" spans="8:8" customFormat="1" ht="13.8">
      <c r="H6481" s="70"/>
    </row>
    <row r="6482" spans="8:8" customFormat="1" ht="13.8">
      <c r="H6482" s="70"/>
    </row>
    <row r="6483" spans="8:8" customFormat="1" ht="13.8">
      <c r="H6483" s="70"/>
    </row>
    <row r="6484" spans="8:8" customFormat="1" ht="13.8">
      <c r="H6484" s="70"/>
    </row>
    <row r="6485" spans="8:8" customFormat="1" ht="13.8">
      <c r="H6485" s="70"/>
    </row>
    <row r="6486" spans="8:8" customFormat="1" ht="13.8">
      <c r="H6486" s="70"/>
    </row>
    <row r="6487" spans="8:8" customFormat="1" ht="13.8">
      <c r="H6487" s="70"/>
    </row>
    <row r="6488" spans="8:8" customFormat="1" ht="13.8">
      <c r="H6488" s="70"/>
    </row>
    <row r="6489" spans="8:8" customFormat="1" ht="13.8">
      <c r="H6489" s="70"/>
    </row>
    <row r="6490" spans="8:8" customFormat="1" ht="13.8">
      <c r="H6490" s="70"/>
    </row>
    <row r="6491" spans="8:8" customFormat="1" ht="13.8">
      <c r="H6491" s="70"/>
    </row>
    <row r="6492" spans="8:8" customFormat="1" ht="13.8">
      <c r="H6492" s="70"/>
    </row>
    <row r="6493" spans="8:8" customFormat="1" ht="13.8">
      <c r="H6493" s="70"/>
    </row>
    <row r="6494" spans="8:8" customFormat="1" ht="13.8">
      <c r="H6494" s="70"/>
    </row>
    <row r="6495" spans="8:8" customFormat="1" ht="13.8">
      <c r="H6495" s="70"/>
    </row>
    <row r="6496" spans="8:8" customFormat="1" ht="13.8">
      <c r="H6496" s="70"/>
    </row>
    <row r="6497" spans="8:8" customFormat="1" ht="13.8">
      <c r="H6497" s="70"/>
    </row>
    <row r="6498" spans="8:8" customFormat="1" ht="13.8">
      <c r="H6498" s="70"/>
    </row>
    <row r="6499" spans="8:8" customFormat="1" ht="13.8">
      <c r="H6499" s="70"/>
    </row>
    <row r="6500" spans="8:8" customFormat="1" ht="13.8">
      <c r="H6500" s="70"/>
    </row>
    <row r="6501" spans="8:8" customFormat="1" ht="13.8">
      <c r="H6501" s="70"/>
    </row>
    <row r="6502" spans="8:8" customFormat="1" ht="13.8">
      <c r="H6502" s="70"/>
    </row>
    <row r="6503" spans="8:8" customFormat="1" ht="13.8">
      <c r="H6503" s="70"/>
    </row>
    <row r="6504" spans="8:8" customFormat="1" ht="13.8">
      <c r="H6504" s="70"/>
    </row>
    <row r="6505" spans="8:8" customFormat="1" ht="13.8">
      <c r="H6505" s="70"/>
    </row>
    <row r="6506" spans="8:8" customFormat="1" ht="13.8">
      <c r="H6506" s="70"/>
    </row>
    <row r="6507" spans="8:8" customFormat="1" ht="13.8">
      <c r="H6507" s="70"/>
    </row>
    <row r="6508" spans="8:8" customFormat="1" ht="13.8">
      <c r="H6508" s="70"/>
    </row>
    <row r="6509" spans="8:8" customFormat="1" ht="13.8">
      <c r="H6509" s="70"/>
    </row>
    <row r="6510" spans="8:8" customFormat="1" ht="13.8">
      <c r="H6510" s="70"/>
    </row>
    <row r="6511" spans="8:8" customFormat="1" ht="13.8">
      <c r="H6511" s="70"/>
    </row>
    <row r="6512" spans="8:8" customFormat="1" ht="13.8">
      <c r="H6512" s="70"/>
    </row>
    <row r="6513" spans="8:8" customFormat="1" ht="13.8">
      <c r="H6513" s="70"/>
    </row>
    <row r="6514" spans="8:8" customFormat="1" ht="13.8">
      <c r="H6514" s="70"/>
    </row>
    <row r="6515" spans="8:8" customFormat="1" ht="13.8">
      <c r="H6515" s="70"/>
    </row>
    <row r="6516" spans="8:8" customFormat="1" ht="13.8">
      <c r="H6516" s="70"/>
    </row>
    <row r="6517" spans="8:8" customFormat="1" ht="13.8">
      <c r="H6517" s="70"/>
    </row>
    <row r="6518" spans="8:8" customFormat="1" ht="13.8">
      <c r="H6518" s="70"/>
    </row>
    <row r="6519" spans="8:8" customFormat="1" ht="13.8">
      <c r="H6519" s="70"/>
    </row>
    <row r="6520" spans="8:8" customFormat="1" ht="13.8">
      <c r="H6520" s="70"/>
    </row>
    <row r="6521" spans="8:8" customFormat="1" ht="13.8">
      <c r="H6521" s="70"/>
    </row>
    <row r="6522" spans="8:8" customFormat="1" ht="13.8">
      <c r="H6522" s="70"/>
    </row>
    <row r="6523" spans="8:8" customFormat="1" ht="13.8">
      <c r="H6523" s="70"/>
    </row>
    <row r="6524" spans="8:8" customFormat="1" ht="13.8">
      <c r="H6524" s="70"/>
    </row>
    <row r="6525" spans="8:8" customFormat="1" ht="13.8">
      <c r="H6525" s="70"/>
    </row>
    <row r="6526" spans="8:8" customFormat="1" ht="13.8">
      <c r="H6526" s="70"/>
    </row>
    <row r="6527" spans="8:8" customFormat="1" ht="13.8">
      <c r="H6527" s="70"/>
    </row>
    <row r="6528" spans="8:8" customFormat="1" ht="13.8">
      <c r="H6528" s="70"/>
    </row>
    <row r="6529" spans="8:8" customFormat="1" ht="13.8">
      <c r="H6529" s="70"/>
    </row>
    <row r="6530" spans="8:8" customFormat="1" ht="13.8">
      <c r="H6530" s="70"/>
    </row>
    <row r="6531" spans="8:8" customFormat="1" ht="13.8">
      <c r="H6531" s="70"/>
    </row>
    <row r="6532" spans="8:8" customFormat="1" ht="13.8">
      <c r="H6532" s="70"/>
    </row>
    <row r="6533" spans="8:8" customFormat="1" ht="13.8">
      <c r="H6533" s="70"/>
    </row>
    <row r="6534" spans="8:8" customFormat="1" ht="13.8">
      <c r="H6534" s="70"/>
    </row>
    <row r="6535" spans="8:8" customFormat="1" ht="13.8">
      <c r="H6535" s="70"/>
    </row>
    <row r="6536" spans="8:8" customFormat="1" ht="13.8">
      <c r="H6536" s="70"/>
    </row>
    <row r="6537" spans="8:8" customFormat="1" ht="13.8">
      <c r="H6537" s="70"/>
    </row>
    <row r="6538" spans="8:8" customFormat="1" ht="13.8">
      <c r="H6538" s="70"/>
    </row>
    <row r="6539" spans="8:8" customFormat="1" ht="13.8">
      <c r="H6539" s="70"/>
    </row>
    <row r="6540" spans="8:8" customFormat="1" ht="13.8">
      <c r="H6540" s="70"/>
    </row>
    <row r="6541" spans="8:8" customFormat="1" ht="13.8">
      <c r="H6541" s="70"/>
    </row>
    <row r="6542" spans="8:8" customFormat="1" ht="13.8">
      <c r="H6542" s="70"/>
    </row>
    <row r="6543" spans="8:8" customFormat="1" ht="13.8">
      <c r="H6543" s="70"/>
    </row>
    <row r="6544" spans="8:8" customFormat="1" ht="13.8">
      <c r="H6544" s="70"/>
    </row>
    <row r="6545" spans="8:8" customFormat="1" ht="13.8">
      <c r="H6545" s="70"/>
    </row>
    <row r="6546" spans="8:8" customFormat="1" ht="13.8">
      <c r="H6546" s="70"/>
    </row>
    <row r="6547" spans="8:8" customFormat="1" ht="13.8">
      <c r="H6547" s="70"/>
    </row>
    <row r="6548" spans="8:8" customFormat="1" ht="13.8">
      <c r="H6548" s="70"/>
    </row>
    <row r="6549" spans="8:8" customFormat="1" ht="13.8">
      <c r="H6549" s="70"/>
    </row>
    <row r="6550" spans="8:8" customFormat="1" ht="13.8">
      <c r="H6550" s="70"/>
    </row>
    <row r="6551" spans="8:8" customFormat="1" ht="13.8">
      <c r="H6551" s="70"/>
    </row>
    <row r="6552" spans="8:8" customFormat="1" ht="13.8">
      <c r="H6552" s="70"/>
    </row>
    <row r="6553" spans="8:8" customFormat="1" ht="13.8">
      <c r="H6553" s="70"/>
    </row>
    <row r="6554" spans="8:8" customFormat="1" ht="13.8">
      <c r="H6554" s="70"/>
    </row>
    <row r="6555" spans="8:8" customFormat="1" ht="13.8">
      <c r="H6555" s="70"/>
    </row>
    <row r="6556" spans="8:8" customFormat="1" ht="13.8">
      <c r="H6556" s="70"/>
    </row>
    <row r="6557" spans="8:8" customFormat="1" ht="13.8">
      <c r="H6557" s="70"/>
    </row>
    <row r="6558" spans="8:8" customFormat="1" ht="13.8">
      <c r="H6558" s="70"/>
    </row>
    <row r="6559" spans="8:8" customFormat="1" ht="13.8">
      <c r="H6559" s="70"/>
    </row>
    <row r="6560" spans="8:8" customFormat="1" ht="13.8">
      <c r="H6560" s="70"/>
    </row>
    <row r="6561" spans="8:8" customFormat="1" ht="13.8">
      <c r="H6561" s="70"/>
    </row>
    <row r="6562" spans="8:8" customFormat="1" ht="13.8">
      <c r="H6562" s="70"/>
    </row>
    <row r="6563" spans="8:8" customFormat="1" ht="13.8">
      <c r="H6563" s="70"/>
    </row>
    <row r="6564" spans="8:8" customFormat="1" ht="13.8">
      <c r="H6564" s="70"/>
    </row>
    <row r="6565" spans="8:8" customFormat="1" ht="13.8">
      <c r="H6565" s="70"/>
    </row>
    <row r="6566" spans="8:8" customFormat="1" ht="13.8">
      <c r="H6566" s="70"/>
    </row>
    <row r="6567" spans="8:8" customFormat="1" ht="13.8">
      <c r="H6567" s="70"/>
    </row>
    <row r="6568" spans="8:8" customFormat="1" ht="13.8">
      <c r="H6568" s="70"/>
    </row>
    <row r="6569" spans="8:8" customFormat="1" ht="13.8">
      <c r="H6569" s="70"/>
    </row>
    <row r="6570" spans="8:8" customFormat="1" ht="13.8">
      <c r="H6570" s="70"/>
    </row>
    <row r="6571" spans="8:8" customFormat="1" ht="13.8">
      <c r="H6571" s="70"/>
    </row>
    <row r="6572" spans="8:8" customFormat="1" ht="13.8">
      <c r="H6572" s="70"/>
    </row>
    <row r="6573" spans="8:8" customFormat="1" ht="13.8">
      <c r="H6573" s="70"/>
    </row>
    <row r="6574" spans="8:8" customFormat="1" ht="13.8">
      <c r="H6574" s="70"/>
    </row>
    <row r="6575" spans="8:8" customFormat="1" ht="13.8">
      <c r="H6575" s="70"/>
    </row>
    <row r="6576" spans="8:8" customFormat="1" ht="13.8">
      <c r="H6576" s="70"/>
    </row>
    <row r="6577" spans="8:8" customFormat="1" ht="13.8">
      <c r="H6577" s="70"/>
    </row>
    <row r="6578" spans="8:8" customFormat="1" ht="13.8">
      <c r="H6578" s="70"/>
    </row>
    <row r="6579" spans="8:8" customFormat="1" ht="13.8">
      <c r="H6579" s="70"/>
    </row>
    <row r="6580" spans="8:8" customFormat="1" ht="13.8">
      <c r="H6580" s="70"/>
    </row>
    <row r="6581" spans="8:8" customFormat="1" ht="13.8">
      <c r="H6581" s="70"/>
    </row>
    <row r="6582" spans="8:8" customFormat="1" ht="13.8">
      <c r="H6582" s="70"/>
    </row>
    <row r="6583" spans="8:8" customFormat="1" ht="13.8">
      <c r="H6583" s="70"/>
    </row>
    <row r="6584" spans="8:8" customFormat="1" ht="13.8">
      <c r="H6584" s="70"/>
    </row>
    <row r="6585" spans="8:8" customFormat="1" ht="13.8">
      <c r="H6585" s="70"/>
    </row>
    <row r="6586" spans="8:8" customFormat="1" ht="13.8">
      <c r="H6586" s="70"/>
    </row>
    <row r="6587" spans="8:8" customFormat="1" ht="13.8">
      <c r="H6587" s="70"/>
    </row>
    <row r="6588" spans="8:8" customFormat="1" ht="13.8">
      <c r="H6588" s="70"/>
    </row>
    <row r="6589" spans="8:8" customFormat="1" ht="13.8">
      <c r="H6589" s="70"/>
    </row>
    <row r="6590" spans="8:8" customFormat="1" ht="13.8">
      <c r="H6590" s="70"/>
    </row>
    <row r="6591" spans="8:8" customFormat="1" ht="13.8">
      <c r="H6591" s="70"/>
    </row>
    <row r="6592" spans="8:8" customFormat="1" ht="13.8">
      <c r="H6592" s="70"/>
    </row>
    <row r="6593" spans="8:8" customFormat="1" ht="13.8">
      <c r="H6593" s="70"/>
    </row>
    <row r="6594" spans="8:8" customFormat="1" ht="13.8">
      <c r="H6594" s="70"/>
    </row>
    <row r="6595" spans="8:8" customFormat="1" ht="13.8">
      <c r="H6595" s="70"/>
    </row>
    <row r="6596" spans="8:8" customFormat="1" ht="13.8">
      <c r="H6596" s="70"/>
    </row>
    <row r="6597" spans="8:8" customFormat="1" ht="13.8">
      <c r="H6597" s="70"/>
    </row>
    <row r="6598" spans="8:8" customFormat="1" ht="13.8">
      <c r="H6598" s="70"/>
    </row>
    <row r="6599" spans="8:8" customFormat="1" ht="13.8">
      <c r="H6599" s="70"/>
    </row>
    <row r="6600" spans="8:8" customFormat="1" ht="13.8">
      <c r="H6600" s="70"/>
    </row>
    <row r="6601" spans="8:8" customFormat="1" ht="13.8">
      <c r="H6601" s="70"/>
    </row>
    <row r="6602" spans="8:8" customFormat="1" ht="13.8">
      <c r="H6602" s="70"/>
    </row>
    <row r="6603" spans="8:8" customFormat="1" ht="13.8">
      <c r="H6603" s="70"/>
    </row>
    <row r="6604" spans="8:8" customFormat="1" ht="13.8">
      <c r="H6604" s="70"/>
    </row>
    <row r="6605" spans="8:8" customFormat="1" ht="13.8">
      <c r="H6605" s="70"/>
    </row>
    <row r="6606" spans="8:8" customFormat="1" ht="13.8">
      <c r="H6606" s="70"/>
    </row>
    <row r="6607" spans="8:8" customFormat="1" ht="13.8">
      <c r="H6607" s="70"/>
    </row>
    <row r="6608" spans="8:8" customFormat="1" ht="13.8">
      <c r="H6608" s="70"/>
    </row>
    <row r="6609" spans="8:8" customFormat="1" ht="13.8">
      <c r="H6609" s="70"/>
    </row>
    <row r="6610" spans="8:8" customFormat="1" ht="13.8">
      <c r="H6610" s="70"/>
    </row>
    <row r="6611" spans="8:8" customFormat="1" ht="13.8">
      <c r="H6611" s="70"/>
    </row>
    <row r="6612" spans="8:8" customFormat="1" ht="13.8">
      <c r="H6612" s="70"/>
    </row>
    <row r="6613" spans="8:8" customFormat="1" ht="13.8">
      <c r="H6613" s="70"/>
    </row>
    <row r="6614" spans="8:8" customFormat="1" ht="13.8">
      <c r="H6614" s="70"/>
    </row>
    <row r="6615" spans="8:8" customFormat="1" ht="13.8">
      <c r="H6615" s="70"/>
    </row>
    <row r="6616" spans="8:8" customFormat="1" ht="13.8">
      <c r="H6616" s="70"/>
    </row>
    <row r="6617" spans="8:8" customFormat="1" ht="13.8">
      <c r="H6617" s="70"/>
    </row>
    <row r="6618" spans="8:8" customFormat="1" ht="13.8">
      <c r="H6618" s="70"/>
    </row>
    <row r="6619" spans="8:8" customFormat="1" ht="13.8">
      <c r="H6619" s="70"/>
    </row>
    <row r="6620" spans="8:8" customFormat="1" ht="13.8">
      <c r="H6620" s="70"/>
    </row>
    <row r="6621" spans="8:8" customFormat="1" ht="13.8">
      <c r="H6621" s="70"/>
    </row>
    <row r="6622" spans="8:8" customFormat="1" ht="13.8">
      <c r="H6622" s="70"/>
    </row>
    <row r="6623" spans="8:8" customFormat="1" ht="13.8">
      <c r="H6623" s="70"/>
    </row>
    <row r="6624" spans="8:8" customFormat="1" ht="13.8">
      <c r="H6624" s="70"/>
    </row>
    <row r="6625" spans="8:8" customFormat="1" ht="13.8">
      <c r="H6625" s="70"/>
    </row>
    <row r="6626" spans="8:8" customFormat="1" ht="13.8">
      <c r="H6626" s="70"/>
    </row>
    <row r="6627" spans="8:8" customFormat="1" ht="13.8">
      <c r="H6627" s="70"/>
    </row>
    <row r="6628" spans="8:8" customFormat="1" ht="13.8">
      <c r="H6628" s="70"/>
    </row>
    <row r="6629" spans="8:8" customFormat="1" ht="13.8">
      <c r="H6629" s="70"/>
    </row>
    <row r="6630" spans="8:8" customFormat="1" ht="13.8">
      <c r="H6630" s="70"/>
    </row>
    <row r="6631" spans="8:8" customFormat="1" ht="13.8">
      <c r="H6631" s="70"/>
    </row>
    <row r="6632" spans="8:8" customFormat="1" ht="13.8">
      <c r="H6632" s="70"/>
    </row>
    <row r="6633" spans="8:8" customFormat="1" ht="13.8">
      <c r="H6633" s="70"/>
    </row>
    <row r="6634" spans="8:8" customFormat="1" ht="13.8">
      <c r="H6634" s="70"/>
    </row>
    <row r="6635" spans="8:8" customFormat="1" ht="13.8">
      <c r="H6635" s="70"/>
    </row>
    <row r="6636" spans="8:8" customFormat="1" ht="13.8">
      <c r="H6636" s="70"/>
    </row>
    <row r="6637" spans="8:8" customFormat="1" ht="13.8">
      <c r="H6637" s="70"/>
    </row>
    <row r="6638" spans="8:8" customFormat="1" ht="13.8">
      <c r="H6638" s="70"/>
    </row>
    <row r="6639" spans="8:8" customFormat="1" ht="13.8">
      <c r="H6639" s="70"/>
    </row>
    <row r="6640" spans="8:8" customFormat="1" ht="13.8">
      <c r="H6640" s="70"/>
    </row>
    <row r="6641" spans="8:8" customFormat="1" ht="13.8">
      <c r="H6641" s="70"/>
    </row>
    <row r="6642" spans="8:8" customFormat="1" ht="13.8">
      <c r="H6642" s="70"/>
    </row>
    <row r="6643" spans="8:8" customFormat="1" ht="13.8">
      <c r="H6643" s="70"/>
    </row>
    <row r="6644" spans="8:8" customFormat="1" ht="13.8">
      <c r="H6644" s="70"/>
    </row>
    <row r="6645" spans="8:8" customFormat="1" ht="13.8">
      <c r="H6645" s="70"/>
    </row>
    <row r="6646" spans="8:8" customFormat="1" ht="13.8">
      <c r="H6646" s="70"/>
    </row>
    <row r="6647" spans="8:8" customFormat="1" ht="13.8">
      <c r="H6647" s="70"/>
    </row>
    <row r="6648" spans="8:8" customFormat="1" ht="13.8">
      <c r="H6648" s="70"/>
    </row>
    <row r="6649" spans="8:8" customFormat="1" ht="13.8">
      <c r="H6649" s="70"/>
    </row>
    <row r="6650" spans="8:8" customFormat="1" ht="13.8">
      <c r="H6650" s="70"/>
    </row>
    <row r="6651" spans="8:8" customFormat="1" ht="13.8">
      <c r="H6651" s="70"/>
    </row>
    <row r="6652" spans="8:8" customFormat="1" ht="13.8">
      <c r="H6652" s="70"/>
    </row>
    <row r="6653" spans="8:8" customFormat="1" ht="13.8">
      <c r="H6653" s="70"/>
    </row>
    <row r="6654" spans="8:8" customFormat="1" ht="13.8">
      <c r="H6654" s="70"/>
    </row>
    <row r="6655" spans="8:8" customFormat="1" ht="13.8">
      <c r="H6655" s="70"/>
    </row>
    <row r="6656" spans="8:8" customFormat="1" ht="13.8">
      <c r="H6656" s="70"/>
    </row>
    <row r="6657" spans="8:8" customFormat="1" ht="13.8">
      <c r="H6657" s="70"/>
    </row>
    <row r="6658" spans="8:8" customFormat="1" ht="13.8">
      <c r="H6658" s="70"/>
    </row>
    <row r="6659" spans="8:8" customFormat="1" ht="13.8">
      <c r="H6659" s="70"/>
    </row>
    <row r="6660" spans="8:8" customFormat="1" ht="13.8">
      <c r="H6660" s="70"/>
    </row>
    <row r="6661" spans="8:8" customFormat="1" ht="13.8">
      <c r="H6661" s="70"/>
    </row>
    <row r="6662" spans="8:8" customFormat="1" ht="13.8">
      <c r="H6662" s="70"/>
    </row>
    <row r="6663" spans="8:8" customFormat="1" ht="13.8">
      <c r="H6663" s="70"/>
    </row>
    <row r="6664" spans="8:8" customFormat="1" ht="13.8">
      <c r="H6664" s="70"/>
    </row>
    <row r="6665" spans="8:8" customFormat="1" ht="13.8">
      <c r="H6665" s="70"/>
    </row>
    <row r="6666" spans="8:8" customFormat="1" ht="13.8">
      <c r="H6666" s="70"/>
    </row>
    <row r="6667" spans="8:8" customFormat="1" ht="13.8">
      <c r="H6667" s="70"/>
    </row>
    <row r="6668" spans="8:8" customFormat="1" ht="13.8">
      <c r="H6668" s="70"/>
    </row>
    <row r="6669" spans="8:8" customFormat="1" ht="13.8">
      <c r="H6669" s="70"/>
    </row>
    <row r="6670" spans="8:8" customFormat="1" ht="13.8">
      <c r="H6670" s="70"/>
    </row>
    <row r="6671" spans="8:8" customFormat="1" ht="13.8">
      <c r="H6671" s="70"/>
    </row>
    <row r="6672" spans="8:8" customFormat="1" ht="13.8">
      <c r="H6672" s="70"/>
    </row>
    <row r="6673" spans="8:8" customFormat="1" ht="13.8">
      <c r="H6673" s="70"/>
    </row>
    <row r="6674" spans="8:8" customFormat="1" ht="13.8">
      <c r="H6674" s="70"/>
    </row>
    <row r="6675" spans="8:8" customFormat="1" ht="13.8">
      <c r="H6675" s="70"/>
    </row>
    <row r="6676" spans="8:8" customFormat="1" ht="13.8">
      <c r="H6676" s="70"/>
    </row>
    <row r="6677" spans="8:8" customFormat="1" ht="13.8">
      <c r="H6677" s="70"/>
    </row>
    <row r="6678" spans="8:8" customFormat="1" ht="13.8">
      <c r="H6678" s="70"/>
    </row>
    <row r="6679" spans="8:8" customFormat="1" ht="13.8">
      <c r="H6679" s="70"/>
    </row>
    <row r="6680" spans="8:8" customFormat="1" ht="13.8">
      <c r="H6680" s="70"/>
    </row>
    <row r="6681" spans="8:8" customFormat="1" ht="13.8">
      <c r="H6681" s="70"/>
    </row>
    <row r="6682" spans="8:8" customFormat="1" ht="13.8">
      <c r="H6682" s="70"/>
    </row>
    <row r="6683" spans="8:8" customFormat="1" ht="13.8">
      <c r="H6683" s="70"/>
    </row>
    <row r="6684" spans="8:8" customFormat="1" ht="13.8">
      <c r="H6684" s="70"/>
    </row>
    <row r="6685" spans="8:8" customFormat="1" ht="13.8">
      <c r="H6685" s="70"/>
    </row>
    <row r="6686" spans="8:8" customFormat="1" ht="13.8">
      <c r="H6686" s="70"/>
    </row>
    <row r="6687" spans="8:8" customFormat="1" ht="13.8">
      <c r="H6687" s="70"/>
    </row>
    <row r="6688" spans="8:8" customFormat="1" ht="13.8">
      <c r="H6688" s="70"/>
    </row>
    <row r="6689" spans="8:8" customFormat="1" ht="13.8">
      <c r="H6689" s="70"/>
    </row>
    <row r="6690" spans="8:8" customFormat="1" ht="13.8">
      <c r="H6690" s="70"/>
    </row>
    <row r="6691" spans="8:8" customFormat="1" ht="13.8">
      <c r="H6691" s="70"/>
    </row>
    <row r="6692" spans="8:8" customFormat="1" ht="13.8">
      <c r="H6692" s="70"/>
    </row>
    <row r="6693" spans="8:8" customFormat="1" ht="13.8">
      <c r="H6693" s="70"/>
    </row>
    <row r="6694" spans="8:8" customFormat="1" ht="13.8">
      <c r="H6694" s="70"/>
    </row>
    <row r="6695" spans="8:8" customFormat="1" ht="13.8">
      <c r="H6695" s="70"/>
    </row>
    <row r="6696" spans="8:8" customFormat="1" ht="13.8">
      <c r="H6696" s="70"/>
    </row>
    <row r="6697" spans="8:8" customFormat="1" ht="13.8">
      <c r="H6697" s="70"/>
    </row>
    <row r="6698" spans="8:8" customFormat="1" ht="13.8">
      <c r="H6698" s="70"/>
    </row>
    <row r="6699" spans="8:8" customFormat="1" ht="13.8">
      <c r="H6699" s="70"/>
    </row>
    <row r="6700" spans="8:8" customFormat="1" ht="13.8">
      <c r="H6700" s="70"/>
    </row>
    <row r="6701" spans="8:8" customFormat="1" ht="13.8">
      <c r="H6701" s="70"/>
    </row>
    <row r="6702" spans="8:8" customFormat="1" ht="13.8">
      <c r="H6702" s="70"/>
    </row>
    <row r="6703" spans="8:8" customFormat="1" ht="13.8">
      <c r="H6703" s="70"/>
    </row>
    <row r="6704" spans="8:8" customFormat="1" ht="13.8">
      <c r="H6704" s="70"/>
    </row>
    <row r="6705" spans="8:8" customFormat="1" ht="13.8">
      <c r="H6705" s="70"/>
    </row>
    <row r="6706" spans="8:8" customFormat="1" ht="13.8">
      <c r="H6706" s="70"/>
    </row>
    <row r="6707" spans="8:8" customFormat="1" ht="13.8">
      <c r="H6707" s="70"/>
    </row>
    <row r="6708" spans="8:8" customFormat="1" ht="13.8">
      <c r="H6708" s="70"/>
    </row>
    <row r="6709" spans="8:8" customFormat="1" ht="13.8">
      <c r="H6709" s="70"/>
    </row>
    <row r="6710" spans="8:8" customFormat="1" ht="13.8">
      <c r="H6710" s="70"/>
    </row>
    <row r="6711" spans="8:8" customFormat="1" ht="13.8">
      <c r="H6711" s="70"/>
    </row>
    <row r="6712" spans="8:8" customFormat="1" ht="13.8">
      <c r="H6712" s="70"/>
    </row>
    <row r="6713" spans="8:8" customFormat="1" ht="13.8">
      <c r="H6713" s="70"/>
    </row>
    <row r="6714" spans="8:8" customFormat="1" ht="13.8">
      <c r="H6714" s="70"/>
    </row>
    <row r="6715" spans="8:8" customFormat="1" ht="13.8">
      <c r="H6715" s="70"/>
    </row>
    <row r="6716" spans="8:8" customFormat="1" ht="13.8">
      <c r="H6716" s="70"/>
    </row>
    <row r="6717" spans="8:8" customFormat="1" ht="13.8">
      <c r="H6717" s="70"/>
    </row>
    <row r="6718" spans="8:8" customFormat="1" ht="13.8">
      <c r="H6718" s="70"/>
    </row>
    <row r="6719" spans="8:8" customFormat="1" ht="13.8">
      <c r="H6719" s="70"/>
    </row>
    <row r="6720" spans="8:8" customFormat="1" ht="13.8">
      <c r="H6720" s="70"/>
    </row>
    <row r="6721" spans="8:8" customFormat="1" ht="13.8">
      <c r="H6721" s="70"/>
    </row>
    <row r="6722" spans="8:8" customFormat="1" ht="13.8">
      <c r="H6722" s="70"/>
    </row>
    <row r="6723" spans="8:8" customFormat="1" ht="13.8">
      <c r="H6723" s="70"/>
    </row>
    <row r="6724" spans="8:8" customFormat="1" ht="13.8">
      <c r="H6724" s="70"/>
    </row>
    <row r="6725" spans="8:8" customFormat="1" ht="13.8">
      <c r="H6725" s="70"/>
    </row>
    <row r="6726" spans="8:8" customFormat="1" ht="13.8">
      <c r="H6726" s="70"/>
    </row>
    <row r="6727" spans="8:8" customFormat="1" ht="13.8">
      <c r="H6727" s="70"/>
    </row>
    <row r="6728" spans="8:8" customFormat="1" ht="13.8">
      <c r="H6728" s="70"/>
    </row>
    <row r="6729" spans="8:8" customFormat="1" ht="13.8">
      <c r="H6729" s="70"/>
    </row>
    <row r="6730" spans="8:8" customFormat="1" ht="13.8">
      <c r="H6730" s="70"/>
    </row>
    <row r="6731" spans="8:8" customFormat="1" ht="13.8">
      <c r="H6731" s="70"/>
    </row>
    <row r="6732" spans="8:8" customFormat="1" ht="13.8">
      <c r="H6732" s="70"/>
    </row>
    <row r="6733" spans="8:8" customFormat="1" ht="13.8">
      <c r="H6733" s="70"/>
    </row>
    <row r="6734" spans="8:8" customFormat="1" ht="13.8">
      <c r="H6734" s="70"/>
    </row>
    <row r="6735" spans="8:8" customFormat="1" ht="13.8">
      <c r="H6735" s="70"/>
    </row>
    <row r="6736" spans="8:8" customFormat="1" ht="13.8">
      <c r="H6736" s="70"/>
    </row>
    <row r="6737" spans="8:8" customFormat="1" ht="13.8">
      <c r="H6737" s="70"/>
    </row>
    <row r="6738" spans="8:8" customFormat="1" ht="13.8">
      <c r="H6738" s="70"/>
    </row>
    <row r="6739" spans="8:8" customFormat="1" ht="13.8">
      <c r="H6739" s="70"/>
    </row>
    <row r="6740" spans="8:8" customFormat="1" ht="13.8">
      <c r="H6740" s="70"/>
    </row>
    <row r="6741" spans="8:8" customFormat="1" ht="13.8">
      <c r="H6741" s="70"/>
    </row>
    <row r="6742" spans="8:8" customFormat="1" ht="13.8">
      <c r="H6742" s="70"/>
    </row>
    <row r="6743" spans="8:8" customFormat="1" ht="13.8">
      <c r="H6743" s="70"/>
    </row>
    <row r="6744" spans="8:8" customFormat="1" ht="13.8">
      <c r="H6744" s="70"/>
    </row>
    <row r="6745" spans="8:8" customFormat="1" ht="13.8">
      <c r="H6745" s="70"/>
    </row>
    <row r="6746" spans="8:8" customFormat="1" ht="13.8">
      <c r="H6746" s="70"/>
    </row>
    <row r="6747" spans="8:8" customFormat="1" ht="13.8">
      <c r="H6747" s="70"/>
    </row>
    <row r="6748" spans="8:8" customFormat="1" ht="13.8">
      <c r="H6748" s="70"/>
    </row>
    <row r="6749" spans="8:8" customFormat="1" ht="13.8">
      <c r="H6749" s="70"/>
    </row>
    <row r="6750" spans="8:8" customFormat="1" ht="13.8">
      <c r="H6750" s="70"/>
    </row>
    <row r="6751" spans="8:8" customFormat="1" ht="13.8">
      <c r="H6751" s="70"/>
    </row>
    <row r="6752" spans="8:8" customFormat="1" ht="13.8">
      <c r="H6752" s="70"/>
    </row>
    <row r="6753" spans="8:8" customFormat="1" ht="13.8">
      <c r="H6753" s="70"/>
    </row>
    <row r="6754" spans="8:8" customFormat="1" ht="13.8">
      <c r="H6754" s="70"/>
    </row>
    <row r="6755" spans="8:8" customFormat="1" ht="13.8">
      <c r="H6755" s="70"/>
    </row>
    <row r="6756" spans="8:8" customFormat="1" ht="13.8">
      <c r="H6756" s="70"/>
    </row>
    <row r="6757" spans="8:8" customFormat="1" ht="13.8">
      <c r="H6757" s="70"/>
    </row>
    <row r="6758" spans="8:8" customFormat="1" ht="13.8">
      <c r="H6758" s="70"/>
    </row>
    <row r="6759" spans="8:8" customFormat="1" ht="13.8">
      <c r="H6759" s="70"/>
    </row>
    <row r="6760" spans="8:8" customFormat="1" ht="13.8">
      <c r="H6760" s="70"/>
    </row>
    <row r="6761" spans="8:8" customFormat="1" ht="13.8">
      <c r="H6761" s="70"/>
    </row>
    <row r="6762" spans="8:8" customFormat="1" ht="13.8">
      <c r="H6762" s="70"/>
    </row>
    <row r="6763" spans="8:8" customFormat="1" ht="13.8">
      <c r="H6763" s="70"/>
    </row>
    <row r="6764" spans="8:8" customFormat="1" ht="13.8">
      <c r="H6764" s="70"/>
    </row>
    <row r="6765" spans="8:8" customFormat="1" ht="13.8">
      <c r="H6765" s="70"/>
    </row>
    <row r="6766" spans="8:8" customFormat="1" ht="13.8">
      <c r="H6766" s="70"/>
    </row>
    <row r="6767" spans="8:8" customFormat="1" ht="13.8">
      <c r="H6767" s="70"/>
    </row>
    <row r="6768" spans="8:8" customFormat="1" ht="13.8">
      <c r="H6768" s="70"/>
    </row>
    <row r="6769" spans="8:8" customFormat="1" ht="13.8">
      <c r="H6769" s="70"/>
    </row>
    <row r="6770" spans="8:8" customFormat="1" ht="13.8">
      <c r="H6770" s="70"/>
    </row>
    <row r="6771" spans="8:8" customFormat="1" ht="13.8">
      <c r="H6771" s="70"/>
    </row>
    <row r="6772" spans="8:8" customFormat="1" ht="13.8">
      <c r="H6772" s="70"/>
    </row>
    <row r="6773" spans="8:8" customFormat="1" ht="13.8">
      <c r="H6773" s="70"/>
    </row>
    <row r="6774" spans="8:8" customFormat="1" ht="13.8">
      <c r="H6774" s="70"/>
    </row>
    <row r="6775" spans="8:8" customFormat="1" ht="13.8">
      <c r="H6775" s="70"/>
    </row>
    <row r="6776" spans="8:8" customFormat="1" ht="13.8">
      <c r="H6776" s="70"/>
    </row>
    <row r="6777" spans="8:8" customFormat="1" ht="13.8">
      <c r="H6777" s="70"/>
    </row>
    <row r="6778" spans="8:8" customFormat="1" ht="13.8">
      <c r="H6778" s="70"/>
    </row>
    <row r="6779" spans="8:8" customFormat="1" ht="13.8">
      <c r="H6779" s="70"/>
    </row>
    <row r="6780" spans="8:8" customFormat="1" ht="13.8">
      <c r="H6780" s="70"/>
    </row>
    <row r="6781" spans="8:8" customFormat="1" ht="13.8">
      <c r="H6781" s="70"/>
    </row>
    <row r="6782" spans="8:8" customFormat="1" ht="13.8">
      <c r="H6782" s="70"/>
    </row>
    <row r="6783" spans="8:8" customFormat="1" ht="13.8">
      <c r="H6783" s="70"/>
    </row>
    <row r="6784" spans="8:8" customFormat="1" ht="13.8">
      <c r="H6784" s="70"/>
    </row>
    <row r="6785" spans="8:8" customFormat="1" ht="13.8">
      <c r="H6785" s="70"/>
    </row>
    <row r="6786" spans="8:8" customFormat="1" ht="13.8">
      <c r="H6786" s="70"/>
    </row>
    <row r="6787" spans="8:8" customFormat="1" ht="13.8">
      <c r="H6787" s="70"/>
    </row>
    <row r="6788" spans="8:8" customFormat="1" ht="13.8">
      <c r="H6788" s="70"/>
    </row>
    <row r="6789" spans="8:8" customFormat="1" ht="13.8">
      <c r="H6789" s="70"/>
    </row>
    <row r="6790" spans="8:8" customFormat="1" ht="13.8">
      <c r="H6790" s="70"/>
    </row>
    <row r="6791" spans="8:8" customFormat="1" ht="13.8">
      <c r="H6791" s="70"/>
    </row>
    <row r="6792" spans="8:8" customFormat="1" ht="13.8">
      <c r="H6792" s="70"/>
    </row>
    <row r="6793" spans="8:8" customFormat="1" ht="13.8">
      <c r="H6793" s="70"/>
    </row>
    <row r="6794" spans="8:8" customFormat="1" ht="13.8">
      <c r="H6794" s="70"/>
    </row>
    <row r="6795" spans="8:8" customFormat="1" ht="13.8">
      <c r="H6795" s="70"/>
    </row>
    <row r="6796" spans="8:8" customFormat="1" ht="13.8">
      <c r="H6796" s="70"/>
    </row>
    <row r="6797" spans="8:8" customFormat="1" ht="13.8">
      <c r="H6797" s="70"/>
    </row>
    <row r="6798" spans="8:8" customFormat="1" ht="13.8">
      <c r="H6798" s="70"/>
    </row>
    <row r="6799" spans="8:8" customFormat="1" ht="13.8">
      <c r="H6799" s="70"/>
    </row>
    <row r="6800" spans="8:8" customFormat="1" ht="13.8">
      <c r="H6800" s="70"/>
    </row>
    <row r="6801" spans="8:8" customFormat="1" ht="13.8">
      <c r="H6801" s="70"/>
    </row>
    <row r="6802" spans="8:8" customFormat="1" ht="13.8">
      <c r="H6802" s="70"/>
    </row>
    <row r="6803" spans="8:8" customFormat="1" ht="13.8">
      <c r="H6803" s="70"/>
    </row>
    <row r="6804" spans="8:8" customFormat="1" ht="13.8">
      <c r="H6804" s="70"/>
    </row>
    <row r="6805" spans="8:8" customFormat="1" ht="13.8">
      <c r="H6805" s="70"/>
    </row>
    <row r="6806" spans="8:8" customFormat="1" ht="13.8">
      <c r="H6806" s="70"/>
    </row>
    <row r="6807" spans="8:8" customFormat="1" ht="13.8">
      <c r="H6807" s="70"/>
    </row>
    <row r="6808" spans="8:8" customFormat="1" ht="13.8">
      <c r="H6808" s="70"/>
    </row>
    <row r="6809" spans="8:8" customFormat="1" ht="13.8">
      <c r="H6809" s="70"/>
    </row>
    <row r="6810" spans="8:8" customFormat="1" ht="13.8">
      <c r="H6810" s="70"/>
    </row>
    <row r="6811" spans="8:8" customFormat="1" ht="13.8">
      <c r="H6811" s="70"/>
    </row>
    <row r="6812" spans="8:8" customFormat="1" ht="13.8">
      <c r="H6812" s="70"/>
    </row>
    <row r="6813" spans="8:8" customFormat="1" ht="13.8">
      <c r="H6813" s="70"/>
    </row>
    <row r="6814" spans="8:8" customFormat="1" ht="13.8">
      <c r="H6814" s="70"/>
    </row>
    <row r="6815" spans="8:8" customFormat="1" ht="13.8">
      <c r="H6815" s="70"/>
    </row>
    <row r="6816" spans="8:8" customFormat="1" ht="13.8">
      <c r="H6816" s="70"/>
    </row>
    <row r="6817" spans="8:8" customFormat="1" ht="13.8">
      <c r="H6817" s="70"/>
    </row>
    <row r="6818" spans="8:8" customFormat="1" ht="13.8">
      <c r="H6818" s="70"/>
    </row>
    <row r="6819" spans="8:8" customFormat="1" ht="13.8">
      <c r="H6819" s="70"/>
    </row>
    <row r="6820" spans="8:8" customFormat="1" ht="13.8">
      <c r="H6820" s="70"/>
    </row>
    <row r="6821" spans="8:8" customFormat="1" ht="13.8">
      <c r="H6821" s="70"/>
    </row>
    <row r="6822" spans="8:8" customFormat="1" ht="13.8">
      <c r="H6822" s="70"/>
    </row>
    <row r="6823" spans="8:8" customFormat="1" ht="13.8">
      <c r="H6823" s="70"/>
    </row>
    <row r="6824" spans="8:8" customFormat="1" ht="13.8">
      <c r="H6824" s="70"/>
    </row>
    <row r="6825" spans="8:8" customFormat="1" ht="13.8">
      <c r="H6825" s="70"/>
    </row>
    <row r="6826" spans="8:8" customFormat="1" ht="13.8">
      <c r="H6826" s="70"/>
    </row>
    <row r="6827" spans="8:8" customFormat="1" ht="13.8">
      <c r="H6827" s="70"/>
    </row>
    <row r="6828" spans="8:8" customFormat="1" ht="13.8">
      <c r="H6828" s="70"/>
    </row>
    <row r="6829" spans="8:8" customFormat="1" ht="13.8">
      <c r="H6829" s="70"/>
    </row>
    <row r="6830" spans="8:8" customFormat="1" ht="13.8">
      <c r="H6830" s="70"/>
    </row>
    <row r="6831" spans="8:8" customFormat="1" ht="13.8">
      <c r="H6831" s="70"/>
    </row>
    <row r="6832" spans="8:8" customFormat="1" ht="13.8">
      <c r="H6832" s="70"/>
    </row>
    <row r="6833" spans="8:8" customFormat="1" ht="13.8">
      <c r="H6833" s="70"/>
    </row>
    <row r="6834" spans="8:8" customFormat="1" ht="13.8">
      <c r="H6834" s="70"/>
    </row>
    <row r="6835" spans="8:8" customFormat="1" ht="13.8">
      <c r="H6835" s="70"/>
    </row>
    <row r="6836" spans="8:8" customFormat="1" ht="13.8">
      <c r="H6836" s="70"/>
    </row>
    <row r="6837" spans="8:8" customFormat="1" ht="13.8">
      <c r="H6837" s="70"/>
    </row>
    <row r="6838" spans="8:8" customFormat="1" ht="13.8">
      <c r="H6838" s="70"/>
    </row>
    <row r="6839" spans="8:8" customFormat="1" ht="13.8">
      <c r="H6839" s="70"/>
    </row>
    <row r="6840" spans="8:8" customFormat="1" ht="13.8">
      <c r="H6840" s="70"/>
    </row>
    <row r="6841" spans="8:8" customFormat="1" ht="13.8">
      <c r="H6841" s="70"/>
    </row>
    <row r="6842" spans="8:8" customFormat="1" ht="13.8">
      <c r="H6842" s="70"/>
    </row>
    <row r="6843" spans="8:8" customFormat="1" ht="13.8">
      <c r="H6843" s="70"/>
    </row>
    <row r="6844" spans="8:8" customFormat="1" ht="13.8">
      <c r="H6844" s="70"/>
    </row>
    <row r="6845" spans="8:8" customFormat="1" ht="13.8">
      <c r="H6845" s="70"/>
    </row>
    <row r="6846" spans="8:8" customFormat="1" ht="13.8">
      <c r="H6846" s="70"/>
    </row>
    <row r="6847" spans="8:8" customFormat="1" ht="13.8">
      <c r="H6847" s="70"/>
    </row>
    <row r="6848" spans="8:8" customFormat="1" ht="13.8">
      <c r="H6848" s="70"/>
    </row>
    <row r="6849" spans="8:8" customFormat="1" ht="13.8">
      <c r="H6849" s="70"/>
    </row>
    <row r="6850" spans="8:8" customFormat="1" ht="13.8">
      <c r="H6850" s="70"/>
    </row>
    <row r="6851" spans="8:8" customFormat="1" ht="13.8">
      <c r="H6851" s="70"/>
    </row>
    <row r="6852" spans="8:8" customFormat="1" ht="13.8">
      <c r="H6852" s="70"/>
    </row>
    <row r="6853" spans="8:8" customFormat="1" ht="13.8">
      <c r="H6853" s="70"/>
    </row>
    <row r="6854" spans="8:8" customFormat="1" ht="13.8">
      <c r="H6854" s="70"/>
    </row>
    <row r="6855" spans="8:8" customFormat="1" ht="13.8">
      <c r="H6855" s="70"/>
    </row>
    <row r="6856" spans="8:8" customFormat="1" ht="13.8">
      <c r="H6856" s="70"/>
    </row>
    <row r="6857" spans="8:8" customFormat="1" ht="13.8">
      <c r="H6857" s="70"/>
    </row>
    <row r="6858" spans="8:8" customFormat="1" ht="13.8">
      <c r="H6858" s="70"/>
    </row>
    <row r="6859" spans="8:8" customFormat="1" ht="13.8">
      <c r="H6859" s="70"/>
    </row>
    <row r="6860" spans="8:8" customFormat="1" ht="13.8">
      <c r="H6860" s="70"/>
    </row>
    <row r="6861" spans="8:8" customFormat="1" ht="13.8">
      <c r="H6861" s="70"/>
    </row>
    <row r="6862" spans="8:8" customFormat="1" ht="13.8">
      <c r="H6862" s="70"/>
    </row>
    <row r="6863" spans="8:8" customFormat="1" ht="13.8">
      <c r="H6863" s="70"/>
    </row>
    <row r="6864" spans="8:8" customFormat="1" ht="13.8">
      <c r="H6864" s="70"/>
    </row>
    <row r="6865" spans="8:8" customFormat="1" ht="13.8">
      <c r="H6865" s="70"/>
    </row>
    <row r="6866" spans="8:8" customFormat="1" ht="13.8">
      <c r="H6866" s="70"/>
    </row>
    <row r="6867" spans="8:8" customFormat="1" ht="13.8">
      <c r="H6867" s="70"/>
    </row>
    <row r="6868" spans="8:8" customFormat="1" ht="13.8">
      <c r="H6868" s="70"/>
    </row>
    <row r="6869" spans="8:8" customFormat="1" ht="13.8">
      <c r="H6869" s="70"/>
    </row>
    <row r="6870" spans="8:8" customFormat="1" ht="13.8">
      <c r="H6870" s="70"/>
    </row>
    <row r="6871" spans="8:8" customFormat="1" ht="13.8">
      <c r="H6871" s="70"/>
    </row>
    <row r="6872" spans="8:8" customFormat="1" ht="13.8">
      <c r="H6872" s="70"/>
    </row>
    <row r="6873" spans="8:8" customFormat="1" ht="13.8">
      <c r="H6873" s="70"/>
    </row>
    <row r="6874" spans="8:8" customFormat="1" ht="13.8">
      <c r="H6874" s="70"/>
    </row>
    <row r="6875" spans="8:8" customFormat="1" ht="13.8">
      <c r="H6875" s="70"/>
    </row>
    <row r="6876" spans="8:8" customFormat="1" ht="13.8">
      <c r="H6876" s="70"/>
    </row>
    <row r="6877" spans="8:8" customFormat="1" ht="13.8">
      <c r="H6877" s="70"/>
    </row>
    <row r="6878" spans="8:8" customFormat="1" ht="13.8">
      <c r="H6878" s="70"/>
    </row>
    <row r="6879" spans="8:8" customFormat="1" ht="13.8">
      <c r="H6879" s="70"/>
    </row>
    <row r="6880" spans="8:8" customFormat="1" ht="13.8">
      <c r="H6880" s="70"/>
    </row>
    <row r="6881" spans="8:8" customFormat="1" ht="13.8">
      <c r="H6881" s="70"/>
    </row>
    <row r="6882" spans="8:8" customFormat="1" ht="13.8">
      <c r="H6882" s="70"/>
    </row>
    <row r="6883" spans="8:8" customFormat="1" ht="13.8">
      <c r="H6883" s="70"/>
    </row>
    <row r="6884" spans="8:8" customFormat="1" ht="13.8">
      <c r="H6884" s="70"/>
    </row>
    <row r="6885" spans="8:8" customFormat="1" ht="13.8">
      <c r="H6885" s="70"/>
    </row>
    <row r="6886" spans="8:8" customFormat="1" ht="13.8">
      <c r="H6886" s="70"/>
    </row>
    <row r="6887" spans="8:8" customFormat="1" ht="13.8">
      <c r="H6887" s="70"/>
    </row>
    <row r="6888" spans="8:8" customFormat="1" ht="13.8">
      <c r="H6888" s="70"/>
    </row>
    <row r="6889" spans="8:8" customFormat="1" ht="13.8">
      <c r="H6889" s="70"/>
    </row>
    <row r="6890" spans="8:8" customFormat="1" ht="13.8">
      <c r="H6890" s="70"/>
    </row>
    <row r="6891" spans="8:8" customFormat="1" ht="13.8">
      <c r="H6891" s="70"/>
    </row>
    <row r="6892" spans="8:8" customFormat="1" ht="13.8">
      <c r="H6892" s="70"/>
    </row>
    <row r="6893" spans="8:8" customFormat="1" ht="13.8">
      <c r="H6893" s="70"/>
    </row>
    <row r="6894" spans="8:8" customFormat="1" ht="13.8">
      <c r="H6894" s="70"/>
    </row>
    <row r="6895" spans="8:8" customFormat="1" ht="13.8">
      <c r="H6895" s="70"/>
    </row>
    <row r="6896" spans="8:8" customFormat="1" ht="13.8">
      <c r="H6896" s="70"/>
    </row>
    <row r="6897" spans="8:8" customFormat="1" ht="13.8">
      <c r="H6897" s="70"/>
    </row>
    <row r="6898" spans="8:8" customFormat="1" ht="13.8">
      <c r="H6898" s="70"/>
    </row>
    <row r="6899" spans="8:8" customFormat="1" ht="13.8">
      <c r="H6899" s="70"/>
    </row>
    <row r="6900" spans="8:8" customFormat="1" ht="13.8">
      <c r="H6900" s="70"/>
    </row>
    <row r="6901" spans="8:8" customFormat="1" ht="13.8">
      <c r="H6901" s="70"/>
    </row>
    <row r="6902" spans="8:8" customFormat="1" ht="13.8">
      <c r="H6902" s="70"/>
    </row>
    <row r="6903" spans="8:8" customFormat="1" ht="13.8">
      <c r="H6903" s="70"/>
    </row>
    <row r="6904" spans="8:8" customFormat="1" ht="13.8">
      <c r="H6904" s="70"/>
    </row>
    <row r="6905" spans="8:8" customFormat="1" ht="13.8">
      <c r="H6905" s="70"/>
    </row>
    <row r="6906" spans="8:8" customFormat="1" ht="13.8">
      <c r="H6906" s="70"/>
    </row>
    <row r="6907" spans="8:8" customFormat="1" ht="13.8">
      <c r="H6907" s="70"/>
    </row>
    <row r="6908" spans="8:8" customFormat="1" ht="13.8">
      <c r="H6908" s="70"/>
    </row>
    <row r="6909" spans="8:8" customFormat="1" ht="13.8">
      <c r="H6909" s="70"/>
    </row>
    <row r="6910" spans="8:8" customFormat="1" ht="13.8">
      <c r="H6910" s="70"/>
    </row>
    <row r="6911" spans="8:8" customFormat="1" ht="13.8">
      <c r="H6911" s="70"/>
    </row>
    <row r="6912" spans="8:8" customFormat="1" ht="13.8">
      <c r="H6912" s="70"/>
    </row>
    <row r="6913" spans="8:8" customFormat="1" ht="13.8">
      <c r="H6913" s="70"/>
    </row>
    <row r="6914" spans="8:8" customFormat="1" ht="13.8">
      <c r="H6914" s="70"/>
    </row>
    <row r="6915" spans="8:8" customFormat="1" ht="13.8">
      <c r="H6915" s="70"/>
    </row>
    <row r="6916" spans="8:8" customFormat="1" ht="13.8">
      <c r="H6916" s="70"/>
    </row>
    <row r="6917" spans="8:8" customFormat="1" ht="13.8">
      <c r="H6917" s="70"/>
    </row>
    <row r="6918" spans="8:8" customFormat="1" ht="13.8">
      <c r="H6918" s="70"/>
    </row>
    <row r="6919" spans="8:8" customFormat="1" ht="13.8">
      <c r="H6919" s="70"/>
    </row>
    <row r="6920" spans="8:8" customFormat="1" ht="13.8">
      <c r="H6920" s="70"/>
    </row>
    <row r="6921" spans="8:8" customFormat="1" ht="13.8">
      <c r="H6921" s="70"/>
    </row>
    <row r="6922" spans="8:8" customFormat="1" ht="13.8">
      <c r="H6922" s="70"/>
    </row>
    <row r="6923" spans="8:8" customFormat="1" ht="13.8">
      <c r="H6923" s="70"/>
    </row>
    <row r="6924" spans="8:8" customFormat="1" ht="13.8">
      <c r="H6924" s="70"/>
    </row>
    <row r="6925" spans="8:8" customFormat="1" ht="13.8">
      <c r="H6925" s="70"/>
    </row>
    <row r="6926" spans="8:8" customFormat="1" ht="13.8">
      <c r="H6926" s="70"/>
    </row>
    <row r="6927" spans="8:8" customFormat="1" ht="13.8">
      <c r="H6927" s="70"/>
    </row>
    <row r="6928" spans="8:8" customFormat="1" ht="13.8">
      <c r="H6928" s="70"/>
    </row>
    <row r="6929" spans="8:8" customFormat="1" ht="13.8">
      <c r="H6929" s="70"/>
    </row>
    <row r="6930" spans="8:8" customFormat="1" ht="13.8">
      <c r="H6930" s="70"/>
    </row>
    <row r="6931" spans="8:8" customFormat="1" ht="13.8">
      <c r="H6931" s="70"/>
    </row>
    <row r="6932" spans="8:8" customFormat="1" ht="13.8">
      <c r="H6932" s="70"/>
    </row>
    <row r="6933" spans="8:8" customFormat="1" ht="13.8">
      <c r="H6933" s="70"/>
    </row>
    <row r="6934" spans="8:8" customFormat="1" ht="13.8">
      <c r="H6934" s="70"/>
    </row>
    <row r="6935" spans="8:8" customFormat="1" ht="13.8">
      <c r="H6935" s="70"/>
    </row>
    <row r="6936" spans="8:8" customFormat="1" ht="13.8">
      <c r="H6936" s="70"/>
    </row>
    <row r="6937" spans="8:8" customFormat="1" ht="13.8">
      <c r="H6937" s="70"/>
    </row>
    <row r="6938" spans="8:8" customFormat="1" ht="13.8">
      <c r="H6938" s="70"/>
    </row>
    <row r="6939" spans="8:8" customFormat="1" ht="13.8">
      <c r="H6939" s="70"/>
    </row>
    <row r="6940" spans="8:8" customFormat="1" ht="13.8">
      <c r="H6940" s="70"/>
    </row>
    <row r="6941" spans="8:8" customFormat="1" ht="13.8">
      <c r="H6941" s="70"/>
    </row>
    <row r="6942" spans="8:8" customFormat="1" ht="13.8">
      <c r="H6942" s="70"/>
    </row>
    <row r="6943" spans="8:8" customFormat="1" ht="13.8">
      <c r="H6943" s="70"/>
    </row>
    <row r="6944" spans="8:8" customFormat="1" ht="13.8">
      <c r="H6944" s="70"/>
    </row>
    <row r="6945" spans="8:8" customFormat="1" ht="13.8">
      <c r="H6945" s="70"/>
    </row>
    <row r="6946" spans="8:8" customFormat="1" ht="13.8">
      <c r="H6946" s="70"/>
    </row>
    <row r="6947" spans="8:8" customFormat="1" ht="13.8">
      <c r="H6947" s="70"/>
    </row>
    <row r="6948" spans="8:8" customFormat="1" ht="13.8">
      <c r="H6948" s="70"/>
    </row>
    <row r="6949" spans="8:8" customFormat="1" ht="13.8">
      <c r="H6949" s="70"/>
    </row>
    <row r="6950" spans="8:8" customFormat="1" ht="13.8">
      <c r="H6950" s="70"/>
    </row>
    <row r="6951" spans="8:8" customFormat="1" ht="13.8">
      <c r="H6951" s="70"/>
    </row>
    <row r="6952" spans="8:8" customFormat="1" ht="13.8">
      <c r="H6952" s="70"/>
    </row>
    <row r="6953" spans="8:8" customFormat="1" ht="13.8">
      <c r="H6953" s="70"/>
    </row>
    <row r="6954" spans="8:8" customFormat="1" ht="13.8">
      <c r="H6954" s="70"/>
    </row>
    <row r="6955" spans="8:8" customFormat="1" ht="13.8">
      <c r="H6955" s="70"/>
    </row>
    <row r="6956" spans="8:8" customFormat="1" ht="13.8">
      <c r="H6956" s="70"/>
    </row>
    <row r="6957" spans="8:8" customFormat="1" ht="13.8">
      <c r="H6957" s="70"/>
    </row>
    <row r="6958" spans="8:8" customFormat="1" ht="13.8">
      <c r="H6958" s="70"/>
    </row>
    <row r="6959" spans="8:8" customFormat="1" ht="13.8">
      <c r="H6959" s="70"/>
    </row>
    <row r="6960" spans="8:8" customFormat="1" ht="13.8">
      <c r="H6960" s="70"/>
    </row>
    <row r="6961" spans="8:8" customFormat="1" ht="13.8">
      <c r="H6961" s="70"/>
    </row>
    <row r="6962" spans="8:8" customFormat="1" ht="13.8">
      <c r="H6962" s="70"/>
    </row>
    <row r="6963" spans="8:8" customFormat="1" ht="13.8">
      <c r="H6963" s="70"/>
    </row>
    <row r="6964" spans="8:8" customFormat="1" ht="13.8">
      <c r="H6964" s="70"/>
    </row>
    <row r="6965" spans="8:8" customFormat="1" ht="13.8">
      <c r="H6965" s="70"/>
    </row>
    <row r="6966" spans="8:8" customFormat="1" ht="13.8">
      <c r="H6966" s="70"/>
    </row>
    <row r="6967" spans="8:8" customFormat="1" ht="13.8">
      <c r="H6967" s="70"/>
    </row>
    <row r="6968" spans="8:8" customFormat="1" ht="13.8">
      <c r="H6968" s="70"/>
    </row>
    <row r="6969" spans="8:8" customFormat="1" ht="13.8">
      <c r="H6969" s="70"/>
    </row>
    <row r="6970" spans="8:8" customFormat="1" ht="13.8">
      <c r="H6970" s="70"/>
    </row>
    <row r="6971" spans="8:8" customFormat="1" ht="13.8">
      <c r="H6971" s="70"/>
    </row>
    <row r="6972" spans="8:8" customFormat="1" ht="13.8">
      <c r="H6972" s="70"/>
    </row>
    <row r="6973" spans="8:8" customFormat="1" ht="13.8">
      <c r="H6973" s="70"/>
    </row>
    <row r="6974" spans="8:8" customFormat="1" ht="13.8">
      <c r="H6974" s="70"/>
    </row>
    <row r="6975" spans="8:8" customFormat="1" ht="13.8">
      <c r="H6975" s="70"/>
    </row>
    <row r="6976" spans="8:8" customFormat="1" ht="13.8">
      <c r="H6976" s="70"/>
    </row>
    <row r="6977" spans="8:8" customFormat="1" ht="13.8">
      <c r="H6977" s="70"/>
    </row>
    <row r="6978" spans="8:8" customFormat="1" ht="13.8">
      <c r="H6978" s="70"/>
    </row>
    <row r="6979" spans="8:8" customFormat="1" ht="13.8">
      <c r="H6979" s="70"/>
    </row>
    <row r="6980" spans="8:8" customFormat="1" ht="13.8">
      <c r="H6980" s="70"/>
    </row>
    <row r="6981" spans="8:8" customFormat="1" ht="13.8">
      <c r="H6981" s="70"/>
    </row>
    <row r="6982" spans="8:8" customFormat="1" ht="13.8">
      <c r="H6982" s="70"/>
    </row>
    <row r="6983" spans="8:8" customFormat="1" ht="13.8">
      <c r="H6983" s="70"/>
    </row>
    <row r="6984" spans="8:8" customFormat="1" ht="13.8">
      <c r="H6984" s="70"/>
    </row>
    <row r="6985" spans="8:8" customFormat="1" ht="13.8">
      <c r="H6985" s="70"/>
    </row>
    <row r="6986" spans="8:8" customFormat="1" ht="13.8">
      <c r="H6986" s="70"/>
    </row>
    <row r="6987" spans="8:8" customFormat="1" ht="13.8">
      <c r="H6987" s="70"/>
    </row>
    <row r="6988" spans="8:8" customFormat="1" ht="13.8">
      <c r="H6988" s="70"/>
    </row>
    <row r="6989" spans="8:8" customFormat="1" ht="13.8">
      <c r="H6989" s="70"/>
    </row>
    <row r="6990" spans="8:8" customFormat="1" ht="13.8">
      <c r="H6990" s="70"/>
    </row>
    <row r="6991" spans="8:8" customFormat="1" ht="13.8">
      <c r="H6991" s="70"/>
    </row>
    <row r="6992" spans="8:8" customFormat="1" ht="13.8">
      <c r="H6992" s="70"/>
    </row>
    <row r="6993" spans="8:8" customFormat="1" ht="13.8">
      <c r="H6993" s="70"/>
    </row>
    <row r="6994" spans="8:8" customFormat="1" ht="13.8">
      <c r="H6994" s="70"/>
    </row>
    <row r="6995" spans="8:8" customFormat="1" ht="13.8">
      <c r="H6995" s="70"/>
    </row>
    <row r="6996" spans="8:8" customFormat="1" ht="13.8">
      <c r="H6996" s="70"/>
    </row>
    <row r="6997" spans="8:8" customFormat="1" ht="13.8">
      <c r="H6997" s="70"/>
    </row>
    <row r="6998" spans="8:8" customFormat="1" ht="13.8">
      <c r="H6998" s="70"/>
    </row>
    <row r="6999" spans="8:8" customFormat="1" ht="13.8">
      <c r="H6999" s="70"/>
    </row>
    <row r="7000" spans="8:8" customFormat="1" ht="13.8">
      <c r="H7000" s="70"/>
    </row>
    <row r="7001" spans="8:8" customFormat="1" ht="13.8">
      <c r="H7001" s="70"/>
    </row>
    <row r="7002" spans="8:8" customFormat="1" ht="13.8">
      <c r="H7002" s="70"/>
    </row>
    <row r="7003" spans="8:8" customFormat="1" ht="13.8">
      <c r="H7003" s="70"/>
    </row>
    <row r="7004" spans="8:8" customFormat="1" ht="13.8">
      <c r="H7004" s="70"/>
    </row>
    <row r="7005" spans="8:8" customFormat="1" ht="13.8">
      <c r="H7005" s="70"/>
    </row>
    <row r="7006" spans="8:8" customFormat="1" ht="13.8">
      <c r="H7006" s="70"/>
    </row>
    <row r="7007" spans="8:8" customFormat="1" ht="13.8">
      <c r="H7007" s="70"/>
    </row>
    <row r="7008" spans="8:8" customFormat="1" ht="13.8">
      <c r="H7008" s="70"/>
    </row>
    <row r="7009" spans="8:8" customFormat="1" ht="13.8">
      <c r="H7009" s="70"/>
    </row>
    <row r="7010" spans="8:8" customFormat="1" ht="13.8">
      <c r="H7010" s="70"/>
    </row>
    <row r="7011" spans="8:8" customFormat="1" ht="13.8">
      <c r="H7011" s="70"/>
    </row>
    <row r="7012" spans="8:8" customFormat="1" ht="13.8">
      <c r="H7012" s="70"/>
    </row>
    <row r="7013" spans="8:8" customFormat="1" ht="13.8">
      <c r="H7013" s="70"/>
    </row>
    <row r="7014" spans="8:8" customFormat="1" ht="13.8">
      <c r="H7014" s="70"/>
    </row>
    <row r="7015" spans="8:8" customFormat="1" ht="13.8">
      <c r="H7015" s="70"/>
    </row>
    <row r="7016" spans="8:8" customFormat="1" ht="13.8">
      <c r="H7016" s="70"/>
    </row>
    <row r="7017" spans="8:8" customFormat="1" ht="13.8">
      <c r="H7017" s="70"/>
    </row>
    <row r="7018" spans="8:8" customFormat="1" ht="13.8">
      <c r="H7018" s="70"/>
    </row>
    <row r="7019" spans="8:8" customFormat="1" ht="13.8">
      <c r="H7019" s="70"/>
    </row>
    <row r="7020" spans="8:8" customFormat="1" ht="13.8">
      <c r="H7020" s="70"/>
    </row>
    <row r="7021" spans="8:8" customFormat="1" ht="13.8">
      <c r="H7021" s="70"/>
    </row>
    <row r="7022" spans="8:8" customFormat="1" ht="13.8">
      <c r="H7022" s="70"/>
    </row>
    <row r="7023" spans="8:8" customFormat="1" ht="13.8">
      <c r="H7023" s="70"/>
    </row>
    <row r="7024" spans="8:8" customFormat="1" ht="13.8">
      <c r="H7024" s="70"/>
    </row>
    <row r="7025" spans="8:8" customFormat="1" ht="13.8">
      <c r="H7025" s="70"/>
    </row>
    <row r="7026" spans="8:8" customFormat="1" ht="13.8">
      <c r="H7026" s="70"/>
    </row>
    <row r="7027" spans="8:8" customFormat="1" ht="13.8">
      <c r="H7027" s="70"/>
    </row>
    <row r="7028" spans="8:8" customFormat="1" ht="13.8">
      <c r="H7028" s="70"/>
    </row>
    <row r="7029" spans="8:8" customFormat="1" ht="13.8">
      <c r="H7029" s="70"/>
    </row>
    <row r="7030" spans="8:8" customFormat="1" ht="13.8">
      <c r="H7030" s="70"/>
    </row>
    <row r="7031" spans="8:8" customFormat="1" ht="13.8">
      <c r="H7031" s="70"/>
    </row>
    <row r="7032" spans="8:8" customFormat="1" ht="13.8">
      <c r="H7032" s="70"/>
    </row>
    <row r="7033" spans="8:8" customFormat="1" ht="13.8">
      <c r="H7033" s="70"/>
    </row>
    <row r="7034" spans="8:8" customFormat="1" ht="13.8">
      <c r="H7034" s="70"/>
    </row>
    <row r="7035" spans="8:8" customFormat="1" ht="13.8">
      <c r="H7035" s="70"/>
    </row>
    <row r="7036" spans="8:8" customFormat="1" ht="13.8">
      <c r="H7036" s="70"/>
    </row>
    <row r="7037" spans="8:8" customFormat="1" ht="13.8">
      <c r="H7037" s="70"/>
    </row>
    <row r="7038" spans="8:8" customFormat="1" ht="13.8">
      <c r="H7038" s="70"/>
    </row>
    <row r="7039" spans="8:8" customFormat="1" ht="13.8">
      <c r="H7039" s="70"/>
    </row>
    <row r="7040" spans="8:8" customFormat="1" ht="13.8">
      <c r="H7040" s="70"/>
    </row>
    <row r="7041" spans="8:8" customFormat="1" ht="13.8">
      <c r="H7041" s="70"/>
    </row>
    <row r="7042" spans="8:8" customFormat="1" ht="13.8">
      <c r="H7042" s="70"/>
    </row>
    <row r="7043" spans="8:8" customFormat="1" ht="13.8">
      <c r="H7043" s="70"/>
    </row>
    <row r="7044" spans="8:8" customFormat="1" ht="13.8">
      <c r="H7044" s="70"/>
    </row>
    <row r="7045" spans="8:8" customFormat="1" ht="13.8">
      <c r="H7045" s="70"/>
    </row>
    <row r="7046" spans="8:8" customFormat="1" ht="13.8">
      <c r="H7046" s="70"/>
    </row>
    <row r="7047" spans="8:8" customFormat="1" ht="13.8">
      <c r="H7047" s="70"/>
    </row>
    <row r="7048" spans="8:8" customFormat="1" ht="13.8">
      <c r="H7048" s="70"/>
    </row>
    <row r="7049" spans="8:8" customFormat="1" ht="13.8">
      <c r="H7049" s="70"/>
    </row>
    <row r="7050" spans="8:8" customFormat="1" ht="13.8">
      <c r="H7050" s="70"/>
    </row>
    <row r="7051" spans="8:8" customFormat="1" ht="13.8">
      <c r="H7051" s="70"/>
    </row>
    <row r="7052" spans="8:8" customFormat="1" ht="13.8">
      <c r="H7052" s="70"/>
    </row>
    <row r="7053" spans="8:8" customFormat="1" ht="13.8">
      <c r="H7053" s="70"/>
    </row>
    <row r="7054" spans="8:8" customFormat="1" ht="13.8">
      <c r="H7054" s="70"/>
    </row>
    <row r="7055" spans="8:8" customFormat="1" ht="13.8">
      <c r="H7055" s="70"/>
    </row>
    <row r="7056" spans="8:8" customFormat="1" ht="13.8">
      <c r="H7056" s="70"/>
    </row>
    <row r="7057" spans="8:8" customFormat="1" ht="13.8">
      <c r="H7057" s="70"/>
    </row>
    <row r="7058" spans="8:8" customFormat="1" ht="13.8">
      <c r="H7058" s="70"/>
    </row>
    <row r="7059" spans="8:8" customFormat="1" ht="13.8">
      <c r="H7059" s="70"/>
    </row>
    <row r="7060" spans="8:8" customFormat="1" ht="13.8">
      <c r="H7060" s="70"/>
    </row>
    <row r="7061" spans="8:8" customFormat="1" ht="13.8">
      <c r="H7061" s="70"/>
    </row>
    <row r="7062" spans="8:8" customFormat="1" ht="13.8">
      <c r="H7062" s="70"/>
    </row>
    <row r="7063" spans="8:8" customFormat="1" ht="13.8">
      <c r="H7063" s="70"/>
    </row>
    <row r="7064" spans="8:8" customFormat="1" ht="13.8">
      <c r="H7064" s="70"/>
    </row>
    <row r="7065" spans="8:8" customFormat="1" ht="13.8">
      <c r="H7065" s="70"/>
    </row>
    <row r="7066" spans="8:8" customFormat="1" ht="13.8">
      <c r="H7066" s="70"/>
    </row>
    <row r="7067" spans="8:8" customFormat="1" ht="13.8">
      <c r="H7067" s="70"/>
    </row>
    <row r="7068" spans="8:8" customFormat="1" ht="13.8">
      <c r="H7068" s="70"/>
    </row>
    <row r="7069" spans="8:8" customFormat="1" ht="13.8">
      <c r="H7069" s="70"/>
    </row>
    <row r="7070" spans="8:8" customFormat="1" ht="13.8">
      <c r="H7070" s="70"/>
    </row>
    <row r="7071" spans="8:8" customFormat="1" ht="13.8">
      <c r="H7071" s="70"/>
    </row>
    <row r="7072" spans="8:8" customFormat="1" ht="13.8">
      <c r="H7072" s="70"/>
    </row>
    <row r="7073" spans="8:8" customFormat="1" ht="13.8">
      <c r="H7073" s="70"/>
    </row>
    <row r="7074" spans="8:8" customFormat="1" ht="13.8">
      <c r="H7074" s="70"/>
    </row>
    <row r="7075" spans="8:8" customFormat="1" ht="13.8">
      <c r="H7075" s="70"/>
    </row>
    <row r="7076" spans="8:8" customFormat="1" ht="13.8">
      <c r="H7076" s="70"/>
    </row>
    <row r="7077" spans="8:8" customFormat="1" ht="13.8">
      <c r="H7077" s="70"/>
    </row>
    <row r="7078" spans="8:8" customFormat="1" ht="13.8">
      <c r="H7078" s="70"/>
    </row>
    <row r="7079" spans="8:8" customFormat="1" ht="13.8">
      <c r="H7079" s="70"/>
    </row>
    <row r="7080" spans="8:8" customFormat="1" ht="13.8">
      <c r="H7080" s="70"/>
    </row>
    <row r="7081" spans="8:8" customFormat="1" ht="13.8">
      <c r="H7081" s="70"/>
    </row>
    <row r="7082" spans="8:8" customFormat="1" ht="13.8">
      <c r="H7082" s="70"/>
    </row>
    <row r="7083" spans="8:8" customFormat="1" ht="13.8">
      <c r="H7083" s="70"/>
    </row>
    <row r="7084" spans="8:8" customFormat="1" ht="13.8">
      <c r="H7084" s="70"/>
    </row>
    <row r="7085" spans="8:8" customFormat="1" ht="13.8">
      <c r="H7085" s="70"/>
    </row>
    <row r="7086" spans="8:8" customFormat="1" ht="13.8">
      <c r="H7086" s="70"/>
    </row>
    <row r="7087" spans="8:8" customFormat="1" ht="13.8">
      <c r="H7087" s="70"/>
    </row>
    <row r="7088" spans="8:8" customFormat="1" ht="13.8">
      <c r="H7088" s="70"/>
    </row>
    <row r="7089" spans="8:8" customFormat="1" ht="13.8">
      <c r="H7089" s="70"/>
    </row>
    <row r="7090" spans="8:8" customFormat="1" ht="13.8">
      <c r="H7090" s="70"/>
    </row>
    <row r="7091" spans="8:8" customFormat="1" ht="13.8">
      <c r="H7091" s="70"/>
    </row>
    <row r="7092" spans="8:8" customFormat="1" ht="13.8">
      <c r="H7092" s="70"/>
    </row>
    <row r="7093" spans="8:8" customFormat="1" ht="13.8">
      <c r="H7093" s="70"/>
    </row>
    <row r="7094" spans="8:8" customFormat="1" ht="13.8">
      <c r="H7094" s="70"/>
    </row>
    <row r="7095" spans="8:8" customFormat="1" ht="13.8">
      <c r="H7095" s="70"/>
    </row>
    <row r="7096" spans="8:8" customFormat="1" ht="13.8">
      <c r="H7096" s="70"/>
    </row>
    <row r="7097" spans="8:8" customFormat="1" ht="13.8">
      <c r="H7097" s="70"/>
    </row>
    <row r="7098" spans="8:8" customFormat="1" ht="13.8">
      <c r="H7098" s="70"/>
    </row>
    <row r="7099" spans="8:8" customFormat="1" ht="13.8">
      <c r="H7099" s="70"/>
    </row>
    <row r="7100" spans="8:8" customFormat="1" ht="13.8">
      <c r="H7100" s="70"/>
    </row>
    <row r="7101" spans="8:8" customFormat="1" ht="13.8">
      <c r="H7101" s="70"/>
    </row>
    <row r="7102" spans="8:8" customFormat="1" ht="13.8">
      <c r="H7102" s="70"/>
    </row>
    <row r="7103" spans="8:8" customFormat="1" ht="13.8">
      <c r="H7103" s="70"/>
    </row>
    <row r="7104" spans="8:8" customFormat="1" ht="13.8">
      <c r="H7104" s="70"/>
    </row>
    <row r="7105" spans="8:8" customFormat="1" ht="13.8">
      <c r="H7105" s="70"/>
    </row>
    <row r="7106" spans="8:8" customFormat="1" ht="13.8">
      <c r="H7106" s="70"/>
    </row>
    <row r="7107" spans="8:8" customFormat="1" ht="13.8">
      <c r="H7107" s="70"/>
    </row>
    <row r="7108" spans="8:8" customFormat="1" ht="13.8">
      <c r="H7108" s="70"/>
    </row>
    <row r="7109" spans="8:8" customFormat="1" ht="13.8">
      <c r="H7109" s="70"/>
    </row>
    <row r="7110" spans="8:8" customFormat="1" ht="13.8">
      <c r="H7110" s="70"/>
    </row>
    <row r="7111" spans="8:8" customFormat="1" ht="13.8">
      <c r="H7111" s="70"/>
    </row>
    <row r="7112" spans="8:8" customFormat="1" ht="13.8">
      <c r="H7112" s="70"/>
    </row>
    <row r="7113" spans="8:8" customFormat="1" ht="13.8">
      <c r="H7113" s="70"/>
    </row>
    <row r="7114" spans="8:8" customFormat="1" ht="13.8">
      <c r="H7114" s="70"/>
    </row>
    <row r="7115" spans="8:8" customFormat="1" ht="13.8">
      <c r="H7115" s="70"/>
    </row>
    <row r="7116" spans="8:8" customFormat="1" ht="13.8">
      <c r="H7116" s="70"/>
    </row>
    <row r="7117" spans="8:8" customFormat="1" ht="13.8">
      <c r="H7117" s="70"/>
    </row>
    <row r="7118" spans="8:8" customFormat="1" ht="13.8">
      <c r="H7118" s="70"/>
    </row>
    <row r="7119" spans="8:8" customFormat="1" ht="13.8">
      <c r="H7119" s="70"/>
    </row>
    <row r="7120" spans="8:8" customFormat="1" ht="13.8">
      <c r="H7120" s="70"/>
    </row>
    <row r="7121" spans="8:8" customFormat="1" ht="13.8">
      <c r="H7121" s="70"/>
    </row>
    <row r="7122" spans="8:8" customFormat="1" ht="13.8">
      <c r="H7122" s="70"/>
    </row>
    <row r="7123" spans="8:8" customFormat="1" ht="13.8">
      <c r="H7123" s="70"/>
    </row>
    <row r="7124" spans="8:8" customFormat="1" ht="13.8">
      <c r="H7124" s="70"/>
    </row>
    <row r="7125" spans="8:8" customFormat="1" ht="13.8">
      <c r="H7125" s="70"/>
    </row>
    <row r="7126" spans="8:8" customFormat="1" ht="13.8">
      <c r="H7126" s="70"/>
    </row>
    <row r="7127" spans="8:8" customFormat="1" ht="13.8">
      <c r="H7127" s="70"/>
    </row>
    <row r="7128" spans="8:8" customFormat="1" ht="13.8">
      <c r="H7128" s="70"/>
    </row>
    <row r="7129" spans="8:8" customFormat="1" ht="13.8">
      <c r="H7129" s="70"/>
    </row>
    <row r="7130" spans="8:8" customFormat="1" ht="13.8">
      <c r="H7130" s="70"/>
    </row>
    <row r="7131" spans="8:8" customFormat="1" ht="13.8">
      <c r="H7131" s="70"/>
    </row>
    <row r="7132" spans="8:8" customFormat="1" ht="13.8">
      <c r="H7132" s="70"/>
    </row>
    <row r="7133" spans="8:8" customFormat="1" ht="13.8">
      <c r="H7133" s="70"/>
    </row>
    <row r="7134" spans="8:8" customFormat="1" ht="13.8">
      <c r="H7134" s="70"/>
    </row>
    <row r="7135" spans="8:8" customFormat="1" ht="13.8">
      <c r="H7135" s="70"/>
    </row>
    <row r="7136" spans="8:8" customFormat="1" ht="13.8">
      <c r="H7136" s="70"/>
    </row>
    <row r="7137" spans="8:8" customFormat="1" ht="13.8">
      <c r="H7137" s="70"/>
    </row>
    <row r="7138" spans="8:8" customFormat="1" ht="13.8">
      <c r="H7138" s="70"/>
    </row>
    <row r="7139" spans="8:8" customFormat="1" ht="13.8">
      <c r="H7139" s="70"/>
    </row>
    <row r="7140" spans="8:8" customFormat="1" ht="13.8">
      <c r="H7140" s="70"/>
    </row>
    <row r="7141" spans="8:8" customFormat="1" ht="13.8">
      <c r="H7141" s="70"/>
    </row>
    <row r="7142" spans="8:8" customFormat="1" ht="13.8">
      <c r="H7142" s="70"/>
    </row>
    <row r="7143" spans="8:8" customFormat="1" ht="13.8">
      <c r="H7143" s="70"/>
    </row>
    <row r="7144" spans="8:8" customFormat="1" ht="13.8">
      <c r="H7144" s="70"/>
    </row>
    <row r="7145" spans="8:8" customFormat="1" ht="13.8">
      <c r="H7145" s="70"/>
    </row>
    <row r="7146" spans="8:8" customFormat="1" ht="13.8">
      <c r="H7146" s="70"/>
    </row>
    <row r="7147" spans="8:8" customFormat="1" ht="13.8">
      <c r="H7147" s="70"/>
    </row>
    <row r="7148" spans="8:8" customFormat="1" ht="13.8">
      <c r="H7148" s="70"/>
    </row>
    <row r="7149" spans="8:8" customFormat="1" ht="13.8">
      <c r="H7149" s="70"/>
    </row>
    <row r="7150" spans="8:8" customFormat="1" ht="13.8">
      <c r="H7150" s="70"/>
    </row>
    <row r="7151" spans="8:8" customFormat="1" ht="13.8">
      <c r="H7151" s="70"/>
    </row>
    <row r="7152" spans="8:8" customFormat="1" ht="13.8">
      <c r="H7152" s="70"/>
    </row>
    <row r="7153" spans="8:8" customFormat="1" ht="13.8">
      <c r="H7153" s="70"/>
    </row>
    <row r="7154" spans="8:8" customFormat="1" ht="13.8">
      <c r="H7154" s="70"/>
    </row>
    <row r="7155" spans="8:8" customFormat="1" ht="13.8">
      <c r="H7155" s="70"/>
    </row>
    <row r="7156" spans="8:8" customFormat="1" ht="13.8">
      <c r="H7156" s="70"/>
    </row>
    <row r="7157" spans="8:8" customFormat="1" ht="13.8">
      <c r="H7157" s="70"/>
    </row>
    <row r="7158" spans="8:8" customFormat="1" ht="13.8">
      <c r="H7158" s="70"/>
    </row>
    <row r="7159" spans="8:8" customFormat="1" ht="13.8">
      <c r="H7159" s="70"/>
    </row>
    <row r="7160" spans="8:8" customFormat="1" ht="13.8">
      <c r="H7160" s="70"/>
    </row>
    <row r="7161" spans="8:8" customFormat="1" ht="13.8">
      <c r="H7161" s="70"/>
    </row>
    <row r="7162" spans="8:8" customFormat="1" ht="13.8">
      <c r="H7162" s="70"/>
    </row>
    <row r="7163" spans="8:8" customFormat="1" ht="13.8">
      <c r="H7163" s="70"/>
    </row>
    <row r="7164" spans="8:8" customFormat="1" ht="13.8">
      <c r="H7164" s="70"/>
    </row>
    <row r="7165" spans="8:8" customFormat="1" ht="13.8">
      <c r="H7165" s="70"/>
    </row>
    <row r="7166" spans="8:8" customFormat="1" ht="13.8">
      <c r="H7166" s="70"/>
    </row>
    <row r="7167" spans="8:8" customFormat="1" ht="13.8">
      <c r="H7167" s="70"/>
    </row>
    <row r="7168" spans="8:8" customFormat="1" ht="13.8">
      <c r="H7168" s="70"/>
    </row>
    <row r="7169" spans="8:8" customFormat="1" ht="13.8">
      <c r="H7169" s="70"/>
    </row>
    <row r="7170" spans="8:8" customFormat="1" ht="13.8">
      <c r="H7170" s="70"/>
    </row>
    <row r="7171" spans="8:8" customFormat="1" ht="13.8">
      <c r="H7171" s="70"/>
    </row>
    <row r="7172" spans="8:8" customFormat="1" ht="13.8">
      <c r="H7172" s="70"/>
    </row>
    <row r="7173" spans="8:8" customFormat="1" ht="13.8">
      <c r="H7173" s="70"/>
    </row>
    <row r="7174" spans="8:8" customFormat="1" ht="13.8">
      <c r="H7174" s="70"/>
    </row>
    <row r="7175" spans="8:8" customFormat="1" ht="13.8">
      <c r="H7175" s="70"/>
    </row>
    <row r="7176" spans="8:8" customFormat="1" ht="13.8">
      <c r="H7176" s="70"/>
    </row>
    <row r="7177" spans="8:8" customFormat="1" ht="13.8">
      <c r="H7177" s="70"/>
    </row>
    <row r="7178" spans="8:8" customFormat="1" ht="13.8">
      <c r="H7178" s="70"/>
    </row>
    <row r="7179" spans="8:8" customFormat="1" ht="13.8">
      <c r="H7179" s="70"/>
    </row>
    <row r="7180" spans="8:8" customFormat="1" ht="13.8">
      <c r="H7180" s="70"/>
    </row>
    <row r="7181" spans="8:8" customFormat="1" ht="13.8">
      <c r="H7181" s="70"/>
    </row>
    <row r="7182" spans="8:8" customFormat="1" ht="13.8">
      <c r="H7182" s="70"/>
    </row>
    <row r="7183" spans="8:8" customFormat="1" ht="13.8">
      <c r="H7183" s="70"/>
    </row>
    <row r="7184" spans="8:8" customFormat="1" ht="13.8">
      <c r="H7184" s="70"/>
    </row>
    <row r="7185" spans="8:8" customFormat="1" ht="13.8">
      <c r="H7185" s="70"/>
    </row>
    <row r="7186" spans="8:8" customFormat="1" ht="13.8">
      <c r="H7186" s="70"/>
    </row>
    <row r="7187" spans="8:8" customFormat="1" ht="13.8">
      <c r="H7187" s="70"/>
    </row>
    <row r="7188" spans="8:8" customFormat="1" ht="13.8">
      <c r="H7188" s="70"/>
    </row>
    <row r="7189" spans="8:8" customFormat="1" ht="13.8">
      <c r="H7189" s="70"/>
    </row>
    <row r="7190" spans="8:8" customFormat="1" ht="13.8">
      <c r="H7190" s="70"/>
    </row>
    <row r="7191" spans="8:8" customFormat="1" ht="13.8">
      <c r="H7191" s="70"/>
    </row>
    <row r="7192" spans="8:8" customFormat="1" ht="13.8">
      <c r="H7192" s="70"/>
    </row>
    <row r="7193" spans="8:8" customFormat="1" ht="13.8">
      <c r="H7193" s="70"/>
    </row>
    <row r="7194" spans="8:8" customFormat="1" ht="13.8">
      <c r="H7194" s="70"/>
    </row>
    <row r="7195" spans="8:8" customFormat="1" ht="13.8">
      <c r="H7195" s="70"/>
    </row>
    <row r="7196" spans="8:8" customFormat="1" ht="13.8">
      <c r="H7196" s="70"/>
    </row>
    <row r="7197" spans="8:8" customFormat="1" ht="13.8">
      <c r="H7197" s="70"/>
    </row>
    <row r="7198" spans="8:8" customFormat="1" ht="13.8">
      <c r="H7198" s="70"/>
    </row>
    <row r="7199" spans="8:8" customFormat="1" ht="13.8">
      <c r="H7199" s="70"/>
    </row>
    <row r="7200" spans="8:8" customFormat="1" ht="13.8">
      <c r="H7200" s="70"/>
    </row>
    <row r="7201" spans="8:8" customFormat="1" ht="13.8">
      <c r="H7201" s="70"/>
    </row>
    <row r="7202" spans="8:8" customFormat="1" ht="13.8">
      <c r="H7202" s="70"/>
    </row>
    <row r="7203" spans="8:8" customFormat="1" ht="13.8">
      <c r="H7203" s="70"/>
    </row>
    <row r="7204" spans="8:8" customFormat="1" ht="13.8">
      <c r="H7204" s="70"/>
    </row>
    <row r="7205" spans="8:8" customFormat="1" ht="13.8">
      <c r="H7205" s="70"/>
    </row>
    <row r="7206" spans="8:8" customFormat="1" ht="13.8">
      <c r="H7206" s="70"/>
    </row>
    <row r="7207" spans="8:8" customFormat="1" ht="13.8">
      <c r="H7207" s="70"/>
    </row>
    <row r="7208" spans="8:8" customFormat="1" ht="13.8">
      <c r="H7208" s="70"/>
    </row>
    <row r="7209" spans="8:8" customFormat="1" ht="13.8">
      <c r="H7209" s="70"/>
    </row>
    <row r="7210" spans="8:8" customFormat="1" ht="13.8">
      <c r="H7210" s="70"/>
    </row>
    <row r="7211" spans="8:8" customFormat="1" ht="13.8">
      <c r="H7211" s="70"/>
    </row>
    <row r="7212" spans="8:8" customFormat="1" ht="13.8">
      <c r="H7212" s="70"/>
    </row>
    <row r="7213" spans="8:8" customFormat="1" ht="13.8">
      <c r="H7213" s="70"/>
    </row>
    <row r="7214" spans="8:8" customFormat="1" ht="13.8">
      <c r="H7214" s="70"/>
    </row>
    <row r="7215" spans="8:8" customFormat="1" ht="13.8">
      <c r="H7215" s="70"/>
    </row>
    <row r="7216" spans="8:8" customFormat="1" ht="13.8">
      <c r="H7216" s="70"/>
    </row>
    <row r="7217" spans="8:8" customFormat="1" ht="13.8">
      <c r="H7217" s="70"/>
    </row>
    <row r="7218" spans="8:8" customFormat="1" ht="13.8">
      <c r="H7218" s="70"/>
    </row>
    <row r="7219" spans="8:8" customFormat="1" ht="13.8">
      <c r="H7219" s="70"/>
    </row>
    <row r="7220" spans="8:8" customFormat="1" ht="13.8">
      <c r="H7220" s="70"/>
    </row>
    <row r="7221" spans="8:8" customFormat="1" ht="13.8">
      <c r="H7221" s="70"/>
    </row>
    <row r="7222" spans="8:8" customFormat="1" ht="13.8">
      <c r="H7222" s="70"/>
    </row>
    <row r="7223" spans="8:8" customFormat="1" ht="13.8">
      <c r="H7223" s="70"/>
    </row>
    <row r="7224" spans="8:8" customFormat="1" ht="13.8">
      <c r="H7224" s="70"/>
    </row>
    <row r="7225" spans="8:8" customFormat="1" ht="13.8">
      <c r="H7225" s="70"/>
    </row>
    <row r="7226" spans="8:8" customFormat="1" ht="13.8">
      <c r="H7226" s="70"/>
    </row>
    <row r="7227" spans="8:8" customFormat="1" ht="13.8">
      <c r="H7227" s="70"/>
    </row>
    <row r="7228" spans="8:8" customFormat="1" ht="13.8">
      <c r="H7228" s="70"/>
    </row>
    <row r="7229" spans="8:8" customFormat="1" ht="13.8">
      <c r="H7229" s="70"/>
    </row>
    <row r="7230" spans="8:8" customFormat="1" ht="13.8">
      <c r="H7230" s="70"/>
    </row>
    <row r="7231" spans="8:8" customFormat="1" ht="13.8">
      <c r="H7231" s="70"/>
    </row>
    <row r="7232" spans="8:8" customFormat="1" ht="13.8">
      <c r="H7232" s="70"/>
    </row>
    <row r="7233" spans="8:8" customFormat="1" ht="13.8">
      <c r="H7233" s="70"/>
    </row>
    <row r="7234" spans="8:8" customFormat="1" ht="13.8">
      <c r="H7234" s="70"/>
    </row>
    <row r="7235" spans="8:8" customFormat="1" ht="13.8">
      <c r="H7235" s="70"/>
    </row>
    <row r="7236" spans="8:8" customFormat="1" ht="13.8">
      <c r="H7236" s="70"/>
    </row>
    <row r="7237" spans="8:8" customFormat="1" ht="13.8">
      <c r="H7237" s="70"/>
    </row>
    <row r="7238" spans="8:8" customFormat="1" ht="13.8">
      <c r="H7238" s="70"/>
    </row>
    <row r="7239" spans="8:8" customFormat="1" ht="13.8">
      <c r="H7239" s="70"/>
    </row>
    <row r="7240" spans="8:8" customFormat="1" ht="13.8">
      <c r="H7240" s="70"/>
    </row>
    <row r="7241" spans="8:8" customFormat="1" ht="13.8">
      <c r="H7241" s="70"/>
    </row>
    <row r="7242" spans="8:8" customFormat="1" ht="13.8">
      <c r="H7242" s="70"/>
    </row>
    <row r="7243" spans="8:8" customFormat="1" ht="13.8">
      <c r="H7243" s="70"/>
    </row>
    <row r="7244" spans="8:8" customFormat="1" ht="13.8">
      <c r="H7244" s="70"/>
    </row>
    <row r="7245" spans="8:8" customFormat="1" ht="13.8">
      <c r="H7245" s="70"/>
    </row>
    <row r="7246" spans="8:8" customFormat="1" ht="13.8">
      <c r="H7246" s="70"/>
    </row>
    <row r="7247" spans="8:8" customFormat="1" ht="13.8">
      <c r="H7247" s="70"/>
    </row>
    <row r="7248" spans="8:8" customFormat="1" ht="13.8">
      <c r="H7248" s="70"/>
    </row>
    <row r="7249" spans="8:8" customFormat="1" ht="13.8">
      <c r="H7249" s="70"/>
    </row>
    <row r="7250" spans="8:8" customFormat="1" ht="13.8">
      <c r="H7250" s="70"/>
    </row>
    <row r="7251" spans="8:8" customFormat="1" ht="13.8">
      <c r="H7251" s="70"/>
    </row>
    <row r="7252" spans="8:8" customFormat="1" ht="13.8">
      <c r="H7252" s="70"/>
    </row>
    <row r="7253" spans="8:8" customFormat="1" ht="13.8">
      <c r="H7253" s="70"/>
    </row>
    <row r="7254" spans="8:8" customFormat="1" ht="13.8">
      <c r="H7254" s="70"/>
    </row>
    <row r="7255" spans="8:8" customFormat="1" ht="13.8">
      <c r="H7255" s="70"/>
    </row>
    <row r="7256" spans="8:8" customFormat="1" ht="13.8">
      <c r="H7256" s="70"/>
    </row>
    <row r="7257" spans="8:8" customFormat="1" ht="13.8">
      <c r="H7257" s="70"/>
    </row>
    <row r="7258" spans="8:8" customFormat="1" ht="13.8">
      <c r="H7258" s="70"/>
    </row>
    <row r="7259" spans="8:8" customFormat="1" ht="13.8">
      <c r="H7259" s="70"/>
    </row>
    <row r="7260" spans="8:8" customFormat="1" ht="13.8">
      <c r="H7260" s="70"/>
    </row>
    <row r="7261" spans="8:8" customFormat="1" ht="13.8">
      <c r="H7261" s="70"/>
    </row>
    <row r="7262" spans="8:8" customFormat="1" ht="13.8">
      <c r="H7262" s="70"/>
    </row>
    <row r="7263" spans="8:8" customFormat="1" ht="13.8">
      <c r="H7263" s="70"/>
    </row>
    <row r="7264" spans="8:8" customFormat="1" ht="13.8">
      <c r="H7264" s="70"/>
    </row>
    <row r="7265" spans="8:8" customFormat="1" ht="13.8">
      <c r="H7265" s="70"/>
    </row>
    <row r="7266" spans="8:8" customFormat="1" ht="13.8">
      <c r="H7266" s="70"/>
    </row>
    <row r="7267" spans="8:8" customFormat="1" ht="13.8">
      <c r="H7267" s="70"/>
    </row>
    <row r="7268" spans="8:8" customFormat="1" ht="13.8">
      <c r="H7268" s="70"/>
    </row>
    <row r="7269" spans="8:8" customFormat="1" ht="13.8">
      <c r="H7269" s="70"/>
    </row>
    <row r="7270" spans="8:8" customFormat="1" ht="13.8">
      <c r="H7270" s="70"/>
    </row>
    <row r="7271" spans="8:8" customFormat="1" ht="13.8">
      <c r="H7271" s="70"/>
    </row>
    <row r="7272" spans="8:8" customFormat="1" ht="13.8">
      <c r="H7272" s="70"/>
    </row>
    <row r="7273" spans="8:8" customFormat="1" ht="13.8">
      <c r="H7273" s="70"/>
    </row>
    <row r="7274" spans="8:8" customFormat="1" ht="13.8">
      <c r="H7274" s="70"/>
    </row>
    <row r="7275" spans="8:8" customFormat="1" ht="13.8">
      <c r="H7275" s="70"/>
    </row>
    <row r="7276" spans="8:8" customFormat="1" ht="13.8">
      <c r="H7276" s="70"/>
    </row>
    <row r="7277" spans="8:8" customFormat="1" ht="13.8">
      <c r="H7277" s="70"/>
    </row>
    <row r="7278" spans="8:8" customFormat="1" ht="13.8">
      <c r="H7278" s="70"/>
    </row>
    <row r="7279" spans="8:8" customFormat="1" ht="13.8">
      <c r="H7279" s="70"/>
    </row>
    <row r="7280" spans="8:8" customFormat="1" ht="13.8">
      <c r="H7280" s="70"/>
    </row>
    <row r="7281" spans="8:8" customFormat="1" ht="13.8">
      <c r="H7281" s="70"/>
    </row>
    <row r="7282" spans="8:8" customFormat="1" ht="13.8">
      <c r="H7282" s="70"/>
    </row>
    <row r="7283" spans="8:8" customFormat="1" ht="13.8">
      <c r="H7283" s="70"/>
    </row>
    <row r="7284" spans="8:8" customFormat="1" ht="13.8">
      <c r="H7284" s="70"/>
    </row>
    <row r="7285" spans="8:8" customFormat="1" ht="13.8">
      <c r="H7285" s="70"/>
    </row>
    <row r="7286" spans="8:8" customFormat="1" ht="13.8">
      <c r="H7286" s="70"/>
    </row>
    <row r="7287" spans="8:8" customFormat="1" ht="13.8">
      <c r="H7287" s="70"/>
    </row>
    <row r="7288" spans="8:8" customFormat="1" ht="13.8">
      <c r="H7288" s="70"/>
    </row>
    <row r="7289" spans="8:8" customFormat="1" ht="13.8">
      <c r="H7289" s="70"/>
    </row>
    <row r="7290" spans="8:8" customFormat="1" ht="13.8">
      <c r="H7290" s="70"/>
    </row>
    <row r="7291" spans="8:8" customFormat="1" ht="13.8">
      <c r="H7291" s="70"/>
    </row>
    <row r="7292" spans="8:8" customFormat="1" ht="13.8">
      <c r="H7292" s="70"/>
    </row>
    <row r="7293" spans="8:8" customFormat="1" ht="13.8">
      <c r="H7293" s="70"/>
    </row>
    <row r="7294" spans="8:8" customFormat="1" ht="13.8">
      <c r="H7294" s="70"/>
    </row>
    <row r="7295" spans="8:8" customFormat="1" ht="13.8">
      <c r="H7295" s="70"/>
    </row>
    <row r="7296" spans="8:8" customFormat="1" ht="13.8">
      <c r="H7296" s="70"/>
    </row>
    <row r="7297" spans="8:8" customFormat="1" ht="13.8">
      <c r="H7297" s="70"/>
    </row>
    <row r="7298" spans="8:8" customFormat="1" ht="13.8">
      <c r="H7298" s="70"/>
    </row>
    <row r="7299" spans="8:8" customFormat="1" ht="13.8">
      <c r="H7299" s="70"/>
    </row>
    <row r="7300" spans="8:8" customFormat="1" ht="13.8">
      <c r="H7300" s="70"/>
    </row>
    <row r="7301" spans="8:8" customFormat="1" ht="13.8">
      <c r="H7301" s="70"/>
    </row>
    <row r="7302" spans="8:8" customFormat="1" ht="13.8">
      <c r="H7302" s="70"/>
    </row>
    <row r="7303" spans="8:8" customFormat="1" ht="13.8">
      <c r="H7303" s="70"/>
    </row>
    <row r="7304" spans="8:8" customFormat="1" ht="13.8">
      <c r="H7304" s="70"/>
    </row>
    <row r="7305" spans="8:8" customFormat="1" ht="13.8">
      <c r="H7305" s="70"/>
    </row>
    <row r="7306" spans="8:8" customFormat="1" ht="13.8">
      <c r="H7306" s="70"/>
    </row>
    <row r="7307" spans="8:8" customFormat="1" ht="13.8">
      <c r="H7307" s="70"/>
    </row>
    <row r="7308" spans="8:8" customFormat="1" ht="13.8">
      <c r="H7308" s="70"/>
    </row>
    <row r="7309" spans="8:8" customFormat="1" ht="13.8">
      <c r="H7309" s="70"/>
    </row>
    <row r="7310" spans="8:8" customFormat="1" ht="13.8">
      <c r="H7310" s="70"/>
    </row>
    <row r="7311" spans="8:8" customFormat="1" ht="13.8">
      <c r="H7311" s="70"/>
    </row>
    <row r="7312" spans="8:8" customFormat="1" ht="13.8">
      <c r="H7312" s="70"/>
    </row>
    <row r="7313" spans="8:8" customFormat="1" ht="13.8">
      <c r="H7313" s="70"/>
    </row>
    <row r="7314" spans="8:8" customFormat="1" ht="13.8">
      <c r="H7314" s="70"/>
    </row>
    <row r="7315" spans="8:8" customFormat="1" ht="13.8">
      <c r="H7315" s="70"/>
    </row>
    <row r="7316" spans="8:8" customFormat="1" ht="13.8">
      <c r="H7316" s="70"/>
    </row>
    <row r="7317" spans="8:8" customFormat="1" ht="13.8">
      <c r="H7317" s="70"/>
    </row>
    <row r="7318" spans="8:8" customFormat="1" ht="13.8">
      <c r="H7318" s="70"/>
    </row>
    <row r="7319" spans="8:8" customFormat="1" ht="13.8">
      <c r="H7319" s="70"/>
    </row>
    <row r="7320" spans="8:8" customFormat="1" ht="13.8">
      <c r="H7320" s="70"/>
    </row>
    <row r="7321" spans="8:8" customFormat="1" ht="13.8">
      <c r="H7321" s="70"/>
    </row>
    <row r="7322" spans="8:8" customFormat="1" ht="13.8">
      <c r="H7322" s="70"/>
    </row>
    <row r="7323" spans="8:8" customFormat="1" ht="13.8">
      <c r="H7323" s="70"/>
    </row>
    <row r="7324" spans="8:8" customFormat="1" ht="13.8">
      <c r="H7324" s="70"/>
    </row>
    <row r="7325" spans="8:8" customFormat="1" ht="13.8">
      <c r="H7325" s="70"/>
    </row>
    <row r="7326" spans="8:8" customFormat="1" ht="13.8">
      <c r="H7326" s="70"/>
    </row>
    <row r="7327" spans="8:8" customFormat="1" ht="13.8">
      <c r="H7327" s="70"/>
    </row>
    <row r="7328" spans="8:8" customFormat="1" ht="13.8">
      <c r="H7328" s="70"/>
    </row>
    <row r="7329" spans="8:8" customFormat="1" ht="13.8">
      <c r="H7329" s="70"/>
    </row>
    <row r="7330" spans="8:8" customFormat="1" ht="13.8">
      <c r="H7330" s="70"/>
    </row>
    <row r="7331" spans="8:8" customFormat="1" ht="13.8">
      <c r="H7331" s="70"/>
    </row>
    <row r="7332" spans="8:8" customFormat="1" ht="13.8">
      <c r="H7332" s="70"/>
    </row>
    <row r="7333" spans="8:8" customFormat="1" ht="13.8">
      <c r="H7333" s="70"/>
    </row>
    <row r="7334" spans="8:8" customFormat="1" ht="13.8">
      <c r="H7334" s="70"/>
    </row>
    <row r="7335" spans="8:8" customFormat="1" ht="13.8">
      <c r="H7335" s="70"/>
    </row>
    <row r="7336" spans="8:8" customFormat="1" ht="13.8">
      <c r="H7336" s="70"/>
    </row>
    <row r="7337" spans="8:8" customFormat="1" ht="13.8">
      <c r="H7337" s="70"/>
    </row>
    <row r="7338" spans="8:8" customFormat="1" ht="13.8">
      <c r="H7338" s="70"/>
    </row>
    <row r="7339" spans="8:8" customFormat="1" ht="13.8">
      <c r="H7339" s="70"/>
    </row>
    <row r="7340" spans="8:8" customFormat="1" ht="13.8">
      <c r="H7340" s="70"/>
    </row>
    <row r="7341" spans="8:8" customFormat="1" ht="13.8">
      <c r="H7341" s="70"/>
    </row>
    <row r="7342" spans="8:8" customFormat="1" ht="13.8">
      <c r="H7342" s="70"/>
    </row>
    <row r="7343" spans="8:8" customFormat="1" ht="13.8">
      <c r="H7343" s="70"/>
    </row>
    <row r="7344" spans="8:8" customFormat="1" ht="13.8">
      <c r="H7344" s="70"/>
    </row>
    <row r="7345" spans="8:8" customFormat="1" ht="13.8">
      <c r="H7345" s="70"/>
    </row>
    <row r="7346" spans="8:8" customFormat="1" ht="13.8">
      <c r="H7346" s="70"/>
    </row>
    <row r="7347" spans="8:8" customFormat="1" ht="13.8">
      <c r="H7347" s="70"/>
    </row>
    <row r="7348" spans="8:8" customFormat="1" ht="13.8">
      <c r="H7348" s="70"/>
    </row>
    <row r="7349" spans="8:8" customFormat="1" ht="13.8">
      <c r="H7349" s="70"/>
    </row>
    <row r="7350" spans="8:8" customFormat="1" ht="13.8">
      <c r="H7350" s="70"/>
    </row>
    <row r="7351" spans="8:8" customFormat="1" ht="13.8">
      <c r="H7351" s="70"/>
    </row>
    <row r="7352" spans="8:8" customFormat="1" ht="13.8">
      <c r="H7352" s="70"/>
    </row>
    <row r="7353" spans="8:8" customFormat="1" ht="13.8">
      <c r="H7353" s="70"/>
    </row>
    <row r="7354" spans="8:8" customFormat="1" ht="13.8">
      <c r="H7354" s="70"/>
    </row>
    <row r="7355" spans="8:8" customFormat="1" ht="13.8">
      <c r="H7355" s="70"/>
    </row>
    <row r="7356" spans="8:8" customFormat="1" ht="13.8">
      <c r="H7356" s="70"/>
    </row>
    <row r="7357" spans="8:8" customFormat="1" ht="13.8">
      <c r="H7357" s="70"/>
    </row>
    <row r="7358" spans="8:8" customFormat="1" ht="13.8">
      <c r="H7358" s="70"/>
    </row>
    <row r="7359" spans="8:8" customFormat="1" ht="13.8">
      <c r="H7359" s="70"/>
    </row>
    <row r="7360" spans="8:8" customFormat="1" ht="13.8">
      <c r="H7360" s="70"/>
    </row>
    <row r="7361" spans="8:8" customFormat="1" ht="13.8">
      <c r="H7361" s="70"/>
    </row>
    <row r="7362" spans="8:8" customFormat="1" ht="13.8">
      <c r="H7362" s="70"/>
    </row>
    <row r="7363" spans="8:8" customFormat="1" ht="13.8">
      <c r="H7363" s="70"/>
    </row>
    <row r="7364" spans="8:8" customFormat="1" ht="13.8">
      <c r="H7364" s="70"/>
    </row>
    <row r="7365" spans="8:8" customFormat="1" ht="13.8">
      <c r="H7365" s="70"/>
    </row>
    <row r="7366" spans="8:8" customFormat="1" ht="13.8">
      <c r="H7366" s="70"/>
    </row>
    <row r="7367" spans="8:8" customFormat="1" ht="13.8">
      <c r="H7367" s="70"/>
    </row>
    <row r="7368" spans="8:8" customFormat="1" ht="13.8">
      <c r="H7368" s="70"/>
    </row>
    <row r="7369" spans="8:8" customFormat="1" ht="13.8">
      <c r="H7369" s="70"/>
    </row>
    <row r="7370" spans="8:8" customFormat="1" ht="13.8">
      <c r="H7370" s="70"/>
    </row>
    <row r="7371" spans="8:8" customFormat="1" ht="13.8">
      <c r="H7371" s="70"/>
    </row>
    <row r="7372" spans="8:8" customFormat="1" ht="13.8">
      <c r="H7372" s="70"/>
    </row>
    <row r="7373" spans="8:8" customFormat="1" ht="13.8">
      <c r="H7373" s="70"/>
    </row>
    <row r="7374" spans="8:8" customFormat="1" ht="13.8">
      <c r="H7374" s="70"/>
    </row>
    <row r="7375" spans="8:8" customFormat="1" ht="13.8">
      <c r="H7375" s="70"/>
    </row>
    <row r="7376" spans="8:8" customFormat="1" ht="13.8">
      <c r="H7376" s="70"/>
    </row>
    <row r="7377" spans="8:8" customFormat="1" ht="13.8">
      <c r="H7377" s="70"/>
    </row>
    <row r="7378" spans="8:8" customFormat="1" ht="13.8">
      <c r="H7378" s="70"/>
    </row>
    <row r="7379" spans="8:8" customFormat="1" ht="13.8">
      <c r="H7379" s="70"/>
    </row>
    <row r="7380" spans="8:8" customFormat="1" ht="13.8">
      <c r="H7380" s="70"/>
    </row>
    <row r="7381" spans="8:8" customFormat="1" ht="13.8">
      <c r="H7381" s="70"/>
    </row>
    <row r="7382" spans="8:8" customFormat="1" ht="13.8">
      <c r="H7382" s="70"/>
    </row>
    <row r="7383" spans="8:8" customFormat="1" ht="13.8">
      <c r="H7383" s="70"/>
    </row>
    <row r="7384" spans="8:8" customFormat="1" ht="13.8">
      <c r="H7384" s="70"/>
    </row>
    <row r="7385" spans="8:8" customFormat="1" ht="13.8">
      <c r="H7385" s="70"/>
    </row>
    <row r="7386" spans="8:8" customFormat="1" ht="13.8">
      <c r="H7386" s="70"/>
    </row>
    <row r="7387" spans="8:8" customFormat="1" ht="13.8">
      <c r="H7387" s="70"/>
    </row>
    <row r="7388" spans="8:8" customFormat="1" ht="13.8">
      <c r="H7388" s="70"/>
    </row>
    <row r="7389" spans="8:8" customFormat="1" ht="13.8">
      <c r="H7389" s="70"/>
    </row>
    <row r="7390" spans="8:8" customFormat="1" ht="13.8">
      <c r="H7390" s="70"/>
    </row>
    <row r="7391" spans="8:8" customFormat="1" ht="13.8">
      <c r="H7391" s="70"/>
    </row>
    <row r="7392" spans="8:8" customFormat="1" ht="13.8">
      <c r="H7392" s="70"/>
    </row>
    <row r="7393" spans="8:8" customFormat="1" ht="13.8">
      <c r="H7393" s="70"/>
    </row>
    <row r="7394" spans="8:8" customFormat="1" ht="13.8">
      <c r="H7394" s="70"/>
    </row>
    <row r="7395" spans="8:8" customFormat="1" ht="13.8">
      <c r="H7395" s="70"/>
    </row>
    <row r="7396" spans="8:8" customFormat="1" ht="13.8">
      <c r="H7396" s="70"/>
    </row>
    <row r="7397" spans="8:8" customFormat="1" ht="13.8">
      <c r="H7397" s="70"/>
    </row>
    <row r="7398" spans="8:8" customFormat="1" ht="13.8">
      <c r="H7398" s="70"/>
    </row>
    <row r="7399" spans="8:8" customFormat="1" ht="13.8">
      <c r="H7399" s="70"/>
    </row>
    <row r="7400" spans="8:8" customFormat="1" ht="13.8">
      <c r="H7400" s="70"/>
    </row>
    <row r="7401" spans="8:8" customFormat="1" ht="13.8">
      <c r="H7401" s="70"/>
    </row>
    <row r="7402" spans="8:8" customFormat="1" ht="13.8">
      <c r="H7402" s="70"/>
    </row>
    <row r="7403" spans="8:8" customFormat="1" ht="13.8">
      <c r="H7403" s="70"/>
    </row>
    <row r="7404" spans="8:8" customFormat="1" ht="13.8">
      <c r="H7404" s="70"/>
    </row>
    <row r="7405" spans="8:8" customFormat="1" ht="13.8">
      <c r="H7405" s="70"/>
    </row>
    <row r="7406" spans="8:8" customFormat="1" ht="13.8">
      <c r="H7406" s="70"/>
    </row>
    <row r="7407" spans="8:8" customFormat="1" ht="13.8">
      <c r="H7407" s="70"/>
    </row>
    <row r="7408" spans="8:8" customFormat="1" ht="13.8">
      <c r="H7408" s="70"/>
    </row>
    <row r="7409" spans="8:8" customFormat="1" ht="13.8">
      <c r="H7409" s="70"/>
    </row>
    <row r="7410" spans="8:8" customFormat="1" ht="13.8">
      <c r="H7410" s="70"/>
    </row>
    <row r="7411" spans="8:8" customFormat="1" ht="13.8">
      <c r="H7411" s="70"/>
    </row>
    <row r="7412" spans="8:8" customFormat="1" ht="13.8">
      <c r="H7412" s="70"/>
    </row>
    <row r="7413" spans="8:8" customFormat="1" ht="13.8">
      <c r="H7413" s="70"/>
    </row>
    <row r="7414" spans="8:8" customFormat="1" ht="13.8">
      <c r="H7414" s="70"/>
    </row>
    <row r="7415" spans="8:8" customFormat="1" ht="13.8">
      <c r="H7415" s="70"/>
    </row>
    <row r="7416" spans="8:8" customFormat="1" ht="13.8">
      <c r="H7416" s="70"/>
    </row>
    <row r="7417" spans="8:8" customFormat="1" ht="13.8">
      <c r="H7417" s="70"/>
    </row>
    <row r="7418" spans="8:8" customFormat="1" ht="13.8">
      <c r="H7418" s="70"/>
    </row>
    <row r="7419" spans="8:8" customFormat="1" ht="13.8">
      <c r="H7419" s="70"/>
    </row>
    <row r="7420" spans="8:8" customFormat="1" ht="13.8">
      <c r="H7420" s="70"/>
    </row>
    <row r="7421" spans="8:8" customFormat="1" ht="13.8">
      <c r="H7421" s="70"/>
    </row>
    <row r="7422" spans="8:8" customFormat="1" ht="13.8">
      <c r="H7422" s="70"/>
    </row>
    <row r="7423" spans="8:8" customFormat="1" ht="13.8">
      <c r="H7423" s="70"/>
    </row>
    <row r="7424" spans="8:8" customFormat="1" ht="13.8">
      <c r="H7424" s="70"/>
    </row>
    <row r="7425" spans="8:8" customFormat="1" ht="13.8">
      <c r="H7425" s="70"/>
    </row>
    <row r="7426" spans="8:8" customFormat="1" ht="13.8">
      <c r="H7426" s="70"/>
    </row>
    <row r="7427" spans="8:8" customFormat="1" ht="13.8">
      <c r="H7427" s="70"/>
    </row>
    <row r="7428" spans="8:8" customFormat="1" ht="13.8">
      <c r="H7428" s="70"/>
    </row>
    <row r="7429" spans="8:8" customFormat="1" ht="13.8">
      <c r="H7429" s="70"/>
    </row>
    <row r="7430" spans="8:8" customFormat="1" ht="13.8">
      <c r="H7430" s="70"/>
    </row>
    <row r="7431" spans="8:8" customFormat="1" ht="13.8">
      <c r="H7431" s="70"/>
    </row>
    <row r="7432" spans="8:8" customFormat="1" ht="13.8">
      <c r="H7432" s="70"/>
    </row>
    <row r="7433" spans="8:8" customFormat="1" ht="13.8">
      <c r="H7433" s="70"/>
    </row>
    <row r="7434" spans="8:8" customFormat="1" ht="13.8">
      <c r="H7434" s="70"/>
    </row>
    <row r="7435" spans="8:8" customFormat="1" ht="13.8">
      <c r="H7435" s="70"/>
    </row>
    <row r="7436" spans="8:8" customFormat="1" ht="13.8">
      <c r="H7436" s="70"/>
    </row>
    <row r="7437" spans="8:8" customFormat="1" ht="13.8">
      <c r="H7437" s="70"/>
    </row>
    <row r="7438" spans="8:8" customFormat="1" ht="13.8">
      <c r="H7438" s="70"/>
    </row>
    <row r="7439" spans="8:8" customFormat="1" ht="13.8">
      <c r="H7439" s="70"/>
    </row>
    <row r="7440" spans="8:8" customFormat="1" ht="13.8">
      <c r="H7440" s="70"/>
    </row>
    <row r="7441" spans="8:8" customFormat="1" ht="13.8">
      <c r="H7441" s="70"/>
    </row>
    <row r="7442" spans="8:8" customFormat="1" ht="13.8">
      <c r="H7442" s="70"/>
    </row>
    <row r="7443" spans="8:8" customFormat="1" ht="13.8">
      <c r="H7443" s="70"/>
    </row>
    <row r="7444" spans="8:8" customFormat="1" ht="13.8">
      <c r="H7444" s="70"/>
    </row>
    <row r="7445" spans="8:8" customFormat="1" ht="13.8">
      <c r="H7445" s="70"/>
    </row>
    <row r="7446" spans="8:8" customFormat="1" ht="13.8">
      <c r="H7446" s="70"/>
    </row>
    <row r="7447" spans="8:8" customFormat="1" ht="13.8">
      <c r="H7447" s="70"/>
    </row>
    <row r="7448" spans="8:8" customFormat="1" ht="13.8">
      <c r="H7448" s="70"/>
    </row>
    <row r="7449" spans="8:8" customFormat="1" ht="13.8">
      <c r="H7449" s="70"/>
    </row>
    <row r="7450" spans="8:8" customFormat="1" ht="13.8">
      <c r="H7450" s="70"/>
    </row>
    <row r="7451" spans="8:8" customFormat="1" ht="13.8">
      <c r="H7451" s="70"/>
    </row>
    <row r="7452" spans="8:8" customFormat="1" ht="13.8">
      <c r="H7452" s="70"/>
    </row>
    <row r="7453" spans="8:8" customFormat="1" ht="13.8">
      <c r="H7453" s="70"/>
    </row>
    <row r="7454" spans="8:8" customFormat="1" ht="13.8">
      <c r="H7454" s="70"/>
    </row>
    <row r="7455" spans="8:8" customFormat="1" ht="13.8">
      <c r="H7455" s="70"/>
    </row>
    <row r="7456" spans="8:8" customFormat="1" ht="13.8">
      <c r="H7456" s="70"/>
    </row>
    <row r="7457" spans="8:8" customFormat="1" ht="13.8">
      <c r="H7457" s="70"/>
    </row>
    <row r="7458" spans="8:8" customFormat="1" ht="13.8">
      <c r="H7458" s="70"/>
    </row>
    <row r="7459" spans="8:8" customFormat="1" ht="13.8">
      <c r="H7459" s="70"/>
    </row>
    <row r="7460" spans="8:8" customFormat="1" ht="13.8">
      <c r="H7460" s="70"/>
    </row>
    <row r="7461" spans="8:8" customFormat="1" ht="13.8">
      <c r="H7461" s="70"/>
    </row>
    <row r="7462" spans="8:8" customFormat="1" ht="13.8">
      <c r="H7462" s="70"/>
    </row>
    <row r="7463" spans="8:8" customFormat="1" ht="13.8">
      <c r="H7463" s="70"/>
    </row>
    <row r="7464" spans="8:8" customFormat="1" ht="13.8">
      <c r="H7464" s="70"/>
    </row>
    <row r="7465" spans="8:8" customFormat="1" ht="13.8">
      <c r="H7465" s="70"/>
    </row>
    <row r="7466" spans="8:8" customFormat="1" ht="13.8">
      <c r="H7466" s="70"/>
    </row>
    <row r="7467" spans="8:8" customFormat="1" ht="13.8">
      <c r="H7467" s="70"/>
    </row>
    <row r="7468" spans="8:8" customFormat="1" ht="13.8">
      <c r="H7468" s="70"/>
    </row>
    <row r="7469" spans="8:8" customFormat="1" ht="13.8">
      <c r="H7469" s="70"/>
    </row>
    <row r="7470" spans="8:8" customFormat="1" ht="13.8">
      <c r="H7470" s="70"/>
    </row>
    <row r="7471" spans="8:8" customFormat="1" ht="13.8">
      <c r="H7471" s="70"/>
    </row>
    <row r="7472" spans="8:8" customFormat="1" ht="13.8">
      <c r="H7472" s="70"/>
    </row>
    <row r="7473" spans="8:8" customFormat="1" ht="13.8">
      <c r="H7473" s="70"/>
    </row>
    <row r="7474" spans="8:8" customFormat="1" ht="13.8">
      <c r="H7474" s="70"/>
    </row>
    <row r="7475" spans="8:8" customFormat="1" ht="13.8">
      <c r="H7475" s="70"/>
    </row>
    <row r="7476" spans="8:8" customFormat="1" ht="13.8">
      <c r="H7476" s="70"/>
    </row>
    <row r="7477" spans="8:8" customFormat="1" ht="13.8">
      <c r="H7477" s="70"/>
    </row>
    <row r="7478" spans="8:8" customFormat="1" ht="13.8">
      <c r="H7478" s="70"/>
    </row>
    <row r="7479" spans="8:8" customFormat="1" ht="13.8">
      <c r="H7479" s="70"/>
    </row>
    <row r="7480" spans="8:8" customFormat="1" ht="13.8">
      <c r="H7480" s="70"/>
    </row>
    <row r="7481" spans="8:8" customFormat="1" ht="13.8">
      <c r="H7481" s="70"/>
    </row>
    <row r="7482" spans="8:8" customFormat="1" ht="13.8">
      <c r="H7482" s="70"/>
    </row>
    <row r="7483" spans="8:8" customFormat="1" ht="13.8">
      <c r="H7483" s="70"/>
    </row>
    <row r="7484" spans="8:8" customFormat="1" ht="13.8">
      <c r="H7484" s="70"/>
    </row>
    <row r="7485" spans="8:8" customFormat="1" ht="13.8">
      <c r="H7485" s="70"/>
    </row>
    <row r="7486" spans="8:8" customFormat="1" ht="13.8">
      <c r="H7486" s="70"/>
    </row>
    <row r="7487" spans="8:8" customFormat="1" ht="13.8">
      <c r="H7487" s="70"/>
    </row>
    <row r="7488" spans="8:8" customFormat="1" ht="13.8">
      <c r="H7488" s="70"/>
    </row>
    <row r="7489" spans="8:8" customFormat="1" ht="13.8">
      <c r="H7489" s="70"/>
    </row>
    <row r="7490" spans="8:8" customFormat="1" ht="13.8">
      <c r="H7490" s="70"/>
    </row>
    <row r="7491" spans="8:8" customFormat="1" ht="13.8">
      <c r="H7491" s="70"/>
    </row>
    <row r="7492" spans="8:8" customFormat="1" ht="13.8">
      <c r="H7492" s="70"/>
    </row>
    <row r="7493" spans="8:8" customFormat="1" ht="13.8">
      <c r="H7493" s="70"/>
    </row>
    <row r="7494" spans="8:8" customFormat="1" ht="13.8">
      <c r="H7494" s="70"/>
    </row>
    <row r="7495" spans="8:8" customFormat="1" ht="13.8">
      <c r="H7495" s="70"/>
    </row>
    <row r="7496" spans="8:8" customFormat="1" ht="13.8">
      <c r="H7496" s="70"/>
    </row>
    <row r="7497" spans="8:8" customFormat="1" ht="13.8">
      <c r="H7497" s="70"/>
    </row>
    <row r="7498" spans="8:8" customFormat="1" ht="13.8">
      <c r="H7498" s="70"/>
    </row>
    <row r="7499" spans="8:8" customFormat="1" ht="13.8">
      <c r="H7499" s="70"/>
    </row>
    <row r="7500" spans="8:8" customFormat="1" ht="13.8">
      <c r="H7500" s="70"/>
    </row>
    <row r="7501" spans="8:8" customFormat="1" ht="13.8">
      <c r="H7501" s="70"/>
    </row>
    <row r="7502" spans="8:8" customFormat="1" ht="13.8">
      <c r="H7502" s="70"/>
    </row>
    <row r="7503" spans="8:8" customFormat="1" ht="13.8">
      <c r="H7503" s="70"/>
    </row>
    <row r="7504" spans="8:8" customFormat="1" ht="13.8">
      <c r="H7504" s="70"/>
    </row>
    <row r="7505" spans="8:8" customFormat="1" ht="13.8">
      <c r="H7505" s="70"/>
    </row>
    <row r="7506" spans="8:8" customFormat="1" ht="13.8">
      <c r="H7506" s="70"/>
    </row>
    <row r="7507" spans="8:8" customFormat="1" ht="13.8">
      <c r="H7507" s="70"/>
    </row>
    <row r="7508" spans="8:8" customFormat="1" ht="13.8">
      <c r="H7508" s="70"/>
    </row>
    <row r="7509" spans="8:8" customFormat="1" ht="13.8">
      <c r="H7509" s="70"/>
    </row>
    <row r="7510" spans="8:8" customFormat="1" ht="13.8">
      <c r="H7510" s="70"/>
    </row>
    <row r="7511" spans="8:8" customFormat="1" ht="13.8">
      <c r="H7511" s="70"/>
    </row>
    <row r="7512" spans="8:8" customFormat="1" ht="13.8">
      <c r="H7512" s="70"/>
    </row>
    <row r="7513" spans="8:8" customFormat="1" ht="13.8">
      <c r="H7513" s="70"/>
    </row>
    <row r="7514" spans="8:8" customFormat="1" ht="13.8">
      <c r="H7514" s="70"/>
    </row>
    <row r="7515" spans="8:8" customFormat="1" ht="13.8">
      <c r="H7515" s="70"/>
    </row>
    <row r="7516" spans="8:8" customFormat="1" ht="13.8">
      <c r="H7516" s="70"/>
    </row>
    <row r="7517" spans="8:8" customFormat="1" ht="13.8">
      <c r="H7517" s="70"/>
    </row>
    <row r="7518" spans="8:8" customFormat="1" ht="13.8">
      <c r="H7518" s="70"/>
    </row>
    <row r="7519" spans="8:8" customFormat="1" ht="13.8">
      <c r="H7519" s="70"/>
    </row>
    <row r="7520" spans="8:8" customFormat="1" ht="13.8">
      <c r="H7520" s="70"/>
    </row>
    <row r="7521" spans="8:8" customFormat="1" ht="13.8">
      <c r="H7521" s="70"/>
    </row>
    <row r="7522" spans="8:8" customFormat="1" ht="13.8">
      <c r="H7522" s="70"/>
    </row>
    <row r="7523" spans="8:8" customFormat="1" ht="13.8">
      <c r="H7523" s="70"/>
    </row>
    <row r="7524" spans="8:8" customFormat="1" ht="13.8">
      <c r="H7524" s="70"/>
    </row>
    <row r="7525" spans="8:8" customFormat="1" ht="13.8">
      <c r="H7525" s="70"/>
    </row>
    <row r="7526" spans="8:8" customFormat="1" ht="13.8">
      <c r="H7526" s="70"/>
    </row>
    <row r="7527" spans="8:8" customFormat="1" ht="13.8">
      <c r="H7527" s="70"/>
    </row>
    <row r="7528" spans="8:8" customFormat="1" ht="13.8">
      <c r="H7528" s="70"/>
    </row>
    <row r="7529" spans="8:8" customFormat="1" ht="13.8">
      <c r="H7529" s="70"/>
    </row>
    <row r="7530" spans="8:8" customFormat="1" ht="13.8">
      <c r="H7530" s="70"/>
    </row>
    <row r="7531" spans="8:8" customFormat="1" ht="13.8">
      <c r="H7531" s="70"/>
    </row>
    <row r="7532" spans="8:8" customFormat="1" ht="13.8">
      <c r="H7532" s="70"/>
    </row>
    <row r="7533" spans="8:8" customFormat="1" ht="13.8">
      <c r="H7533" s="70"/>
    </row>
    <row r="7534" spans="8:8" customFormat="1" ht="13.8">
      <c r="H7534" s="70"/>
    </row>
    <row r="7535" spans="8:8" customFormat="1" ht="13.8">
      <c r="H7535" s="70"/>
    </row>
    <row r="7536" spans="8:8" customFormat="1" ht="13.8">
      <c r="H7536" s="70"/>
    </row>
    <row r="7537" spans="8:8" customFormat="1" ht="13.8">
      <c r="H7537" s="70"/>
    </row>
    <row r="7538" spans="8:8" customFormat="1" ht="13.8">
      <c r="H7538" s="70"/>
    </row>
    <row r="7539" spans="8:8" customFormat="1" ht="13.8">
      <c r="H7539" s="70"/>
    </row>
    <row r="7540" spans="8:8" customFormat="1" ht="13.8">
      <c r="H7540" s="70"/>
    </row>
    <row r="7541" spans="8:8" customFormat="1" ht="13.8">
      <c r="H7541" s="70"/>
    </row>
    <row r="7542" spans="8:8" customFormat="1" ht="13.8">
      <c r="H7542" s="70"/>
    </row>
    <row r="7543" spans="8:8" customFormat="1" ht="13.8">
      <c r="H7543" s="70"/>
    </row>
    <row r="7544" spans="8:8" customFormat="1" ht="13.8">
      <c r="H7544" s="70"/>
    </row>
    <row r="7545" spans="8:8" customFormat="1" ht="13.8">
      <c r="H7545" s="70"/>
    </row>
    <row r="7546" spans="8:8" customFormat="1" ht="13.8">
      <c r="H7546" s="70"/>
    </row>
    <row r="7547" spans="8:8" customFormat="1" ht="13.8">
      <c r="H7547" s="70"/>
    </row>
    <row r="7548" spans="8:8" customFormat="1" ht="13.8">
      <c r="H7548" s="70"/>
    </row>
    <row r="7549" spans="8:8" customFormat="1" ht="13.8">
      <c r="H7549" s="70"/>
    </row>
    <row r="7550" spans="8:8" customFormat="1" ht="13.8">
      <c r="H7550" s="70"/>
    </row>
    <row r="7551" spans="8:8" customFormat="1" ht="13.8">
      <c r="H7551" s="70"/>
    </row>
    <row r="7552" spans="8:8" customFormat="1" ht="13.8">
      <c r="H7552" s="70"/>
    </row>
    <row r="7553" spans="8:8" customFormat="1" ht="13.8">
      <c r="H7553" s="70"/>
    </row>
    <row r="7554" spans="8:8" customFormat="1" ht="13.8">
      <c r="H7554" s="70"/>
    </row>
    <row r="7555" spans="8:8" customFormat="1" ht="13.8">
      <c r="H7555" s="70"/>
    </row>
    <row r="7556" spans="8:8" customFormat="1" ht="13.8">
      <c r="H7556" s="70"/>
    </row>
    <row r="7557" spans="8:8" customFormat="1" ht="13.8">
      <c r="H7557" s="70"/>
    </row>
    <row r="7558" spans="8:8" customFormat="1" ht="13.8">
      <c r="H7558" s="70"/>
    </row>
    <row r="7559" spans="8:8" customFormat="1" ht="13.8">
      <c r="H7559" s="70"/>
    </row>
    <row r="7560" spans="8:8" customFormat="1" ht="13.8">
      <c r="H7560" s="70"/>
    </row>
    <row r="7561" spans="8:8" customFormat="1" ht="13.8">
      <c r="H7561" s="70"/>
    </row>
    <row r="7562" spans="8:8" customFormat="1" ht="13.8">
      <c r="H7562" s="70"/>
    </row>
    <row r="7563" spans="8:8" customFormat="1" ht="13.8">
      <c r="H7563" s="70"/>
    </row>
    <row r="7564" spans="8:8" customFormat="1" ht="13.8">
      <c r="H7564" s="70"/>
    </row>
    <row r="7565" spans="8:8" customFormat="1" ht="13.8">
      <c r="H7565" s="70"/>
    </row>
    <row r="7566" spans="8:8" customFormat="1" ht="13.8">
      <c r="H7566" s="70"/>
    </row>
    <row r="7567" spans="8:8" customFormat="1" ht="13.8">
      <c r="H7567" s="70"/>
    </row>
    <row r="7568" spans="8:8" customFormat="1" ht="13.8">
      <c r="H7568" s="70"/>
    </row>
    <row r="7569" spans="8:8" customFormat="1" ht="13.8">
      <c r="H7569" s="70"/>
    </row>
    <row r="7570" spans="8:8" customFormat="1" ht="13.8">
      <c r="H7570" s="70"/>
    </row>
    <row r="7571" spans="8:8" customFormat="1" ht="13.8">
      <c r="H7571" s="70"/>
    </row>
    <row r="7572" spans="8:8" customFormat="1" ht="13.8">
      <c r="H7572" s="70"/>
    </row>
    <row r="7573" spans="8:8" customFormat="1" ht="13.8">
      <c r="H7573" s="70"/>
    </row>
    <row r="7574" spans="8:8" customFormat="1" ht="13.8">
      <c r="H7574" s="70"/>
    </row>
    <row r="7575" spans="8:8" customFormat="1" ht="13.8">
      <c r="H7575" s="70"/>
    </row>
    <row r="7576" spans="8:8" customFormat="1" ht="13.8">
      <c r="H7576" s="70"/>
    </row>
    <row r="7577" spans="8:8" customFormat="1" ht="13.8">
      <c r="H7577" s="70"/>
    </row>
    <row r="7578" spans="8:8" customFormat="1" ht="13.8">
      <c r="H7578" s="70"/>
    </row>
    <row r="7579" spans="8:8" customFormat="1" ht="13.8">
      <c r="H7579" s="70"/>
    </row>
    <row r="7580" spans="8:8" customFormat="1" ht="13.8">
      <c r="H7580" s="70"/>
    </row>
    <row r="7581" spans="8:8" customFormat="1" ht="13.8">
      <c r="H7581" s="70"/>
    </row>
    <row r="7582" spans="8:8" customFormat="1" ht="13.8">
      <c r="H7582" s="70"/>
    </row>
    <row r="7583" spans="8:8" customFormat="1" ht="13.8">
      <c r="H7583" s="70"/>
    </row>
    <row r="7584" spans="8:8" customFormat="1" ht="13.8">
      <c r="H7584" s="70"/>
    </row>
    <row r="7585" spans="8:8" customFormat="1" ht="13.8">
      <c r="H7585" s="70"/>
    </row>
    <row r="7586" spans="8:8" customFormat="1" ht="13.8">
      <c r="H7586" s="70"/>
    </row>
    <row r="7587" spans="8:8" customFormat="1" ht="13.8">
      <c r="H7587" s="70"/>
    </row>
    <row r="7588" spans="8:8" customFormat="1" ht="13.8">
      <c r="H7588" s="70"/>
    </row>
    <row r="7589" spans="8:8" customFormat="1" ht="13.8">
      <c r="H7589" s="70"/>
    </row>
    <row r="7590" spans="8:8" customFormat="1" ht="13.8">
      <c r="H7590" s="70"/>
    </row>
    <row r="7591" spans="8:8" customFormat="1" ht="13.8">
      <c r="H7591" s="70"/>
    </row>
    <row r="7592" spans="8:8" customFormat="1" ht="13.8">
      <c r="H7592" s="70"/>
    </row>
    <row r="7593" spans="8:8" customFormat="1" ht="13.8">
      <c r="H7593" s="70"/>
    </row>
    <row r="7594" spans="8:8" customFormat="1" ht="13.8">
      <c r="H7594" s="70"/>
    </row>
    <row r="7595" spans="8:8" customFormat="1" ht="13.8">
      <c r="H7595" s="70"/>
    </row>
    <row r="7596" spans="8:8" customFormat="1" ht="13.8">
      <c r="H7596" s="70"/>
    </row>
    <row r="7597" spans="8:8" customFormat="1" ht="13.8">
      <c r="H7597" s="70"/>
    </row>
    <row r="7598" spans="8:8" customFormat="1" ht="13.8">
      <c r="H7598" s="70"/>
    </row>
    <row r="7599" spans="8:8" customFormat="1" ht="13.8">
      <c r="H7599" s="70"/>
    </row>
    <row r="7600" spans="8:8" customFormat="1" ht="13.8">
      <c r="H7600" s="70"/>
    </row>
    <row r="7601" spans="8:8" customFormat="1" ht="13.8">
      <c r="H7601" s="70"/>
    </row>
    <row r="7602" spans="8:8" customFormat="1" ht="13.8">
      <c r="H7602" s="70"/>
    </row>
    <row r="7603" spans="8:8" customFormat="1" ht="13.8">
      <c r="H7603" s="70"/>
    </row>
    <row r="7604" spans="8:8" customFormat="1" ht="13.8">
      <c r="H7604" s="70"/>
    </row>
    <row r="7605" spans="8:8" customFormat="1" ht="13.8">
      <c r="H7605" s="70"/>
    </row>
    <row r="7606" spans="8:8" customFormat="1" ht="13.8">
      <c r="H7606" s="70"/>
    </row>
    <row r="7607" spans="8:8" customFormat="1" ht="13.8">
      <c r="H7607" s="70"/>
    </row>
    <row r="7608" spans="8:8" customFormat="1" ht="13.8">
      <c r="H7608" s="70"/>
    </row>
    <row r="7609" spans="8:8" customFormat="1" ht="13.8">
      <c r="H7609" s="70"/>
    </row>
    <row r="7610" spans="8:8" customFormat="1" ht="13.8">
      <c r="H7610" s="70"/>
    </row>
    <row r="7611" spans="8:8" customFormat="1" ht="13.8">
      <c r="H7611" s="70"/>
    </row>
    <row r="7612" spans="8:8" customFormat="1" ht="13.8">
      <c r="H7612" s="70"/>
    </row>
    <row r="7613" spans="8:8" customFormat="1" ht="13.8">
      <c r="H7613" s="70"/>
    </row>
    <row r="7614" spans="8:8" customFormat="1" ht="13.8">
      <c r="H7614" s="70"/>
    </row>
    <row r="7615" spans="8:8" customFormat="1" ht="13.8">
      <c r="H7615" s="70"/>
    </row>
    <row r="7616" spans="8:8" customFormat="1" ht="13.8">
      <c r="H7616" s="70"/>
    </row>
    <row r="7617" spans="8:8" customFormat="1" ht="13.8">
      <c r="H7617" s="70"/>
    </row>
    <row r="7618" spans="8:8" customFormat="1" ht="13.8">
      <c r="H7618" s="70"/>
    </row>
    <row r="7619" spans="8:8" customFormat="1" ht="13.8">
      <c r="H7619" s="70"/>
    </row>
    <row r="7620" spans="8:8" customFormat="1" ht="13.8">
      <c r="H7620" s="70"/>
    </row>
    <row r="7621" spans="8:8" customFormat="1" ht="13.8">
      <c r="H7621" s="70"/>
    </row>
    <row r="7622" spans="8:8" customFormat="1" ht="13.8">
      <c r="H7622" s="70"/>
    </row>
    <row r="7623" spans="8:8" customFormat="1" ht="13.8">
      <c r="H7623" s="70"/>
    </row>
    <row r="7624" spans="8:8" customFormat="1" ht="13.8">
      <c r="H7624" s="70"/>
    </row>
    <row r="7625" spans="8:8" customFormat="1" ht="13.8">
      <c r="H7625" s="70"/>
    </row>
    <row r="7626" spans="8:8" customFormat="1" ht="13.8">
      <c r="H7626" s="70"/>
    </row>
    <row r="7627" spans="8:8" customFormat="1" ht="13.8">
      <c r="H7627" s="70"/>
    </row>
    <row r="7628" spans="8:8" customFormat="1" ht="13.8">
      <c r="H7628" s="70"/>
    </row>
    <row r="7629" spans="8:8" customFormat="1" ht="13.8">
      <c r="H7629" s="70"/>
    </row>
    <row r="7630" spans="8:8" customFormat="1" ht="13.8">
      <c r="H7630" s="70"/>
    </row>
    <row r="7631" spans="8:8" customFormat="1" ht="13.8">
      <c r="H7631" s="70"/>
    </row>
    <row r="7632" spans="8:8" customFormat="1" ht="13.8">
      <c r="H7632" s="70"/>
    </row>
    <row r="7633" spans="8:8" customFormat="1" ht="13.8">
      <c r="H7633" s="70"/>
    </row>
    <row r="7634" spans="8:8" customFormat="1" ht="13.8">
      <c r="H7634" s="70"/>
    </row>
    <row r="7635" spans="8:8" customFormat="1" ht="13.8">
      <c r="H7635" s="70"/>
    </row>
    <row r="7636" spans="8:8" customFormat="1" ht="13.8">
      <c r="H7636" s="70"/>
    </row>
    <row r="7637" spans="8:8" customFormat="1" ht="13.8">
      <c r="H7637" s="70"/>
    </row>
    <row r="7638" spans="8:8" customFormat="1" ht="13.8">
      <c r="H7638" s="70"/>
    </row>
    <row r="7639" spans="8:8" customFormat="1" ht="13.8">
      <c r="H7639" s="70"/>
    </row>
    <row r="7640" spans="8:8" customFormat="1" ht="13.8">
      <c r="H7640" s="70"/>
    </row>
    <row r="7641" spans="8:8" customFormat="1" ht="13.8">
      <c r="H7641" s="70"/>
    </row>
    <row r="7642" spans="8:8" customFormat="1" ht="13.8">
      <c r="H7642" s="70"/>
    </row>
    <row r="7643" spans="8:8" customFormat="1" ht="13.8">
      <c r="H7643" s="70"/>
    </row>
    <row r="7644" spans="8:8" customFormat="1" ht="13.8">
      <c r="H7644" s="70"/>
    </row>
    <row r="7645" spans="8:8" customFormat="1" ht="13.8">
      <c r="H7645" s="70"/>
    </row>
    <row r="7646" spans="8:8" customFormat="1" ht="13.8">
      <c r="H7646" s="70"/>
    </row>
    <row r="7647" spans="8:8" customFormat="1" ht="13.8">
      <c r="H7647" s="70"/>
    </row>
    <row r="7648" spans="8:8" customFormat="1" ht="13.8">
      <c r="H7648" s="70"/>
    </row>
    <row r="7649" spans="8:8" customFormat="1" ht="13.8">
      <c r="H7649" s="70"/>
    </row>
    <row r="7650" spans="8:8" customFormat="1" ht="13.8">
      <c r="H7650" s="70"/>
    </row>
    <row r="7651" spans="8:8" customFormat="1" ht="13.8">
      <c r="H7651" s="70"/>
    </row>
    <row r="7652" spans="8:8" customFormat="1" ht="13.8">
      <c r="H7652" s="70"/>
    </row>
    <row r="7653" spans="8:8" customFormat="1" ht="13.8">
      <c r="H7653" s="70"/>
    </row>
    <row r="7654" spans="8:8" customFormat="1" ht="13.8">
      <c r="H7654" s="70"/>
    </row>
    <row r="7655" spans="8:8" customFormat="1" ht="13.8">
      <c r="H7655" s="70"/>
    </row>
    <row r="7656" spans="8:8" customFormat="1" ht="13.8">
      <c r="H7656" s="70"/>
    </row>
    <row r="7657" spans="8:8" customFormat="1" ht="13.8">
      <c r="H7657" s="70"/>
    </row>
    <row r="7658" spans="8:8" customFormat="1" ht="13.8">
      <c r="H7658" s="70"/>
    </row>
    <row r="7659" spans="8:8" customFormat="1" ht="13.8">
      <c r="H7659" s="70"/>
    </row>
    <row r="7660" spans="8:8" customFormat="1" ht="13.8">
      <c r="H7660" s="70"/>
    </row>
    <row r="7661" spans="8:8" customFormat="1" ht="13.8">
      <c r="H7661" s="70"/>
    </row>
    <row r="7662" spans="8:8" customFormat="1" ht="13.8">
      <c r="H7662" s="70"/>
    </row>
    <row r="7663" spans="8:8" customFormat="1" ht="13.8">
      <c r="H7663" s="70"/>
    </row>
    <row r="7664" spans="8:8" customFormat="1" ht="13.8">
      <c r="H7664" s="70"/>
    </row>
    <row r="7665" spans="8:8" customFormat="1" ht="13.8">
      <c r="H7665" s="70"/>
    </row>
    <row r="7666" spans="8:8" customFormat="1" ht="13.8">
      <c r="H7666" s="70"/>
    </row>
    <row r="7667" spans="8:8" customFormat="1" ht="13.8">
      <c r="H7667" s="70"/>
    </row>
    <row r="7668" spans="8:8" customFormat="1" ht="13.8">
      <c r="H7668" s="70"/>
    </row>
    <row r="7669" spans="8:8" customFormat="1" ht="13.8">
      <c r="H7669" s="70"/>
    </row>
    <row r="7670" spans="8:8" customFormat="1" ht="13.8">
      <c r="H7670" s="70"/>
    </row>
    <row r="7671" spans="8:8" customFormat="1" ht="13.8">
      <c r="H7671" s="70"/>
    </row>
    <row r="7672" spans="8:8" customFormat="1" ht="13.8">
      <c r="H7672" s="70"/>
    </row>
    <row r="7673" spans="8:8" customFormat="1" ht="13.8">
      <c r="H7673" s="70"/>
    </row>
    <row r="7674" spans="8:8" customFormat="1" ht="13.8">
      <c r="H7674" s="70"/>
    </row>
    <row r="7675" spans="8:8" customFormat="1" ht="13.8">
      <c r="H7675" s="70"/>
    </row>
    <row r="7676" spans="8:8" customFormat="1" ht="13.8">
      <c r="H7676" s="70"/>
    </row>
    <row r="7677" spans="8:8" customFormat="1" ht="13.8">
      <c r="H7677" s="70"/>
    </row>
    <row r="7678" spans="8:8" customFormat="1" ht="13.8">
      <c r="H7678" s="70"/>
    </row>
    <row r="7679" spans="8:8" customFormat="1" ht="13.8">
      <c r="H7679" s="70"/>
    </row>
    <row r="7680" spans="8:8" customFormat="1" ht="13.8">
      <c r="H7680" s="70"/>
    </row>
    <row r="7681" spans="8:8" customFormat="1" ht="13.8">
      <c r="H7681" s="70"/>
    </row>
    <row r="7682" spans="8:8" customFormat="1" ht="13.8">
      <c r="H7682" s="70"/>
    </row>
    <row r="7683" spans="8:8" customFormat="1" ht="13.8">
      <c r="H7683" s="70"/>
    </row>
    <row r="7684" spans="8:8" customFormat="1" ht="13.8">
      <c r="H7684" s="70"/>
    </row>
    <row r="7685" spans="8:8" customFormat="1" ht="13.8">
      <c r="H7685" s="70"/>
    </row>
    <row r="7686" spans="8:8" customFormat="1" ht="13.8">
      <c r="H7686" s="70"/>
    </row>
    <row r="7687" spans="8:8" customFormat="1" ht="13.8">
      <c r="H7687" s="70"/>
    </row>
    <row r="7688" spans="8:8" customFormat="1" ht="13.8">
      <c r="H7688" s="70"/>
    </row>
    <row r="7689" spans="8:8" customFormat="1" ht="13.8">
      <c r="H7689" s="70"/>
    </row>
    <row r="7690" spans="8:8" customFormat="1" ht="13.8">
      <c r="H7690" s="70"/>
    </row>
    <row r="7691" spans="8:8" customFormat="1" ht="13.8">
      <c r="H7691" s="70"/>
    </row>
    <row r="7692" spans="8:8" customFormat="1" ht="13.8">
      <c r="H7692" s="70"/>
    </row>
    <row r="7693" spans="8:8" customFormat="1" ht="13.8">
      <c r="H7693" s="70"/>
    </row>
    <row r="7694" spans="8:8" customFormat="1" ht="13.8">
      <c r="H7694" s="70"/>
    </row>
    <row r="7695" spans="8:8" customFormat="1" ht="13.8">
      <c r="H7695" s="70"/>
    </row>
    <row r="7696" spans="8:8" customFormat="1" ht="13.8">
      <c r="H7696" s="70"/>
    </row>
    <row r="7697" spans="8:8" customFormat="1" ht="13.8">
      <c r="H7697" s="70"/>
    </row>
    <row r="7698" spans="8:8" customFormat="1" ht="13.8">
      <c r="H7698" s="70"/>
    </row>
    <row r="7699" spans="8:8" customFormat="1" ht="13.8">
      <c r="H7699" s="70"/>
    </row>
    <row r="7700" spans="8:8" customFormat="1" ht="13.8">
      <c r="H7700" s="70"/>
    </row>
    <row r="7701" spans="8:8" customFormat="1" ht="13.8">
      <c r="H7701" s="70"/>
    </row>
    <row r="7702" spans="8:8" customFormat="1" ht="13.8">
      <c r="H7702" s="70"/>
    </row>
    <row r="7703" spans="8:8" customFormat="1" ht="13.8">
      <c r="H7703" s="70"/>
    </row>
    <row r="7704" spans="8:8" customFormat="1" ht="13.8">
      <c r="H7704" s="70"/>
    </row>
    <row r="7705" spans="8:8" customFormat="1" ht="13.8">
      <c r="H7705" s="70"/>
    </row>
    <row r="7706" spans="8:8" customFormat="1" ht="13.8">
      <c r="H7706" s="70"/>
    </row>
    <row r="7707" spans="8:8" customFormat="1" ht="13.8">
      <c r="H7707" s="70"/>
    </row>
    <row r="7708" spans="8:8" customFormat="1" ht="13.8">
      <c r="H7708" s="70"/>
    </row>
    <row r="7709" spans="8:8" customFormat="1" ht="13.8">
      <c r="H7709" s="70"/>
    </row>
    <row r="7710" spans="8:8" customFormat="1" ht="13.8">
      <c r="H7710" s="70"/>
    </row>
    <row r="7711" spans="8:8" customFormat="1" ht="13.8">
      <c r="H7711" s="70"/>
    </row>
    <row r="7712" spans="8:8" customFormat="1" ht="13.8">
      <c r="H7712" s="70"/>
    </row>
    <row r="7713" spans="8:8" customFormat="1" ht="13.8">
      <c r="H7713" s="70"/>
    </row>
    <row r="7714" spans="8:8" customFormat="1" ht="13.8">
      <c r="H7714" s="70"/>
    </row>
    <row r="7715" spans="8:8" customFormat="1" ht="13.8">
      <c r="H7715" s="70"/>
    </row>
    <row r="7716" spans="8:8" customFormat="1" ht="13.8">
      <c r="H7716" s="70"/>
    </row>
    <row r="7717" spans="8:8" customFormat="1" ht="13.8">
      <c r="H7717" s="70"/>
    </row>
    <row r="7718" spans="8:8" customFormat="1" ht="13.8">
      <c r="H7718" s="70"/>
    </row>
    <row r="7719" spans="8:8" customFormat="1" ht="13.8">
      <c r="H7719" s="70"/>
    </row>
    <row r="7720" spans="8:8" customFormat="1" ht="13.8">
      <c r="H7720" s="70"/>
    </row>
    <row r="7721" spans="8:8" customFormat="1" ht="13.8">
      <c r="H7721" s="70"/>
    </row>
    <row r="7722" spans="8:8" customFormat="1" ht="13.8">
      <c r="H7722" s="70"/>
    </row>
    <row r="7723" spans="8:8" customFormat="1" ht="13.8">
      <c r="H7723" s="70"/>
    </row>
    <row r="7724" spans="8:8" customFormat="1" ht="13.8">
      <c r="H7724" s="70"/>
    </row>
    <row r="7725" spans="8:8" customFormat="1" ht="13.8">
      <c r="H7725" s="70"/>
    </row>
    <row r="7726" spans="8:8" customFormat="1" ht="13.8">
      <c r="H7726" s="70"/>
    </row>
    <row r="7727" spans="8:8" customFormat="1" ht="13.8">
      <c r="H7727" s="70"/>
    </row>
    <row r="7728" spans="8:8" customFormat="1" ht="13.8">
      <c r="H7728" s="70"/>
    </row>
    <row r="7729" spans="8:8" customFormat="1" ht="13.8">
      <c r="H7729" s="70"/>
    </row>
    <row r="7730" spans="8:8" customFormat="1" ht="13.8">
      <c r="H7730" s="70"/>
    </row>
    <row r="7731" spans="8:8" customFormat="1" ht="13.8">
      <c r="H7731" s="70"/>
    </row>
    <row r="7732" spans="8:8" customFormat="1" ht="13.8">
      <c r="H7732" s="70"/>
    </row>
    <row r="7733" spans="8:8" customFormat="1" ht="13.8">
      <c r="H7733" s="70"/>
    </row>
    <row r="7734" spans="8:8" customFormat="1" ht="13.8">
      <c r="H7734" s="70"/>
    </row>
    <row r="7735" spans="8:8" customFormat="1" ht="13.8">
      <c r="H7735" s="70"/>
    </row>
    <row r="7736" spans="8:8" customFormat="1" ht="13.8">
      <c r="H7736" s="70"/>
    </row>
    <row r="7737" spans="8:8" customFormat="1" ht="13.8">
      <c r="H7737" s="70"/>
    </row>
    <row r="7738" spans="8:8" customFormat="1" ht="13.8">
      <c r="H7738" s="70"/>
    </row>
    <row r="7739" spans="8:8" customFormat="1" ht="13.8">
      <c r="H7739" s="70"/>
    </row>
    <row r="7740" spans="8:8" customFormat="1" ht="13.8">
      <c r="H7740" s="70"/>
    </row>
    <row r="7741" spans="8:8" customFormat="1" ht="13.8">
      <c r="H7741" s="70"/>
    </row>
    <row r="7742" spans="8:8" customFormat="1" ht="13.8">
      <c r="H7742" s="70"/>
    </row>
    <row r="7743" spans="8:8" customFormat="1" ht="13.8">
      <c r="H7743" s="70"/>
    </row>
    <row r="7744" spans="8:8" customFormat="1" ht="13.8">
      <c r="H7744" s="70"/>
    </row>
    <row r="7745" spans="8:8" customFormat="1" ht="13.8">
      <c r="H7745" s="70"/>
    </row>
    <row r="7746" spans="8:8" customFormat="1" ht="13.8">
      <c r="H7746" s="70"/>
    </row>
    <row r="7747" spans="8:8" customFormat="1" ht="13.8">
      <c r="H7747" s="70"/>
    </row>
    <row r="7748" spans="8:8" customFormat="1" ht="13.8">
      <c r="H7748" s="70"/>
    </row>
    <row r="7749" spans="8:8" customFormat="1" ht="13.8">
      <c r="H7749" s="70"/>
    </row>
    <row r="7750" spans="8:8" customFormat="1" ht="13.8">
      <c r="H7750" s="70"/>
    </row>
    <row r="7751" spans="8:8" customFormat="1" ht="13.8">
      <c r="H7751" s="70"/>
    </row>
    <row r="7752" spans="8:8" customFormat="1" ht="13.8">
      <c r="H7752" s="70"/>
    </row>
    <row r="7753" spans="8:8" customFormat="1" ht="13.8">
      <c r="H7753" s="70"/>
    </row>
    <row r="7754" spans="8:8" customFormat="1" ht="13.8">
      <c r="H7754" s="70"/>
    </row>
    <row r="7755" spans="8:8" customFormat="1" ht="13.8">
      <c r="H7755" s="70"/>
    </row>
    <row r="7756" spans="8:8" customFormat="1" ht="13.8">
      <c r="H7756" s="70"/>
    </row>
    <row r="7757" spans="8:8" customFormat="1" ht="13.8">
      <c r="H7757" s="70"/>
    </row>
    <row r="7758" spans="8:8" customFormat="1" ht="13.8">
      <c r="H7758" s="70"/>
    </row>
    <row r="7759" spans="8:8" customFormat="1" ht="13.8">
      <c r="H7759" s="70"/>
    </row>
    <row r="7760" spans="8:8" customFormat="1" ht="13.8">
      <c r="H7760" s="70"/>
    </row>
    <row r="7761" spans="8:8" customFormat="1" ht="13.8">
      <c r="H7761" s="70"/>
    </row>
    <row r="7762" spans="8:8" customFormat="1" ht="13.8">
      <c r="H7762" s="70"/>
    </row>
    <row r="7763" spans="8:8" customFormat="1" ht="13.8">
      <c r="H7763" s="70"/>
    </row>
    <row r="7764" spans="8:8" customFormat="1" ht="13.8">
      <c r="H7764" s="70"/>
    </row>
    <row r="7765" spans="8:8" customFormat="1" ht="13.8">
      <c r="H7765" s="70"/>
    </row>
    <row r="7766" spans="8:8" customFormat="1" ht="13.8">
      <c r="H7766" s="70"/>
    </row>
    <row r="7767" spans="8:8" customFormat="1" ht="13.8">
      <c r="H7767" s="70"/>
    </row>
    <row r="7768" spans="8:8" customFormat="1" ht="13.8">
      <c r="H7768" s="70"/>
    </row>
    <row r="7769" spans="8:8" customFormat="1" ht="13.8">
      <c r="H7769" s="70"/>
    </row>
    <row r="7770" spans="8:8" customFormat="1" ht="13.8">
      <c r="H7770" s="70"/>
    </row>
    <row r="7771" spans="8:8" customFormat="1" ht="13.8">
      <c r="H7771" s="70"/>
    </row>
    <row r="7772" spans="8:8" customFormat="1" ht="13.8">
      <c r="H7772" s="70"/>
    </row>
    <row r="7773" spans="8:8" customFormat="1" ht="13.8">
      <c r="H7773" s="70"/>
    </row>
    <row r="7774" spans="8:8" customFormat="1" ht="13.8">
      <c r="H7774" s="70"/>
    </row>
    <row r="7775" spans="8:8" customFormat="1" ht="13.8">
      <c r="H7775" s="70"/>
    </row>
    <row r="7776" spans="8:8" customFormat="1" ht="13.8">
      <c r="H7776" s="70"/>
    </row>
    <row r="7777" spans="8:8" customFormat="1" ht="13.8">
      <c r="H7777" s="70"/>
    </row>
    <row r="7778" spans="8:8" customFormat="1" ht="13.8">
      <c r="H7778" s="70"/>
    </row>
    <row r="7779" spans="8:8" customFormat="1" ht="13.8">
      <c r="H7779" s="70"/>
    </row>
    <row r="7780" spans="8:8" customFormat="1" ht="13.8">
      <c r="H7780" s="70"/>
    </row>
    <row r="7781" spans="8:8" customFormat="1" ht="13.8">
      <c r="H7781" s="70"/>
    </row>
    <row r="7782" spans="8:8" customFormat="1" ht="13.8">
      <c r="H7782" s="70"/>
    </row>
    <row r="7783" spans="8:8" customFormat="1" ht="13.8">
      <c r="H7783" s="70"/>
    </row>
    <row r="7784" spans="8:8" customFormat="1" ht="13.8">
      <c r="H7784" s="70"/>
    </row>
    <row r="7785" spans="8:8" customFormat="1" ht="13.8">
      <c r="H7785" s="70"/>
    </row>
    <row r="7786" spans="8:8" customFormat="1" ht="13.8">
      <c r="H7786" s="70"/>
    </row>
    <row r="7787" spans="8:8" customFormat="1" ht="13.8">
      <c r="H7787" s="70"/>
    </row>
    <row r="7788" spans="8:8" customFormat="1" ht="13.8">
      <c r="H7788" s="70"/>
    </row>
    <row r="7789" spans="8:8" customFormat="1" ht="13.8">
      <c r="H7789" s="70"/>
    </row>
    <row r="7790" spans="8:8" customFormat="1" ht="13.8">
      <c r="H7790" s="70"/>
    </row>
    <row r="7791" spans="8:8" customFormat="1" ht="13.8">
      <c r="H7791" s="70"/>
    </row>
    <row r="7792" spans="8:8" customFormat="1" ht="13.8">
      <c r="H7792" s="70"/>
    </row>
    <row r="7793" spans="8:8" customFormat="1" ht="13.8">
      <c r="H7793" s="70"/>
    </row>
    <row r="7794" spans="8:8" customFormat="1" ht="13.8">
      <c r="H7794" s="70"/>
    </row>
    <row r="7795" spans="8:8" customFormat="1" ht="13.8">
      <c r="H7795" s="70"/>
    </row>
    <row r="7796" spans="8:8" customFormat="1" ht="13.8">
      <c r="H7796" s="70"/>
    </row>
    <row r="7797" spans="8:8" customFormat="1" ht="13.8">
      <c r="H7797" s="70"/>
    </row>
    <row r="7798" spans="8:8" customFormat="1" ht="13.8">
      <c r="H7798" s="70"/>
    </row>
    <row r="7799" spans="8:8" customFormat="1" ht="13.8">
      <c r="H7799" s="70"/>
    </row>
    <row r="7800" spans="8:8" customFormat="1" ht="13.8">
      <c r="H7800" s="70"/>
    </row>
    <row r="7801" spans="8:8" customFormat="1" ht="13.8">
      <c r="H7801" s="70"/>
    </row>
    <row r="7802" spans="8:8" customFormat="1" ht="13.8">
      <c r="H7802" s="70"/>
    </row>
    <row r="7803" spans="8:8" customFormat="1" ht="13.8">
      <c r="H7803" s="70"/>
    </row>
    <row r="7804" spans="8:8" customFormat="1" ht="13.8">
      <c r="H7804" s="70"/>
    </row>
    <row r="7805" spans="8:8" customFormat="1" ht="13.8">
      <c r="H7805" s="70"/>
    </row>
    <row r="7806" spans="8:8" customFormat="1" ht="13.8">
      <c r="H7806" s="70"/>
    </row>
    <row r="7807" spans="8:8" customFormat="1" ht="13.8">
      <c r="H7807" s="70"/>
    </row>
    <row r="7808" spans="8:8" customFormat="1" ht="13.8">
      <c r="H7808" s="70"/>
    </row>
    <row r="7809" spans="8:8" customFormat="1" ht="13.8">
      <c r="H7809" s="70"/>
    </row>
    <row r="7810" spans="8:8" customFormat="1" ht="13.8">
      <c r="H7810" s="70"/>
    </row>
    <row r="7811" spans="8:8" customFormat="1" ht="13.8">
      <c r="H7811" s="70"/>
    </row>
    <row r="7812" spans="8:8" customFormat="1" ht="13.8">
      <c r="H7812" s="70"/>
    </row>
    <row r="7813" spans="8:8" customFormat="1" ht="13.8">
      <c r="H7813" s="70"/>
    </row>
    <row r="7814" spans="8:8" customFormat="1" ht="13.8">
      <c r="H7814" s="70"/>
    </row>
    <row r="7815" spans="8:8" customFormat="1" ht="13.8">
      <c r="H7815" s="70"/>
    </row>
    <row r="7816" spans="8:8" customFormat="1" ht="13.8">
      <c r="H7816" s="70"/>
    </row>
    <row r="7817" spans="8:8" customFormat="1" ht="13.8">
      <c r="H7817" s="70"/>
    </row>
    <row r="7818" spans="8:8" customFormat="1" ht="13.8">
      <c r="H7818" s="70"/>
    </row>
    <row r="7819" spans="8:8" customFormat="1" ht="13.8">
      <c r="H7819" s="70"/>
    </row>
    <row r="7820" spans="8:8" customFormat="1" ht="13.8">
      <c r="H7820" s="70"/>
    </row>
    <row r="7821" spans="8:8" customFormat="1" ht="13.8">
      <c r="H7821" s="70"/>
    </row>
    <row r="7822" spans="8:8" customFormat="1" ht="13.8">
      <c r="H7822" s="70"/>
    </row>
    <row r="7823" spans="8:8" customFormat="1" ht="13.8">
      <c r="H7823" s="70"/>
    </row>
    <row r="7824" spans="8:8" customFormat="1" ht="13.8">
      <c r="H7824" s="70"/>
    </row>
    <row r="7825" spans="8:8" customFormat="1" ht="13.8">
      <c r="H7825" s="70"/>
    </row>
    <row r="7826" spans="8:8" customFormat="1" ht="13.8">
      <c r="H7826" s="70"/>
    </row>
    <row r="7827" spans="8:8" customFormat="1" ht="13.8">
      <c r="H7827" s="70"/>
    </row>
    <row r="7828" spans="8:8" customFormat="1" ht="13.8">
      <c r="H7828" s="70"/>
    </row>
    <row r="7829" spans="8:8" customFormat="1" ht="13.8">
      <c r="H7829" s="70"/>
    </row>
    <row r="7830" spans="8:8" customFormat="1" ht="13.8">
      <c r="H7830" s="70"/>
    </row>
    <row r="7831" spans="8:8" customFormat="1" ht="13.8">
      <c r="H7831" s="70"/>
    </row>
    <row r="7832" spans="8:8" customFormat="1" ht="13.8">
      <c r="H7832" s="70"/>
    </row>
    <row r="7833" spans="8:8" customFormat="1" ht="13.8">
      <c r="H7833" s="70"/>
    </row>
    <row r="7834" spans="8:8" customFormat="1" ht="13.8">
      <c r="H7834" s="70"/>
    </row>
    <row r="7835" spans="8:8" customFormat="1" ht="13.8">
      <c r="H7835" s="70"/>
    </row>
    <row r="7836" spans="8:8" customFormat="1" ht="13.8">
      <c r="H7836" s="70"/>
    </row>
    <row r="7837" spans="8:8" customFormat="1" ht="13.8">
      <c r="H7837" s="70"/>
    </row>
    <row r="7838" spans="8:8" customFormat="1" ht="13.8">
      <c r="H7838" s="70"/>
    </row>
    <row r="7839" spans="8:8" customFormat="1" ht="13.8">
      <c r="H7839" s="70"/>
    </row>
    <row r="7840" spans="8:8" customFormat="1" ht="13.8">
      <c r="H7840" s="70"/>
    </row>
    <row r="7841" spans="8:8" customFormat="1" ht="13.8">
      <c r="H7841" s="70"/>
    </row>
    <row r="7842" spans="8:8" customFormat="1" ht="13.8">
      <c r="H7842" s="70"/>
    </row>
    <row r="7843" spans="8:8" customFormat="1" ht="13.8">
      <c r="H7843" s="70"/>
    </row>
    <row r="7844" spans="8:8" customFormat="1" ht="13.8">
      <c r="H7844" s="70"/>
    </row>
    <row r="7845" spans="8:8" customFormat="1" ht="13.8">
      <c r="H7845" s="70"/>
    </row>
    <row r="7846" spans="8:8" customFormat="1" ht="13.8">
      <c r="H7846" s="70"/>
    </row>
    <row r="7847" spans="8:8" customFormat="1" ht="13.8">
      <c r="H7847" s="70"/>
    </row>
    <row r="7848" spans="8:8" customFormat="1" ht="13.8">
      <c r="H7848" s="70"/>
    </row>
    <row r="7849" spans="8:8" customFormat="1" ht="13.8">
      <c r="H7849" s="70"/>
    </row>
    <row r="7850" spans="8:8" customFormat="1" ht="13.8">
      <c r="H7850" s="70"/>
    </row>
    <row r="7851" spans="8:8" customFormat="1" ht="13.8">
      <c r="H7851" s="70"/>
    </row>
    <row r="7852" spans="8:8" customFormat="1" ht="13.8">
      <c r="H7852" s="70"/>
    </row>
    <row r="7853" spans="8:8" customFormat="1" ht="13.8">
      <c r="H7853" s="70"/>
    </row>
    <row r="7854" spans="8:8" customFormat="1" ht="13.8">
      <c r="H7854" s="70"/>
    </row>
    <row r="7855" spans="8:8" customFormat="1" ht="13.8">
      <c r="H7855" s="70"/>
    </row>
    <row r="7856" spans="8:8" customFormat="1" ht="13.8">
      <c r="H7856" s="70"/>
    </row>
    <row r="7857" spans="8:8" customFormat="1" ht="13.8">
      <c r="H7857" s="70"/>
    </row>
    <row r="7858" spans="8:8" customFormat="1" ht="13.8">
      <c r="H7858" s="70"/>
    </row>
    <row r="7859" spans="8:8" customFormat="1" ht="13.8">
      <c r="H7859" s="70"/>
    </row>
    <row r="7860" spans="8:8" customFormat="1" ht="13.8">
      <c r="H7860" s="70"/>
    </row>
    <row r="7861" spans="8:8" customFormat="1" ht="13.8">
      <c r="H7861" s="70"/>
    </row>
    <row r="7862" spans="8:8" customFormat="1" ht="13.8">
      <c r="H7862" s="70"/>
    </row>
    <row r="7863" spans="8:8" customFormat="1" ht="13.8">
      <c r="H7863" s="70"/>
    </row>
    <row r="7864" spans="8:8" customFormat="1" ht="13.8">
      <c r="H7864" s="70"/>
    </row>
    <row r="7865" spans="8:8" customFormat="1" ht="13.8">
      <c r="H7865" s="70"/>
    </row>
    <row r="7866" spans="8:8" customFormat="1" ht="13.8">
      <c r="H7866" s="70"/>
    </row>
    <row r="7867" spans="8:8" customFormat="1" ht="13.8">
      <c r="H7867" s="70"/>
    </row>
    <row r="7868" spans="8:8" customFormat="1" ht="13.8">
      <c r="H7868" s="70"/>
    </row>
    <row r="7869" spans="8:8" customFormat="1" ht="13.8">
      <c r="H7869" s="70"/>
    </row>
    <row r="7870" spans="8:8" customFormat="1" ht="13.8">
      <c r="H7870" s="70"/>
    </row>
    <row r="7871" spans="8:8" customFormat="1" ht="13.8">
      <c r="H7871" s="70"/>
    </row>
    <row r="7872" spans="8:8" customFormat="1" ht="13.8">
      <c r="H7872" s="70"/>
    </row>
    <row r="7873" spans="8:8" customFormat="1" ht="13.8">
      <c r="H7873" s="70"/>
    </row>
    <row r="7874" spans="8:8" customFormat="1" ht="13.8">
      <c r="H7874" s="70"/>
    </row>
    <row r="7875" spans="8:8" customFormat="1" ht="13.8">
      <c r="H7875" s="70"/>
    </row>
    <row r="7876" spans="8:8" customFormat="1" ht="13.8">
      <c r="H7876" s="70"/>
    </row>
    <row r="7877" spans="8:8" customFormat="1" ht="13.8">
      <c r="H7877" s="70"/>
    </row>
    <row r="7878" spans="8:8" customFormat="1" ht="13.8">
      <c r="H7878" s="70"/>
    </row>
    <row r="7879" spans="8:8" customFormat="1" ht="13.8">
      <c r="H7879" s="70"/>
    </row>
    <row r="7880" spans="8:8" customFormat="1" ht="13.8">
      <c r="H7880" s="70"/>
    </row>
    <row r="7881" spans="8:8" customFormat="1" ht="13.8">
      <c r="H7881" s="70"/>
    </row>
    <row r="7882" spans="8:8" customFormat="1" ht="13.8">
      <c r="H7882" s="70"/>
    </row>
    <row r="7883" spans="8:8" customFormat="1" ht="13.8">
      <c r="H7883" s="70"/>
    </row>
    <row r="7884" spans="8:8" customFormat="1" ht="13.8">
      <c r="H7884" s="70"/>
    </row>
    <row r="7885" spans="8:8" customFormat="1" ht="13.8">
      <c r="H7885" s="70"/>
    </row>
    <row r="7886" spans="8:8" customFormat="1" ht="13.8">
      <c r="H7886" s="70"/>
    </row>
    <row r="7887" spans="8:8" customFormat="1" ht="13.8">
      <c r="H7887" s="70"/>
    </row>
    <row r="7888" spans="8:8" customFormat="1" ht="13.8">
      <c r="H7888" s="70"/>
    </row>
    <row r="7889" spans="8:8" customFormat="1" ht="13.8">
      <c r="H7889" s="70"/>
    </row>
    <row r="7890" spans="8:8" customFormat="1" ht="13.8">
      <c r="H7890" s="70"/>
    </row>
    <row r="7891" spans="8:8" customFormat="1" ht="13.8">
      <c r="H7891" s="70"/>
    </row>
    <row r="7892" spans="8:8" customFormat="1" ht="13.8">
      <c r="H7892" s="70"/>
    </row>
    <row r="7893" spans="8:8" customFormat="1" ht="13.8">
      <c r="H7893" s="70"/>
    </row>
    <row r="7894" spans="8:8" customFormat="1" ht="13.8">
      <c r="H7894" s="70"/>
    </row>
    <row r="7895" spans="8:8" customFormat="1" ht="13.8">
      <c r="H7895" s="70"/>
    </row>
    <row r="7896" spans="8:8" customFormat="1" ht="13.8">
      <c r="H7896" s="70"/>
    </row>
    <row r="7897" spans="8:8" customFormat="1" ht="13.8">
      <c r="H7897" s="70"/>
    </row>
    <row r="7898" spans="8:8" customFormat="1" ht="13.8">
      <c r="H7898" s="70"/>
    </row>
    <row r="7899" spans="8:8" customFormat="1" ht="13.8">
      <c r="H7899" s="70"/>
    </row>
    <row r="7900" spans="8:8" customFormat="1" ht="13.8">
      <c r="H7900" s="70"/>
    </row>
    <row r="7901" spans="8:8" customFormat="1" ht="13.8">
      <c r="H7901" s="70"/>
    </row>
    <row r="7902" spans="8:8" customFormat="1" ht="13.8">
      <c r="H7902" s="70"/>
    </row>
    <row r="7903" spans="8:8" customFormat="1" ht="13.8">
      <c r="H7903" s="70"/>
    </row>
    <row r="7904" spans="8:8" customFormat="1" ht="13.8">
      <c r="H7904" s="70"/>
    </row>
    <row r="7905" spans="8:8" customFormat="1" ht="13.8">
      <c r="H7905" s="70"/>
    </row>
    <row r="7906" spans="8:8" customFormat="1" ht="13.8">
      <c r="H7906" s="70"/>
    </row>
    <row r="7907" spans="8:8" customFormat="1" ht="13.8">
      <c r="H7907" s="70"/>
    </row>
    <row r="7908" spans="8:8" customFormat="1" ht="13.8">
      <c r="H7908" s="70"/>
    </row>
    <row r="7909" spans="8:8" customFormat="1" ht="13.8">
      <c r="H7909" s="70"/>
    </row>
    <row r="7910" spans="8:8" customFormat="1" ht="13.8">
      <c r="H7910" s="70"/>
    </row>
    <row r="7911" spans="8:8" customFormat="1" ht="13.8">
      <c r="H7911" s="70"/>
    </row>
    <row r="7912" spans="8:8" customFormat="1" ht="13.8">
      <c r="H7912" s="70"/>
    </row>
    <row r="7913" spans="8:8" customFormat="1" ht="13.8">
      <c r="H7913" s="70"/>
    </row>
    <row r="7914" spans="8:8" customFormat="1" ht="13.8">
      <c r="H7914" s="70"/>
    </row>
    <row r="7915" spans="8:8" customFormat="1" ht="13.8">
      <c r="H7915" s="70"/>
    </row>
    <row r="7916" spans="8:8" customFormat="1" ht="13.8">
      <c r="H7916" s="70"/>
    </row>
    <row r="7917" spans="8:8" customFormat="1" ht="13.8">
      <c r="H7917" s="70"/>
    </row>
    <row r="7918" spans="8:8" customFormat="1" ht="13.8">
      <c r="H7918" s="70"/>
    </row>
    <row r="7919" spans="8:8" customFormat="1" ht="13.8">
      <c r="H7919" s="70"/>
    </row>
    <row r="7920" spans="8:8" customFormat="1" ht="13.8">
      <c r="H7920" s="70"/>
    </row>
    <row r="7921" spans="8:8" customFormat="1" ht="13.8">
      <c r="H7921" s="70"/>
    </row>
    <row r="7922" spans="8:8" customFormat="1" ht="13.8">
      <c r="H7922" s="70"/>
    </row>
    <row r="7923" spans="8:8" customFormat="1" ht="13.8">
      <c r="H7923" s="70"/>
    </row>
    <row r="7924" spans="8:8" customFormat="1" ht="13.8">
      <c r="H7924" s="70"/>
    </row>
    <row r="7925" spans="8:8" customFormat="1" ht="13.8">
      <c r="H7925" s="70"/>
    </row>
    <row r="7926" spans="8:8" customFormat="1" ht="13.8">
      <c r="H7926" s="70"/>
    </row>
    <row r="7927" spans="8:8" customFormat="1" ht="13.8">
      <c r="H7927" s="70"/>
    </row>
    <row r="7928" spans="8:8" customFormat="1" ht="13.8">
      <c r="H7928" s="70"/>
    </row>
    <row r="7929" spans="8:8" customFormat="1" ht="13.8">
      <c r="H7929" s="70"/>
    </row>
    <row r="7930" spans="8:8" customFormat="1" ht="13.8">
      <c r="H7930" s="70"/>
    </row>
    <row r="7931" spans="8:8" customFormat="1" ht="13.8">
      <c r="H7931" s="70"/>
    </row>
    <row r="7932" spans="8:8" customFormat="1" ht="13.8">
      <c r="H7932" s="70"/>
    </row>
    <row r="7933" spans="8:8" customFormat="1" ht="13.8">
      <c r="H7933" s="70"/>
    </row>
    <row r="7934" spans="8:8" customFormat="1" ht="13.8">
      <c r="H7934" s="70"/>
    </row>
    <row r="7935" spans="8:8" customFormat="1" ht="13.8">
      <c r="H7935" s="70"/>
    </row>
    <row r="7936" spans="8:8" customFormat="1" ht="13.8">
      <c r="H7936" s="70"/>
    </row>
    <row r="7937" spans="8:8" customFormat="1" ht="13.8">
      <c r="H7937" s="70"/>
    </row>
    <row r="7938" spans="8:8" customFormat="1" ht="13.8">
      <c r="H7938" s="70"/>
    </row>
    <row r="7939" spans="8:8" customFormat="1" ht="13.8">
      <c r="H7939" s="70"/>
    </row>
    <row r="7940" spans="8:8" customFormat="1" ht="13.8">
      <c r="H7940" s="70"/>
    </row>
    <row r="7941" spans="8:8" customFormat="1" ht="13.8">
      <c r="H7941" s="70"/>
    </row>
    <row r="7942" spans="8:8" customFormat="1" ht="13.8">
      <c r="H7942" s="70"/>
    </row>
    <row r="7943" spans="8:8" customFormat="1" ht="13.8">
      <c r="H7943" s="70"/>
    </row>
    <row r="7944" spans="8:8" customFormat="1" ht="13.8">
      <c r="H7944" s="70"/>
    </row>
    <row r="7945" spans="8:8" customFormat="1" ht="13.8">
      <c r="H7945" s="70"/>
    </row>
    <row r="7946" spans="8:8" customFormat="1" ht="13.8">
      <c r="H7946" s="70"/>
    </row>
    <row r="7947" spans="8:8" customFormat="1" ht="13.8">
      <c r="H7947" s="70"/>
    </row>
    <row r="7948" spans="8:8" customFormat="1" ht="13.8">
      <c r="H7948" s="70"/>
    </row>
    <row r="7949" spans="8:8" customFormat="1" ht="13.8">
      <c r="H7949" s="70"/>
    </row>
    <row r="7950" spans="8:8" customFormat="1" ht="13.8">
      <c r="H7950" s="70"/>
    </row>
    <row r="7951" spans="8:8" customFormat="1" ht="13.8">
      <c r="H7951" s="70"/>
    </row>
    <row r="7952" spans="8:8" customFormat="1" ht="13.8">
      <c r="H7952" s="70"/>
    </row>
    <row r="7953" spans="8:8" customFormat="1" ht="13.8">
      <c r="H7953" s="70"/>
    </row>
    <row r="7954" spans="8:8" customFormat="1" ht="13.8">
      <c r="H7954" s="70"/>
    </row>
    <row r="7955" spans="8:8" customFormat="1" ht="13.8">
      <c r="H7955" s="70"/>
    </row>
    <row r="7956" spans="8:8" customFormat="1" ht="13.8">
      <c r="H7956" s="70"/>
    </row>
    <row r="7957" spans="8:8" customFormat="1" ht="13.8">
      <c r="H7957" s="70"/>
    </row>
    <row r="7958" spans="8:8" customFormat="1" ht="13.8">
      <c r="H7958" s="70"/>
    </row>
    <row r="7959" spans="8:8" customFormat="1" ht="13.8">
      <c r="H7959" s="70"/>
    </row>
    <row r="7960" spans="8:8" customFormat="1" ht="13.8">
      <c r="H7960" s="70"/>
    </row>
    <row r="7961" spans="8:8" customFormat="1" ht="13.8">
      <c r="H7961" s="70"/>
    </row>
    <row r="7962" spans="8:8" customFormat="1" ht="13.8">
      <c r="H7962" s="70"/>
    </row>
    <row r="7963" spans="8:8" customFormat="1" ht="13.8">
      <c r="H7963" s="70"/>
    </row>
    <row r="7964" spans="8:8" customFormat="1" ht="13.8">
      <c r="H7964" s="70"/>
    </row>
    <row r="7965" spans="8:8" customFormat="1" ht="13.8">
      <c r="H7965" s="70"/>
    </row>
    <row r="7966" spans="8:8" customFormat="1" ht="13.8">
      <c r="H7966" s="70"/>
    </row>
    <row r="7967" spans="8:8" customFormat="1" ht="13.8">
      <c r="H7967" s="70"/>
    </row>
    <row r="7968" spans="8:8" customFormat="1" ht="13.8">
      <c r="H7968" s="70"/>
    </row>
    <row r="7969" spans="8:8" customFormat="1" ht="13.8">
      <c r="H7969" s="70"/>
    </row>
    <row r="7970" spans="8:8" customFormat="1" ht="13.8">
      <c r="H7970" s="70"/>
    </row>
    <row r="7971" spans="8:8" customFormat="1" ht="13.8">
      <c r="H7971" s="70"/>
    </row>
    <row r="7972" spans="8:8" customFormat="1" ht="13.8">
      <c r="H7972" s="70"/>
    </row>
    <row r="7973" spans="8:8" customFormat="1" ht="13.8">
      <c r="H7973" s="70"/>
    </row>
    <row r="7974" spans="8:8" customFormat="1" ht="13.8">
      <c r="H7974" s="70"/>
    </row>
    <row r="7975" spans="8:8" customFormat="1" ht="13.8">
      <c r="H7975" s="70"/>
    </row>
    <row r="7976" spans="8:8" customFormat="1" ht="13.8">
      <c r="H7976" s="70"/>
    </row>
    <row r="7977" spans="8:8" customFormat="1" ht="13.8">
      <c r="H7977" s="70"/>
    </row>
    <row r="7978" spans="8:8" customFormat="1" ht="13.8">
      <c r="H7978" s="70"/>
    </row>
    <row r="7979" spans="8:8" customFormat="1" ht="13.8">
      <c r="H7979" s="70"/>
    </row>
    <row r="7980" spans="8:8" customFormat="1" ht="13.8">
      <c r="H7980" s="70"/>
    </row>
    <row r="7981" spans="8:8" customFormat="1" ht="13.8">
      <c r="H7981" s="70"/>
    </row>
    <row r="7982" spans="8:8" customFormat="1" ht="13.8">
      <c r="H7982" s="70"/>
    </row>
    <row r="7983" spans="8:8" customFormat="1" ht="13.8">
      <c r="H7983" s="70"/>
    </row>
    <row r="7984" spans="8:8" customFormat="1" ht="13.8">
      <c r="H7984" s="70"/>
    </row>
    <row r="7985" spans="8:8" customFormat="1" ht="13.8">
      <c r="H7985" s="70"/>
    </row>
    <row r="7986" spans="8:8" customFormat="1" ht="13.8">
      <c r="H7986" s="70"/>
    </row>
    <row r="7987" spans="8:8" customFormat="1" ht="13.8">
      <c r="H7987" s="70"/>
    </row>
    <row r="7988" spans="8:8" customFormat="1" ht="13.8">
      <c r="H7988" s="70"/>
    </row>
    <row r="7989" spans="8:8" customFormat="1" ht="13.8">
      <c r="H7989" s="70"/>
    </row>
    <row r="7990" spans="8:8" customFormat="1" ht="13.8">
      <c r="H7990" s="70"/>
    </row>
    <row r="7991" spans="8:8" customFormat="1" ht="13.8">
      <c r="H7991" s="70"/>
    </row>
    <row r="7992" spans="8:8" customFormat="1" ht="13.8">
      <c r="H7992" s="70"/>
    </row>
    <row r="7993" spans="8:8" customFormat="1" ht="13.8">
      <c r="H7993" s="70"/>
    </row>
    <row r="7994" spans="8:8" customFormat="1" ht="13.8">
      <c r="H7994" s="70"/>
    </row>
    <row r="7995" spans="8:8" customFormat="1" ht="13.8">
      <c r="H7995" s="70"/>
    </row>
    <row r="7996" spans="8:8" customFormat="1" ht="13.8">
      <c r="H7996" s="70"/>
    </row>
    <row r="7997" spans="8:8" customFormat="1" ht="13.8">
      <c r="H7997" s="70"/>
    </row>
    <row r="7998" spans="8:8" customFormat="1" ht="13.8">
      <c r="H7998" s="70"/>
    </row>
    <row r="7999" spans="8:8" customFormat="1" ht="13.8">
      <c r="H7999" s="70"/>
    </row>
    <row r="8000" spans="8:8" customFormat="1" ht="13.8">
      <c r="H8000" s="70"/>
    </row>
    <row r="8001" spans="8:8" customFormat="1" ht="13.8">
      <c r="H8001" s="70"/>
    </row>
    <row r="8002" spans="8:8" customFormat="1" ht="13.8">
      <c r="H8002" s="70"/>
    </row>
    <row r="8003" spans="8:8" customFormat="1" ht="13.8">
      <c r="H8003" s="70"/>
    </row>
    <row r="8004" spans="8:8" customFormat="1" ht="13.8">
      <c r="H8004" s="70"/>
    </row>
    <row r="8005" spans="8:8" customFormat="1" ht="13.8">
      <c r="H8005" s="70"/>
    </row>
    <row r="8006" spans="8:8" customFormat="1" ht="13.8">
      <c r="H8006" s="70"/>
    </row>
    <row r="8007" spans="8:8" customFormat="1" ht="13.8">
      <c r="H8007" s="70"/>
    </row>
    <row r="8008" spans="8:8" customFormat="1" ht="13.8">
      <c r="H8008" s="70"/>
    </row>
    <row r="8009" spans="8:8" customFormat="1" ht="13.8">
      <c r="H8009" s="70"/>
    </row>
    <row r="8010" spans="8:8" customFormat="1" ht="13.8">
      <c r="H8010" s="70"/>
    </row>
    <row r="8011" spans="8:8" customFormat="1" ht="13.8">
      <c r="H8011" s="70"/>
    </row>
    <row r="8012" spans="8:8" customFormat="1" ht="13.8">
      <c r="H8012" s="70"/>
    </row>
    <row r="8013" spans="8:8" customFormat="1" ht="13.8">
      <c r="H8013" s="70"/>
    </row>
    <row r="8014" spans="8:8" customFormat="1" ht="13.8">
      <c r="H8014" s="70"/>
    </row>
    <row r="8015" spans="8:8" customFormat="1" ht="13.8">
      <c r="H8015" s="70"/>
    </row>
    <row r="8016" spans="8:8" customFormat="1" ht="13.8">
      <c r="H8016" s="70"/>
    </row>
    <row r="8017" spans="8:8" customFormat="1" ht="13.8">
      <c r="H8017" s="70"/>
    </row>
    <row r="8018" spans="8:8" customFormat="1" ht="13.8">
      <c r="H8018" s="70"/>
    </row>
    <row r="8019" spans="8:8" customFormat="1" ht="13.8">
      <c r="H8019" s="70"/>
    </row>
    <row r="8020" spans="8:8" customFormat="1" ht="13.8">
      <c r="H8020" s="70"/>
    </row>
    <row r="8021" spans="8:8" customFormat="1" ht="13.8">
      <c r="H8021" s="70"/>
    </row>
    <row r="8022" spans="8:8" customFormat="1" ht="13.8">
      <c r="H8022" s="70"/>
    </row>
    <row r="8023" spans="8:8" customFormat="1" ht="13.8">
      <c r="H8023" s="70"/>
    </row>
    <row r="8024" spans="8:8" customFormat="1" ht="13.8">
      <c r="H8024" s="70"/>
    </row>
    <row r="8025" spans="8:8" customFormat="1" ht="13.8">
      <c r="H8025" s="70"/>
    </row>
    <row r="8026" spans="8:8" customFormat="1" ht="13.8">
      <c r="H8026" s="70"/>
    </row>
    <row r="8027" spans="8:8" customFormat="1" ht="13.8">
      <c r="H8027" s="70"/>
    </row>
    <row r="8028" spans="8:8" customFormat="1" ht="13.8">
      <c r="H8028" s="70"/>
    </row>
    <row r="8029" spans="8:8" customFormat="1" ht="13.8">
      <c r="H8029" s="70"/>
    </row>
    <row r="8030" spans="8:8" customFormat="1" ht="13.8">
      <c r="H8030" s="70"/>
    </row>
    <row r="8031" spans="8:8" customFormat="1" ht="13.8">
      <c r="H8031" s="70"/>
    </row>
    <row r="8032" spans="8:8" customFormat="1" ht="13.8">
      <c r="H8032" s="70"/>
    </row>
    <row r="8033" spans="8:8" customFormat="1" ht="13.8">
      <c r="H8033" s="70"/>
    </row>
    <row r="8034" spans="8:8" customFormat="1" ht="13.8">
      <c r="H8034" s="70"/>
    </row>
    <row r="8035" spans="8:8" customFormat="1" ht="13.8">
      <c r="H8035" s="70"/>
    </row>
    <row r="8036" spans="8:8" customFormat="1" ht="13.8">
      <c r="H8036" s="70"/>
    </row>
    <row r="8037" spans="8:8" customFormat="1" ht="13.8">
      <c r="H8037" s="70"/>
    </row>
    <row r="8038" spans="8:8" customFormat="1" ht="13.8">
      <c r="H8038" s="70"/>
    </row>
    <row r="8039" spans="8:8" customFormat="1" ht="13.8">
      <c r="H8039" s="70"/>
    </row>
    <row r="8040" spans="8:8" customFormat="1" ht="13.8">
      <c r="H8040" s="70"/>
    </row>
    <row r="8041" spans="8:8" customFormat="1" ht="13.8">
      <c r="H8041" s="70"/>
    </row>
    <row r="8042" spans="8:8" customFormat="1" ht="13.8">
      <c r="H8042" s="70"/>
    </row>
    <row r="8043" spans="8:8" customFormat="1" ht="13.8">
      <c r="H8043" s="70"/>
    </row>
    <row r="8044" spans="8:8" customFormat="1" ht="13.8">
      <c r="H8044" s="70"/>
    </row>
    <row r="8045" spans="8:8" customFormat="1" ht="13.8">
      <c r="H8045" s="70"/>
    </row>
    <row r="8046" spans="8:8" customFormat="1" ht="13.8">
      <c r="H8046" s="70"/>
    </row>
    <row r="8047" spans="8:8" customFormat="1" ht="13.8">
      <c r="H8047" s="70"/>
    </row>
    <row r="8048" spans="8:8" customFormat="1" ht="13.8">
      <c r="H8048" s="70"/>
    </row>
    <row r="8049" spans="8:8" customFormat="1" ht="13.8">
      <c r="H8049" s="70"/>
    </row>
    <row r="8050" spans="8:8" customFormat="1" ht="13.8">
      <c r="H8050" s="70"/>
    </row>
    <row r="8051" spans="8:8" customFormat="1" ht="13.8">
      <c r="H8051" s="70"/>
    </row>
    <row r="8052" spans="8:8" customFormat="1" ht="13.8">
      <c r="H8052" s="70"/>
    </row>
    <row r="8053" spans="8:8" customFormat="1" ht="13.8">
      <c r="H8053" s="70"/>
    </row>
    <row r="8054" spans="8:8" customFormat="1" ht="13.8">
      <c r="H8054" s="70"/>
    </row>
    <row r="8055" spans="8:8" customFormat="1" ht="13.8">
      <c r="H8055" s="70"/>
    </row>
    <row r="8056" spans="8:8" customFormat="1" ht="13.8">
      <c r="H8056" s="70"/>
    </row>
    <row r="8057" spans="8:8" customFormat="1" ht="13.8">
      <c r="H8057" s="70"/>
    </row>
    <row r="8058" spans="8:8" customFormat="1" ht="13.8">
      <c r="H8058" s="70"/>
    </row>
    <row r="8059" spans="8:8" customFormat="1" ht="13.8">
      <c r="H8059" s="70"/>
    </row>
    <row r="8060" spans="8:8" customFormat="1" ht="13.8">
      <c r="H8060" s="70"/>
    </row>
    <row r="8061" spans="8:8" customFormat="1" ht="13.8">
      <c r="H8061" s="70"/>
    </row>
    <row r="8062" spans="8:8" customFormat="1" ht="13.8">
      <c r="H8062" s="70"/>
    </row>
    <row r="8063" spans="8:8" customFormat="1" ht="13.8">
      <c r="H8063" s="70"/>
    </row>
    <row r="8064" spans="8:8" customFormat="1" ht="13.8">
      <c r="H8064" s="70"/>
    </row>
    <row r="8065" spans="8:8" customFormat="1" ht="13.8">
      <c r="H8065" s="70"/>
    </row>
    <row r="8066" spans="8:8" customFormat="1" ht="13.8">
      <c r="H8066" s="70"/>
    </row>
    <row r="8067" spans="8:8" customFormat="1" ht="13.8">
      <c r="H8067" s="70"/>
    </row>
    <row r="8068" spans="8:8" customFormat="1" ht="13.8">
      <c r="H8068" s="70"/>
    </row>
    <row r="8069" spans="8:8" customFormat="1" ht="13.8">
      <c r="H8069" s="70"/>
    </row>
    <row r="8070" spans="8:8" customFormat="1" ht="13.8">
      <c r="H8070" s="70"/>
    </row>
    <row r="8071" spans="8:8" customFormat="1" ht="13.8">
      <c r="H8071" s="70"/>
    </row>
    <row r="8072" spans="8:8" customFormat="1" ht="13.8">
      <c r="H8072" s="70"/>
    </row>
    <row r="8073" spans="8:8" customFormat="1" ht="13.8">
      <c r="H8073" s="70"/>
    </row>
    <row r="8074" spans="8:8" customFormat="1" ht="13.8">
      <c r="H8074" s="70"/>
    </row>
    <row r="8075" spans="8:8" customFormat="1" ht="13.8">
      <c r="H8075" s="70"/>
    </row>
    <row r="8076" spans="8:8" customFormat="1" ht="13.8">
      <c r="H8076" s="70"/>
    </row>
    <row r="8077" spans="8:8" customFormat="1" ht="13.8">
      <c r="H8077" s="70"/>
    </row>
    <row r="8078" spans="8:8" customFormat="1" ht="13.8">
      <c r="H8078" s="70"/>
    </row>
    <row r="8079" spans="8:8" customFormat="1" ht="13.8">
      <c r="H8079" s="70"/>
    </row>
    <row r="8080" spans="8:8" customFormat="1" ht="13.8">
      <c r="H8080" s="70"/>
    </row>
    <row r="8081" spans="8:8" customFormat="1" ht="13.8">
      <c r="H8081" s="70"/>
    </row>
    <row r="8082" spans="8:8" customFormat="1" ht="13.8">
      <c r="H8082" s="70"/>
    </row>
    <row r="8083" spans="8:8" customFormat="1" ht="13.8">
      <c r="H8083" s="70"/>
    </row>
    <row r="8084" spans="8:8" customFormat="1" ht="13.8">
      <c r="H8084" s="70"/>
    </row>
    <row r="8085" spans="8:8" customFormat="1" ht="13.8">
      <c r="H8085" s="70"/>
    </row>
    <row r="8086" spans="8:8" customFormat="1" ht="13.8">
      <c r="H8086" s="70"/>
    </row>
    <row r="8087" spans="8:8" customFormat="1" ht="13.8">
      <c r="H8087" s="70"/>
    </row>
    <row r="8088" spans="8:8" customFormat="1" ht="13.8">
      <c r="H8088" s="70"/>
    </row>
    <row r="8089" spans="8:8" customFormat="1" ht="13.8">
      <c r="H8089" s="70"/>
    </row>
    <row r="8090" spans="8:8" customFormat="1" ht="13.8">
      <c r="H8090" s="70"/>
    </row>
    <row r="8091" spans="8:8" customFormat="1" ht="13.8">
      <c r="H8091" s="70"/>
    </row>
    <row r="8092" spans="8:8" customFormat="1" ht="13.8">
      <c r="H8092" s="70"/>
    </row>
    <row r="8093" spans="8:8" customFormat="1" ht="13.8">
      <c r="H8093" s="70"/>
    </row>
    <row r="8094" spans="8:8" customFormat="1" ht="13.8">
      <c r="H8094" s="70"/>
    </row>
    <row r="8095" spans="8:8" customFormat="1" ht="13.8">
      <c r="H8095" s="70"/>
    </row>
    <row r="8096" spans="8:8" customFormat="1" ht="13.8">
      <c r="H8096" s="70"/>
    </row>
    <row r="8097" spans="8:8" customFormat="1" ht="13.8">
      <c r="H8097" s="70"/>
    </row>
    <row r="8098" spans="8:8" customFormat="1" ht="13.8">
      <c r="H8098" s="70"/>
    </row>
    <row r="8099" spans="8:8" customFormat="1" ht="13.8">
      <c r="H8099" s="70"/>
    </row>
    <row r="8100" spans="8:8" customFormat="1" ht="13.8">
      <c r="H8100" s="70"/>
    </row>
    <row r="8101" spans="8:8" customFormat="1" ht="13.8">
      <c r="H8101" s="70"/>
    </row>
    <row r="8102" spans="8:8" customFormat="1" ht="13.8">
      <c r="H8102" s="70"/>
    </row>
    <row r="8103" spans="8:8" customFormat="1" ht="13.8">
      <c r="H8103" s="70"/>
    </row>
    <row r="8104" spans="8:8" customFormat="1" ht="13.8">
      <c r="H8104" s="70"/>
    </row>
    <row r="8105" spans="8:8" customFormat="1" ht="13.8">
      <c r="H8105" s="70"/>
    </row>
    <row r="8106" spans="8:8" customFormat="1" ht="13.8">
      <c r="H8106" s="70"/>
    </row>
    <row r="8107" spans="8:8" customFormat="1" ht="13.8">
      <c r="H8107" s="70"/>
    </row>
    <row r="8108" spans="8:8" customFormat="1" ht="13.8">
      <c r="H8108" s="70"/>
    </row>
    <row r="8109" spans="8:8" customFormat="1" ht="13.8">
      <c r="H8109" s="70"/>
    </row>
    <row r="8110" spans="8:8" customFormat="1" ht="13.8">
      <c r="H8110" s="70"/>
    </row>
    <row r="8111" spans="8:8" customFormat="1" ht="13.8">
      <c r="H8111" s="70"/>
    </row>
    <row r="8112" spans="8:8" customFormat="1" ht="13.8">
      <c r="H8112" s="70"/>
    </row>
    <row r="8113" spans="8:8" customFormat="1" ht="13.8">
      <c r="H8113" s="70"/>
    </row>
    <row r="8114" spans="8:8" customFormat="1" ht="13.8">
      <c r="H8114" s="70"/>
    </row>
    <row r="8115" spans="8:8" customFormat="1" ht="13.8">
      <c r="H8115" s="70"/>
    </row>
    <row r="8116" spans="8:8" customFormat="1" ht="13.8">
      <c r="H8116" s="70"/>
    </row>
    <row r="8117" spans="8:8" customFormat="1" ht="13.8">
      <c r="H8117" s="70"/>
    </row>
    <row r="8118" spans="8:8" customFormat="1" ht="13.8">
      <c r="H8118" s="70"/>
    </row>
    <row r="8119" spans="8:8" customFormat="1" ht="13.8">
      <c r="H8119" s="70"/>
    </row>
    <row r="8120" spans="8:8" customFormat="1" ht="13.8">
      <c r="H8120" s="70"/>
    </row>
    <row r="8121" spans="8:8" customFormat="1" ht="13.8">
      <c r="H8121" s="70"/>
    </row>
    <row r="8122" spans="8:8" customFormat="1" ht="13.8">
      <c r="H8122" s="70"/>
    </row>
    <row r="8123" spans="8:8" customFormat="1" ht="13.8">
      <c r="H8123" s="70"/>
    </row>
    <row r="8124" spans="8:8" customFormat="1" ht="13.8">
      <c r="H8124" s="70"/>
    </row>
    <row r="8125" spans="8:8" customFormat="1" ht="13.8">
      <c r="H8125" s="70"/>
    </row>
    <row r="8126" spans="8:8" customFormat="1" ht="13.8">
      <c r="H8126" s="70"/>
    </row>
    <row r="8127" spans="8:8" customFormat="1" ht="13.8">
      <c r="H8127" s="70"/>
    </row>
    <row r="8128" spans="8:8" customFormat="1" ht="13.8">
      <c r="H8128" s="70"/>
    </row>
    <row r="8129" spans="8:8" customFormat="1" ht="13.8">
      <c r="H8129" s="70"/>
    </row>
    <row r="8130" spans="8:8" customFormat="1" ht="13.8">
      <c r="H8130" s="70"/>
    </row>
    <row r="8131" spans="8:8" customFormat="1" ht="13.8">
      <c r="H8131" s="70"/>
    </row>
    <row r="8132" spans="8:8" customFormat="1" ht="13.8">
      <c r="H8132" s="70"/>
    </row>
    <row r="8133" spans="8:8" customFormat="1" ht="13.8">
      <c r="H8133" s="70"/>
    </row>
    <row r="8134" spans="8:8" customFormat="1" ht="13.8">
      <c r="H8134" s="70"/>
    </row>
    <row r="8135" spans="8:8" customFormat="1" ht="13.8">
      <c r="H8135" s="70"/>
    </row>
    <row r="8136" spans="8:8" customFormat="1" ht="13.8">
      <c r="H8136" s="70"/>
    </row>
    <row r="8137" spans="8:8" customFormat="1" ht="13.8">
      <c r="H8137" s="70"/>
    </row>
    <row r="8138" spans="8:8" customFormat="1" ht="13.8">
      <c r="H8138" s="70"/>
    </row>
    <row r="8139" spans="8:8" customFormat="1" ht="13.8">
      <c r="H8139" s="70"/>
    </row>
    <row r="8140" spans="8:8" customFormat="1" ht="13.8">
      <c r="H8140" s="70"/>
    </row>
    <row r="8141" spans="8:8" customFormat="1" ht="13.8">
      <c r="H8141" s="70"/>
    </row>
    <row r="8142" spans="8:8" customFormat="1" ht="13.8">
      <c r="H8142" s="70"/>
    </row>
    <row r="8143" spans="8:8" customFormat="1" ht="13.8">
      <c r="H8143" s="70"/>
    </row>
    <row r="8144" spans="8:8" customFormat="1" ht="13.8">
      <c r="H8144" s="70"/>
    </row>
    <row r="8145" spans="8:8" customFormat="1" ht="13.8">
      <c r="H8145" s="70"/>
    </row>
    <row r="8146" spans="8:8" customFormat="1" ht="13.8">
      <c r="H8146" s="70"/>
    </row>
    <row r="8147" spans="8:8" customFormat="1" ht="13.8">
      <c r="H8147" s="70"/>
    </row>
    <row r="8148" spans="8:8" customFormat="1" ht="13.8">
      <c r="H8148" s="70"/>
    </row>
    <row r="8149" spans="8:8" customFormat="1" ht="13.8">
      <c r="H8149" s="70"/>
    </row>
    <row r="8150" spans="8:8" customFormat="1" ht="13.8">
      <c r="H8150" s="70"/>
    </row>
    <row r="8151" spans="8:8" customFormat="1" ht="13.8">
      <c r="H8151" s="70"/>
    </row>
    <row r="8152" spans="8:8" customFormat="1" ht="13.8">
      <c r="H8152" s="70"/>
    </row>
    <row r="8153" spans="8:8" customFormat="1" ht="13.8">
      <c r="H8153" s="70"/>
    </row>
    <row r="8154" spans="8:8" customFormat="1" ht="13.8">
      <c r="H8154" s="70"/>
    </row>
    <row r="8155" spans="8:8" customFormat="1" ht="13.8">
      <c r="H8155" s="70"/>
    </row>
    <row r="8156" spans="8:8" customFormat="1" ht="13.8">
      <c r="H8156" s="70"/>
    </row>
    <row r="8157" spans="8:8" customFormat="1" ht="13.8">
      <c r="H8157" s="70"/>
    </row>
    <row r="8158" spans="8:8" customFormat="1" ht="13.8">
      <c r="H8158" s="70"/>
    </row>
    <row r="8159" spans="8:8" customFormat="1" ht="13.8">
      <c r="H8159" s="70"/>
    </row>
    <row r="8160" spans="8:8" customFormat="1" ht="13.8">
      <c r="H8160" s="70"/>
    </row>
    <row r="8161" spans="8:8" customFormat="1" ht="13.8">
      <c r="H8161" s="70"/>
    </row>
    <row r="8162" spans="8:8" customFormat="1" ht="13.8">
      <c r="H8162" s="70"/>
    </row>
    <row r="8163" spans="8:8" customFormat="1" ht="13.8">
      <c r="H8163" s="70"/>
    </row>
    <row r="8164" spans="8:8" customFormat="1" ht="13.8">
      <c r="H8164" s="70"/>
    </row>
    <row r="8165" spans="8:8" customFormat="1" ht="13.8">
      <c r="H8165" s="70"/>
    </row>
    <row r="8166" spans="8:8" customFormat="1" ht="13.8">
      <c r="H8166" s="70"/>
    </row>
    <row r="8167" spans="8:8" customFormat="1" ht="13.8">
      <c r="H8167" s="70"/>
    </row>
    <row r="8168" spans="8:8" customFormat="1" ht="13.8">
      <c r="H8168" s="70"/>
    </row>
    <row r="8169" spans="8:8" customFormat="1" ht="13.8">
      <c r="H8169" s="70"/>
    </row>
    <row r="8170" spans="8:8" customFormat="1" ht="13.8">
      <c r="H8170" s="70"/>
    </row>
    <row r="8171" spans="8:8" customFormat="1" ht="13.8">
      <c r="H8171" s="70"/>
    </row>
    <row r="8172" spans="8:8" customFormat="1" ht="13.8">
      <c r="H8172" s="70"/>
    </row>
    <row r="8173" spans="8:8" customFormat="1" ht="13.8">
      <c r="H8173" s="70"/>
    </row>
    <row r="8174" spans="8:8" customFormat="1" ht="13.8">
      <c r="H8174" s="70"/>
    </row>
    <row r="8175" spans="8:8" customFormat="1" ht="13.8">
      <c r="H8175" s="70"/>
    </row>
    <row r="8176" spans="8:8" customFormat="1" ht="13.8">
      <c r="H8176" s="70"/>
    </row>
    <row r="8177" spans="8:8" customFormat="1" ht="13.8">
      <c r="H8177" s="70"/>
    </row>
    <row r="8178" spans="8:8" customFormat="1" ht="13.8">
      <c r="H8178" s="70"/>
    </row>
    <row r="8179" spans="8:8" customFormat="1" ht="13.8">
      <c r="H8179" s="70"/>
    </row>
    <row r="8180" spans="8:8" customFormat="1" ht="13.8">
      <c r="H8180" s="70"/>
    </row>
    <row r="8181" spans="8:8" customFormat="1" ht="13.8">
      <c r="H8181" s="70"/>
    </row>
    <row r="8182" spans="8:8" customFormat="1" ht="13.8">
      <c r="H8182" s="70"/>
    </row>
    <row r="8183" spans="8:8" customFormat="1" ht="13.8">
      <c r="H8183" s="70"/>
    </row>
    <row r="8184" spans="8:8" customFormat="1" ht="13.8">
      <c r="H8184" s="70"/>
    </row>
    <row r="8185" spans="8:8" customFormat="1" ht="13.8">
      <c r="H8185" s="70"/>
    </row>
    <row r="8186" spans="8:8" customFormat="1" ht="13.8">
      <c r="H8186" s="70"/>
    </row>
    <row r="8187" spans="8:8" customFormat="1" ht="13.8">
      <c r="H8187" s="70"/>
    </row>
    <row r="8188" spans="8:8" customFormat="1" ht="13.8">
      <c r="H8188" s="70"/>
    </row>
    <row r="8189" spans="8:8" customFormat="1" ht="13.8">
      <c r="H8189" s="70"/>
    </row>
    <row r="8190" spans="8:8" customFormat="1" ht="13.8">
      <c r="H8190" s="70"/>
    </row>
    <row r="8191" spans="8:8" customFormat="1" ht="13.8">
      <c r="H8191" s="70"/>
    </row>
    <row r="8192" spans="8:8" customFormat="1" ht="13.8">
      <c r="H8192" s="70"/>
    </row>
    <row r="8193" spans="8:8" customFormat="1" ht="13.8">
      <c r="H8193" s="70"/>
    </row>
    <row r="8194" spans="8:8" customFormat="1" ht="13.8">
      <c r="H8194" s="70"/>
    </row>
    <row r="8195" spans="8:8" customFormat="1" ht="13.8">
      <c r="H8195" s="70"/>
    </row>
    <row r="8196" spans="8:8" customFormat="1" ht="13.8">
      <c r="H8196" s="70"/>
    </row>
    <row r="8197" spans="8:8" customFormat="1" ht="13.8">
      <c r="H8197" s="70"/>
    </row>
    <row r="8198" spans="8:8" customFormat="1" ht="13.8">
      <c r="H8198" s="70"/>
    </row>
    <row r="8199" spans="8:8" customFormat="1" ht="13.8">
      <c r="H8199" s="70"/>
    </row>
    <row r="8200" spans="8:8" customFormat="1" ht="13.8">
      <c r="H8200" s="70"/>
    </row>
    <row r="8201" spans="8:8" customFormat="1" ht="13.8">
      <c r="H8201" s="70"/>
    </row>
    <row r="8202" spans="8:8" customFormat="1" ht="13.8">
      <c r="H8202" s="70"/>
    </row>
    <row r="8203" spans="8:8" customFormat="1" ht="13.8">
      <c r="H8203" s="70"/>
    </row>
    <row r="8204" spans="8:8" customFormat="1" ht="13.8">
      <c r="H8204" s="70"/>
    </row>
    <row r="8205" spans="8:8" customFormat="1" ht="13.8">
      <c r="H8205" s="70"/>
    </row>
    <row r="8206" spans="8:8" customFormat="1" ht="13.8">
      <c r="H8206" s="70"/>
    </row>
    <row r="8207" spans="8:8" customFormat="1" ht="13.8">
      <c r="H8207" s="70"/>
    </row>
    <row r="8208" spans="8:8" customFormat="1" ht="13.8">
      <c r="H8208" s="70"/>
    </row>
    <row r="8209" spans="8:8" customFormat="1" ht="13.8">
      <c r="H8209" s="70"/>
    </row>
    <row r="8210" spans="8:8" customFormat="1" ht="13.8">
      <c r="H8210" s="70"/>
    </row>
    <row r="8211" spans="8:8" customFormat="1" ht="13.8">
      <c r="H8211" s="70"/>
    </row>
    <row r="8212" spans="8:8" customFormat="1" ht="13.8">
      <c r="H8212" s="70"/>
    </row>
    <row r="8213" spans="8:8" customFormat="1" ht="13.8">
      <c r="H8213" s="70"/>
    </row>
    <row r="8214" spans="8:8" customFormat="1" ht="13.8">
      <c r="H8214" s="70"/>
    </row>
    <row r="8215" spans="8:8" customFormat="1" ht="13.8">
      <c r="H8215" s="70"/>
    </row>
    <row r="8216" spans="8:8" customFormat="1" ht="13.8">
      <c r="H8216" s="70"/>
    </row>
    <row r="8217" spans="8:8" customFormat="1" ht="13.8">
      <c r="H8217" s="70"/>
    </row>
    <row r="8218" spans="8:8" customFormat="1" ht="13.8">
      <c r="H8218" s="70"/>
    </row>
    <row r="8219" spans="8:8" customFormat="1" ht="13.8">
      <c r="H8219" s="70"/>
    </row>
    <row r="8220" spans="8:8" customFormat="1" ht="13.8">
      <c r="H8220" s="70"/>
    </row>
    <row r="8221" spans="8:8" customFormat="1" ht="13.8">
      <c r="H8221" s="70"/>
    </row>
    <row r="8222" spans="8:8" customFormat="1" ht="13.8">
      <c r="H8222" s="70"/>
    </row>
    <row r="8223" spans="8:8" customFormat="1" ht="13.8">
      <c r="H8223" s="70"/>
    </row>
    <row r="8224" spans="8:8" customFormat="1" ht="13.8">
      <c r="H8224" s="70"/>
    </row>
    <row r="8225" spans="8:8" customFormat="1" ht="13.8">
      <c r="H8225" s="70"/>
    </row>
    <row r="8226" spans="8:8" customFormat="1" ht="13.8">
      <c r="H8226" s="70"/>
    </row>
    <row r="8227" spans="8:8" customFormat="1" ht="13.8">
      <c r="H8227" s="70"/>
    </row>
    <row r="8228" spans="8:8" customFormat="1" ht="13.8">
      <c r="H8228" s="70"/>
    </row>
    <row r="8229" spans="8:8" customFormat="1" ht="13.8">
      <c r="H8229" s="70"/>
    </row>
    <row r="8230" spans="8:8" customFormat="1" ht="13.8">
      <c r="H8230" s="70"/>
    </row>
    <row r="8231" spans="8:8" customFormat="1" ht="13.8">
      <c r="H8231" s="70"/>
    </row>
    <row r="8232" spans="8:8" customFormat="1" ht="13.8">
      <c r="H8232" s="70"/>
    </row>
    <row r="8233" spans="8:8" customFormat="1" ht="13.8">
      <c r="H8233" s="70"/>
    </row>
    <row r="8234" spans="8:8" customFormat="1" ht="13.8">
      <c r="H8234" s="70"/>
    </row>
    <row r="8235" spans="8:8" customFormat="1" ht="13.8">
      <c r="H8235" s="70"/>
    </row>
    <row r="8236" spans="8:8" customFormat="1" ht="13.8">
      <c r="H8236" s="70"/>
    </row>
    <row r="8237" spans="8:8" customFormat="1" ht="13.8">
      <c r="H8237" s="70"/>
    </row>
    <row r="8238" spans="8:8" customFormat="1" ht="13.8">
      <c r="H8238" s="70"/>
    </row>
    <row r="8239" spans="8:8" customFormat="1" ht="13.8">
      <c r="H8239" s="70"/>
    </row>
    <row r="8240" spans="8:8" customFormat="1" ht="13.8">
      <c r="H8240" s="70"/>
    </row>
    <row r="8241" spans="8:8" customFormat="1" ht="13.8">
      <c r="H8241" s="70"/>
    </row>
    <row r="8242" spans="8:8" customFormat="1" ht="13.8">
      <c r="H8242" s="70"/>
    </row>
    <row r="8243" spans="8:8" customFormat="1" ht="13.8">
      <c r="H8243" s="70"/>
    </row>
    <row r="8244" spans="8:8" customFormat="1" ht="13.8">
      <c r="H8244" s="70"/>
    </row>
    <row r="8245" spans="8:8" customFormat="1" ht="13.8">
      <c r="H8245" s="70"/>
    </row>
    <row r="8246" spans="8:8" customFormat="1" ht="13.8">
      <c r="H8246" s="70"/>
    </row>
    <row r="8247" spans="8:8" customFormat="1" ht="13.8">
      <c r="H8247" s="70"/>
    </row>
    <row r="8248" spans="8:8" customFormat="1" ht="13.8">
      <c r="H8248" s="70"/>
    </row>
    <row r="8249" spans="8:8" customFormat="1" ht="13.8">
      <c r="H8249" s="70"/>
    </row>
    <row r="8250" spans="8:8" customFormat="1" ht="13.8">
      <c r="H8250" s="70"/>
    </row>
    <row r="8251" spans="8:8" customFormat="1" ht="13.8">
      <c r="H8251" s="70"/>
    </row>
    <row r="8252" spans="8:8" customFormat="1" ht="13.8">
      <c r="H8252" s="70"/>
    </row>
    <row r="8253" spans="8:8" customFormat="1" ht="13.8">
      <c r="H8253" s="70"/>
    </row>
    <row r="8254" spans="8:8" customFormat="1" ht="13.8">
      <c r="H8254" s="70"/>
    </row>
    <row r="8255" spans="8:8" customFormat="1" ht="13.8">
      <c r="H8255" s="70"/>
    </row>
    <row r="8256" spans="8:8" customFormat="1" ht="13.8">
      <c r="H8256" s="70"/>
    </row>
    <row r="8257" spans="8:8" customFormat="1" ht="13.8">
      <c r="H8257" s="70"/>
    </row>
    <row r="8258" spans="8:8" customFormat="1" ht="13.8">
      <c r="H8258" s="70"/>
    </row>
    <row r="8259" spans="8:8" customFormat="1" ht="13.8">
      <c r="H8259" s="70"/>
    </row>
    <row r="8260" spans="8:8" customFormat="1" ht="13.8">
      <c r="H8260" s="70"/>
    </row>
    <row r="8261" spans="8:8" customFormat="1" ht="13.8">
      <c r="H8261" s="70"/>
    </row>
    <row r="8262" spans="8:8" customFormat="1" ht="13.8">
      <c r="H8262" s="70"/>
    </row>
    <row r="8263" spans="8:8" customFormat="1" ht="13.8">
      <c r="H8263" s="70"/>
    </row>
    <row r="8264" spans="8:8" customFormat="1" ht="13.8">
      <c r="H8264" s="70"/>
    </row>
    <row r="8265" spans="8:8" customFormat="1" ht="13.8">
      <c r="H8265" s="70"/>
    </row>
    <row r="8266" spans="8:8" customFormat="1" ht="13.8">
      <c r="H8266" s="70"/>
    </row>
    <row r="8267" spans="8:8" customFormat="1" ht="13.8">
      <c r="H8267" s="70"/>
    </row>
    <row r="8268" spans="8:8" customFormat="1" ht="13.8">
      <c r="H8268" s="70"/>
    </row>
    <row r="8269" spans="8:8" customFormat="1" ht="13.8">
      <c r="H8269" s="70"/>
    </row>
    <row r="8270" spans="8:8" customFormat="1" ht="13.8">
      <c r="H8270" s="70"/>
    </row>
    <row r="8271" spans="8:8" customFormat="1" ht="13.8">
      <c r="H8271" s="70"/>
    </row>
    <row r="8272" spans="8:8" customFormat="1" ht="13.8">
      <c r="H8272" s="70"/>
    </row>
    <row r="8273" spans="8:8" customFormat="1" ht="13.8">
      <c r="H8273" s="70"/>
    </row>
    <row r="8274" spans="8:8" customFormat="1" ht="13.8">
      <c r="H8274" s="70"/>
    </row>
    <row r="8275" spans="8:8" customFormat="1" ht="13.8">
      <c r="H8275" s="70"/>
    </row>
    <row r="8276" spans="8:8" customFormat="1" ht="13.8">
      <c r="H8276" s="70"/>
    </row>
    <row r="8277" spans="8:8" customFormat="1" ht="13.8">
      <c r="H8277" s="70"/>
    </row>
    <row r="8278" spans="8:8" customFormat="1" ht="13.8">
      <c r="H8278" s="70"/>
    </row>
    <row r="8279" spans="8:8" customFormat="1" ht="13.8">
      <c r="H8279" s="70"/>
    </row>
    <row r="8280" spans="8:8" customFormat="1" ht="13.8">
      <c r="H8280" s="70"/>
    </row>
    <row r="8281" spans="8:8" customFormat="1" ht="13.8">
      <c r="H8281" s="70"/>
    </row>
    <row r="8282" spans="8:8" customFormat="1" ht="13.8">
      <c r="H8282" s="70"/>
    </row>
    <row r="8283" spans="8:8" customFormat="1" ht="13.8">
      <c r="H8283" s="70"/>
    </row>
    <row r="8284" spans="8:8" customFormat="1" ht="13.8">
      <c r="H8284" s="70"/>
    </row>
    <row r="8285" spans="8:8" customFormat="1" ht="13.8">
      <c r="H8285" s="70"/>
    </row>
    <row r="8286" spans="8:8" customFormat="1" ht="13.8">
      <c r="H8286" s="70"/>
    </row>
    <row r="8287" spans="8:8" customFormat="1" ht="13.8">
      <c r="H8287" s="70"/>
    </row>
    <row r="8288" spans="8:8" customFormat="1" ht="13.8">
      <c r="H8288" s="70"/>
    </row>
    <row r="8289" spans="8:8" customFormat="1" ht="13.8">
      <c r="H8289" s="70"/>
    </row>
    <row r="8290" spans="8:8" customFormat="1" ht="13.8">
      <c r="H8290" s="70"/>
    </row>
    <row r="8291" spans="8:8" customFormat="1" ht="13.8">
      <c r="H8291" s="70"/>
    </row>
    <row r="8292" spans="8:8" customFormat="1" ht="13.8">
      <c r="H8292" s="70"/>
    </row>
    <row r="8293" spans="8:8" customFormat="1" ht="13.8">
      <c r="H8293" s="70"/>
    </row>
    <row r="8294" spans="8:8" customFormat="1" ht="13.8">
      <c r="H8294" s="70"/>
    </row>
    <row r="8295" spans="8:8" customFormat="1" ht="13.8">
      <c r="H8295" s="70"/>
    </row>
    <row r="8296" spans="8:8" customFormat="1" ht="13.8">
      <c r="H8296" s="70"/>
    </row>
    <row r="8297" spans="8:8" customFormat="1" ht="13.8">
      <c r="H8297" s="70"/>
    </row>
    <row r="8298" spans="8:8" customFormat="1" ht="13.8">
      <c r="H8298" s="70"/>
    </row>
    <row r="8299" spans="8:8" customFormat="1" ht="13.8">
      <c r="H8299" s="70"/>
    </row>
    <row r="8300" spans="8:8" customFormat="1" ht="13.8">
      <c r="H8300" s="70"/>
    </row>
    <row r="8301" spans="8:8" customFormat="1" ht="13.8">
      <c r="H8301" s="70"/>
    </row>
    <row r="8302" spans="8:8" customFormat="1" ht="13.8">
      <c r="H8302" s="70"/>
    </row>
    <row r="8303" spans="8:8" customFormat="1" ht="13.8">
      <c r="H8303" s="70"/>
    </row>
    <row r="8304" spans="8:8" customFormat="1" ht="13.8">
      <c r="H8304" s="70"/>
    </row>
    <row r="8305" spans="8:8" customFormat="1" ht="13.8">
      <c r="H8305" s="70"/>
    </row>
    <row r="8306" spans="8:8" customFormat="1" ht="13.8">
      <c r="H8306" s="70"/>
    </row>
    <row r="8307" spans="8:8" customFormat="1" ht="13.8">
      <c r="H8307" s="70"/>
    </row>
    <row r="8308" spans="8:8" customFormat="1" ht="13.8">
      <c r="H8308" s="70"/>
    </row>
    <row r="8309" spans="8:8" customFormat="1" ht="13.8">
      <c r="H8309" s="70"/>
    </row>
    <row r="8310" spans="8:8" customFormat="1" ht="13.8">
      <c r="H8310" s="70"/>
    </row>
    <row r="8311" spans="8:8" customFormat="1" ht="13.8">
      <c r="H8311" s="70"/>
    </row>
    <row r="8312" spans="8:8" customFormat="1" ht="13.8">
      <c r="H8312" s="70"/>
    </row>
    <row r="8313" spans="8:8" customFormat="1" ht="13.8">
      <c r="H8313" s="70"/>
    </row>
    <row r="8314" spans="8:8" customFormat="1" ht="13.8">
      <c r="H8314" s="70"/>
    </row>
    <row r="8315" spans="8:8" customFormat="1" ht="13.8">
      <c r="H8315" s="70"/>
    </row>
    <row r="8316" spans="8:8" customFormat="1" ht="13.8">
      <c r="H8316" s="70"/>
    </row>
    <row r="8317" spans="8:8" customFormat="1" ht="13.8">
      <c r="H8317" s="70"/>
    </row>
    <row r="8318" spans="8:8" customFormat="1" ht="13.8">
      <c r="H8318" s="70"/>
    </row>
    <row r="8319" spans="8:8" customFormat="1" ht="13.8">
      <c r="H8319" s="70"/>
    </row>
    <row r="8320" spans="8:8" customFormat="1" ht="13.8">
      <c r="H8320" s="70"/>
    </row>
    <row r="8321" spans="8:8" customFormat="1" ht="13.8">
      <c r="H8321" s="70"/>
    </row>
    <row r="8322" spans="8:8" customFormat="1" ht="13.8">
      <c r="H8322" s="70"/>
    </row>
    <row r="8323" spans="8:8" customFormat="1" ht="13.8">
      <c r="H8323" s="70"/>
    </row>
    <row r="8324" spans="8:8" customFormat="1" ht="13.8">
      <c r="H8324" s="70"/>
    </row>
    <row r="8325" spans="8:8" customFormat="1" ht="13.8">
      <c r="H8325" s="70"/>
    </row>
    <row r="8326" spans="8:8" customFormat="1" ht="13.8">
      <c r="H8326" s="70"/>
    </row>
    <row r="8327" spans="8:8" customFormat="1" ht="13.8">
      <c r="H8327" s="70"/>
    </row>
    <row r="8328" spans="8:8" customFormat="1" ht="13.8">
      <c r="H8328" s="70"/>
    </row>
    <row r="8329" spans="8:8" customFormat="1" ht="13.8">
      <c r="H8329" s="70"/>
    </row>
    <row r="8330" spans="8:8" customFormat="1" ht="13.8">
      <c r="H8330" s="70"/>
    </row>
    <row r="8331" spans="8:8" customFormat="1" ht="13.8">
      <c r="H8331" s="70"/>
    </row>
    <row r="8332" spans="8:8" customFormat="1" ht="13.8">
      <c r="H8332" s="70"/>
    </row>
    <row r="8333" spans="8:8" customFormat="1" ht="13.8">
      <c r="H8333" s="70"/>
    </row>
    <row r="8334" spans="8:8" customFormat="1" ht="13.8">
      <c r="H8334" s="70"/>
    </row>
    <row r="8335" spans="8:8" customFormat="1" ht="13.8">
      <c r="H8335" s="70"/>
    </row>
    <row r="8336" spans="8:8" customFormat="1" ht="13.8">
      <c r="H8336" s="70"/>
    </row>
    <row r="8337" spans="8:8" customFormat="1" ht="13.8">
      <c r="H8337" s="70"/>
    </row>
    <row r="8338" spans="8:8" customFormat="1" ht="13.8">
      <c r="H8338" s="70"/>
    </row>
    <row r="8339" spans="8:8" customFormat="1" ht="13.8">
      <c r="H8339" s="70"/>
    </row>
    <row r="8340" spans="8:8" customFormat="1" ht="13.8">
      <c r="H8340" s="70"/>
    </row>
    <row r="8341" spans="8:8" customFormat="1" ht="13.8">
      <c r="H8341" s="70"/>
    </row>
    <row r="8342" spans="8:8" customFormat="1" ht="13.8">
      <c r="H8342" s="70"/>
    </row>
    <row r="8343" spans="8:8" customFormat="1" ht="13.8">
      <c r="H8343" s="70"/>
    </row>
    <row r="8344" spans="8:8" customFormat="1" ht="13.8">
      <c r="H8344" s="70"/>
    </row>
    <row r="8345" spans="8:8" customFormat="1" ht="13.8">
      <c r="H8345" s="70"/>
    </row>
    <row r="8346" spans="8:8" customFormat="1" ht="13.8">
      <c r="H8346" s="70"/>
    </row>
    <row r="8347" spans="8:8" customFormat="1" ht="13.8">
      <c r="H8347" s="70"/>
    </row>
    <row r="8348" spans="8:8" customFormat="1" ht="13.8">
      <c r="H8348" s="70"/>
    </row>
    <row r="8349" spans="8:8" customFormat="1" ht="13.8">
      <c r="H8349" s="70"/>
    </row>
    <row r="8350" spans="8:8" customFormat="1" ht="13.8">
      <c r="H8350" s="70"/>
    </row>
    <row r="8351" spans="8:8" customFormat="1" ht="13.8">
      <c r="H8351" s="70"/>
    </row>
    <row r="8352" spans="8:8" customFormat="1" ht="13.8">
      <c r="H8352" s="70"/>
    </row>
    <row r="8353" spans="8:8" customFormat="1" ht="13.8">
      <c r="H8353" s="70"/>
    </row>
    <row r="8354" spans="8:8" customFormat="1" ht="13.8">
      <c r="H8354" s="70"/>
    </row>
    <row r="8355" spans="8:8" customFormat="1" ht="13.8">
      <c r="H8355" s="70"/>
    </row>
    <row r="8356" spans="8:8" customFormat="1" ht="13.8">
      <c r="H8356" s="70"/>
    </row>
    <row r="8357" spans="8:8" customFormat="1" ht="13.8">
      <c r="H8357" s="70"/>
    </row>
    <row r="8358" spans="8:8" customFormat="1" ht="13.8">
      <c r="H8358" s="70"/>
    </row>
    <row r="8359" spans="8:8" customFormat="1" ht="13.8">
      <c r="H8359" s="70"/>
    </row>
    <row r="8360" spans="8:8" customFormat="1" ht="13.8">
      <c r="H8360" s="70"/>
    </row>
    <row r="8361" spans="8:8" customFormat="1" ht="13.8">
      <c r="H8361" s="70"/>
    </row>
    <row r="8362" spans="8:8" customFormat="1" ht="13.8">
      <c r="H8362" s="70"/>
    </row>
    <row r="8363" spans="8:8" customFormat="1" ht="13.8">
      <c r="H8363" s="70"/>
    </row>
    <row r="8364" spans="8:8" customFormat="1" ht="13.8">
      <c r="H8364" s="70"/>
    </row>
    <row r="8365" spans="8:8" customFormat="1" ht="13.8">
      <c r="H8365" s="70"/>
    </row>
    <row r="8366" spans="8:8" customFormat="1" ht="13.8">
      <c r="H8366" s="70"/>
    </row>
    <row r="8367" spans="8:8" customFormat="1" ht="13.8">
      <c r="H8367" s="70"/>
    </row>
    <row r="8368" spans="8:8" customFormat="1" ht="13.8">
      <c r="H8368" s="70"/>
    </row>
    <row r="8369" spans="8:8" customFormat="1" ht="13.8">
      <c r="H8369" s="70"/>
    </row>
    <row r="8370" spans="8:8" customFormat="1" ht="13.8">
      <c r="H8370" s="70"/>
    </row>
    <row r="8371" spans="8:8" customFormat="1" ht="13.8">
      <c r="H8371" s="70"/>
    </row>
    <row r="8372" spans="8:8" customFormat="1" ht="13.8">
      <c r="H8372" s="70"/>
    </row>
    <row r="8373" spans="8:8" customFormat="1" ht="13.8">
      <c r="H8373" s="70"/>
    </row>
    <row r="8374" spans="8:8" customFormat="1" ht="13.8">
      <c r="H8374" s="70"/>
    </row>
    <row r="8375" spans="8:8" customFormat="1" ht="13.8">
      <c r="H8375" s="70"/>
    </row>
    <row r="8376" spans="8:8" customFormat="1" ht="13.8">
      <c r="H8376" s="70"/>
    </row>
    <row r="8377" spans="8:8" customFormat="1" ht="13.8">
      <c r="H8377" s="70"/>
    </row>
    <row r="8378" spans="8:8" customFormat="1" ht="13.8">
      <c r="H8378" s="70"/>
    </row>
    <row r="8379" spans="8:8" customFormat="1" ht="13.8">
      <c r="H8379" s="70"/>
    </row>
    <row r="8380" spans="8:8" customFormat="1" ht="13.8">
      <c r="H8380" s="70"/>
    </row>
    <row r="8381" spans="8:8" customFormat="1" ht="13.8">
      <c r="H8381" s="70"/>
    </row>
    <row r="8382" spans="8:8" customFormat="1" ht="13.8">
      <c r="H8382" s="70"/>
    </row>
    <row r="8383" spans="8:8" customFormat="1" ht="13.8">
      <c r="H8383" s="70"/>
    </row>
    <row r="8384" spans="8:8" customFormat="1" ht="13.8">
      <c r="H8384" s="70"/>
    </row>
    <row r="8385" spans="8:8" customFormat="1" ht="13.8">
      <c r="H8385" s="70"/>
    </row>
    <row r="8386" spans="8:8" customFormat="1" ht="13.8">
      <c r="H8386" s="70"/>
    </row>
    <row r="8387" spans="8:8" customFormat="1" ht="13.8">
      <c r="H8387" s="70"/>
    </row>
    <row r="8388" spans="8:8" customFormat="1" ht="13.8">
      <c r="H8388" s="70"/>
    </row>
    <row r="8389" spans="8:8" customFormat="1" ht="13.8">
      <c r="H8389" s="70"/>
    </row>
    <row r="8390" spans="8:8" customFormat="1" ht="13.8">
      <c r="H8390" s="70"/>
    </row>
    <row r="8391" spans="8:8" customFormat="1" ht="13.8">
      <c r="H8391" s="70"/>
    </row>
    <row r="8392" spans="8:8" customFormat="1" ht="13.8">
      <c r="H8392" s="70"/>
    </row>
    <row r="8393" spans="8:8" customFormat="1" ht="13.8">
      <c r="H8393" s="70"/>
    </row>
    <row r="8394" spans="8:8" customFormat="1" ht="13.8">
      <c r="H8394" s="70"/>
    </row>
    <row r="8395" spans="8:8" customFormat="1" ht="13.8">
      <c r="H8395" s="70"/>
    </row>
    <row r="8396" spans="8:8" customFormat="1" ht="13.8">
      <c r="H8396" s="70"/>
    </row>
    <row r="8397" spans="8:8" customFormat="1" ht="13.8">
      <c r="H8397" s="70"/>
    </row>
    <row r="8398" spans="8:8" customFormat="1" ht="13.8">
      <c r="H8398" s="70"/>
    </row>
    <row r="8399" spans="8:8" customFormat="1" ht="13.8">
      <c r="H8399" s="70"/>
    </row>
    <row r="8400" spans="8:8" customFormat="1" ht="13.8">
      <c r="H8400" s="70"/>
    </row>
    <row r="8401" spans="8:8" customFormat="1" ht="13.8">
      <c r="H8401" s="70"/>
    </row>
    <row r="8402" spans="8:8" customFormat="1" ht="13.8">
      <c r="H8402" s="70"/>
    </row>
    <row r="8403" spans="8:8" customFormat="1" ht="13.8">
      <c r="H8403" s="70"/>
    </row>
    <row r="8404" spans="8:8" customFormat="1" ht="13.8">
      <c r="H8404" s="70"/>
    </row>
    <row r="8405" spans="8:8" customFormat="1" ht="13.8">
      <c r="H8405" s="70"/>
    </row>
    <row r="8406" spans="8:8" customFormat="1" ht="13.8">
      <c r="H8406" s="70"/>
    </row>
    <row r="8407" spans="8:8" customFormat="1" ht="13.8">
      <c r="H8407" s="70"/>
    </row>
    <row r="8408" spans="8:8" customFormat="1" ht="13.8">
      <c r="H8408" s="70"/>
    </row>
    <row r="8409" spans="8:8" customFormat="1" ht="13.8">
      <c r="H8409" s="70"/>
    </row>
    <row r="8410" spans="8:8" customFormat="1" ht="13.8">
      <c r="H8410" s="70"/>
    </row>
    <row r="8411" spans="8:8" customFormat="1" ht="13.8">
      <c r="H8411" s="70"/>
    </row>
    <row r="8412" spans="8:8" customFormat="1" ht="13.8">
      <c r="H8412" s="70"/>
    </row>
    <row r="8413" spans="8:8" customFormat="1" ht="13.8">
      <c r="H8413" s="70"/>
    </row>
    <row r="8414" spans="8:8" customFormat="1" ht="13.8">
      <c r="H8414" s="70"/>
    </row>
    <row r="8415" spans="8:8" customFormat="1" ht="13.8">
      <c r="H8415" s="70"/>
    </row>
    <row r="8416" spans="8:8" customFormat="1" ht="13.8">
      <c r="H8416" s="70"/>
    </row>
    <row r="8417" spans="8:8" customFormat="1" ht="13.8">
      <c r="H8417" s="70"/>
    </row>
    <row r="8418" spans="8:8" customFormat="1" ht="13.8">
      <c r="H8418" s="70"/>
    </row>
    <row r="8419" spans="8:8" customFormat="1" ht="13.8">
      <c r="H8419" s="70"/>
    </row>
    <row r="8420" spans="8:8" customFormat="1" ht="13.8">
      <c r="H8420" s="70"/>
    </row>
    <row r="8421" spans="8:8" customFormat="1" ht="13.8">
      <c r="H8421" s="70"/>
    </row>
    <row r="8422" spans="8:8" customFormat="1" ht="13.8">
      <c r="H8422" s="70"/>
    </row>
    <row r="8423" spans="8:8" customFormat="1" ht="13.8">
      <c r="H8423" s="70"/>
    </row>
    <row r="8424" spans="8:8" customFormat="1" ht="13.8">
      <c r="H8424" s="70"/>
    </row>
    <row r="8425" spans="8:8" customFormat="1" ht="13.8">
      <c r="H8425" s="70"/>
    </row>
    <row r="8426" spans="8:8" customFormat="1" ht="13.8">
      <c r="H8426" s="70"/>
    </row>
    <row r="8427" spans="8:8" customFormat="1" ht="13.8">
      <c r="H8427" s="70"/>
    </row>
    <row r="8428" spans="8:8" customFormat="1" ht="13.8">
      <c r="H8428" s="70"/>
    </row>
    <row r="8429" spans="8:8" customFormat="1" ht="13.8">
      <c r="H8429" s="70"/>
    </row>
    <row r="8430" spans="8:8" customFormat="1" ht="13.8">
      <c r="H8430" s="70"/>
    </row>
    <row r="8431" spans="8:8" customFormat="1" ht="13.8">
      <c r="H8431" s="70"/>
    </row>
    <row r="8432" spans="8:8" customFormat="1" ht="13.8">
      <c r="H8432" s="70"/>
    </row>
    <row r="8433" spans="8:8" customFormat="1" ht="13.8">
      <c r="H8433" s="70"/>
    </row>
    <row r="8434" spans="8:8" customFormat="1" ht="13.8">
      <c r="H8434" s="70"/>
    </row>
    <row r="8435" spans="8:8" customFormat="1" ht="13.8">
      <c r="H8435" s="70"/>
    </row>
    <row r="8436" spans="8:8" customFormat="1" ht="13.8">
      <c r="H8436" s="70"/>
    </row>
    <row r="8437" spans="8:8" customFormat="1" ht="13.8">
      <c r="H8437" s="70"/>
    </row>
    <row r="8438" spans="8:8" customFormat="1" ht="13.8">
      <c r="H8438" s="70"/>
    </row>
    <row r="8439" spans="8:8" customFormat="1" ht="13.8">
      <c r="H8439" s="70"/>
    </row>
    <row r="8440" spans="8:8" customFormat="1" ht="13.8">
      <c r="H8440" s="70"/>
    </row>
    <row r="8441" spans="8:8" customFormat="1" ht="13.8">
      <c r="H8441" s="70"/>
    </row>
    <row r="8442" spans="8:8" customFormat="1" ht="13.8">
      <c r="H8442" s="70"/>
    </row>
    <row r="8443" spans="8:8" customFormat="1" ht="13.8">
      <c r="H8443" s="70"/>
    </row>
    <row r="8444" spans="8:8" customFormat="1" ht="13.8">
      <c r="H8444" s="70"/>
    </row>
    <row r="8445" spans="8:8" customFormat="1" ht="13.8">
      <c r="H8445" s="70"/>
    </row>
    <row r="8446" spans="8:8" customFormat="1" ht="13.8">
      <c r="H8446" s="70"/>
    </row>
    <row r="8447" spans="8:8" customFormat="1" ht="13.8">
      <c r="H8447" s="70"/>
    </row>
    <row r="8448" spans="8:8" customFormat="1" ht="13.8">
      <c r="H8448" s="70"/>
    </row>
    <row r="8449" spans="8:8" customFormat="1" ht="13.8">
      <c r="H8449" s="70"/>
    </row>
    <row r="8450" spans="8:8" customFormat="1" ht="13.8">
      <c r="H8450" s="70"/>
    </row>
    <row r="8451" spans="8:8" customFormat="1" ht="13.8">
      <c r="H8451" s="70"/>
    </row>
    <row r="8452" spans="8:8" customFormat="1" ht="13.8">
      <c r="H8452" s="70"/>
    </row>
    <row r="8453" spans="8:8" customFormat="1" ht="13.8">
      <c r="H8453" s="70"/>
    </row>
    <row r="8454" spans="8:8" customFormat="1" ht="13.8">
      <c r="H8454" s="70"/>
    </row>
    <row r="8455" spans="8:8" customFormat="1" ht="13.8">
      <c r="H8455" s="70"/>
    </row>
    <row r="8456" spans="8:8" customFormat="1" ht="13.8">
      <c r="H8456" s="70"/>
    </row>
    <row r="8457" spans="8:8" customFormat="1" ht="13.8">
      <c r="H8457" s="70"/>
    </row>
    <row r="8458" spans="8:8" customFormat="1" ht="13.8">
      <c r="H8458" s="70"/>
    </row>
    <row r="8459" spans="8:8" customFormat="1" ht="13.8">
      <c r="H8459" s="70"/>
    </row>
    <row r="8460" spans="8:8" customFormat="1" ht="13.8">
      <c r="H8460" s="70"/>
    </row>
    <row r="8461" spans="8:8" customFormat="1" ht="13.8">
      <c r="H8461" s="70"/>
    </row>
    <row r="8462" spans="8:8" customFormat="1" ht="13.8">
      <c r="H8462" s="70"/>
    </row>
    <row r="8463" spans="8:8" customFormat="1" ht="13.8">
      <c r="H8463" s="70"/>
    </row>
    <row r="8464" spans="8:8" customFormat="1" ht="13.8">
      <c r="H8464" s="70"/>
    </row>
    <row r="8465" spans="8:8" customFormat="1" ht="13.8">
      <c r="H8465" s="70"/>
    </row>
    <row r="8466" spans="8:8" customFormat="1" ht="13.8">
      <c r="H8466" s="70"/>
    </row>
    <row r="8467" spans="8:8" customFormat="1" ht="13.8">
      <c r="H8467" s="70"/>
    </row>
    <row r="8468" spans="8:8" customFormat="1" ht="13.8">
      <c r="H8468" s="70"/>
    </row>
    <row r="8469" spans="8:8" customFormat="1" ht="13.8">
      <c r="H8469" s="70"/>
    </row>
    <row r="8470" spans="8:8" customFormat="1" ht="13.8">
      <c r="H8470" s="70"/>
    </row>
    <row r="8471" spans="8:8" customFormat="1" ht="13.8">
      <c r="H8471" s="70"/>
    </row>
    <row r="8472" spans="8:8" customFormat="1" ht="13.8">
      <c r="H8472" s="70"/>
    </row>
    <row r="8473" spans="8:8" customFormat="1" ht="13.8">
      <c r="H8473" s="70"/>
    </row>
    <row r="8474" spans="8:8" customFormat="1" ht="13.8">
      <c r="H8474" s="70"/>
    </row>
    <row r="8475" spans="8:8" customFormat="1" ht="13.8">
      <c r="H8475" s="70"/>
    </row>
    <row r="8476" spans="8:8" customFormat="1" ht="13.8">
      <c r="H8476" s="70"/>
    </row>
    <row r="8477" spans="8:8" customFormat="1" ht="13.8">
      <c r="H8477" s="70"/>
    </row>
    <row r="8478" spans="8:8" customFormat="1" ht="13.8">
      <c r="H8478" s="70"/>
    </row>
    <row r="8479" spans="8:8" customFormat="1" ht="13.8">
      <c r="H8479" s="70"/>
    </row>
    <row r="8480" spans="8:8" customFormat="1" ht="13.8">
      <c r="H8480" s="70"/>
    </row>
    <row r="8481" spans="8:8" customFormat="1" ht="13.8">
      <c r="H8481" s="70"/>
    </row>
    <row r="8482" spans="8:8" customFormat="1" ht="13.8">
      <c r="H8482" s="70"/>
    </row>
    <row r="8483" spans="8:8" customFormat="1" ht="13.8">
      <c r="H8483" s="70"/>
    </row>
    <row r="8484" spans="8:8" customFormat="1" ht="13.8">
      <c r="H8484" s="70"/>
    </row>
    <row r="8485" spans="8:8" customFormat="1" ht="13.8">
      <c r="H8485" s="70"/>
    </row>
    <row r="8486" spans="8:8" customFormat="1" ht="13.8">
      <c r="H8486" s="70"/>
    </row>
    <row r="8487" spans="8:8" customFormat="1" ht="13.8">
      <c r="H8487" s="70"/>
    </row>
    <row r="8488" spans="8:8" customFormat="1" ht="13.8">
      <c r="H8488" s="70"/>
    </row>
    <row r="8489" spans="8:8" customFormat="1" ht="13.8">
      <c r="H8489" s="70"/>
    </row>
    <row r="8490" spans="8:8" customFormat="1" ht="13.8">
      <c r="H8490" s="70"/>
    </row>
    <row r="8491" spans="8:8" customFormat="1" ht="13.8">
      <c r="H8491" s="70"/>
    </row>
    <row r="8492" spans="8:8" customFormat="1" ht="13.8">
      <c r="H8492" s="70"/>
    </row>
    <row r="8493" spans="8:8" customFormat="1" ht="13.8">
      <c r="H8493" s="70"/>
    </row>
    <row r="8494" spans="8:8" customFormat="1" ht="13.8">
      <c r="H8494" s="70"/>
    </row>
    <row r="8495" spans="8:8" customFormat="1" ht="13.8">
      <c r="H8495" s="70"/>
    </row>
    <row r="8496" spans="8:8" customFormat="1" ht="13.8">
      <c r="H8496" s="70"/>
    </row>
    <row r="8497" spans="8:8" customFormat="1" ht="13.8">
      <c r="H8497" s="70"/>
    </row>
    <row r="8498" spans="8:8" customFormat="1" ht="13.8">
      <c r="H8498" s="70"/>
    </row>
    <row r="8499" spans="8:8" customFormat="1" ht="13.8">
      <c r="H8499" s="70"/>
    </row>
    <row r="8500" spans="8:8" customFormat="1" ht="13.8">
      <c r="H8500" s="70"/>
    </row>
    <row r="8501" spans="8:8" customFormat="1" ht="13.8">
      <c r="H8501" s="70"/>
    </row>
    <row r="8502" spans="8:8" customFormat="1" ht="13.8">
      <c r="H8502" s="70"/>
    </row>
    <row r="8503" spans="8:8" customFormat="1" ht="13.8">
      <c r="H8503" s="70"/>
    </row>
    <row r="8504" spans="8:8" customFormat="1" ht="13.8">
      <c r="H8504" s="70"/>
    </row>
    <row r="8505" spans="8:8" customFormat="1" ht="13.8">
      <c r="H8505" s="70"/>
    </row>
    <row r="8506" spans="8:8" customFormat="1" ht="13.8">
      <c r="H8506" s="70"/>
    </row>
    <row r="8507" spans="8:8" customFormat="1" ht="13.8">
      <c r="H8507" s="70"/>
    </row>
    <row r="8508" spans="8:8" customFormat="1" ht="13.8">
      <c r="H8508" s="70"/>
    </row>
    <row r="8509" spans="8:8" customFormat="1" ht="13.8">
      <c r="H8509" s="70"/>
    </row>
    <row r="8510" spans="8:8" customFormat="1" ht="13.8">
      <c r="H8510" s="70"/>
    </row>
    <row r="8511" spans="8:8" customFormat="1" ht="13.8">
      <c r="H8511" s="70"/>
    </row>
    <row r="8512" spans="8:8" customFormat="1" ht="13.8">
      <c r="H8512" s="70"/>
    </row>
    <row r="8513" spans="8:8" customFormat="1" ht="13.8">
      <c r="H8513" s="70"/>
    </row>
    <row r="8514" spans="8:8" customFormat="1" ht="13.8">
      <c r="H8514" s="70"/>
    </row>
    <row r="8515" spans="8:8" customFormat="1" ht="13.8">
      <c r="H8515" s="70"/>
    </row>
    <row r="8516" spans="8:8" customFormat="1" ht="13.8">
      <c r="H8516" s="70"/>
    </row>
    <row r="8517" spans="8:8" customFormat="1" ht="13.8">
      <c r="H8517" s="70"/>
    </row>
    <row r="8518" spans="8:8" customFormat="1" ht="13.8">
      <c r="H8518" s="70"/>
    </row>
    <row r="8519" spans="8:8" customFormat="1" ht="13.8">
      <c r="H8519" s="70"/>
    </row>
    <row r="8520" spans="8:8" customFormat="1" ht="13.8">
      <c r="H8520" s="70"/>
    </row>
    <row r="8521" spans="8:8" customFormat="1" ht="13.8">
      <c r="H8521" s="70"/>
    </row>
    <row r="8522" spans="8:8" customFormat="1" ht="13.8">
      <c r="H8522" s="70"/>
    </row>
    <row r="8523" spans="8:8" customFormat="1" ht="13.8">
      <c r="H8523" s="70"/>
    </row>
    <row r="8524" spans="8:8" customFormat="1" ht="13.8">
      <c r="H8524" s="70"/>
    </row>
    <row r="8525" spans="8:8" customFormat="1" ht="13.8">
      <c r="H8525" s="70"/>
    </row>
    <row r="8526" spans="8:8" customFormat="1" ht="13.8">
      <c r="H8526" s="70"/>
    </row>
    <row r="8527" spans="8:8" customFormat="1" ht="13.8">
      <c r="H8527" s="70"/>
    </row>
    <row r="8528" spans="8:8" customFormat="1" ht="13.8">
      <c r="H8528" s="70"/>
    </row>
    <row r="8529" spans="8:8" customFormat="1" ht="13.8">
      <c r="H8529" s="70"/>
    </row>
    <row r="8530" spans="8:8" customFormat="1" ht="13.8">
      <c r="H8530" s="70"/>
    </row>
    <row r="8531" spans="8:8" customFormat="1" ht="13.8">
      <c r="H8531" s="70"/>
    </row>
    <row r="8532" spans="8:8" customFormat="1" ht="13.8">
      <c r="H8532" s="70"/>
    </row>
    <row r="8533" spans="8:8" customFormat="1" ht="13.8">
      <c r="H8533" s="70"/>
    </row>
    <row r="8534" spans="8:8" customFormat="1" ht="13.8">
      <c r="H8534" s="70"/>
    </row>
    <row r="8535" spans="8:8" customFormat="1" ht="13.8">
      <c r="H8535" s="70"/>
    </row>
    <row r="8536" spans="8:8" customFormat="1" ht="13.8">
      <c r="H8536" s="70"/>
    </row>
    <row r="8537" spans="8:8" customFormat="1" ht="13.8">
      <c r="H8537" s="70"/>
    </row>
    <row r="8538" spans="8:8" customFormat="1" ht="13.8">
      <c r="H8538" s="70"/>
    </row>
    <row r="8539" spans="8:8" customFormat="1" ht="13.8">
      <c r="H8539" s="70"/>
    </row>
    <row r="8540" spans="8:8" customFormat="1" ht="13.8">
      <c r="H8540" s="70"/>
    </row>
    <row r="8541" spans="8:8" customFormat="1" ht="13.8">
      <c r="H8541" s="70"/>
    </row>
    <row r="8542" spans="8:8" customFormat="1" ht="13.8">
      <c r="H8542" s="70"/>
    </row>
    <row r="8543" spans="8:8" customFormat="1" ht="13.8">
      <c r="H8543" s="70"/>
    </row>
    <row r="8544" spans="8:8" customFormat="1" ht="13.8">
      <c r="H8544" s="70"/>
    </row>
    <row r="8545" spans="8:8" customFormat="1" ht="13.8">
      <c r="H8545" s="70"/>
    </row>
    <row r="8546" spans="8:8" customFormat="1" ht="13.8">
      <c r="H8546" s="70"/>
    </row>
    <row r="8547" spans="8:8" customFormat="1" ht="13.8">
      <c r="H8547" s="70"/>
    </row>
    <row r="8548" spans="8:8" customFormat="1" ht="13.8">
      <c r="H8548" s="70"/>
    </row>
    <row r="8549" spans="8:8" customFormat="1" ht="13.8">
      <c r="H8549" s="70"/>
    </row>
    <row r="8550" spans="8:8" customFormat="1" ht="13.8">
      <c r="H8550" s="70"/>
    </row>
    <row r="8551" spans="8:8" customFormat="1" ht="13.8">
      <c r="H8551" s="70"/>
    </row>
    <row r="8552" spans="8:8" customFormat="1" ht="13.8">
      <c r="H8552" s="70"/>
    </row>
    <row r="8553" spans="8:8" customFormat="1" ht="13.8">
      <c r="H8553" s="70"/>
    </row>
    <row r="8554" spans="8:8" customFormat="1" ht="13.8">
      <c r="H8554" s="70"/>
    </row>
    <row r="8555" spans="8:8" customFormat="1" ht="13.8">
      <c r="H8555" s="70"/>
    </row>
    <row r="8556" spans="8:8" customFormat="1" ht="13.8">
      <c r="H8556" s="70"/>
    </row>
    <row r="8557" spans="8:8" customFormat="1" ht="13.8">
      <c r="H8557" s="70"/>
    </row>
    <row r="8558" spans="8:8" customFormat="1" ht="13.8">
      <c r="H8558" s="70"/>
    </row>
    <row r="8559" spans="8:8" customFormat="1" ht="13.8">
      <c r="H8559" s="70"/>
    </row>
    <row r="8560" spans="8:8" customFormat="1" ht="13.8">
      <c r="H8560" s="70"/>
    </row>
    <row r="8561" spans="8:8" customFormat="1" ht="13.8">
      <c r="H8561" s="70"/>
    </row>
    <row r="8562" spans="8:8" customFormat="1" ht="13.8">
      <c r="H8562" s="70"/>
    </row>
    <row r="8563" spans="8:8" customFormat="1" ht="13.8">
      <c r="H8563" s="70"/>
    </row>
    <row r="8564" spans="8:8" customFormat="1" ht="13.8">
      <c r="H8564" s="70"/>
    </row>
    <row r="8565" spans="8:8" customFormat="1" ht="13.8">
      <c r="H8565" s="70"/>
    </row>
    <row r="8566" spans="8:8" customFormat="1" ht="13.8">
      <c r="H8566" s="70"/>
    </row>
    <row r="8567" spans="8:8" customFormat="1" ht="13.8">
      <c r="H8567" s="70"/>
    </row>
    <row r="8568" spans="8:8" customFormat="1" ht="13.8">
      <c r="H8568" s="70"/>
    </row>
    <row r="8569" spans="8:8" customFormat="1" ht="13.8">
      <c r="H8569" s="70"/>
    </row>
    <row r="8570" spans="8:8" customFormat="1" ht="13.8">
      <c r="H8570" s="70"/>
    </row>
    <row r="8571" spans="8:8" customFormat="1" ht="13.8">
      <c r="H8571" s="70"/>
    </row>
    <row r="8572" spans="8:8" customFormat="1" ht="13.8">
      <c r="H8572" s="70"/>
    </row>
    <row r="8573" spans="8:8" customFormat="1" ht="13.8">
      <c r="H8573" s="70"/>
    </row>
    <row r="8574" spans="8:8" customFormat="1" ht="13.8">
      <c r="H8574" s="70"/>
    </row>
    <row r="8575" spans="8:8" customFormat="1" ht="13.8">
      <c r="H8575" s="70"/>
    </row>
    <row r="8576" spans="8:8" customFormat="1" ht="13.8">
      <c r="H8576" s="70"/>
    </row>
    <row r="8577" spans="8:8" customFormat="1" ht="13.8">
      <c r="H8577" s="70"/>
    </row>
    <row r="8578" spans="8:8" customFormat="1" ht="13.8">
      <c r="H8578" s="70"/>
    </row>
    <row r="8579" spans="8:8" customFormat="1" ht="13.8">
      <c r="H8579" s="70"/>
    </row>
    <row r="8580" spans="8:8" customFormat="1" ht="13.8">
      <c r="H8580" s="70"/>
    </row>
    <row r="8581" spans="8:8" customFormat="1" ht="13.8">
      <c r="H8581" s="70"/>
    </row>
    <row r="8582" spans="8:8" customFormat="1" ht="13.8">
      <c r="H8582" s="70"/>
    </row>
    <row r="8583" spans="8:8" customFormat="1" ht="13.8">
      <c r="H8583" s="70"/>
    </row>
    <row r="8584" spans="8:8" customFormat="1" ht="13.8">
      <c r="H8584" s="70"/>
    </row>
    <row r="8585" spans="8:8" customFormat="1" ht="13.8">
      <c r="H8585" s="70"/>
    </row>
    <row r="8586" spans="8:8" customFormat="1" ht="13.8">
      <c r="H8586" s="70"/>
    </row>
    <row r="8587" spans="8:8" customFormat="1" ht="13.8">
      <c r="H8587" s="70"/>
    </row>
    <row r="8588" spans="8:8" customFormat="1" ht="13.8">
      <c r="H8588" s="70"/>
    </row>
    <row r="8589" spans="8:8" customFormat="1" ht="13.8">
      <c r="H8589" s="70"/>
    </row>
    <row r="8590" spans="8:8" customFormat="1" ht="13.8">
      <c r="H8590" s="70"/>
    </row>
    <row r="8591" spans="8:8" customFormat="1" ht="13.8">
      <c r="H8591" s="70"/>
    </row>
    <row r="8592" spans="8:8" customFormat="1" ht="13.8">
      <c r="H8592" s="70"/>
    </row>
    <row r="8593" spans="8:8" customFormat="1" ht="13.8">
      <c r="H8593" s="70"/>
    </row>
    <row r="8594" spans="8:8" customFormat="1" ht="13.8">
      <c r="H8594" s="70"/>
    </row>
    <row r="8595" spans="8:8" customFormat="1" ht="13.8">
      <c r="H8595" s="70"/>
    </row>
    <row r="8596" spans="8:8" customFormat="1" ht="13.8">
      <c r="H8596" s="70"/>
    </row>
    <row r="8597" spans="8:8" customFormat="1" ht="13.8">
      <c r="H8597" s="70"/>
    </row>
    <row r="8598" spans="8:8" customFormat="1" ht="13.8">
      <c r="H8598" s="70"/>
    </row>
    <row r="8599" spans="8:8" customFormat="1" ht="13.8">
      <c r="H8599" s="70"/>
    </row>
    <row r="8600" spans="8:8" customFormat="1" ht="13.8">
      <c r="H8600" s="70"/>
    </row>
    <row r="8601" spans="8:8" customFormat="1" ht="13.8">
      <c r="H8601" s="70"/>
    </row>
    <row r="8602" spans="8:8" customFormat="1" ht="13.8">
      <c r="H8602" s="70"/>
    </row>
    <row r="8603" spans="8:8" customFormat="1" ht="13.8">
      <c r="H8603" s="70"/>
    </row>
    <row r="8604" spans="8:8" customFormat="1" ht="13.8">
      <c r="H8604" s="70"/>
    </row>
    <row r="8605" spans="8:8" customFormat="1" ht="13.8">
      <c r="H8605" s="70"/>
    </row>
    <row r="8606" spans="8:8" customFormat="1" ht="13.8">
      <c r="H8606" s="70"/>
    </row>
    <row r="8607" spans="8:8" customFormat="1" ht="13.8">
      <c r="H8607" s="70"/>
    </row>
    <row r="8608" spans="8:8" customFormat="1" ht="13.8">
      <c r="H8608" s="70"/>
    </row>
    <row r="8609" spans="8:8" customFormat="1" ht="13.8">
      <c r="H8609" s="70"/>
    </row>
    <row r="8610" spans="8:8" customFormat="1" ht="13.8">
      <c r="H8610" s="70"/>
    </row>
    <row r="8611" spans="8:8" customFormat="1" ht="13.8">
      <c r="H8611" s="70"/>
    </row>
    <row r="8612" spans="8:8" customFormat="1" ht="13.8">
      <c r="H8612" s="70"/>
    </row>
    <row r="8613" spans="8:8" customFormat="1" ht="13.8">
      <c r="H8613" s="70"/>
    </row>
    <row r="8614" spans="8:8" customFormat="1" ht="13.8">
      <c r="H8614" s="70"/>
    </row>
    <row r="8615" spans="8:8" customFormat="1" ht="13.8">
      <c r="H8615" s="70"/>
    </row>
    <row r="8616" spans="8:8" customFormat="1" ht="13.8">
      <c r="H8616" s="70"/>
    </row>
    <row r="8617" spans="8:8" customFormat="1" ht="13.8">
      <c r="H8617" s="70"/>
    </row>
    <row r="8618" spans="8:8" customFormat="1" ht="13.8">
      <c r="H8618" s="70"/>
    </row>
    <row r="8619" spans="8:8" customFormat="1" ht="13.8">
      <c r="H8619" s="70"/>
    </row>
    <row r="8620" spans="8:8" customFormat="1" ht="13.8">
      <c r="H8620" s="70"/>
    </row>
    <row r="8621" spans="8:8" customFormat="1" ht="13.8">
      <c r="H8621" s="70"/>
    </row>
    <row r="8622" spans="8:8" customFormat="1" ht="13.8">
      <c r="H8622" s="70"/>
    </row>
    <row r="8623" spans="8:8" customFormat="1" ht="13.8">
      <c r="H8623" s="70"/>
    </row>
    <row r="8624" spans="8:8" customFormat="1" ht="13.8">
      <c r="H8624" s="70"/>
    </row>
    <row r="8625" spans="8:8" customFormat="1" ht="13.8">
      <c r="H8625" s="70"/>
    </row>
    <row r="8626" spans="8:8" customFormat="1" ht="13.8">
      <c r="H8626" s="70"/>
    </row>
    <row r="8627" spans="8:8" customFormat="1" ht="13.8">
      <c r="H8627" s="70"/>
    </row>
    <row r="8628" spans="8:8" customFormat="1" ht="13.8">
      <c r="H8628" s="70"/>
    </row>
    <row r="8629" spans="8:8" customFormat="1" ht="13.8">
      <c r="H8629" s="70"/>
    </row>
    <row r="8630" spans="8:8" customFormat="1" ht="13.8">
      <c r="H8630" s="70"/>
    </row>
    <row r="8631" spans="8:8" customFormat="1" ht="13.8">
      <c r="H8631" s="70"/>
    </row>
    <row r="8632" spans="8:8" customFormat="1" ht="13.8">
      <c r="H8632" s="70"/>
    </row>
    <row r="8633" spans="8:8" customFormat="1" ht="13.8">
      <c r="H8633" s="70"/>
    </row>
    <row r="8634" spans="8:8" customFormat="1" ht="13.8">
      <c r="H8634" s="70"/>
    </row>
    <row r="8635" spans="8:8" customFormat="1" ht="13.8">
      <c r="H8635" s="70"/>
    </row>
    <row r="8636" spans="8:8" customFormat="1" ht="13.8">
      <c r="H8636" s="70"/>
    </row>
    <row r="8637" spans="8:8" customFormat="1" ht="13.8">
      <c r="H8637" s="70"/>
    </row>
    <row r="8638" spans="8:8" customFormat="1" ht="13.8">
      <c r="H8638" s="70"/>
    </row>
    <row r="8639" spans="8:8" customFormat="1" ht="13.8">
      <c r="H8639" s="70"/>
    </row>
    <row r="8640" spans="8:8" customFormat="1" ht="13.8">
      <c r="H8640" s="70"/>
    </row>
    <row r="8641" spans="8:8" customFormat="1" ht="13.8">
      <c r="H8641" s="70"/>
    </row>
    <row r="8642" spans="8:8" customFormat="1" ht="13.8">
      <c r="H8642" s="70"/>
    </row>
    <row r="8643" spans="8:8" customFormat="1" ht="13.8">
      <c r="H8643" s="70"/>
    </row>
    <row r="8644" spans="8:8" customFormat="1" ht="13.8">
      <c r="H8644" s="70"/>
    </row>
    <row r="8645" spans="8:8" customFormat="1" ht="13.8">
      <c r="H8645" s="70"/>
    </row>
    <row r="8646" spans="8:8" customFormat="1" ht="13.8">
      <c r="H8646" s="70"/>
    </row>
    <row r="8647" spans="8:8" customFormat="1" ht="13.8">
      <c r="H8647" s="70"/>
    </row>
    <row r="8648" spans="8:8" customFormat="1" ht="13.8">
      <c r="H8648" s="70"/>
    </row>
    <row r="8649" spans="8:8" customFormat="1" ht="13.8">
      <c r="H8649" s="70"/>
    </row>
    <row r="8650" spans="8:8" customFormat="1" ht="13.8">
      <c r="H8650" s="70"/>
    </row>
    <row r="8651" spans="8:8" customFormat="1" ht="13.8">
      <c r="H8651" s="70"/>
    </row>
    <row r="8652" spans="8:8" customFormat="1" ht="13.8">
      <c r="H8652" s="70"/>
    </row>
    <row r="8653" spans="8:8" customFormat="1" ht="13.8">
      <c r="H8653" s="70"/>
    </row>
    <row r="8654" spans="8:8" customFormat="1" ht="13.8">
      <c r="H8654" s="70"/>
    </row>
    <row r="8655" spans="8:8" customFormat="1" ht="13.8">
      <c r="H8655" s="70"/>
    </row>
    <row r="8656" spans="8:8" customFormat="1" ht="13.8">
      <c r="H8656" s="70"/>
    </row>
    <row r="8657" spans="8:8" customFormat="1" ht="13.8">
      <c r="H8657" s="70"/>
    </row>
    <row r="8658" spans="8:8" customFormat="1" ht="13.8">
      <c r="H8658" s="70"/>
    </row>
    <row r="8659" spans="8:8" customFormat="1" ht="13.8">
      <c r="H8659" s="70"/>
    </row>
    <row r="8660" spans="8:8" customFormat="1" ht="13.8">
      <c r="H8660" s="70"/>
    </row>
    <row r="8661" spans="8:8" customFormat="1" ht="13.8">
      <c r="H8661" s="70"/>
    </row>
    <row r="8662" spans="8:8" customFormat="1" ht="13.8">
      <c r="H8662" s="70"/>
    </row>
    <row r="8663" spans="8:8" customFormat="1" ht="13.8">
      <c r="H8663" s="70"/>
    </row>
    <row r="8664" spans="8:8" customFormat="1" ht="13.8">
      <c r="H8664" s="70"/>
    </row>
    <row r="8665" spans="8:8" customFormat="1" ht="13.8">
      <c r="H8665" s="70"/>
    </row>
    <row r="8666" spans="8:8" customFormat="1" ht="13.8">
      <c r="H8666" s="70"/>
    </row>
    <row r="8667" spans="8:8" customFormat="1" ht="13.8">
      <c r="H8667" s="70"/>
    </row>
    <row r="8668" spans="8:8" customFormat="1" ht="13.8">
      <c r="H8668" s="70"/>
    </row>
    <row r="8669" spans="8:8" customFormat="1" ht="13.8">
      <c r="H8669" s="70"/>
    </row>
    <row r="8670" spans="8:8" customFormat="1" ht="13.8">
      <c r="H8670" s="70"/>
    </row>
    <row r="8671" spans="8:8" customFormat="1" ht="13.8">
      <c r="H8671" s="70"/>
    </row>
    <row r="8672" spans="8:8" customFormat="1" ht="13.8">
      <c r="H8672" s="70"/>
    </row>
    <row r="8673" spans="8:8" customFormat="1" ht="13.8">
      <c r="H8673" s="70"/>
    </row>
    <row r="8674" spans="8:8" customFormat="1" ht="13.8">
      <c r="H8674" s="70"/>
    </row>
    <row r="8675" spans="8:8" customFormat="1" ht="13.8">
      <c r="H8675" s="70"/>
    </row>
    <row r="8676" spans="8:8" customFormat="1" ht="13.8">
      <c r="H8676" s="70"/>
    </row>
    <row r="8677" spans="8:8" customFormat="1" ht="13.8">
      <c r="H8677" s="70"/>
    </row>
    <row r="8678" spans="8:8" customFormat="1" ht="13.8">
      <c r="H8678" s="70"/>
    </row>
    <row r="8679" spans="8:8" customFormat="1" ht="13.8">
      <c r="H8679" s="70"/>
    </row>
    <row r="8680" spans="8:8" customFormat="1" ht="13.8">
      <c r="H8680" s="70"/>
    </row>
    <row r="8681" spans="8:8" customFormat="1" ht="13.8">
      <c r="H8681" s="70"/>
    </row>
    <row r="8682" spans="8:8" customFormat="1" ht="13.8">
      <c r="H8682" s="70"/>
    </row>
    <row r="8683" spans="8:8" customFormat="1" ht="13.8">
      <c r="H8683" s="70"/>
    </row>
    <row r="8684" spans="8:8" customFormat="1" ht="13.8">
      <c r="H8684" s="70"/>
    </row>
    <row r="8685" spans="8:8" customFormat="1" ht="13.8">
      <c r="H8685" s="70"/>
    </row>
    <row r="8686" spans="8:8" customFormat="1" ht="13.8">
      <c r="H8686" s="70"/>
    </row>
    <row r="8687" spans="8:8" customFormat="1" ht="13.8">
      <c r="H8687" s="70"/>
    </row>
    <row r="8688" spans="8:8" customFormat="1" ht="13.8">
      <c r="H8688" s="70"/>
    </row>
    <row r="8689" spans="8:8" customFormat="1" ht="13.8">
      <c r="H8689" s="70"/>
    </row>
    <row r="8690" spans="8:8" customFormat="1" ht="13.8">
      <c r="H8690" s="70"/>
    </row>
    <row r="8691" spans="8:8" customFormat="1" ht="13.8">
      <c r="H8691" s="70"/>
    </row>
    <row r="8692" spans="8:8" customFormat="1" ht="13.8">
      <c r="H8692" s="70"/>
    </row>
    <row r="8693" spans="8:8" customFormat="1" ht="13.8">
      <c r="H8693" s="70"/>
    </row>
    <row r="8694" spans="8:8" customFormat="1" ht="13.8">
      <c r="H8694" s="70"/>
    </row>
    <row r="8695" spans="8:8" customFormat="1" ht="13.8">
      <c r="H8695" s="70"/>
    </row>
    <row r="8696" spans="8:8" customFormat="1" ht="13.8">
      <c r="H8696" s="70"/>
    </row>
    <row r="8697" spans="8:8" customFormat="1" ht="13.8">
      <c r="H8697" s="70"/>
    </row>
    <row r="8698" spans="8:8" customFormat="1" ht="13.8">
      <c r="H8698" s="70"/>
    </row>
    <row r="8699" spans="8:8" customFormat="1" ht="13.8">
      <c r="H8699" s="70"/>
    </row>
    <row r="8700" spans="8:8" customFormat="1" ht="13.8">
      <c r="H8700" s="70"/>
    </row>
    <row r="8701" spans="8:8" customFormat="1" ht="13.8">
      <c r="H8701" s="70"/>
    </row>
    <row r="8702" spans="8:8" customFormat="1" ht="13.8">
      <c r="H8702" s="70"/>
    </row>
    <row r="8703" spans="8:8" customFormat="1" ht="13.8">
      <c r="H8703" s="70"/>
    </row>
    <row r="8704" spans="8:8" customFormat="1" ht="13.8">
      <c r="H8704" s="70"/>
    </row>
    <row r="8705" spans="8:8" customFormat="1" ht="13.8">
      <c r="H8705" s="70"/>
    </row>
    <row r="8706" spans="8:8" customFormat="1" ht="13.8">
      <c r="H8706" s="70"/>
    </row>
    <row r="8707" spans="8:8" customFormat="1" ht="13.8">
      <c r="H8707" s="70"/>
    </row>
    <row r="8708" spans="8:8" customFormat="1" ht="13.8">
      <c r="H8708" s="70"/>
    </row>
    <row r="8709" spans="8:8" customFormat="1" ht="13.8">
      <c r="H8709" s="70"/>
    </row>
    <row r="8710" spans="8:8" customFormat="1" ht="13.8">
      <c r="H8710" s="70"/>
    </row>
    <row r="8711" spans="8:8" customFormat="1" ht="13.8">
      <c r="H8711" s="70"/>
    </row>
    <row r="8712" spans="8:8" customFormat="1" ht="13.8">
      <c r="H8712" s="70"/>
    </row>
    <row r="8713" spans="8:8" customFormat="1" ht="13.8">
      <c r="H8713" s="70"/>
    </row>
    <row r="8714" spans="8:8" customFormat="1" ht="13.8">
      <c r="H8714" s="70"/>
    </row>
    <row r="8715" spans="8:8" customFormat="1" ht="13.8">
      <c r="H8715" s="70"/>
    </row>
    <row r="8716" spans="8:8" customFormat="1" ht="13.8">
      <c r="H8716" s="70"/>
    </row>
    <row r="8717" spans="8:8" customFormat="1" ht="13.8">
      <c r="H8717" s="70"/>
    </row>
    <row r="8718" spans="8:8" customFormat="1" ht="13.8">
      <c r="H8718" s="70"/>
    </row>
    <row r="8719" spans="8:8" customFormat="1" ht="13.8">
      <c r="H8719" s="70"/>
    </row>
    <row r="8720" spans="8:8" customFormat="1" ht="13.8">
      <c r="H8720" s="70"/>
    </row>
    <row r="8721" spans="8:8" customFormat="1" ht="13.8">
      <c r="H8721" s="70"/>
    </row>
    <row r="8722" spans="8:8" customFormat="1" ht="13.8">
      <c r="H8722" s="70"/>
    </row>
    <row r="8723" spans="8:8" customFormat="1" ht="13.8">
      <c r="H8723" s="70"/>
    </row>
    <row r="8724" spans="8:8" customFormat="1" ht="13.8">
      <c r="H8724" s="70"/>
    </row>
    <row r="8725" spans="8:8" customFormat="1" ht="13.8">
      <c r="H8725" s="70"/>
    </row>
    <row r="8726" spans="8:8" customFormat="1" ht="13.8">
      <c r="H8726" s="70"/>
    </row>
    <row r="8727" spans="8:8" customFormat="1" ht="13.8">
      <c r="H8727" s="70"/>
    </row>
    <row r="8728" spans="8:8" customFormat="1" ht="13.8">
      <c r="H8728" s="70"/>
    </row>
    <row r="8729" spans="8:8" customFormat="1" ht="13.8">
      <c r="H8729" s="70"/>
    </row>
    <row r="8730" spans="8:8" customFormat="1" ht="13.8">
      <c r="H8730" s="70"/>
    </row>
    <row r="8731" spans="8:8" customFormat="1" ht="13.8">
      <c r="H8731" s="70"/>
    </row>
    <row r="8732" spans="8:8" customFormat="1" ht="13.8">
      <c r="H8732" s="70"/>
    </row>
    <row r="8733" spans="8:8" customFormat="1" ht="13.8">
      <c r="H8733" s="70"/>
    </row>
    <row r="8734" spans="8:8" customFormat="1" ht="13.8">
      <c r="H8734" s="70"/>
    </row>
    <row r="8735" spans="8:8" customFormat="1" ht="13.8">
      <c r="H8735" s="70"/>
    </row>
    <row r="8736" spans="8:8" customFormat="1" ht="13.8">
      <c r="H8736" s="70"/>
    </row>
    <row r="8737" spans="8:8" customFormat="1" ht="13.8">
      <c r="H8737" s="70"/>
    </row>
    <row r="8738" spans="8:8" customFormat="1" ht="13.8">
      <c r="H8738" s="70"/>
    </row>
    <row r="8739" spans="8:8" customFormat="1" ht="13.8">
      <c r="H8739" s="70"/>
    </row>
    <row r="8740" spans="8:8" customFormat="1" ht="13.8">
      <c r="H8740" s="70"/>
    </row>
    <row r="8741" spans="8:8" customFormat="1" ht="13.8">
      <c r="H8741" s="70"/>
    </row>
    <row r="8742" spans="8:8" customFormat="1" ht="13.8">
      <c r="H8742" s="70"/>
    </row>
    <row r="8743" spans="8:8" customFormat="1" ht="13.8">
      <c r="H8743" s="70"/>
    </row>
    <row r="8744" spans="8:8" customFormat="1" ht="13.8">
      <c r="H8744" s="70"/>
    </row>
    <row r="8745" spans="8:8" customFormat="1" ht="13.8">
      <c r="H8745" s="70"/>
    </row>
    <row r="8746" spans="8:8" customFormat="1" ht="13.8">
      <c r="H8746" s="70"/>
    </row>
    <row r="8747" spans="8:8" customFormat="1" ht="13.8">
      <c r="H8747" s="70"/>
    </row>
    <row r="8748" spans="8:8" customFormat="1" ht="13.8">
      <c r="H8748" s="70"/>
    </row>
    <row r="8749" spans="8:8" customFormat="1" ht="13.8">
      <c r="H8749" s="70"/>
    </row>
    <row r="8750" spans="8:8" customFormat="1" ht="13.8">
      <c r="H8750" s="70"/>
    </row>
    <row r="8751" spans="8:8" customFormat="1" ht="13.8">
      <c r="H8751" s="70"/>
    </row>
    <row r="8752" spans="8:8" customFormat="1" ht="13.8">
      <c r="H8752" s="70"/>
    </row>
    <row r="8753" spans="8:8" customFormat="1" ht="13.8">
      <c r="H8753" s="70"/>
    </row>
    <row r="8754" spans="8:8" customFormat="1" ht="13.8">
      <c r="H8754" s="70"/>
    </row>
    <row r="8755" spans="8:8" customFormat="1" ht="13.8">
      <c r="H8755" s="70"/>
    </row>
    <row r="8756" spans="8:8" customFormat="1" ht="13.8">
      <c r="H8756" s="70"/>
    </row>
    <row r="8757" spans="8:8" customFormat="1" ht="13.8">
      <c r="H8757" s="70"/>
    </row>
    <row r="8758" spans="8:8" customFormat="1" ht="13.8">
      <c r="H8758" s="70"/>
    </row>
    <row r="8759" spans="8:8" customFormat="1" ht="13.8">
      <c r="H8759" s="70"/>
    </row>
    <row r="8760" spans="8:8" customFormat="1" ht="13.8">
      <c r="H8760" s="70"/>
    </row>
    <row r="8761" spans="8:8" customFormat="1" ht="13.8">
      <c r="H8761" s="70"/>
    </row>
    <row r="8762" spans="8:8" customFormat="1" ht="13.8">
      <c r="H8762" s="70"/>
    </row>
    <row r="8763" spans="8:8" customFormat="1" ht="13.8">
      <c r="H8763" s="70"/>
    </row>
    <row r="8764" spans="8:8" customFormat="1" ht="13.8">
      <c r="H8764" s="70"/>
    </row>
    <row r="8765" spans="8:8" customFormat="1" ht="13.8">
      <c r="H8765" s="70"/>
    </row>
    <row r="8766" spans="8:8" customFormat="1" ht="13.8">
      <c r="H8766" s="70"/>
    </row>
    <row r="8767" spans="8:8" customFormat="1" ht="13.8">
      <c r="H8767" s="70"/>
    </row>
    <row r="8768" spans="8:8" customFormat="1" ht="13.8">
      <c r="H8768" s="70"/>
    </row>
    <row r="8769" spans="8:8" customFormat="1" ht="13.8">
      <c r="H8769" s="70"/>
    </row>
    <row r="8770" spans="8:8" customFormat="1" ht="13.8">
      <c r="H8770" s="70"/>
    </row>
    <row r="8771" spans="8:8" customFormat="1" ht="13.8">
      <c r="H8771" s="70"/>
    </row>
    <row r="8772" spans="8:8" customFormat="1" ht="13.8">
      <c r="H8772" s="70"/>
    </row>
    <row r="8773" spans="8:8" customFormat="1" ht="13.8">
      <c r="H8773" s="70"/>
    </row>
    <row r="8774" spans="8:8" customFormat="1" ht="13.8">
      <c r="H8774" s="70"/>
    </row>
    <row r="8775" spans="8:8" customFormat="1" ht="13.8">
      <c r="H8775" s="70"/>
    </row>
    <row r="8776" spans="8:8" customFormat="1" ht="13.8">
      <c r="H8776" s="70"/>
    </row>
    <row r="8777" spans="8:8" customFormat="1" ht="13.8">
      <c r="H8777" s="70"/>
    </row>
    <row r="8778" spans="8:8" customFormat="1" ht="13.8">
      <c r="H8778" s="70"/>
    </row>
    <row r="8779" spans="8:8" customFormat="1" ht="13.8">
      <c r="H8779" s="70"/>
    </row>
    <row r="8780" spans="8:8" customFormat="1" ht="13.8">
      <c r="H8780" s="70"/>
    </row>
    <row r="8781" spans="8:8" customFormat="1" ht="13.8">
      <c r="H8781" s="70"/>
    </row>
    <row r="8782" spans="8:8" customFormat="1" ht="13.8">
      <c r="H8782" s="70"/>
    </row>
    <row r="8783" spans="8:8" customFormat="1" ht="13.8">
      <c r="H8783" s="70"/>
    </row>
    <row r="8784" spans="8:8" customFormat="1" ht="13.8">
      <c r="H8784" s="70"/>
    </row>
    <row r="8785" spans="8:8" customFormat="1" ht="13.8">
      <c r="H8785" s="70"/>
    </row>
    <row r="8786" spans="8:8" customFormat="1" ht="13.8">
      <c r="H8786" s="70"/>
    </row>
    <row r="8787" spans="8:8" customFormat="1" ht="13.8">
      <c r="H8787" s="70"/>
    </row>
    <row r="8788" spans="8:8" customFormat="1" ht="13.8">
      <c r="H8788" s="70"/>
    </row>
    <row r="8789" spans="8:8" customFormat="1" ht="13.8">
      <c r="H8789" s="70"/>
    </row>
    <row r="8790" spans="8:8" customFormat="1" ht="13.8">
      <c r="H8790" s="70"/>
    </row>
    <row r="8791" spans="8:8" customFormat="1" ht="13.8">
      <c r="H8791" s="70"/>
    </row>
    <row r="8792" spans="8:8" customFormat="1" ht="13.8">
      <c r="H8792" s="70"/>
    </row>
    <row r="8793" spans="8:8" customFormat="1" ht="13.8">
      <c r="H8793" s="70"/>
    </row>
    <row r="8794" spans="8:8" customFormat="1" ht="13.8">
      <c r="H8794" s="70"/>
    </row>
    <row r="8795" spans="8:8" customFormat="1" ht="13.8">
      <c r="H8795" s="70"/>
    </row>
    <row r="8796" spans="8:8" customFormat="1" ht="13.8">
      <c r="H8796" s="70"/>
    </row>
    <row r="8797" spans="8:8" customFormat="1" ht="13.8">
      <c r="H8797" s="70"/>
    </row>
    <row r="8798" spans="8:8" customFormat="1" ht="13.8">
      <c r="H8798" s="70"/>
    </row>
    <row r="8799" spans="8:8" customFormat="1" ht="13.8">
      <c r="H8799" s="70"/>
    </row>
    <row r="8800" spans="8:8" customFormat="1" ht="13.8">
      <c r="H8800" s="70"/>
    </row>
    <row r="8801" spans="8:8" customFormat="1" ht="13.8">
      <c r="H8801" s="70"/>
    </row>
    <row r="8802" spans="8:8" customFormat="1" ht="13.8">
      <c r="H8802" s="70"/>
    </row>
    <row r="8803" spans="8:8" customFormat="1" ht="13.8">
      <c r="H8803" s="70"/>
    </row>
    <row r="8804" spans="8:8" customFormat="1" ht="13.8">
      <c r="H8804" s="70"/>
    </row>
    <row r="8805" spans="8:8" customFormat="1" ht="13.8">
      <c r="H8805" s="70"/>
    </row>
    <row r="8806" spans="8:8" customFormat="1" ht="13.8">
      <c r="H8806" s="70"/>
    </row>
    <row r="8807" spans="8:8" customFormat="1" ht="13.8">
      <c r="H8807" s="70"/>
    </row>
    <row r="8808" spans="8:8" customFormat="1" ht="13.8">
      <c r="H8808" s="70"/>
    </row>
    <row r="8809" spans="8:8" customFormat="1" ht="13.8">
      <c r="H8809" s="70"/>
    </row>
    <row r="8810" spans="8:8" customFormat="1" ht="13.8">
      <c r="H8810" s="70"/>
    </row>
    <row r="8811" spans="8:8" customFormat="1" ht="13.8">
      <c r="H8811" s="70"/>
    </row>
    <row r="8812" spans="8:8" customFormat="1" ht="13.8">
      <c r="H8812" s="70"/>
    </row>
    <row r="8813" spans="8:8" customFormat="1" ht="13.8">
      <c r="H8813" s="70"/>
    </row>
    <row r="8814" spans="8:8" customFormat="1" ht="13.8">
      <c r="H8814" s="70"/>
    </row>
    <row r="8815" spans="8:8" customFormat="1" ht="13.8">
      <c r="H8815" s="70"/>
    </row>
    <row r="8816" spans="8:8" customFormat="1" ht="13.8">
      <c r="H8816" s="70"/>
    </row>
    <row r="8817" spans="8:8" customFormat="1" ht="13.8">
      <c r="H8817" s="70"/>
    </row>
    <row r="8818" spans="8:8" customFormat="1" ht="13.8">
      <c r="H8818" s="70"/>
    </row>
    <row r="8819" spans="8:8" customFormat="1" ht="13.8">
      <c r="H8819" s="70"/>
    </row>
    <row r="8820" spans="8:8" customFormat="1" ht="13.8">
      <c r="H8820" s="70"/>
    </row>
    <row r="8821" spans="8:8" customFormat="1" ht="13.8">
      <c r="H8821" s="70"/>
    </row>
    <row r="8822" spans="8:8" customFormat="1" ht="13.8">
      <c r="H8822" s="70"/>
    </row>
    <row r="8823" spans="8:8" customFormat="1" ht="13.8">
      <c r="H8823" s="70"/>
    </row>
    <row r="8824" spans="8:8" customFormat="1" ht="13.8">
      <c r="H8824" s="70"/>
    </row>
    <row r="8825" spans="8:8" customFormat="1" ht="13.8">
      <c r="H8825" s="70"/>
    </row>
    <row r="8826" spans="8:8" customFormat="1" ht="13.8">
      <c r="H8826" s="70"/>
    </row>
    <row r="8827" spans="8:8" customFormat="1" ht="13.8">
      <c r="H8827" s="70"/>
    </row>
    <row r="8828" spans="8:8" customFormat="1" ht="13.8">
      <c r="H8828" s="70"/>
    </row>
    <row r="8829" spans="8:8" customFormat="1" ht="13.8">
      <c r="H8829" s="70"/>
    </row>
    <row r="8830" spans="8:8" customFormat="1" ht="13.8">
      <c r="H8830" s="70"/>
    </row>
    <row r="8831" spans="8:8" customFormat="1" ht="13.8">
      <c r="H8831" s="70"/>
    </row>
    <row r="8832" spans="8:8" customFormat="1" ht="13.8">
      <c r="H8832" s="70"/>
    </row>
    <row r="8833" spans="8:8" customFormat="1" ht="13.8">
      <c r="H8833" s="70"/>
    </row>
    <row r="8834" spans="8:8" customFormat="1" ht="13.8">
      <c r="H8834" s="70"/>
    </row>
    <row r="8835" spans="8:8" customFormat="1" ht="13.8">
      <c r="H8835" s="70"/>
    </row>
    <row r="8836" spans="8:8" customFormat="1" ht="13.8">
      <c r="H8836" s="70"/>
    </row>
    <row r="8837" spans="8:8" customFormat="1" ht="13.8">
      <c r="H8837" s="70"/>
    </row>
    <row r="8838" spans="8:8" customFormat="1" ht="13.8">
      <c r="H8838" s="70"/>
    </row>
    <row r="8839" spans="8:8" customFormat="1" ht="13.8">
      <c r="H8839" s="70"/>
    </row>
    <row r="8840" spans="8:8" customFormat="1" ht="13.8">
      <c r="H8840" s="70"/>
    </row>
    <row r="8841" spans="8:8" customFormat="1" ht="13.8">
      <c r="H8841" s="70"/>
    </row>
    <row r="8842" spans="8:8" customFormat="1" ht="13.8">
      <c r="H8842" s="70"/>
    </row>
    <row r="8843" spans="8:8" customFormat="1" ht="13.8">
      <c r="H8843" s="70"/>
    </row>
    <row r="8844" spans="8:8" customFormat="1" ht="13.8">
      <c r="H8844" s="70"/>
    </row>
    <row r="8845" spans="8:8" customFormat="1" ht="13.8">
      <c r="H8845" s="70"/>
    </row>
    <row r="8846" spans="8:8" customFormat="1" ht="13.8">
      <c r="H8846" s="70"/>
    </row>
    <row r="8847" spans="8:8" customFormat="1" ht="13.8">
      <c r="H8847" s="70"/>
    </row>
    <row r="8848" spans="8:8" customFormat="1" ht="13.8">
      <c r="H8848" s="70"/>
    </row>
    <row r="8849" spans="8:8" customFormat="1" ht="13.8">
      <c r="H8849" s="70"/>
    </row>
    <row r="8850" spans="8:8" customFormat="1" ht="13.8">
      <c r="H8850" s="70"/>
    </row>
    <row r="8851" spans="8:8" customFormat="1" ht="13.8">
      <c r="H8851" s="70"/>
    </row>
    <row r="8852" spans="8:8" customFormat="1" ht="13.8">
      <c r="H8852" s="70"/>
    </row>
    <row r="8853" spans="8:8" customFormat="1" ht="13.8">
      <c r="H8853" s="70"/>
    </row>
    <row r="8854" spans="8:8" customFormat="1" ht="13.8">
      <c r="H8854" s="70"/>
    </row>
    <row r="8855" spans="8:8" customFormat="1" ht="13.8">
      <c r="H8855" s="70"/>
    </row>
    <row r="8856" spans="8:8" customFormat="1" ht="13.8">
      <c r="H8856" s="70"/>
    </row>
    <row r="8857" spans="8:8" customFormat="1" ht="13.8">
      <c r="H8857" s="70"/>
    </row>
    <row r="8858" spans="8:8" customFormat="1" ht="13.8">
      <c r="H8858" s="70"/>
    </row>
    <row r="8859" spans="8:8" customFormat="1" ht="13.8">
      <c r="H8859" s="70"/>
    </row>
    <row r="8860" spans="8:8" customFormat="1" ht="13.8">
      <c r="H8860" s="70"/>
    </row>
    <row r="8861" spans="8:8" customFormat="1" ht="13.8">
      <c r="H8861" s="70"/>
    </row>
    <row r="8862" spans="8:8" customFormat="1" ht="13.8">
      <c r="H8862" s="70"/>
    </row>
    <row r="8863" spans="8:8" customFormat="1" ht="13.8">
      <c r="H8863" s="70"/>
    </row>
    <row r="8864" spans="8:8" customFormat="1" ht="13.8">
      <c r="H8864" s="70"/>
    </row>
    <row r="8865" spans="8:8" customFormat="1" ht="13.8">
      <c r="H8865" s="70"/>
    </row>
    <row r="8866" spans="8:8" customFormat="1" ht="13.8">
      <c r="H8866" s="70"/>
    </row>
    <row r="8867" spans="8:8" customFormat="1" ht="13.8">
      <c r="H8867" s="70"/>
    </row>
    <row r="8868" spans="8:8" customFormat="1" ht="13.8">
      <c r="H8868" s="70"/>
    </row>
    <row r="8869" spans="8:8" customFormat="1" ht="13.8">
      <c r="H8869" s="70"/>
    </row>
    <row r="8870" spans="8:8" customFormat="1" ht="13.8">
      <c r="H8870" s="70"/>
    </row>
    <row r="8871" spans="8:8" customFormat="1" ht="13.8">
      <c r="H8871" s="70"/>
    </row>
    <row r="8872" spans="8:8" customFormat="1" ht="13.8">
      <c r="H8872" s="70"/>
    </row>
    <row r="8873" spans="8:8" customFormat="1" ht="13.8">
      <c r="H8873" s="70"/>
    </row>
    <row r="8874" spans="8:8" customFormat="1" ht="13.8">
      <c r="H8874" s="70"/>
    </row>
    <row r="8875" spans="8:8" customFormat="1" ht="13.8">
      <c r="H8875" s="70"/>
    </row>
    <row r="8876" spans="8:8" customFormat="1" ht="13.8">
      <c r="H8876" s="70"/>
    </row>
    <row r="8877" spans="8:8" customFormat="1" ht="13.8">
      <c r="H8877" s="70"/>
    </row>
    <row r="8878" spans="8:8" customFormat="1" ht="13.8">
      <c r="H8878" s="70"/>
    </row>
    <row r="8879" spans="8:8" customFormat="1" ht="13.8">
      <c r="H8879" s="70"/>
    </row>
    <row r="8880" spans="8:8" customFormat="1" ht="13.8">
      <c r="H8880" s="70"/>
    </row>
    <row r="8881" spans="8:8" customFormat="1" ht="13.8">
      <c r="H8881" s="70"/>
    </row>
    <row r="8882" spans="8:8" customFormat="1" ht="13.8">
      <c r="H8882" s="70"/>
    </row>
    <row r="8883" spans="8:8" customFormat="1" ht="13.8">
      <c r="H8883" s="70"/>
    </row>
    <row r="8884" spans="8:8" customFormat="1" ht="13.8">
      <c r="H8884" s="70"/>
    </row>
    <row r="8885" spans="8:8" customFormat="1" ht="13.8">
      <c r="H8885" s="70"/>
    </row>
    <row r="8886" spans="8:8" customFormat="1" ht="13.8">
      <c r="H8886" s="70"/>
    </row>
    <row r="8887" spans="8:8" customFormat="1" ht="13.8">
      <c r="H8887" s="70"/>
    </row>
    <row r="8888" spans="8:8" customFormat="1" ht="13.8">
      <c r="H8888" s="70"/>
    </row>
    <row r="8889" spans="8:8" customFormat="1" ht="13.8">
      <c r="H8889" s="70"/>
    </row>
    <row r="8890" spans="8:8" customFormat="1" ht="13.8">
      <c r="H8890" s="70"/>
    </row>
    <row r="8891" spans="8:8" customFormat="1" ht="13.8">
      <c r="H8891" s="70"/>
    </row>
    <row r="8892" spans="8:8" customFormat="1" ht="13.8">
      <c r="H8892" s="70"/>
    </row>
    <row r="8893" spans="8:8" customFormat="1" ht="13.8">
      <c r="H8893" s="70"/>
    </row>
    <row r="8894" spans="8:8" customFormat="1" ht="13.8">
      <c r="H8894" s="70"/>
    </row>
    <row r="8895" spans="8:8" customFormat="1" ht="13.8">
      <c r="H8895" s="70"/>
    </row>
    <row r="8896" spans="8:8" customFormat="1" ht="13.8">
      <c r="H8896" s="70"/>
    </row>
    <row r="8897" spans="8:8" customFormat="1" ht="13.8">
      <c r="H8897" s="70"/>
    </row>
    <row r="8898" spans="8:8" customFormat="1" ht="13.8">
      <c r="H8898" s="70"/>
    </row>
    <row r="8899" spans="8:8" customFormat="1" ht="13.8">
      <c r="H8899" s="70"/>
    </row>
    <row r="8900" spans="8:8" customFormat="1" ht="13.8">
      <c r="H8900" s="70"/>
    </row>
    <row r="8901" spans="8:8" customFormat="1" ht="13.8">
      <c r="H8901" s="70"/>
    </row>
    <row r="8902" spans="8:8" customFormat="1" ht="13.8">
      <c r="H8902" s="70"/>
    </row>
    <row r="8903" spans="8:8" customFormat="1" ht="13.8">
      <c r="H8903" s="70"/>
    </row>
    <row r="8904" spans="8:8" customFormat="1" ht="13.8">
      <c r="H8904" s="70"/>
    </row>
    <row r="8905" spans="8:8" customFormat="1" ht="13.8">
      <c r="H8905" s="70"/>
    </row>
    <row r="8906" spans="8:8" customFormat="1" ht="13.8">
      <c r="H8906" s="70"/>
    </row>
    <row r="8907" spans="8:8" customFormat="1" ht="13.8">
      <c r="H8907" s="70"/>
    </row>
    <row r="8908" spans="8:8" customFormat="1" ht="13.8">
      <c r="H8908" s="70"/>
    </row>
    <row r="8909" spans="8:8" customFormat="1" ht="13.8">
      <c r="H8909" s="70"/>
    </row>
    <row r="8910" spans="8:8" customFormat="1" ht="13.8">
      <c r="H8910" s="70"/>
    </row>
    <row r="8911" spans="8:8" customFormat="1" ht="13.8">
      <c r="H8911" s="70"/>
    </row>
    <row r="8912" spans="8:8" customFormat="1" ht="13.8">
      <c r="H8912" s="70"/>
    </row>
    <row r="8913" spans="8:8" customFormat="1" ht="13.8">
      <c r="H8913" s="70"/>
    </row>
    <row r="8914" spans="8:8" customFormat="1" ht="13.8">
      <c r="H8914" s="70"/>
    </row>
    <row r="8915" spans="8:8" customFormat="1" ht="13.8">
      <c r="H8915" s="70"/>
    </row>
    <row r="8916" spans="8:8" customFormat="1" ht="13.8">
      <c r="H8916" s="70"/>
    </row>
    <row r="8917" spans="8:8" customFormat="1" ht="13.8">
      <c r="H8917" s="70"/>
    </row>
    <row r="8918" spans="8:8" customFormat="1" ht="13.8">
      <c r="H8918" s="70"/>
    </row>
    <row r="8919" spans="8:8" customFormat="1" ht="13.8">
      <c r="H8919" s="70"/>
    </row>
    <row r="8920" spans="8:8" customFormat="1" ht="13.8">
      <c r="H8920" s="70"/>
    </row>
    <row r="8921" spans="8:8" customFormat="1" ht="13.8">
      <c r="H8921" s="70"/>
    </row>
    <row r="8922" spans="8:8" customFormat="1" ht="13.8">
      <c r="H8922" s="70"/>
    </row>
    <row r="8923" spans="8:8" customFormat="1" ht="13.8">
      <c r="H8923" s="70"/>
    </row>
    <row r="8924" spans="8:8" customFormat="1" ht="13.8">
      <c r="H8924" s="70"/>
    </row>
    <row r="8925" spans="8:8" customFormat="1" ht="13.8">
      <c r="H8925" s="70"/>
    </row>
    <row r="8926" spans="8:8" customFormat="1" ht="13.8">
      <c r="H8926" s="70"/>
    </row>
    <row r="8927" spans="8:8" customFormat="1" ht="13.8">
      <c r="H8927" s="70"/>
    </row>
    <row r="8928" spans="8:8" customFormat="1" ht="13.8">
      <c r="H8928" s="70"/>
    </row>
    <row r="8929" spans="8:8" customFormat="1" ht="13.8">
      <c r="H8929" s="70"/>
    </row>
    <row r="8930" spans="8:8" customFormat="1" ht="13.8">
      <c r="H8930" s="70"/>
    </row>
    <row r="8931" spans="8:8" customFormat="1" ht="13.8">
      <c r="H8931" s="70"/>
    </row>
    <row r="8932" spans="8:8" customFormat="1" ht="13.8">
      <c r="H8932" s="70"/>
    </row>
    <row r="8933" spans="8:8" customFormat="1" ht="13.8">
      <c r="H8933" s="70"/>
    </row>
    <row r="8934" spans="8:8" customFormat="1" ht="13.8">
      <c r="H8934" s="70"/>
    </row>
    <row r="8935" spans="8:8" customFormat="1" ht="13.8">
      <c r="H8935" s="70"/>
    </row>
    <row r="8936" spans="8:8" customFormat="1" ht="13.8">
      <c r="H8936" s="70"/>
    </row>
    <row r="8937" spans="8:8" customFormat="1" ht="13.8">
      <c r="H8937" s="70"/>
    </row>
    <row r="8938" spans="8:8" customFormat="1" ht="13.8">
      <c r="H8938" s="70"/>
    </row>
    <row r="8939" spans="8:8" customFormat="1" ht="13.8">
      <c r="H8939" s="70"/>
    </row>
    <row r="8940" spans="8:8" customFormat="1" ht="13.8">
      <c r="H8940" s="70"/>
    </row>
    <row r="8941" spans="8:8" customFormat="1" ht="13.8">
      <c r="H8941" s="70"/>
    </row>
    <row r="8942" spans="8:8" customFormat="1" ht="13.8">
      <c r="H8942" s="70"/>
    </row>
    <row r="8943" spans="8:8" customFormat="1" ht="13.8">
      <c r="H8943" s="70"/>
    </row>
    <row r="8944" spans="8:8" customFormat="1" ht="13.8">
      <c r="H8944" s="70"/>
    </row>
    <row r="8945" spans="8:8" customFormat="1" ht="13.8">
      <c r="H8945" s="70"/>
    </row>
    <row r="8946" spans="8:8" customFormat="1" ht="13.8">
      <c r="H8946" s="70"/>
    </row>
    <row r="8947" spans="8:8" customFormat="1" ht="13.8">
      <c r="H8947" s="70"/>
    </row>
    <row r="8948" spans="8:8" customFormat="1" ht="13.8">
      <c r="H8948" s="70"/>
    </row>
    <row r="8949" spans="8:8" customFormat="1" ht="13.8">
      <c r="H8949" s="70"/>
    </row>
    <row r="8950" spans="8:8" customFormat="1" ht="13.8">
      <c r="H8950" s="70"/>
    </row>
    <row r="8951" spans="8:8" customFormat="1" ht="13.8">
      <c r="H8951" s="70"/>
    </row>
    <row r="8952" spans="8:8" customFormat="1" ht="13.8">
      <c r="H8952" s="70"/>
    </row>
    <row r="8953" spans="8:8" customFormat="1" ht="13.8">
      <c r="H8953" s="70"/>
    </row>
    <row r="8954" spans="8:8" customFormat="1" ht="13.8">
      <c r="H8954" s="70"/>
    </row>
    <row r="8955" spans="8:8" customFormat="1" ht="13.8">
      <c r="H8955" s="70"/>
    </row>
    <row r="8956" spans="8:8" customFormat="1" ht="13.8">
      <c r="H8956" s="70"/>
    </row>
    <row r="8957" spans="8:8" customFormat="1" ht="13.8">
      <c r="H8957" s="70"/>
    </row>
    <row r="8958" spans="8:8" customFormat="1" ht="13.8">
      <c r="H8958" s="70"/>
    </row>
    <row r="8959" spans="8:8" customFormat="1" ht="13.8">
      <c r="H8959" s="70"/>
    </row>
    <row r="8960" spans="8:8" customFormat="1" ht="13.8">
      <c r="H8960" s="70"/>
    </row>
    <row r="8961" spans="8:8" customFormat="1" ht="13.8">
      <c r="H8961" s="70"/>
    </row>
    <row r="8962" spans="8:8" customFormat="1" ht="13.8">
      <c r="H8962" s="70"/>
    </row>
    <row r="8963" spans="8:8" customFormat="1" ht="13.8">
      <c r="H8963" s="70"/>
    </row>
    <row r="8964" spans="8:8" customFormat="1" ht="13.8">
      <c r="H8964" s="70"/>
    </row>
    <row r="8965" spans="8:8" customFormat="1" ht="13.8">
      <c r="H8965" s="70"/>
    </row>
    <row r="8966" spans="8:8" customFormat="1" ht="13.8">
      <c r="H8966" s="70"/>
    </row>
    <row r="8967" spans="8:8" customFormat="1" ht="13.8">
      <c r="H8967" s="70"/>
    </row>
    <row r="8968" spans="8:8" customFormat="1" ht="13.8">
      <c r="H8968" s="70"/>
    </row>
    <row r="8969" spans="8:8" customFormat="1" ht="13.8">
      <c r="H8969" s="70"/>
    </row>
    <row r="8970" spans="8:8" customFormat="1" ht="13.8">
      <c r="H8970" s="70"/>
    </row>
    <row r="8971" spans="8:8" customFormat="1" ht="13.8">
      <c r="H8971" s="70"/>
    </row>
    <row r="8972" spans="8:8" customFormat="1" ht="13.8">
      <c r="H8972" s="70"/>
    </row>
    <row r="8973" spans="8:8" customFormat="1" ht="13.8">
      <c r="H8973" s="70"/>
    </row>
    <row r="8974" spans="8:8" customFormat="1" ht="13.8">
      <c r="H8974" s="70"/>
    </row>
    <row r="8975" spans="8:8" customFormat="1" ht="13.8">
      <c r="H8975" s="70"/>
    </row>
    <row r="8976" spans="8:8" customFormat="1" ht="13.8">
      <c r="H8976" s="70"/>
    </row>
    <row r="8977" spans="8:8" customFormat="1" ht="13.8">
      <c r="H8977" s="70"/>
    </row>
    <row r="8978" spans="8:8" customFormat="1" ht="13.8">
      <c r="H8978" s="70"/>
    </row>
    <row r="8979" spans="8:8" customFormat="1" ht="13.8">
      <c r="H8979" s="70"/>
    </row>
    <row r="8980" spans="8:8" customFormat="1" ht="13.8">
      <c r="H8980" s="70"/>
    </row>
    <row r="8981" spans="8:8" customFormat="1" ht="13.8">
      <c r="H8981" s="70"/>
    </row>
    <row r="8982" spans="8:8" customFormat="1" ht="13.8">
      <c r="H8982" s="70"/>
    </row>
    <row r="8983" spans="8:8" customFormat="1" ht="13.8">
      <c r="H8983" s="70"/>
    </row>
    <row r="8984" spans="8:8" customFormat="1" ht="13.8">
      <c r="H8984" s="70"/>
    </row>
    <row r="8985" spans="8:8" customFormat="1" ht="13.8">
      <c r="H8985" s="70"/>
    </row>
    <row r="8986" spans="8:8" customFormat="1" ht="13.8">
      <c r="H8986" s="70"/>
    </row>
    <row r="8987" spans="8:8" customFormat="1" ht="13.8">
      <c r="H8987" s="70"/>
    </row>
    <row r="8988" spans="8:8" customFormat="1" ht="13.8">
      <c r="H8988" s="70"/>
    </row>
    <row r="8989" spans="8:8" customFormat="1" ht="13.8">
      <c r="H8989" s="70"/>
    </row>
    <row r="8990" spans="8:8" customFormat="1" ht="13.8">
      <c r="H8990" s="70"/>
    </row>
    <row r="8991" spans="8:8" customFormat="1" ht="13.8">
      <c r="H8991" s="70"/>
    </row>
    <row r="8992" spans="8:8" customFormat="1" ht="13.8">
      <c r="H8992" s="70"/>
    </row>
    <row r="8993" spans="8:8" customFormat="1" ht="13.8">
      <c r="H8993" s="70"/>
    </row>
    <row r="8994" spans="8:8" customFormat="1" ht="13.8">
      <c r="H8994" s="70"/>
    </row>
    <row r="8995" spans="8:8" customFormat="1" ht="13.8">
      <c r="H8995" s="70"/>
    </row>
    <row r="8996" spans="8:8" customFormat="1" ht="13.8">
      <c r="H8996" s="70"/>
    </row>
    <row r="8997" spans="8:8" customFormat="1" ht="13.8">
      <c r="H8997" s="70"/>
    </row>
    <row r="8998" spans="8:8" customFormat="1" ht="13.8">
      <c r="H8998" s="70"/>
    </row>
    <row r="8999" spans="8:8" customFormat="1" ht="13.8">
      <c r="H8999" s="70"/>
    </row>
    <row r="9000" spans="8:8" customFormat="1" ht="13.8">
      <c r="H9000" s="70"/>
    </row>
    <row r="9001" spans="8:8" customFormat="1" ht="13.8">
      <c r="H9001" s="70"/>
    </row>
    <row r="9002" spans="8:8" customFormat="1" ht="13.8">
      <c r="H9002" s="70"/>
    </row>
    <row r="9003" spans="8:8" customFormat="1" ht="13.8">
      <c r="H9003" s="70"/>
    </row>
    <row r="9004" spans="8:8" customFormat="1" ht="13.8">
      <c r="H9004" s="70"/>
    </row>
    <row r="9005" spans="8:8" customFormat="1" ht="13.8">
      <c r="H9005" s="70"/>
    </row>
    <row r="9006" spans="8:8" customFormat="1" ht="13.8">
      <c r="H9006" s="70"/>
    </row>
    <row r="9007" spans="8:8" customFormat="1" ht="13.8">
      <c r="H9007" s="70"/>
    </row>
    <row r="9008" spans="8:8" customFormat="1" ht="13.8">
      <c r="H9008" s="70"/>
    </row>
    <row r="9009" spans="8:8" customFormat="1" ht="13.8">
      <c r="H9009" s="70"/>
    </row>
    <row r="9010" spans="8:8" customFormat="1" ht="13.8">
      <c r="H9010" s="70"/>
    </row>
    <row r="9011" spans="8:8" customFormat="1" ht="13.8">
      <c r="H9011" s="70"/>
    </row>
    <row r="9012" spans="8:8" customFormat="1" ht="13.8">
      <c r="H9012" s="70"/>
    </row>
    <row r="9013" spans="8:8" customFormat="1" ht="13.8">
      <c r="H9013" s="70"/>
    </row>
    <row r="9014" spans="8:8" customFormat="1" ht="13.8">
      <c r="H9014" s="70"/>
    </row>
    <row r="9015" spans="8:8" customFormat="1" ht="13.8">
      <c r="H9015" s="70"/>
    </row>
    <row r="9016" spans="8:8" customFormat="1" ht="13.8">
      <c r="H9016" s="70"/>
    </row>
    <row r="9017" spans="8:8" customFormat="1" ht="13.8">
      <c r="H9017" s="70"/>
    </row>
    <row r="9018" spans="8:8" customFormat="1" ht="13.8">
      <c r="H9018" s="70"/>
    </row>
    <row r="9019" spans="8:8" customFormat="1" ht="13.8">
      <c r="H9019" s="70"/>
    </row>
    <row r="9020" spans="8:8" customFormat="1" ht="13.8">
      <c r="H9020" s="70"/>
    </row>
    <row r="9021" spans="8:8" customFormat="1" ht="13.8">
      <c r="H9021" s="70"/>
    </row>
    <row r="9022" spans="8:8" customFormat="1" ht="13.8">
      <c r="H9022" s="70"/>
    </row>
    <row r="9023" spans="8:8" customFormat="1" ht="13.8">
      <c r="H9023" s="70"/>
    </row>
    <row r="9024" spans="8:8" customFormat="1" ht="13.8">
      <c r="H9024" s="70"/>
    </row>
    <row r="9025" spans="8:8" customFormat="1" ht="13.8">
      <c r="H9025" s="70"/>
    </row>
    <row r="9026" spans="8:8" customFormat="1" ht="13.8">
      <c r="H9026" s="70"/>
    </row>
    <row r="9027" spans="8:8" customFormat="1" ht="13.8">
      <c r="H9027" s="70"/>
    </row>
    <row r="9028" spans="8:8" customFormat="1" ht="13.8">
      <c r="H9028" s="70"/>
    </row>
    <row r="9029" spans="8:8" customFormat="1" ht="13.8">
      <c r="H9029" s="70"/>
    </row>
    <row r="9030" spans="8:8" customFormat="1" ht="13.8">
      <c r="H9030" s="70"/>
    </row>
    <row r="9031" spans="8:8" customFormat="1" ht="13.8">
      <c r="H9031" s="70"/>
    </row>
    <row r="9032" spans="8:8" customFormat="1" ht="13.8">
      <c r="H9032" s="70"/>
    </row>
    <row r="9033" spans="8:8" customFormat="1" ht="13.8">
      <c r="H9033" s="70"/>
    </row>
    <row r="9034" spans="8:8" customFormat="1" ht="13.8">
      <c r="H9034" s="70"/>
    </row>
    <row r="9035" spans="8:8" customFormat="1" ht="13.8">
      <c r="H9035" s="70"/>
    </row>
    <row r="9036" spans="8:8" customFormat="1" ht="13.8">
      <c r="H9036" s="70"/>
    </row>
    <row r="9037" spans="8:8" customFormat="1" ht="13.8">
      <c r="H9037" s="70"/>
    </row>
    <row r="9038" spans="8:8" customFormat="1" ht="13.8">
      <c r="H9038" s="70"/>
    </row>
    <row r="9039" spans="8:8" customFormat="1" ht="13.8">
      <c r="H9039" s="70"/>
    </row>
    <row r="9040" spans="8:8" customFormat="1" ht="13.8">
      <c r="H9040" s="70"/>
    </row>
    <row r="9041" spans="8:8" customFormat="1" ht="13.8">
      <c r="H9041" s="70"/>
    </row>
    <row r="9042" spans="8:8" customFormat="1" ht="13.8">
      <c r="H9042" s="70"/>
    </row>
    <row r="9043" spans="8:8" customFormat="1" ht="13.8">
      <c r="H9043" s="70"/>
    </row>
    <row r="9044" spans="8:8" customFormat="1" ht="13.8">
      <c r="H9044" s="70"/>
    </row>
    <row r="9045" spans="8:8" customFormat="1" ht="13.8">
      <c r="H9045" s="70"/>
    </row>
    <row r="9046" spans="8:8" customFormat="1" ht="13.8">
      <c r="H9046" s="70"/>
    </row>
    <row r="9047" spans="8:8" customFormat="1" ht="13.8">
      <c r="H9047" s="70"/>
    </row>
    <row r="9048" spans="8:8" customFormat="1" ht="13.8">
      <c r="H9048" s="70"/>
    </row>
    <row r="9049" spans="8:8" customFormat="1" ht="13.8">
      <c r="H9049" s="70"/>
    </row>
    <row r="9050" spans="8:8" customFormat="1" ht="13.8">
      <c r="H9050" s="70"/>
    </row>
    <row r="9051" spans="8:8" customFormat="1" ht="13.8">
      <c r="H9051" s="70"/>
    </row>
    <row r="9052" spans="8:8" customFormat="1" ht="13.8">
      <c r="H9052" s="70"/>
    </row>
    <row r="9053" spans="8:8" customFormat="1" ht="13.8">
      <c r="H9053" s="70"/>
    </row>
    <row r="9054" spans="8:8" customFormat="1" ht="13.8">
      <c r="H9054" s="70"/>
    </row>
    <row r="9055" spans="8:8" customFormat="1" ht="13.8">
      <c r="H9055" s="70"/>
    </row>
    <row r="9056" spans="8:8" customFormat="1" ht="13.8">
      <c r="H9056" s="70"/>
    </row>
    <row r="9057" spans="8:8" customFormat="1" ht="13.8">
      <c r="H9057" s="70"/>
    </row>
    <row r="9058" spans="8:8" customFormat="1" ht="13.8">
      <c r="H9058" s="70"/>
    </row>
    <row r="9059" spans="8:8" customFormat="1" ht="13.8">
      <c r="H9059" s="70"/>
    </row>
    <row r="9060" spans="8:8" customFormat="1" ht="13.8">
      <c r="H9060" s="70"/>
    </row>
    <row r="9061" spans="8:8" customFormat="1" ht="13.8">
      <c r="H9061" s="70"/>
    </row>
    <row r="9062" spans="8:8" customFormat="1" ht="13.8">
      <c r="H9062" s="70"/>
    </row>
    <row r="9063" spans="8:8" customFormat="1" ht="13.8">
      <c r="H9063" s="70"/>
    </row>
    <row r="9064" spans="8:8" customFormat="1" ht="13.8">
      <c r="H9064" s="70"/>
    </row>
    <row r="9065" spans="8:8" customFormat="1" ht="13.8">
      <c r="H9065" s="70"/>
    </row>
    <row r="9066" spans="8:8" customFormat="1" ht="13.8">
      <c r="H9066" s="70"/>
    </row>
    <row r="9067" spans="8:8" customFormat="1" ht="13.8">
      <c r="H9067" s="70"/>
    </row>
    <row r="9068" spans="8:8" customFormat="1" ht="13.8">
      <c r="H9068" s="70"/>
    </row>
    <row r="9069" spans="8:8" customFormat="1" ht="13.8">
      <c r="H9069" s="70"/>
    </row>
    <row r="9070" spans="8:8" customFormat="1" ht="13.8">
      <c r="H9070" s="70"/>
    </row>
    <row r="9071" spans="8:8" customFormat="1" ht="13.8">
      <c r="H9071" s="70"/>
    </row>
    <row r="9072" spans="8:8" customFormat="1" ht="13.8">
      <c r="H9072" s="70"/>
    </row>
    <row r="9073" spans="8:8" customFormat="1" ht="13.8">
      <c r="H9073" s="70"/>
    </row>
    <row r="9074" spans="8:8" customFormat="1" ht="13.8">
      <c r="H9074" s="70"/>
    </row>
    <row r="9075" spans="8:8" customFormat="1" ht="13.8">
      <c r="H9075" s="70"/>
    </row>
    <row r="9076" spans="8:8" customFormat="1" ht="13.8">
      <c r="H9076" s="70"/>
    </row>
    <row r="9077" spans="8:8" customFormat="1" ht="13.8">
      <c r="H9077" s="70"/>
    </row>
    <row r="9078" spans="8:8" customFormat="1" ht="13.8">
      <c r="H9078" s="70"/>
    </row>
    <row r="9079" spans="8:8" customFormat="1" ht="13.8">
      <c r="H9079" s="70"/>
    </row>
    <row r="9080" spans="8:8" customFormat="1" ht="13.8">
      <c r="H9080" s="70"/>
    </row>
    <row r="9081" spans="8:8" customFormat="1" ht="13.8">
      <c r="H9081" s="70"/>
    </row>
    <row r="9082" spans="8:8" customFormat="1" ht="13.8">
      <c r="H9082" s="70"/>
    </row>
    <row r="9083" spans="8:8" customFormat="1" ht="13.8">
      <c r="H9083" s="70"/>
    </row>
    <row r="9084" spans="8:8" customFormat="1" ht="13.8">
      <c r="H9084" s="70"/>
    </row>
    <row r="9085" spans="8:8" customFormat="1" ht="13.8">
      <c r="H9085" s="70"/>
    </row>
    <row r="9086" spans="8:8" customFormat="1" ht="13.8">
      <c r="H9086" s="70"/>
    </row>
    <row r="9087" spans="8:8" customFormat="1" ht="13.8">
      <c r="H9087" s="70"/>
    </row>
    <row r="9088" spans="8:8" customFormat="1" ht="13.8">
      <c r="H9088" s="70"/>
    </row>
    <row r="9089" spans="8:8" customFormat="1" ht="13.8">
      <c r="H9089" s="70"/>
    </row>
    <row r="9090" spans="8:8" customFormat="1" ht="13.8">
      <c r="H9090" s="70"/>
    </row>
    <row r="9091" spans="8:8" customFormat="1" ht="13.8">
      <c r="H9091" s="70"/>
    </row>
    <row r="9092" spans="8:8" customFormat="1" ht="13.8">
      <c r="H9092" s="70"/>
    </row>
    <row r="9093" spans="8:8" customFormat="1" ht="13.8">
      <c r="H9093" s="70"/>
    </row>
    <row r="9094" spans="8:8" customFormat="1" ht="13.8">
      <c r="H9094" s="70"/>
    </row>
    <row r="9095" spans="8:8" customFormat="1" ht="13.8">
      <c r="H9095" s="70"/>
    </row>
    <row r="9096" spans="8:8" customFormat="1" ht="13.8">
      <c r="H9096" s="70"/>
    </row>
    <row r="9097" spans="8:8" customFormat="1" ht="13.8">
      <c r="H9097" s="70"/>
    </row>
    <row r="9098" spans="8:8" customFormat="1" ht="13.8">
      <c r="H9098" s="70"/>
    </row>
    <row r="9099" spans="8:8" customFormat="1" ht="13.8">
      <c r="H9099" s="70"/>
    </row>
    <row r="9100" spans="8:8" customFormat="1" ht="13.8">
      <c r="H9100" s="70"/>
    </row>
    <row r="9101" spans="8:8" customFormat="1" ht="13.8">
      <c r="H9101" s="70"/>
    </row>
    <row r="9102" spans="8:8" customFormat="1" ht="13.8">
      <c r="H9102" s="70"/>
    </row>
    <row r="9103" spans="8:8" customFormat="1" ht="13.8">
      <c r="H9103" s="70"/>
    </row>
    <row r="9104" spans="8:8" customFormat="1" ht="13.8">
      <c r="H9104" s="70"/>
    </row>
    <row r="9105" spans="8:8" customFormat="1" ht="13.8">
      <c r="H9105" s="70"/>
    </row>
    <row r="9106" spans="8:8" customFormat="1" ht="13.8">
      <c r="H9106" s="70"/>
    </row>
    <row r="9107" spans="8:8" customFormat="1" ht="13.8">
      <c r="H9107" s="70"/>
    </row>
    <row r="9108" spans="8:8" customFormat="1" ht="13.8">
      <c r="H9108" s="70"/>
    </row>
    <row r="9109" spans="8:8" customFormat="1" ht="13.8">
      <c r="H9109" s="70"/>
    </row>
    <row r="9110" spans="8:8" customFormat="1" ht="13.8">
      <c r="H9110" s="70"/>
    </row>
    <row r="9111" spans="8:8" customFormat="1" ht="13.8">
      <c r="H9111" s="70"/>
    </row>
    <row r="9112" spans="8:8" customFormat="1" ht="13.8">
      <c r="H9112" s="70"/>
    </row>
    <row r="9113" spans="8:8" customFormat="1" ht="13.8">
      <c r="H9113" s="70"/>
    </row>
    <row r="9114" spans="8:8" customFormat="1" ht="13.8">
      <c r="H9114" s="70"/>
    </row>
    <row r="9115" spans="8:8" customFormat="1" ht="13.8">
      <c r="H9115" s="70"/>
    </row>
    <row r="9116" spans="8:8" customFormat="1" ht="13.8">
      <c r="H9116" s="70"/>
    </row>
    <row r="9117" spans="8:8" customFormat="1" ht="13.8">
      <c r="H9117" s="70"/>
    </row>
    <row r="9118" spans="8:8" customFormat="1" ht="13.8">
      <c r="H9118" s="70"/>
    </row>
    <row r="9119" spans="8:8" customFormat="1" ht="13.8">
      <c r="H9119" s="70"/>
    </row>
    <row r="9120" spans="8:8" customFormat="1" ht="13.8">
      <c r="H9120" s="70"/>
    </row>
    <row r="9121" spans="8:8" customFormat="1" ht="13.8">
      <c r="H9121" s="70"/>
    </row>
    <row r="9122" spans="8:8" customFormat="1" ht="13.8">
      <c r="H9122" s="70"/>
    </row>
    <row r="9123" spans="8:8" customFormat="1" ht="13.8">
      <c r="H9123" s="70"/>
    </row>
    <row r="9124" spans="8:8" customFormat="1" ht="13.8">
      <c r="H9124" s="70"/>
    </row>
    <row r="9125" spans="8:8" customFormat="1" ht="13.8">
      <c r="H9125" s="70"/>
    </row>
    <row r="9126" spans="8:8" customFormat="1" ht="13.8">
      <c r="H9126" s="70"/>
    </row>
    <row r="9127" spans="8:8" customFormat="1" ht="13.8">
      <c r="H9127" s="70"/>
    </row>
    <row r="9128" spans="8:8" customFormat="1" ht="13.8">
      <c r="H9128" s="70"/>
    </row>
    <row r="9129" spans="8:8" customFormat="1" ht="13.8">
      <c r="H9129" s="70"/>
    </row>
    <row r="9130" spans="8:8" customFormat="1" ht="13.8">
      <c r="H9130" s="70"/>
    </row>
    <row r="9131" spans="8:8" customFormat="1" ht="13.8">
      <c r="H9131" s="70"/>
    </row>
    <row r="9132" spans="8:8" customFormat="1" ht="13.8">
      <c r="H9132" s="70"/>
    </row>
    <row r="9133" spans="8:8" customFormat="1" ht="13.8">
      <c r="H9133" s="70"/>
    </row>
    <row r="9134" spans="8:8" customFormat="1" ht="13.8">
      <c r="H9134" s="70"/>
    </row>
    <row r="9135" spans="8:8" customFormat="1" ht="13.8">
      <c r="H9135" s="70"/>
    </row>
    <row r="9136" spans="8:8" customFormat="1" ht="13.8">
      <c r="H9136" s="70"/>
    </row>
    <row r="9137" spans="8:8" customFormat="1" ht="13.8">
      <c r="H9137" s="70"/>
    </row>
    <row r="9138" spans="8:8" customFormat="1" ht="13.8">
      <c r="H9138" s="70"/>
    </row>
    <row r="9139" spans="8:8" customFormat="1" ht="13.8">
      <c r="H9139" s="70"/>
    </row>
    <row r="9140" spans="8:8" customFormat="1" ht="13.8">
      <c r="H9140" s="70"/>
    </row>
    <row r="9141" spans="8:8" customFormat="1" ht="13.8">
      <c r="H9141" s="70"/>
    </row>
    <row r="9142" spans="8:8" customFormat="1" ht="13.8">
      <c r="H9142" s="70"/>
    </row>
    <row r="9143" spans="8:8" customFormat="1" ht="13.8">
      <c r="H9143" s="70"/>
    </row>
    <row r="9144" spans="8:8" customFormat="1" ht="13.8">
      <c r="H9144" s="70"/>
    </row>
    <row r="9145" spans="8:8" customFormat="1" ht="13.8">
      <c r="H9145" s="70"/>
    </row>
    <row r="9146" spans="8:8" customFormat="1" ht="13.8">
      <c r="H9146" s="70"/>
    </row>
    <row r="9147" spans="8:8" customFormat="1" ht="13.8">
      <c r="H9147" s="70"/>
    </row>
    <row r="9148" spans="8:8" customFormat="1" ht="13.8">
      <c r="H9148" s="70"/>
    </row>
    <row r="9149" spans="8:8" customFormat="1" ht="13.8">
      <c r="H9149" s="70"/>
    </row>
    <row r="9150" spans="8:8" customFormat="1" ht="13.8">
      <c r="H9150" s="70"/>
    </row>
    <row r="9151" spans="8:8" customFormat="1" ht="13.8">
      <c r="H9151" s="70"/>
    </row>
    <row r="9152" spans="8:8" customFormat="1" ht="13.8">
      <c r="H9152" s="70"/>
    </row>
    <row r="9153" spans="8:8" customFormat="1" ht="13.8">
      <c r="H9153" s="70"/>
    </row>
    <row r="9154" spans="8:8" customFormat="1" ht="13.8">
      <c r="H9154" s="70"/>
    </row>
    <row r="9155" spans="8:8" customFormat="1" ht="13.8">
      <c r="H9155" s="70"/>
    </row>
    <row r="9156" spans="8:8" customFormat="1" ht="13.8">
      <c r="H9156" s="70"/>
    </row>
    <row r="9157" spans="8:8" customFormat="1" ht="13.8">
      <c r="H9157" s="70"/>
    </row>
    <row r="9158" spans="8:8" customFormat="1" ht="13.8">
      <c r="H9158" s="70"/>
    </row>
    <row r="9159" spans="8:8" customFormat="1" ht="13.8">
      <c r="H9159" s="70"/>
    </row>
    <row r="9160" spans="8:8" customFormat="1" ht="13.8">
      <c r="H9160" s="70"/>
    </row>
    <row r="9161" spans="8:8" customFormat="1" ht="13.8">
      <c r="H9161" s="70"/>
    </row>
    <row r="9162" spans="8:8" customFormat="1" ht="13.8">
      <c r="H9162" s="70"/>
    </row>
    <row r="9163" spans="8:8" customFormat="1" ht="13.8">
      <c r="H9163" s="70"/>
    </row>
    <row r="9164" spans="8:8" customFormat="1" ht="13.8">
      <c r="H9164" s="70"/>
    </row>
    <row r="9165" spans="8:8" customFormat="1" ht="13.8">
      <c r="H9165" s="70"/>
    </row>
    <row r="9166" spans="8:8" customFormat="1" ht="13.8">
      <c r="H9166" s="70"/>
    </row>
    <row r="9167" spans="8:8" customFormat="1" ht="13.8">
      <c r="H9167" s="70"/>
    </row>
    <row r="9168" spans="8:8" customFormat="1" ht="13.8">
      <c r="H9168" s="70"/>
    </row>
    <row r="9169" spans="8:8" customFormat="1" ht="13.8">
      <c r="H9169" s="70"/>
    </row>
    <row r="9170" spans="8:8" customFormat="1" ht="13.8">
      <c r="H9170" s="70"/>
    </row>
    <row r="9171" spans="8:8" customFormat="1" ht="13.8">
      <c r="H9171" s="70"/>
    </row>
    <row r="9172" spans="8:8" customFormat="1" ht="13.8">
      <c r="H9172" s="70"/>
    </row>
    <row r="9173" spans="8:8" customFormat="1" ht="13.8">
      <c r="H9173" s="70"/>
    </row>
    <row r="9174" spans="8:8" customFormat="1" ht="13.8">
      <c r="H9174" s="70"/>
    </row>
    <row r="9175" spans="8:8" customFormat="1" ht="13.8">
      <c r="H9175" s="70"/>
    </row>
    <row r="9176" spans="8:8" customFormat="1" ht="13.8">
      <c r="H9176" s="70"/>
    </row>
    <row r="9177" spans="8:8" customFormat="1" ht="13.8">
      <c r="H9177" s="70"/>
    </row>
    <row r="9178" spans="8:8" customFormat="1" ht="13.8">
      <c r="H9178" s="70"/>
    </row>
    <row r="9179" spans="8:8" customFormat="1" ht="13.8">
      <c r="H9179" s="70"/>
    </row>
    <row r="9180" spans="8:8" customFormat="1" ht="13.8">
      <c r="H9180" s="70"/>
    </row>
    <row r="9181" spans="8:8" customFormat="1" ht="13.8">
      <c r="H9181" s="70"/>
    </row>
    <row r="9182" spans="8:8" customFormat="1" ht="13.8">
      <c r="H9182" s="70"/>
    </row>
    <row r="9183" spans="8:8" customFormat="1" ht="13.8">
      <c r="H9183" s="70"/>
    </row>
    <row r="9184" spans="8:8" customFormat="1" ht="13.8">
      <c r="H9184" s="70"/>
    </row>
    <row r="9185" spans="8:8" customFormat="1" ht="13.8">
      <c r="H9185" s="70"/>
    </row>
    <row r="9186" spans="8:8" customFormat="1" ht="13.8">
      <c r="H9186" s="70"/>
    </row>
    <row r="9187" spans="8:8" customFormat="1" ht="13.8">
      <c r="H9187" s="70"/>
    </row>
    <row r="9188" spans="8:8" customFormat="1" ht="13.8">
      <c r="H9188" s="70"/>
    </row>
    <row r="9189" spans="8:8" customFormat="1" ht="13.8">
      <c r="H9189" s="70"/>
    </row>
    <row r="9190" spans="8:8" customFormat="1" ht="13.8">
      <c r="H9190" s="70"/>
    </row>
    <row r="9191" spans="8:8" customFormat="1" ht="13.8">
      <c r="H9191" s="70"/>
    </row>
    <row r="9192" spans="8:8" customFormat="1" ht="13.8">
      <c r="H9192" s="70"/>
    </row>
    <row r="9193" spans="8:8" customFormat="1" ht="13.8">
      <c r="H9193" s="70"/>
    </row>
    <row r="9194" spans="8:8" customFormat="1" ht="13.8">
      <c r="H9194" s="70"/>
    </row>
    <row r="9195" spans="8:8" customFormat="1" ht="13.8">
      <c r="H9195" s="70"/>
    </row>
    <row r="9196" spans="8:8" customFormat="1" ht="13.8">
      <c r="H9196" s="70"/>
    </row>
    <row r="9197" spans="8:8" customFormat="1" ht="13.8">
      <c r="H9197" s="70"/>
    </row>
    <row r="9198" spans="8:8" customFormat="1" ht="13.8">
      <c r="H9198" s="70"/>
    </row>
    <row r="9199" spans="8:8" customFormat="1" ht="13.8">
      <c r="H9199" s="70"/>
    </row>
    <row r="9200" spans="8:8" customFormat="1" ht="13.8">
      <c r="H9200" s="70"/>
    </row>
    <row r="9201" spans="8:8" customFormat="1" ht="13.8">
      <c r="H9201" s="70"/>
    </row>
    <row r="9202" spans="8:8" customFormat="1" ht="13.8">
      <c r="H9202" s="70"/>
    </row>
    <row r="9203" spans="8:8" customFormat="1" ht="13.8">
      <c r="H9203" s="70"/>
    </row>
    <row r="9204" spans="8:8" customFormat="1" ht="13.8">
      <c r="H9204" s="70"/>
    </row>
    <row r="9205" spans="8:8" customFormat="1" ht="13.8">
      <c r="H9205" s="70"/>
    </row>
    <row r="9206" spans="8:8" customFormat="1" ht="13.8">
      <c r="H9206" s="70"/>
    </row>
    <row r="9207" spans="8:8" customFormat="1" ht="13.8">
      <c r="H9207" s="70"/>
    </row>
    <row r="9208" spans="8:8" customFormat="1" ht="13.8">
      <c r="H9208" s="70"/>
    </row>
    <row r="9209" spans="8:8" customFormat="1" ht="13.8">
      <c r="H9209" s="70"/>
    </row>
    <row r="9210" spans="8:8" customFormat="1" ht="13.8">
      <c r="H9210" s="70"/>
    </row>
    <row r="9211" spans="8:8" customFormat="1" ht="13.8">
      <c r="H9211" s="70"/>
    </row>
    <row r="9212" spans="8:8" customFormat="1" ht="13.8">
      <c r="H9212" s="70"/>
    </row>
    <row r="9213" spans="8:8" customFormat="1" ht="13.8">
      <c r="H9213" s="70"/>
    </row>
    <row r="9214" spans="8:8" customFormat="1" ht="13.8">
      <c r="H9214" s="70"/>
    </row>
    <row r="9215" spans="8:8" customFormat="1" ht="13.8">
      <c r="H9215" s="70"/>
    </row>
    <row r="9216" spans="8:8" customFormat="1" ht="13.8">
      <c r="H9216" s="70"/>
    </row>
    <row r="9217" spans="8:8" customFormat="1" ht="13.8">
      <c r="H9217" s="70"/>
    </row>
    <row r="9218" spans="8:8" customFormat="1" ht="13.8">
      <c r="H9218" s="70"/>
    </row>
    <row r="9219" spans="8:8" customFormat="1" ht="13.8">
      <c r="H9219" s="70"/>
    </row>
    <row r="9220" spans="8:8" customFormat="1" ht="13.8">
      <c r="H9220" s="70"/>
    </row>
    <row r="9221" spans="8:8" customFormat="1" ht="13.8">
      <c r="H9221" s="70"/>
    </row>
    <row r="9222" spans="8:8" customFormat="1" ht="13.8">
      <c r="H9222" s="70"/>
    </row>
    <row r="9223" spans="8:8" customFormat="1" ht="13.8">
      <c r="H9223" s="70"/>
    </row>
    <row r="9224" spans="8:8" customFormat="1" ht="13.8">
      <c r="H9224" s="70"/>
    </row>
    <row r="9225" spans="8:8" customFormat="1" ht="13.8">
      <c r="H9225" s="70"/>
    </row>
    <row r="9226" spans="8:8" customFormat="1" ht="13.8">
      <c r="H9226" s="70"/>
    </row>
    <row r="9227" spans="8:8" customFormat="1" ht="13.8">
      <c r="H9227" s="70"/>
    </row>
    <row r="9228" spans="8:8" customFormat="1" ht="13.8">
      <c r="H9228" s="70"/>
    </row>
    <row r="9229" spans="8:8" customFormat="1" ht="13.8">
      <c r="H9229" s="70"/>
    </row>
    <row r="9230" spans="8:8" customFormat="1" ht="13.8">
      <c r="H9230" s="70"/>
    </row>
    <row r="9231" spans="8:8" customFormat="1" ht="13.8">
      <c r="H9231" s="70"/>
    </row>
    <row r="9232" spans="8:8" customFormat="1" ht="13.8">
      <c r="H9232" s="70"/>
    </row>
    <row r="9233" spans="8:8" customFormat="1" ht="13.8">
      <c r="H9233" s="70"/>
    </row>
    <row r="9234" spans="8:8" customFormat="1" ht="13.8">
      <c r="H9234" s="70"/>
    </row>
    <row r="9235" spans="8:8" customFormat="1" ht="13.8">
      <c r="H9235" s="70"/>
    </row>
    <row r="9236" spans="8:8" customFormat="1" ht="13.8">
      <c r="H9236" s="70"/>
    </row>
    <row r="9237" spans="8:8" customFormat="1" ht="13.8">
      <c r="H9237" s="70"/>
    </row>
    <row r="9238" spans="8:8" customFormat="1" ht="13.8">
      <c r="H9238" s="70"/>
    </row>
    <row r="9239" spans="8:8" customFormat="1" ht="13.8">
      <c r="H9239" s="70"/>
    </row>
    <row r="9240" spans="8:8" customFormat="1" ht="13.8">
      <c r="H9240" s="70"/>
    </row>
    <row r="9241" spans="8:8" customFormat="1" ht="13.8">
      <c r="H9241" s="70"/>
    </row>
    <row r="9242" spans="8:8" customFormat="1" ht="13.8">
      <c r="H9242" s="70"/>
    </row>
    <row r="9243" spans="8:8" customFormat="1" ht="13.8">
      <c r="H9243" s="70"/>
    </row>
    <row r="9244" spans="8:8" customFormat="1" ht="13.8">
      <c r="H9244" s="70"/>
    </row>
    <row r="9245" spans="8:8" customFormat="1" ht="13.8">
      <c r="H9245" s="70"/>
    </row>
    <row r="9246" spans="8:8" customFormat="1" ht="13.8">
      <c r="H9246" s="70"/>
    </row>
    <row r="9247" spans="8:8" customFormat="1" ht="13.8">
      <c r="H9247" s="70"/>
    </row>
    <row r="9248" spans="8:8" customFormat="1" ht="13.8">
      <c r="H9248" s="70"/>
    </row>
    <row r="9249" spans="8:8" customFormat="1" ht="13.8">
      <c r="H9249" s="70"/>
    </row>
    <row r="9250" spans="8:8" customFormat="1" ht="13.8">
      <c r="H9250" s="70"/>
    </row>
    <row r="9251" spans="8:8" customFormat="1" ht="13.8">
      <c r="H9251" s="70"/>
    </row>
    <row r="9252" spans="8:8" customFormat="1" ht="13.8">
      <c r="H9252" s="70"/>
    </row>
    <row r="9253" spans="8:8" customFormat="1" ht="13.8">
      <c r="H9253" s="70"/>
    </row>
    <row r="9254" spans="8:8" customFormat="1" ht="13.8">
      <c r="H9254" s="70"/>
    </row>
    <row r="9255" spans="8:8" customFormat="1" ht="13.8">
      <c r="H9255" s="70"/>
    </row>
    <row r="9256" spans="8:8" customFormat="1" ht="13.8">
      <c r="H9256" s="70"/>
    </row>
    <row r="9257" spans="8:8" customFormat="1" ht="13.8">
      <c r="H9257" s="70"/>
    </row>
    <row r="9258" spans="8:8" customFormat="1" ht="13.8">
      <c r="H9258" s="70"/>
    </row>
    <row r="9259" spans="8:8" customFormat="1" ht="13.8">
      <c r="H9259" s="70"/>
    </row>
    <row r="9260" spans="8:8" customFormat="1" ht="13.8">
      <c r="H9260" s="70"/>
    </row>
    <row r="9261" spans="8:8" customFormat="1" ht="13.8">
      <c r="H9261" s="70"/>
    </row>
    <row r="9262" spans="8:8" customFormat="1" ht="13.8">
      <c r="H9262" s="70"/>
    </row>
    <row r="9263" spans="8:8" customFormat="1" ht="13.8">
      <c r="H9263" s="70"/>
    </row>
    <row r="9264" spans="8:8" customFormat="1" ht="13.8">
      <c r="H9264" s="70"/>
    </row>
    <row r="9265" spans="8:8" customFormat="1" ht="13.8">
      <c r="H9265" s="70"/>
    </row>
    <row r="9266" spans="8:8" customFormat="1" ht="13.8">
      <c r="H9266" s="70"/>
    </row>
    <row r="9267" spans="8:8" customFormat="1" ht="13.8">
      <c r="H9267" s="70"/>
    </row>
    <row r="9268" spans="8:8" customFormat="1" ht="13.8">
      <c r="H9268" s="70"/>
    </row>
    <row r="9269" spans="8:8" customFormat="1" ht="13.8">
      <c r="H9269" s="70"/>
    </row>
    <row r="9270" spans="8:8" customFormat="1" ht="13.8">
      <c r="H9270" s="70"/>
    </row>
    <row r="9271" spans="8:8" customFormat="1" ht="13.8">
      <c r="H9271" s="70"/>
    </row>
    <row r="9272" spans="8:8" customFormat="1" ht="13.8">
      <c r="H9272" s="70"/>
    </row>
    <row r="9273" spans="8:8" customFormat="1" ht="13.8">
      <c r="H9273" s="70"/>
    </row>
    <row r="9274" spans="8:8" customFormat="1" ht="13.8">
      <c r="H9274" s="70"/>
    </row>
    <row r="9275" spans="8:8" customFormat="1" ht="13.8">
      <c r="H9275" s="70"/>
    </row>
    <row r="9276" spans="8:8" customFormat="1" ht="13.8">
      <c r="H9276" s="70"/>
    </row>
    <row r="9277" spans="8:8" customFormat="1" ht="13.8">
      <c r="H9277" s="70"/>
    </row>
    <row r="9278" spans="8:8" customFormat="1" ht="13.8">
      <c r="H9278" s="70"/>
    </row>
    <row r="9279" spans="8:8" customFormat="1" ht="13.8">
      <c r="H9279" s="70"/>
    </row>
    <row r="9280" spans="8:8" customFormat="1" ht="13.8">
      <c r="H9280" s="70"/>
    </row>
    <row r="9281" spans="8:8" customFormat="1" ht="13.8">
      <c r="H9281" s="70"/>
    </row>
    <row r="9282" spans="8:8" customFormat="1" ht="13.8">
      <c r="H9282" s="70"/>
    </row>
    <row r="9283" spans="8:8" customFormat="1" ht="13.8">
      <c r="H9283" s="70"/>
    </row>
    <row r="9284" spans="8:8" customFormat="1" ht="13.8">
      <c r="H9284" s="70"/>
    </row>
    <row r="9285" spans="8:8" customFormat="1" ht="13.8">
      <c r="H9285" s="70"/>
    </row>
    <row r="9286" spans="8:8" customFormat="1" ht="13.8">
      <c r="H9286" s="70"/>
    </row>
    <row r="9287" spans="8:8" customFormat="1" ht="13.8">
      <c r="H9287" s="70"/>
    </row>
    <row r="9288" spans="8:8" customFormat="1" ht="13.8">
      <c r="H9288" s="70"/>
    </row>
    <row r="9289" spans="8:8" customFormat="1" ht="13.8">
      <c r="H9289" s="70"/>
    </row>
    <row r="9290" spans="8:8" customFormat="1" ht="13.8">
      <c r="H9290" s="70"/>
    </row>
    <row r="9291" spans="8:8" customFormat="1" ht="13.8">
      <c r="H9291" s="70"/>
    </row>
    <row r="9292" spans="8:8" customFormat="1" ht="13.8">
      <c r="H9292" s="70"/>
    </row>
    <row r="9293" spans="8:8" customFormat="1" ht="13.8">
      <c r="H9293" s="70"/>
    </row>
    <row r="9294" spans="8:8" customFormat="1" ht="13.8">
      <c r="H9294" s="70"/>
    </row>
    <row r="9295" spans="8:8" customFormat="1" ht="13.8">
      <c r="H9295" s="70"/>
    </row>
    <row r="9296" spans="8:8" customFormat="1" ht="13.8">
      <c r="H9296" s="70"/>
    </row>
    <row r="9297" spans="8:8" customFormat="1" ht="13.8">
      <c r="H9297" s="70"/>
    </row>
    <row r="9298" spans="8:8" customFormat="1" ht="13.8">
      <c r="H9298" s="70"/>
    </row>
    <row r="9299" spans="8:8" customFormat="1" ht="13.8">
      <c r="H9299" s="70"/>
    </row>
    <row r="9300" spans="8:8" customFormat="1" ht="13.8">
      <c r="H9300" s="70"/>
    </row>
    <row r="9301" spans="8:8" customFormat="1" ht="13.8">
      <c r="H9301" s="70"/>
    </row>
    <row r="9302" spans="8:8" customFormat="1" ht="13.8">
      <c r="H9302" s="70"/>
    </row>
    <row r="9303" spans="8:8" customFormat="1" ht="13.8">
      <c r="H9303" s="70"/>
    </row>
    <row r="9304" spans="8:8" customFormat="1" ht="13.8">
      <c r="H9304" s="70"/>
    </row>
    <row r="9305" spans="8:8" customFormat="1" ht="13.8">
      <c r="H9305" s="70"/>
    </row>
    <row r="9306" spans="8:8" customFormat="1" ht="13.8">
      <c r="H9306" s="70"/>
    </row>
    <row r="9307" spans="8:8" customFormat="1" ht="13.8">
      <c r="H9307" s="70"/>
    </row>
    <row r="9308" spans="8:8" customFormat="1" ht="13.8">
      <c r="H9308" s="70"/>
    </row>
    <row r="9309" spans="8:8" customFormat="1" ht="13.8">
      <c r="H9309" s="70"/>
    </row>
    <row r="9310" spans="8:8" customFormat="1" ht="13.8">
      <c r="H9310" s="70"/>
    </row>
    <row r="9311" spans="8:8" customFormat="1" ht="13.8">
      <c r="H9311" s="70"/>
    </row>
    <row r="9312" spans="8:8" customFormat="1" ht="13.8">
      <c r="H9312" s="70"/>
    </row>
    <row r="9313" spans="8:8" customFormat="1" ht="13.8">
      <c r="H9313" s="70"/>
    </row>
    <row r="9314" spans="8:8" customFormat="1" ht="13.8">
      <c r="H9314" s="70"/>
    </row>
    <row r="9315" spans="8:8" customFormat="1" ht="13.8">
      <c r="H9315" s="70"/>
    </row>
    <row r="9316" spans="8:8" customFormat="1" ht="13.8">
      <c r="H9316" s="70"/>
    </row>
    <row r="9317" spans="8:8" customFormat="1" ht="13.8">
      <c r="H9317" s="70"/>
    </row>
    <row r="9318" spans="8:8" customFormat="1" ht="13.8">
      <c r="H9318" s="70"/>
    </row>
    <row r="9319" spans="8:8" customFormat="1" ht="13.8">
      <c r="H9319" s="70"/>
    </row>
    <row r="9320" spans="8:8" customFormat="1" ht="13.8">
      <c r="H9320" s="70"/>
    </row>
    <row r="9321" spans="8:8" customFormat="1" ht="13.8">
      <c r="H9321" s="70"/>
    </row>
    <row r="9322" spans="8:8" customFormat="1" ht="13.8">
      <c r="H9322" s="70"/>
    </row>
    <row r="9323" spans="8:8" customFormat="1" ht="13.8">
      <c r="H9323" s="70"/>
    </row>
    <row r="9324" spans="8:8" customFormat="1" ht="13.8">
      <c r="H9324" s="70"/>
    </row>
    <row r="9325" spans="8:8" customFormat="1" ht="13.8">
      <c r="H9325" s="70"/>
    </row>
    <row r="9326" spans="8:8" customFormat="1" ht="13.8">
      <c r="H9326" s="70"/>
    </row>
    <row r="9327" spans="8:8" customFormat="1" ht="13.8">
      <c r="H9327" s="70"/>
    </row>
    <row r="9328" spans="8:8" customFormat="1" ht="13.8">
      <c r="H9328" s="70"/>
    </row>
    <row r="9329" spans="8:8" customFormat="1" ht="13.8">
      <c r="H9329" s="70"/>
    </row>
    <row r="9330" spans="8:8" customFormat="1" ht="13.8">
      <c r="H9330" s="70"/>
    </row>
    <row r="9331" spans="8:8" customFormat="1" ht="13.8">
      <c r="H9331" s="70"/>
    </row>
    <row r="9332" spans="8:8" customFormat="1" ht="13.8">
      <c r="H9332" s="70"/>
    </row>
    <row r="9333" spans="8:8" customFormat="1" ht="13.8">
      <c r="H9333" s="70"/>
    </row>
    <row r="9334" spans="8:8" customFormat="1" ht="13.8">
      <c r="H9334" s="70"/>
    </row>
    <row r="9335" spans="8:8" customFormat="1" ht="13.8">
      <c r="H9335" s="70"/>
    </row>
    <row r="9336" spans="8:8" customFormat="1" ht="13.8">
      <c r="H9336" s="70"/>
    </row>
    <row r="9337" spans="8:8" customFormat="1" ht="13.8">
      <c r="H9337" s="70"/>
    </row>
    <row r="9338" spans="8:8" customFormat="1" ht="13.8">
      <c r="H9338" s="70"/>
    </row>
    <row r="9339" spans="8:8" customFormat="1" ht="13.8">
      <c r="H9339" s="70"/>
    </row>
    <row r="9340" spans="8:8" customFormat="1" ht="13.8">
      <c r="H9340" s="70"/>
    </row>
    <row r="9341" spans="8:8" customFormat="1" ht="13.8">
      <c r="H9341" s="70"/>
    </row>
    <row r="9342" spans="8:8" customFormat="1" ht="13.8">
      <c r="H9342" s="70"/>
    </row>
    <row r="9343" spans="8:8" customFormat="1" ht="13.8">
      <c r="H9343" s="70"/>
    </row>
    <row r="9344" spans="8:8" customFormat="1" ht="13.8">
      <c r="H9344" s="70"/>
    </row>
    <row r="9345" spans="8:8" customFormat="1" ht="13.8">
      <c r="H9345" s="70"/>
    </row>
    <row r="9346" spans="8:8" customFormat="1" ht="13.8">
      <c r="H9346" s="70"/>
    </row>
    <row r="9347" spans="8:8" customFormat="1" ht="13.8">
      <c r="H9347" s="70"/>
    </row>
    <row r="9348" spans="8:8" customFormat="1" ht="13.8">
      <c r="H9348" s="70"/>
    </row>
    <row r="9349" spans="8:8" customFormat="1" ht="13.8">
      <c r="H9349" s="70"/>
    </row>
    <row r="9350" spans="8:8" customFormat="1" ht="13.8">
      <c r="H9350" s="70"/>
    </row>
    <row r="9351" spans="8:8" customFormat="1" ht="13.8">
      <c r="H9351" s="70"/>
    </row>
    <row r="9352" spans="8:8" customFormat="1" ht="13.8">
      <c r="H9352" s="70"/>
    </row>
    <row r="9353" spans="8:8" customFormat="1" ht="13.8">
      <c r="H9353" s="70"/>
    </row>
    <row r="9354" spans="8:8" customFormat="1" ht="13.8">
      <c r="H9354" s="70"/>
    </row>
    <row r="9355" spans="8:8" customFormat="1" ht="13.8">
      <c r="H9355" s="70"/>
    </row>
    <row r="9356" spans="8:8" customFormat="1" ht="13.8">
      <c r="H9356" s="70"/>
    </row>
    <row r="9357" spans="8:8" customFormat="1" ht="13.8">
      <c r="H9357" s="70"/>
    </row>
    <row r="9358" spans="8:8" customFormat="1" ht="13.8">
      <c r="H9358" s="70"/>
    </row>
    <row r="9359" spans="8:8" customFormat="1" ht="13.8">
      <c r="H9359" s="70"/>
    </row>
    <row r="9360" spans="8:8" customFormat="1" ht="13.8">
      <c r="H9360" s="70"/>
    </row>
    <row r="9361" spans="8:8" customFormat="1" ht="13.8">
      <c r="H9361" s="70"/>
    </row>
    <row r="9362" spans="8:8" customFormat="1" ht="13.8">
      <c r="H9362" s="70"/>
    </row>
    <row r="9363" spans="8:8" customFormat="1" ht="13.8">
      <c r="H9363" s="70"/>
    </row>
    <row r="9364" spans="8:8" customFormat="1" ht="13.8">
      <c r="H9364" s="70"/>
    </row>
    <row r="9365" spans="8:8" customFormat="1" ht="13.8">
      <c r="H9365" s="70"/>
    </row>
    <row r="9366" spans="8:8" customFormat="1" ht="13.8">
      <c r="H9366" s="70"/>
    </row>
    <row r="9367" spans="8:8" customFormat="1" ht="13.8">
      <c r="H9367" s="70"/>
    </row>
    <row r="9368" spans="8:8" customFormat="1" ht="13.8">
      <c r="H9368" s="70"/>
    </row>
    <row r="9369" spans="8:8" customFormat="1" ht="13.8">
      <c r="H9369" s="70"/>
    </row>
    <row r="9370" spans="8:8" customFormat="1" ht="13.8">
      <c r="H9370" s="70"/>
    </row>
    <row r="9371" spans="8:8" customFormat="1" ht="13.8">
      <c r="H9371" s="70"/>
    </row>
    <row r="9372" spans="8:8" customFormat="1" ht="13.8">
      <c r="H9372" s="70"/>
    </row>
    <row r="9373" spans="8:8" customFormat="1" ht="13.8">
      <c r="H9373" s="70"/>
    </row>
    <row r="9374" spans="8:8" customFormat="1" ht="13.8">
      <c r="H9374" s="70"/>
    </row>
    <row r="9375" spans="8:8" customFormat="1" ht="13.8">
      <c r="H9375" s="70"/>
    </row>
    <row r="9376" spans="8:8" customFormat="1" ht="13.8">
      <c r="H9376" s="70"/>
    </row>
    <row r="9377" spans="8:8" customFormat="1" ht="13.8">
      <c r="H9377" s="70"/>
    </row>
    <row r="9378" spans="8:8" customFormat="1" ht="13.8">
      <c r="H9378" s="70"/>
    </row>
    <row r="9379" spans="8:8" customFormat="1" ht="13.8">
      <c r="H9379" s="70"/>
    </row>
    <row r="9380" spans="8:8" customFormat="1" ht="13.8">
      <c r="H9380" s="70"/>
    </row>
    <row r="9381" spans="8:8" customFormat="1" ht="13.8">
      <c r="H9381" s="70"/>
    </row>
    <row r="9382" spans="8:8" customFormat="1" ht="13.8">
      <c r="H9382" s="70"/>
    </row>
    <row r="9383" spans="8:8" customFormat="1" ht="13.8">
      <c r="H9383" s="70"/>
    </row>
    <row r="9384" spans="8:8" customFormat="1" ht="13.8">
      <c r="H9384" s="70"/>
    </row>
    <row r="9385" spans="8:8" customFormat="1" ht="13.8">
      <c r="H9385" s="70"/>
    </row>
    <row r="9386" spans="8:8" customFormat="1" ht="13.8">
      <c r="H9386" s="70"/>
    </row>
    <row r="9387" spans="8:8" customFormat="1" ht="13.8">
      <c r="H9387" s="70"/>
    </row>
    <row r="9388" spans="8:8" customFormat="1" ht="13.8">
      <c r="H9388" s="70"/>
    </row>
    <row r="9389" spans="8:8" customFormat="1" ht="13.8">
      <c r="H9389" s="70"/>
    </row>
    <row r="9390" spans="8:8" customFormat="1" ht="13.8">
      <c r="H9390" s="70"/>
    </row>
    <row r="9391" spans="8:8" customFormat="1" ht="13.8">
      <c r="H9391" s="70"/>
    </row>
    <row r="9392" spans="8:8" customFormat="1" ht="13.8">
      <c r="H9392" s="70"/>
    </row>
    <row r="9393" spans="8:8" customFormat="1" ht="13.8">
      <c r="H9393" s="70"/>
    </row>
    <row r="9394" spans="8:8" customFormat="1" ht="13.8">
      <c r="H9394" s="70"/>
    </row>
    <row r="9395" spans="8:8" customFormat="1" ht="13.8">
      <c r="H9395" s="70"/>
    </row>
    <row r="9396" spans="8:8" customFormat="1" ht="13.8">
      <c r="H9396" s="70"/>
    </row>
    <row r="9397" spans="8:8" customFormat="1" ht="13.8">
      <c r="H9397" s="70"/>
    </row>
    <row r="9398" spans="8:8" customFormat="1" ht="13.8">
      <c r="H9398" s="70"/>
    </row>
    <row r="9399" spans="8:8" customFormat="1" ht="13.8">
      <c r="H9399" s="70"/>
    </row>
    <row r="9400" spans="8:8" customFormat="1" ht="13.8">
      <c r="H9400" s="70"/>
    </row>
    <row r="9401" spans="8:8" customFormat="1" ht="13.8">
      <c r="H9401" s="70"/>
    </row>
    <row r="9402" spans="8:8" customFormat="1" ht="13.8">
      <c r="H9402" s="70"/>
    </row>
    <row r="9403" spans="8:8" customFormat="1" ht="13.8">
      <c r="H9403" s="70"/>
    </row>
    <row r="9404" spans="8:8" customFormat="1" ht="13.8">
      <c r="H9404" s="70"/>
    </row>
    <row r="9405" spans="8:8" customFormat="1" ht="13.8">
      <c r="H9405" s="70"/>
    </row>
    <row r="9406" spans="8:8" customFormat="1" ht="13.8">
      <c r="H9406" s="70"/>
    </row>
    <row r="9407" spans="8:8" customFormat="1" ht="13.8">
      <c r="H9407" s="70"/>
    </row>
    <row r="9408" spans="8:8" customFormat="1" ht="13.8">
      <c r="H9408" s="70"/>
    </row>
    <row r="9409" spans="8:8" customFormat="1" ht="13.8">
      <c r="H9409" s="70"/>
    </row>
    <row r="9410" spans="8:8" customFormat="1" ht="13.8">
      <c r="H9410" s="70"/>
    </row>
    <row r="9411" spans="8:8" customFormat="1" ht="13.8">
      <c r="H9411" s="70"/>
    </row>
    <row r="9412" spans="8:8" customFormat="1" ht="13.8">
      <c r="H9412" s="70"/>
    </row>
    <row r="9413" spans="8:8" customFormat="1" ht="13.8">
      <c r="H9413" s="70"/>
    </row>
    <row r="9414" spans="8:8" customFormat="1" ht="13.8">
      <c r="H9414" s="70"/>
    </row>
    <row r="9415" spans="8:8" customFormat="1" ht="13.8">
      <c r="H9415" s="70"/>
    </row>
    <row r="9416" spans="8:8" customFormat="1" ht="13.8">
      <c r="H9416" s="70"/>
    </row>
    <row r="9417" spans="8:8" customFormat="1" ht="13.8">
      <c r="H9417" s="70"/>
    </row>
    <row r="9418" spans="8:8" customFormat="1" ht="13.8">
      <c r="H9418" s="70"/>
    </row>
    <row r="9419" spans="8:8" customFormat="1" ht="13.8">
      <c r="H9419" s="70"/>
    </row>
    <row r="9420" spans="8:8" customFormat="1" ht="13.8">
      <c r="H9420" s="70"/>
    </row>
    <row r="9421" spans="8:8" customFormat="1" ht="13.8">
      <c r="H9421" s="70"/>
    </row>
    <row r="9422" spans="8:8" customFormat="1" ht="13.8">
      <c r="H9422" s="70"/>
    </row>
    <row r="9423" spans="8:8" customFormat="1" ht="13.8">
      <c r="H9423" s="70"/>
    </row>
    <row r="9424" spans="8:8" customFormat="1" ht="13.8">
      <c r="H9424" s="70"/>
    </row>
    <row r="9425" spans="8:8" customFormat="1" ht="13.8">
      <c r="H9425" s="70"/>
    </row>
    <row r="9426" spans="8:8" customFormat="1" ht="13.8">
      <c r="H9426" s="70"/>
    </row>
    <row r="9427" spans="8:8" customFormat="1" ht="13.8">
      <c r="H9427" s="70"/>
    </row>
    <row r="9428" spans="8:8" customFormat="1" ht="13.8">
      <c r="H9428" s="70"/>
    </row>
    <row r="9429" spans="8:8" customFormat="1" ht="13.8">
      <c r="H9429" s="70"/>
    </row>
    <row r="9430" spans="8:8" customFormat="1" ht="13.8">
      <c r="H9430" s="70"/>
    </row>
    <row r="9431" spans="8:8" customFormat="1" ht="13.8">
      <c r="H9431" s="70"/>
    </row>
    <row r="9432" spans="8:8" customFormat="1" ht="13.8">
      <c r="H9432" s="70"/>
    </row>
    <row r="9433" spans="8:8" customFormat="1" ht="13.8">
      <c r="H9433" s="70"/>
    </row>
    <row r="9434" spans="8:8" customFormat="1" ht="13.8">
      <c r="H9434" s="70"/>
    </row>
    <row r="9435" spans="8:8" customFormat="1" ht="13.8">
      <c r="H9435" s="70"/>
    </row>
    <row r="9436" spans="8:8" customFormat="1" ht="13.8">
      <c r="H9436" s="70"/>
    </row>
    <row r="9437" spans="8:8" customFormat="1" ht="13.8">
      <c r="H9437" s="70"/>
    </row>
    <row r="9438" spans="8:8" customFormat="1" ht="13.8">
      <c r="H9438" s="70"/>
    </row>
    <row r="9439" spans="8:8" customFormat="1" ht="13.8">
      <c r="H9439" s="70"/>
    </row>
    <row r="9440" spans="8:8" customFormat="1" ht="13.8">
      <c r="H9440" s="70"/>
    </row>
    <row r="9441" spans="8:8" customFormat="1" ht="13.8">
      <c r="H9441" s="70"/>
    </row>
    <row r="9442" spans="8:8" customFormat="1" ht="13.8">
      <c r="H9442" s="70"/>
    </row>
    <row r="9443" spans="8:8" customFormat="1" ht="13.8">
      <c r="H9443" s="70"/>
    </row>
    <row r="9444" spans="8:8" customFormat="1" ht="13.8">
      <c r="H9444" s="70"/>
    </row>
    <row r="9445" spans="8:8" customFormat="1" ht="13.8">
      <c r="H9445" s="70"/>
    </row>
    <row r="9446" spans="8:8" customFormat="1" ht="13.8">
      <c r="H9446" s="70"/>
    </row>
    <row r="9447" spans="8:8" customFormat="1" ht="13.8">
      <c r="H9447" s="70"/>
    </row>
    <row r="9448" spans="8:8" customFormat="1" ht="13.8">
      <c r="H9448" s="70"/>
    </row>
    <row r="9449" spans="8:8" customFormat="1" ht="13.8">
      <c r="H9449" s="70"/>
    </row>
    <row r="9450" spans="8:8" customFormat="1" ht="13.8">
      <c r="H9450" s="70"/>
    </row>
    <row r="9451" spans="8:8" customFormat="1" ht="13.8">
      <c r="H9451" s="70"/>
    </row>
    <row r="9452" spans="8:8" customFormat="1" ht="13.8">
      <c r="H9452" s="70"/>
    </row>
    <row r="9453" spans="8:8" customFormat="1" ht="13.8">
      <c r="H9453" s="70"/>
    </row>
    <row r="9454" spans="8:8" customFormat="1" ht="13.8">
      <c r="H9454" s="70"/>
    </row>
    <row r="9455" spans="8:8" customFormat="1" ht="13.8">
      <c r="H9455" s="70"/>
    </row>
    <row r="9456" spans="8:8" customFormat="1" ht="13.8">
      <c r="H9456" s="70"/>
    </row>
    <row r="9457" spans="8:8" customFormat="1" ht="13.8">
      <c r="H9457" s="70"/>
    </row>
    <row r="9458" spans="8:8" customFormat="1" ht="13.8">
      <c r="H9458" s="70"/>
    </row>
    <row r="9459" spans="8:8" customFormat="1" ht="13.8">
      <c r="H9459" s="70"/>
    </row>
    <row r="9460" spans="8:8" customFormat="1" ht="13.8">
      <c r="H9460" s="70"/>
    </row>
    <row r="9461" spans="8:8" customFormat="1" ht="13.8">
      <c r="H9461" s="70"/>
    </row>
    <row r="9462" spans="8:8" customFormat="1" ht="13.8">
      <c r="H9462" s="70"/>
    </row>
    <row r="9463" spans="8:8" customFormat="1" ht="13.8">
      <c r="H9463" s="70"/>
    </row>
    <row r="9464" spans="8:8" customFormat="1" ht="13.8">
      <c r="H9464" s="70"/>
    </row>
    <row r="9465" spans="8:8" customFormat="1" ht="13.8">
      <c r="H9465" s="70"/>
    </row>
    <row r="9466" spans="8:8" customFormat="1" ht="13.8">
      <c r="H9466" s="70"/>
    </row>
    <row r="9467" spans="8:8" customFormat="1" ht="13.8">
      <c r="H9467" s="70"/>
    </row>
    <row r="9468" spans="8:8" customFormat="1" ht="13.8">
      <c r="H9468" s="70"/>
    </row>
    <row r="9469" spans="8:8" customFormat="1" ht="13.8">
      <c r="H9469" s="70"/>
    </row>
    <row r="9470" spans="8:8" customFormat="1" ht="13.8">
      <c r="H9470" s="70"/>
    </row>
    <row r="9471" spans="8:8" customFormat="1" ht="13.8">
      <c r="H9471" s="70"/>
    </row>
    <row r="9472" spans="8:8" customFormat="1" ht="13.8">
      <c r="H9472" s="70"/>
    </row>
    <row r="9473" spans="8:8" customFormat="1" ht="13.8">
      <c r="H9473" s="70"/>
    </row>
    <row r="9474" spans="8:8" customFormat="1" ht="13.8">
      <c r="H9474" s="70"/>
    </row>
    <row r="9475" spans="8:8" customFormat="1" ht="13.8">
      <c r="H9475" s="70"/>
    </row>
    <row r="9476" spans="8:8" customFormat="1" ht="13.8">
      <c r="H9476" s="70"/>
    </row>
    <row r="9477" spans="8:8" customFormat="1" ht="13.8">
      <c r="H9477" s="70"/>
    </row>
    <row r="9478" spans="8:8" customFormat="1" ht="13.8">
      <c r="H9478" s="70"/>
    </row>
    <row r="9479" spans="8:8" customFormat="1" ht="13.8">
      <c r="H9479" s="70"/>
    </row>
    <row r="9480" spans="8:8" customFormat="1" ht="13.8">
      <c r="H9480" s="70"/>
    </row>
    <row r="9481" spans="8:8" customFormat="1" ht="13.8">
      <c r="H9481" s="70"/>
    </row>
    <row r="9482" spans="8:8" customFormat="1" ht="13.8">
      <c r="H9482" s="70"/>
    </row>
    <row r="9483" spans="8:8" customFormat="1" ht="13.8">
      <c r="H9483" s="70"/>
    </row>
    <row r="9484" spans="8:8" customFormat="1" ht="13.8">
      <c r="H9484" s="70"/>
    </row>
    <row r="9485" spans="8:8" customFormat="1" ht="13.8">
      <c r="H9485" s="70"/>
    </row>
    <row r="9486" spans="8:8" customFormat="1" ht="13.8">
      <c r="H9486" s="70"/>
    </row>
    <row r="9487" spans="8:8" customFormat="1" ht="13.8">
      <c r="H9487" s="70"/>
    </row>
    <row r="9488" spans="8:8" customFormat="1" ht="13.8">
      <c r="H9488" s="70"/>
    </row>
    <row r="9489" spans="8:8" customFormat="1" ht="13.8">
      <c r="H9489" s="70"/>
    </row>
    <row r="9490" spans="8:8" customFormat="1" ht="13.8">
      <c r="H9490" s="70"/>
    </row>
    <row r="9491" spans="8:8" customFormat="1" ht="13.8">
      <c r="H9491" s="70"/>
    </row>
    <row r="9492" spans="8:8" customFormat="1" ht="13.8">
      <c r="H9492" s="70"/>
    </row>
    <row r="9493" spans="8:8" customFormat="1" ht="13.8">
      <c r="H9493" s="70"/>
    </row>
    <row r="9494" spans="8:8" customFormat="1" ht="13.8">
      <c r="H9494" s="70"/>
    </row>
    <row r="9495" spans="8:8" customFormat="1" ht="13.8">
      <c r="H9495" s="70"/>
    </row>
    <row r="9496" spans="8:8" customFormat="1" ht="13.8">
      <c r="H9496" s="70"/>
    </row>
    <row r="9497" spans="8:8" customFormat="1" ht="13.8">
      <c r="H9497" s="70"/>
    </row>
    <row r="9498" spans="8:8" customFormat="1" ht="13.8">
      <c r="H9498" s="70"/>
    </row>
    <row r="9499" spans="8:8" customFormat="1" ht="13.8">
      <c r="H9499" s="70"/>
    </row>
    <row r="9500" spans="8:8" customFormat="1" ht="13.8">
      <c r="H9500" s="70"/>
    </row>
    <row r="9501" spans="8:8" customFormat="1" ht="13.8">
      <c r="H9501" s="70"/>
    </row>
    <row r="9502" spans="8:8" customFormat="1" ht="13.8">
      <c r="H9502" s="70"/>
    </row>
    <row r="9503" spans="8:8" customFormat="1" ht="13.8">
      <c r="H9503" s="70"/>
    </row>
    <row r="9504" spans="8:8" customFormat="1" ht="13.8">
      <c r="H9504" s="70"/>
    </row>
    <row r="9505" spans="8:8" customFormat="1" ht="13.8">
      <c r="H9505" s="70"/>
    </row>
    <row r="9506" spans="8:8" customFormat="1" ht="13.8">
      <c r="H9506" s="70"/>
    </row>
    <row r="9507" spans="8:8" customFormat="1" ht="13.8">
      <c r="H9507" s="70"/>
    </row>
    <row r="9508" spans="8:8" customFormat="1" ht="13.8">
      <c r="H9508" s="70"/>
    </row>
    <row r="9509" spans="8:8" customFormat="1" ht="13.8">
      <c r="H9509" s="70"/>
    </row>
    <row r="9510" spans="8:8" customFormat="1" ht="13.8">
      <c r="H9510" s="70"/>
    </row>
    <row r="9511" spans="8:8" customFormat="1" ht="13.8">
      <c r="H9511" s="70"/>
    </row>
    <row r="9512" spans="8:8" customFormat="1" ht="13.8">
      <c r="H9512" s="70"/>
    </row>
    <row r="9513" spans="8:8" customFormat="1" ht="13.8">
      <c r="H9513" s="70"/>
    </row>
    <row r="9514" spans="8:8" customFormat="1" ht="13.8">
      <c r="H9514" s="70"/>
    </row>
    <row r="9515" spans="8:8" customFormat="1" ht="13.8">
      <c r="H9515" s="70"/>
    </row>
    <row r="9516" spans="8:8" customFormat="1" ht="13.8">
      <c r="H9516" s="70"/>
    </row>
    <row r="9517" spans="8:8" customFormat="1" ht="13.8">
      <c r="H9517" s="70"/>
    </row>
    <row r="9518" spans="8:8" customFormat="1" ht="13.8">
      <c r="H9518" s="70"/>
    </row>
    <row r="9519" spans="8:8" customFormat="1" ht="13.8">
      <c r="H9519" s="70"/>
    </row>
    <row r="9520" spans="8:8" customFormat="1" ht="13.8">
      <c r="H9520" s="70"/>
    </row>
    <row r="9521" spans="8:8" customFormat="1" ht="13.8">
      <c r="H9521" s="70"/>
    </row>
    <row r="9522" spans="8:8" customFormat="1" ht="13.8">
      <c r="H9522" s="70"/>
    </row>
    <row r="9523" spans="8:8" customFormat="1" ht="13.8">
      <c r="H9523" s="70"/>
    </row>
    <row r="9524" spans="8:8" customFormat="1" ht="13.8">
      <c r="H9524" s="70"/>
    </row>
    <row r="9525" spans="8:8" customFormat="1" ht="13.8">
      <c r="H9525" s="70"/>
    </row>
    <row r="9526" spans="8:8" customFormat="1" ht="13.8">
      <c r="H9526" s="70"/>
    </row>
    <row r="9527" spans="8:8" customFormat="1" ht="13.8">
      <c r="H9527" s="70"/>
    </row>
    <row r="9528" spans="8:8" customFormat="1" ht="13.8">
      <c r="H9528" s="70"/>
    </row>
    <row r="9529" spans="8:8" customFormat="1" ht="13.8">
      <c r="H9529" s="70"/>
    </row>
    <row r="9530" spans="8:8" customFormat="1" ht="13.8">
      <c r="H9530" s="70"/>
    </row>
    <row r="9531" spans="8:8" customFormat="1" ht="13.8">
      <c r="H9531" s="70"/>
    </row>
    <row r="9532" spans="8:8" customFormat="1" ht="13.8">
      <c r="H9532" s="70"/>
    </row>
    <row r="9533" spans="8:8" customFormat="1" ht="13.8">
      <c r="H9533" s="70"/>
    </row>
    <row r="9534" spans="8:8" customFormat="1" ht="13.8">
      <c r="H9534" s="70"/>
    </row>
    <row r="9535" spans="8:8" customFormat="1" ht="13.8">
      <c r="H9535" s="70"/>
    </row>
    <row r="9536" spans="8:8" customFormat="1" ht="13.8">
      <c r="H9536" s="70"/>
    </row>
    <row r="9537" spans="8:8" customFormat="1" ht="13.8">
      <c r="H9537" s="70"/>
    </row>
    <row r="9538" spans="8:8" customFormat="1" ht="13.8">
      <c r="H9538" s="70"/>
    </row>
    <row r="9539" spans="8:8" customFormat="1" ht="13.8">
      <c r="H9539" s="70"/>
    </row>
    <row r="9540" spans="8:8" customFormat="1" ht="13.8">
      <c r="H9540" s="70"/>
    </row>
    <row r="9541" spans="8:8" customFormat="1" ht="13.8">
      <c r="H9541" s="70"/>
    </row>
    <row r="9542" spans="8:8" customFormat="1" ht="13.8">
      <c r="H9542" s="70"/>
    </row>
    <row r="9543" spans="8:8" customFormat="1" ht="13.8">
      <c r="H9543" s="70"/>
    </row>
    <row r="9544" spans="8:8" customFormat="1" ht="13.8">
      <c r="H9544" s="70"/>
    </row>
    <row r="9545" spans="8:8" customFormat="1" ht="13.8">
      <c r="H9545" s="70"/>
    </row>
    <row r="9546" spans="8:8" customFormat="1" ht="13.8">
      <c r="H9546" s="70"/>
    </row>
    <row r="9547" spans="8:8" customFormat="1" ht="13.8">
      <c r="H9547" s="70"/>
    </row>
    <row r="9548" spans="8:8" customFormat="1" ht="13.8">
      <c r="H9548" s="70"/>
    </row>
    <row r="9549" spans="8:8" customFormat="1" ht="13.8">
      <c r="H9549" s="70"/>
    </row>
    <row r="9550" spans="8:8" customFormat="1" ht="13.8">
      <c r="H9550" s="70"/>
    </row>
    <row r="9551" spans="8:8" customFormat="1" ht="13.8">
      <c r="H9551" s="70"/>
    </row>
    <row r="9552" spans="8:8" customFormat="1" ht="13.8">
      <c r="H9552" s="70"/>
    </row>
    <row r="9553" spans="8:8" customFormat="1" ht="13.8">
      <c r="H9553" s="70"/>
    </row>
    <row r="9554" spans="8:8" customFormat="1" ht="13.8">
      <c r="H9554" s="70"/>
    </row>
    <row r="9555" spans="8:8" customFormat="1" ht="13.8">
      <c r="H9555" s="70"/>
    </row>
    <row r="9556" spans="8:8" customFormat="1" ht="13.8">
      <c r="H9556" s="70"/>
    </row>
    <row r="9557" spans="8:8" customFormat="1" ht="13.8">
      <c r="H9557" s="70"/>
    </row>
    <row r="9558" spans="8:8" customFormat="1" ht="13.8">
      <c r="H9558" s="70"/>
    </row>
    <row r="9559" spans="8:8" customFormat="1" ht="13.8">
      <c r="H9559" s="70"/>
    </row>
    <row r="9560" spans="8:8" customFormat="1" ht="13.8">
      <c r="H9560" s="70"/>
    </row>
    <row r="9561" spans="8:8" customFormat="1" ht="13.8">
      <c r="H9561" s="70"/>
    </row>
    <row r="9562" spans="8:8" customFormat="1" ht="13.8">
      <c r="H9562" s="70"/>
    </row>
    <row r="9563" spans="8:8" customFormat="1" ht="13.8">
      <c r="H9563" s="70"/>
    </row>
    <row r="9564" spans="8:8" customFormat="1" ht="13.8">
      <c r="H9564" s="70"/>
    </row>
    <row r="9565" spans="8:8" customFormat="1" ht="13.8">
      <c r="H9565" s="70"/>
    </row>
    <row r="9566" spans="8:8" customFormat="1" ht="13.8">
      <c r="H9566" s="70"/>
    </row>
    <row r="9567" spans="8:8" customFormat="1" ht="13.8">
      <c r="H9567" s="70"/>
    </row>
    <row r="9568" spans="8:8" customFormat="1" ht="13.8">
      <c r="H9568" s="70"/>
    </row>
    <row r="9569" spans="8:8" customFormat="1" ht="13.8">
      <c r="H9569" s="70"/>
    </row>
    <row r="9570" spans="8:8" customFormat="1" ht="13.8">
      <c r="H9570" s="70"/>
    </row>
    <row r="9571" spans="8:8" customFormat="1" ht="13.8">
      <c r="H9571" s="70"/>
    </row>
    <row r="9572" spans="8:8" customFormat="1" ht="13.8">
      <c r="H9572" s="70"/>
    </row>
    <row r="9573" spans="8:8" customFormat="1" ht="13.8">
      <c r="H9573" s="70"/>
    </row>
    <row r="9574" spans="8:8" customFormat="1" ht="13.8">
      <c r="H9574" s="70"/>
    </row>
    <row r="9575" spans="8:8" customFormat="1" ht="13.8">
      <c r="H9575" s="70"/>
    </row>
    <row r="9576" spans="8:8" customFormat="1" ht="13.8">
      <c r="H9576" s="70"/>
    </row>
    <row r="9577" spans="8:8" customFormat="1" ht="13.8">
      <c r="H9577" s="70"/>
    </row>
    <row r="9578" spans="8:8" customFormat="1" ht="13.8">
      <c r="H9578" s="70"/>
    </row>
    <row r="9579" spans="8:8" customFormat="1" ht="13.8">
      <c r="H9579" s="70"/>
    </row>
    <row r="9580" spans="8:8" customFormat="1" ht="13.8">
      <c r="H9580" s="70"/>
    </row>
    <row r="9581" spans="8:8" customFormat="1" ht="13.8">
      <c r="H9581" s="70"/>
    </row>
    <row r="9582" spans="8:8" customFormat="1" ht="13.8">
      <c r="H9582" s="70"/>
    </row>
    <row r="9583" spans="8:8" customFormat="1" ht="13.8">
      <c r="H9583" s="70"/>
    </row>
    <row r="9584" spans="8:8" customFormat="1" ht="13.8">
      <c r="H9584" s="70"/>
    </row>
    <row r="9585" spans="8:8" customFormat="1" ht="13.8">
      <c r="H9585" s="70"/>
    </row>
    <row r="9586" spans="8:8" customFormat="1" ht="13.8">
      <c r="H9586" s="70"/>
    </row>
    <row r="9587" spans="8:8" customFormat="1" ht="13.8">
      <c r="H9587" s="70"/>
    </row>
    <row r="9588" spans="8:8" customFormat="1" ht="13.8">
      <c r="H9588" s="70"/>
    </row>
    <row r="9589" spans="8:8" customFormat="1" ht="13.8">
      <c r="H9589" s="70"/>
    </row>
    <row r="9590" spans="8:8" customFormat="1" ht="13.8">
      <c r="H9590" s="70"/>
    </row>
    <row r="9591" spans="8:8" customFormat="1" ht="13.8">
      <c r="H9591" s="70"/>
    </row>
    <row r="9592" spans="8:8" customFormat="1" ht="13.8">
      <c r="H9592" s="70"/>
    </row>
    <row r="9593" spans="8:8" customFormat="1" ht="13.8">
      <c r="H9593" s="70"/>
    </row>
    <row r="9594" spans="8:8" customFormat="1" ht="13.8">
      <c r="H9594" s="70"/>
    </row>
    <row r="9595" spans="8:8" customFormat="1" ht="13.8">
      <c r="H9595" s="70"/>
    </row>
    <row r="9596" spans="8:8" customFormat="1" ht="13.8">
      <c r="H9596" s="70"/>
    </row>
    <row r="9597" spans="8:8" customFormat="1" ht="13.8">
      <c r="H9597" s="70"/>
    </row>
    <row r="9598" spans="8:8" customFormat="1" ht="13.8">
      <c r="H9598" s="70"/>
    </row>
    <row r="9599" spans="8:8" customFormat="1" ht="13.8">
      <c r="H9599" s="70"/>
    </row>
    <row r="9600" spans="8:8" customFormat="1" ht="13.8">
      <c r="H9600" s="70"/>
    </row>
    <row r="9601" spans="8:8" customFormat="1" ht="13.8">
      <c r="H9601" s="70"/>
    </row>
    <row r="9602" spans="8:8" customFormat="1" ht="13.8">
      <c r="H9602" s="70"/>
    </row>
    <row r="9603" spans="8:8" customFormat="1" ht="13.8">
      <c r="H9603" s="70"/>
    </row>
    <row r="9604" spans="8:8" customFormat="1" ht="13.8">
      <c r="H9604" s="70"/>
    </row>
    <row r="9605" spans="8:8" customFormat="1" ht="13.8">
      <c r="H9605" s="70"/>
    </row>
    <row r="9606" spans="8:8" customFormat="1" ht="13.8">
      <c r="H9606" s="70"/>
    </row>
    <row r="9607" spans="8:8" customFormat="1" ht="13.8">
      <c r="H9607" s="70"/>
    </row>
    <row r="9608" spans="8:8" customFormat="1" ht="13.8">
      <c r="H9608" s="70"/>
    </row>
    <row r="9609" spans="8:8" customFormat="1" ht="13.8">
      <c r="H9609" s="70"/>
    </row>
    <row r="9610" spans="8:8" customFormat="1" ht="13.8">
      <c r="H9610" s="70"/>
    </row>
    <row r="9611" spans="8:8" customFormat="1" ht="13.8">
      <c r="H9611" s="70"/>
    </row>
    <row r="9612" spans="8:8" customFormat="1" ht="13.8">
      <c r="H9612" s="70"/>
    </row>
    <row r="9613" spans="8:8" customFormat="1" ht="13.8">
      <c r="H9613" s="70"/>
    </row>
    <row r="9614" spans="8:8" customFormat="1" ht="13.8">
      <c r="H9614" s="70"/>
    </row>
    <row r="9615" spans="8:8" customFormat="1" ht="13.8">
      <c r="H9615" s="70"/>
    </row>
    <row r="9616" spans="8:8" customFormat="1" ht="13.8">
      <c r="H9616" s="70"/>
    </row>
    <row r="9617" spans="8:8" customFormat="1" ht="13.8">
      <c r="H9617" s="70"/>
    </row>
    <row r="9618" spans="8:8" customFormat="1" ht="13.8">
      <c r="H9618" s="70"/>
    </row>
    <row r="9619" spans="8:8" customFormat="1" ht="13.8">
      <c r="H9619" s="70"/>
    </row>
    <row r="9620" spans="8:8" customFormat="1" ht="13.8">
      <c r="H9620" s="70"/>
    </row>
    <row r="9621" spans="8:8" customFormat="1" ht="13.8">
      <c r="H9621" s="70"/>
    </row>
    <row r="9622" spans="8:8" customFormat="1" ht="13.8">
      <c r="H9622" s="70"/>
    </row>
    <row r="9623" spans="8:8" customFormat="1" ht="13.8">
      <c r="H9623" s="70"/>
    </row>
    <row r="9624" spans="8:8" customFormat="1" ht="13.8">
      <c r="H9624" s="70"/>
    </row>
    <row r="9625" spans="8:8" customFormat="1" ht="13.8">
      <c r="H9625" s="70"/>
    </row>
    <row r="9626" spans="8:8" customFormat="1" ht="13.8">
      <c r="H9626" s="70"/>
    </row>
    <row r="9627" spans="8:8" customFormat="1" ht="13.8">
      <c r="H9627" s="70"/>
    </row>
    <row r="9628" spans="8:8" customFormat="1" ht="13.8">
      <c r="H9628" s="70"/>
    </row>
    <row r="9629" spans="8:8" customFormat="1" ht="13.8">
      <c r="H9629" s="70"/>
    </row>
    <row r="9630" spans="8:8" customFormat="1" ht="13.8">
      <c r="H9630" s="70"/>
    </row>
    <row r="9631" spans="8:8" customFormat="1" ht="13.8">
      <c r="H9631" s="70"/>
    </row>
    <row r="9632" spans="8:8" customFormat="1" ht="13.8">
      <c r="H9632" s="70"/>
    </row>
    <row r="9633" spans="8:8" customFormat="1" ht="13.8">
      <c r="H9633" s="70"/>
    </row>
    <row r="9634" spans="8:8" customFormat="1" ht="13.8">
      <c r="H9634" s="70"/>
    </row>
    <row r="9635" spans="8:8" customFormat="1" ht="13.8">
      <c r="H9635" s="70"/>
    </row>
    <row r="9636" spans="8:8" customFormat="1" ht="13.8">
      <c r="H9636" s="70"/>
    </row>
    <row r="9637" spans="8:8" customFormat="1" ht="13.8">
      <c r="H9637" s="70"/>
    </row>
    <row r="9638" spans="8:8" customFormat="1" ht="13.8">
      <c r="H9638" s="70"/>
    </row>
    <row r="9639" spans="8:8" customFormat="1" ht="13.8">
      <c r="H9639" s="70"/>
    </row>
    <row r="9640" spans="8:8" customFormat="1" ht="13.8">
      <c r="H9640" s="70"/>
    </row>
    <row r="9641" spans="8:8" customFormat="1" ht="13.8">
      <c r="H9641" s="70"/>
    </row>
    <row r="9642" spans="8:8" customFormat="1" ht="13.8">
      <c r="H9642" s="70"/>
    </row>
    <row r="9643" spans="8:8" customFormat="1" ht="13.8">
      <c r="H9643" s="70"/>
    </row>
    <row r="9644" spans="8:8" customFormat="1" ht="13.8">
      <c r="H9644" s="70"/>
    </row>
    <row r="9645" spans="8:8" customFormat="1" ht="13.8">
      <c r="H9645" s="70"/>
    </row>
    <row r="9646" spans="8:8" customFormat="1" ht="13.8">
      <c r="H9646" s="70"/>
    </row>
    <row r="9647" spans="8:8" customFormat="1" ht="13.8">
      <c r="H9647" s="70"/>
    </row>
    <row r="9648" spans="8:8" customFormat="1" ht="13.8">
      <c r="H9648" s="70"/>
    </row>
    <row r="9649" spans="8:8" customFormat="1" ht="13.8">
      <c r="H9649" s="70"/>
    </row>
    <row r="9650" spans="8:8" customFormat="1" ht="13.8">
      <c r="H9650" s="70"/>
    </row>
    <row r="9651" spans="8:8" customFormat="1" ht="13.8">
      <c r="H9651" s="70"/>
    </row>
    <row r="9652" spans="8:8" customFormat="1" ht="13.8">
      <c r="H9652" s="70"/>
    </row>
    <row r="9653" spans="8:8" customFormat="1" ht="13.8">
      <c r="H9653" s="70"/>
    </row>
    <row r="9654" spans="8:8" customFormat="1" ht="13.8">
      <c r="H9654" s="70"/>
    </row>
    <row r="9655" spans="8:8" customFormat="1" ht="13.8">
      <c r="H9655" s="70"/>
    </row>
    <row r="9656" spans="8:8" customFormat="1" ht="13.8">
      <c r="H9656" s="70"/>
    </row>
    <row r="9657" spans="8:8" customFormat="1" ht="13.8">
      <c r="H9657" s="70"/>
    </row>
    <row r="9658" spans="8:8" customFormat="1" ht="13.8">
      <c r="H9658" s="70"/>
    </row>
    <row r="9659" spans="8:8" customFormat="1" ht="13.8">
      <c r="H9659" s="70"/>
    </row>
    <row r="9660" spans="8:8" customFormat="1" ht="13.8">
      <c r="H9660" s="70"/>
    </row>
    <row r="9661" spans="8:8" customFormat="1" ht="13.8">
      <c r="H9661" s="70"/>
    </row>
    <row r="9662" spans="8:8" customFormat="1" ht="13.8">
      <c r="H9662" s="70"/>
    </row>
    <row r="9663" spans="8:8" customFormat="1" ht="13.8">
      <c r="H9663" s="70"/>
    </row>
    <row r="9664" spans="8:8" customFormat="1" ht="13.8">
      <c r="H9664" s="70"/>
    </row>
    <row r="9665" spans="8:8" customFormat="1" ht="13.8">
      <c r="H9665" s="70"/>
    </row>
    <row r="9666" spans="8:8" customFormat="1" ht="13.8">
      <c r="H9666" s="70"/>
    </row>
    <row r="9667" spans="8:8" customFormat="1" ht="13.8">
      <c r="H9667" s="70"/>
    </row>
    <row r="9668" spans="8:8" customFormat="1" ht="13.8">
      <c r="H9668" s="70"/>
    </row>
    <row r="9669" spans="8:8" customFormat="1" ht="13.8">
      <c r="H9669" s="70"/>
    </row>
    <row r="9670" spans="8:8" customFormat="1" ht="13.8">
      <c r="H9670" s="70"/>
    </row>
    <row r="9671" spans="8:8" customFormat="1" ht="13.8">
      <c r="H9671" s="70"/>
    </row>
    <row r="9672" spans="8:8" customFormat="1" ht="13.8">
      <c r="H9672" s="70"/>
    </row>
    <row r="9673" spans="8:8" customFormat="1" ht="13.8">
      <c r="H9673" s="70"/>
    </row>
    <row r="9674" spans="8:8" customFormat="1" ht="13.8">
      <c r="H9674" s="70"/>
    </row>
    <row r="9675" spans="8:8" customFormat="1" ht="13.8">
      <c r="H9675" s="70"/>
    </row>
    <row r="9676" spans="8:8" customFormat="1" ht="13.8">
      <c r="H9676" s="70"/>
    </row>
    <row r="9677" spans="8:8" customFormat="1" ht="13.8">
      <c r="H9677" s="70"/>
    </row>
    <row r="9678" spans="8:8" customFormat="1" ht="13.8">
      <c r="H9678" s="70"/>
    </row>
    <row r="9679" spans="8:8" customFormat="1" ht="13.8">
      <c r="H9679" s="70"/>
    </row>
    <row r="9680" spans="8:8" customFormat="1" ht="13.8">
      <c r="H9680" s="70"/>
    </row>
    <row r="9681" spans="8:8" customFormat="1" ht="13.8">
      <c r="H9681" s="70"/>
    </row>
    <row r="9682" spans="8:8" customFormat="1" ht="13.8">
      <c r="H9682" s="70"/>
    </row>
    <row r="9683" spans="8:8" customFormat="1" ht="13.8">
      <c r="H9683" s="70"/>
    </row>
    <row r="9684" spans="8:8" customFormat="1" ht="13.8">
      <c r="H9684" s="70"/>
    </row>
    <row r="9685" spans="8:8" customFormat="1" ht="13.8">
      <c r="H9685" s="70"/>
    </row>
    <row r="9686" spans="8:8" customFormat="1" ht="13.8">
      <c r="H9686" s="70"/>
    </row>
    <row r="9687" spans="8:8" customFormat="1" ht="13.8">
      <c r="H9687" s="70"/>
    </row>
    <row r="9688" spans="8:8" customFormat="1" ht="13.8">
      <c r="H9688" s="70"/>
    </row>
    <row r="9689" spans="8:8" customFormat="1" ht="13.8">
      <c r="H9689" s="70"/>
    </row>
    <row r="9690" spans="8:8" customFormat="1" ht="13.8">
      <c r="H9690" s="70"/>
    </row>
    <row r="9691" spans="8:8" customFormat="1" ht="13.8">
      <c r="H9691" s="70"/>
    </row>
    <row r="9692" spans="8:8" customFormat="1" ht="13.8">
      <c r="H9692" s="70"/>
    </row>
    <row r="9693" spans="8:8" customFormat="1" ht="13.8">
      <c r="H9693" s="70"/>
    </row>
    <row r="9694" spans="8:8" customFormat="1" ht="13.8">
      <c r="H9694" s="70"/>
    </row>
    <row r="9695" spans="8:8" customFormat="1" ht="13.8">
      <c r="H9695" s="70"/>
    </row>
    <row r="9696" spans="8:8" customFormat="1" ht="13.8">
      <c r="H9696" s="70"/>
    </row>
    <row r="9697" spans="8:8" customFormat="1" ht="13.8">
      <c r="H9697" s="70"/>
    </row>
    <row r="9698" spans="8:8" customFormat="1" ht="13.8">
      <c r="H9698" s="70"/>
    </row>
    <row r="9699" spans="8:8" customFormat="1" ht="13.8">
      <c r="H9699" s="70"/>
    </row>
    <row r="9700" spans="8:8" customFormat="1" ht="13.8">
      <c r="H9700" s="70"/>
    </row>
    <row r="9701" spans="8:8" customFormat="1" ht="13.8">
      <c r="H9701" s="70"/>
    </row>
    <row r="9702" spans="8:8" customFormat="1" ht="13.8">
      <c r="H9702" s="70"/>
    </row>
    <row r="9703" spans="8:8" customFormat="1" ht="13.8">
      <c r="H9703" s="70"/>
    </row>
    <row r="9704" spans="8:8" customFormat="1" ht="13.8">
      <c r="H9704" s="70"/>
    </row>
    <row r="9705" spans="8:8" customFormat="1" ht="13.8">
      <c r="H9705" s="70"/>
    </row>
    <row r="9706" spans="8:8" customFormat="1" ht="13.8">
      <c r="H9706" s="70"/>
    </row>
    <row r="9707" spans="8:8" customFormat="1" ht="13.8">
      <c r="H9707" s="70"/>
    </row>
    <row r="9708" spans="8:8" customFormat="1" ht="13.8">
      <c r="H9708" s="70"/>
    </row>
    <row r="9709" spans="8:8" customFormat="1" ht="13.8">
      <c r="H9709" s="70"/>
    </row>
    <row r="9710" spans="8:8" customFormat="1" ht="13.8">
      <c r="H9710" s="70"/>
    </row>
    <row r="9711" spans="8:8" customFormat="1" ht="13.8">
      <c r="H9711" s="70"/>
    </row>
    <row r="9712" spans="8:8" customFormat="1" ht="13.8">
      <c r="H9712" s="70"/>
    </row>
    <row r="9713" spans="8:8" customFormat="1" ht="13.8">
      <c r="H9713" s="70"/>
    </row>
    <row r="9714" spans="8:8" customFormat="1" ht="13.8">
      <c r="H9714" s="70"/>
    </row>
    <row r="9715" spans="8:8" customFormat="1" ht="13.8">
      <c r="H9715" s="70"/>
    </row>
    <row r="9716" spans="8:8" customFormat="1" ht="13.8">
      <c r="H9716" s="70"/>
    </row>
    <row r="9717" spans="8:8" customFormat="1" ht="13.8">
      <c r="H9717" s="70"/>
    </row>
    <row r="9718" spans="8:8" customFormat="1" ht="13.8">
      <c r="H9718" s="70"/>
    </row>
    <row r="9719" spans="8:8" customFormat="1" ht="13.8">
      <c r="H9719" s="70"/>
    </row>
    <row r="9720" spans="8:8" customFormat="1" ht="13.8">
      <c r="H9720" s="70"/>
    </row>
    <row r="9721" spans="8:8" customFormat="1" ht="13.8">
      <c r="H9721" s="70"/>
    </row>
    <row r="9722" spans="8:8" customFormat="1" ht="13.8">
      <c r="H9722" s="70"/>
    </row>
    <row r="9723" spans="8:8" customFormat="1" ht="13.8">
      <c r="H9723" s="70"/>
    </row>
    <row r="9724" spans="8:8" customFormat="1" ht="13.8">
      <c r="H9724" s="70"/>
    </row>
    <row r="9725" spans="8:8" customFormat="1" ht="13.8">
      <c r="H9725" s="70"/>
    </row>
    <row r="9726" spans="8:8" customFormat="1" ht="13.8">
      <c r="H9726" s="70"/>
    </row>
    <row r="9727" spans="8:8" customFormat="1" ht="13.8">
      <c r="H9727" s="70"/>
    </row>
    <row r="9728" spans="8:8" customFormat="1" ht="13.8">
      <c r="H9728" s="70"/>
    </row>
    <row r="9729" spans="8:8" customFormat="1" ht="13.8">
      <c r="H9729" s="70"/>
    </row>
    <row r="9730" spans="8:8" customFormat="1" ht="13.8">
      <c r="H9730" s="70"/>
    </row>
    <row r="9731" spans="8:8" customFormat="1" ht="13.8">
      <c r="H9731" s="70"/>
    </row>
    <row r="9732" spans="8:8" customFormat="1" ht="13.8">
      <c r="H9732" s="70"/>
    </row>
    <row r="9733" spans="8:8" customFormat="1" ht="13.8">
      <c r="H9733" s="70"/>
    </row>
    <row r="9734" spans="8:8" customFormat="1" ht="13.8">
      <c r="H9734" s="70"/>
    </row>
    <row r="9735" spans="8:8" customFormat="1" ht="13.8">
      <c r="H9735" s="70"/>
    </row>
    <row r="9736" spans="8:8" customFormat="1" ht="13.8">
      <c r="H9736" s="70"/>
    </row>
    <row r="9737" spans="8:8" customFormat="1" ht="13.8">
      <c r="H9737" s="70"/>
    </row>
    <row r="9738" spans="8:8" customFormat="1" ht="13.8">
      <c r="H9738" s="70"/>
    </row>
    <row r="9739" spans="8:8" customFormat="1" ht="13.8">
      <c r="H9739" s="70"/>
    </row>
    <row r="9740" spans="8:8" customFormat="1" ht="13.8">
      <c r="H9740" s="70"/>
    </row>
    <row r="9741" spans="8:8" customFormat="1" ht="13.8">
      <c r="H9741" s="70"/>
    </row>
    <row r="9742" spans="8:8" customFormat="1" ht="13.8">
      <c r="H9742" s="70"/>
    </row>
    <row r="9743" spans="8:8" customFormat="1" ht="13.8">
      <c r="H9743" s="70"/>
    </row>
    <row r="9744" spans="8:8" customFormat="1" ht="13.8">
      <c r="H9744" s="70"/>
    </row>
    <row r="9745" spans="8:8" customFormat="1" ht="13.8">
      <c r="H9745" s="70"/>
    </row>
    <row r="9746" spans="8:8" customFormat="1" ht="13.8">
      <c r="H9746" s="70"/>
    </row>
    <row r="9747" spans="8:8" customFormat="1" ht="13.8">
      <c r="H9747" s="70"/>
    </row>
    <row r="9748" spans="8:8" customFormat="1" ht="13.8">
      <c r="H9748" s="70"/>
    </row>
    <row r="9749" spans="8:8" customFormat="1" ht="13.8">
      <c r="H9749" s="70"/>
    </row>
    <row r="9750" spans="8:8" customFormat="1" ht="13.8">
      <c r="H9750" s="70"/>
    </row>
    <row r="9751" spans="8:8" customFormat="1" ht="13.8">
      <c r="H9751" s="70"/>
    </row>
    <row r="9752" spans="8:8" customFormat="1" ht="13.8">
      <c r="H9752" s="70"/>
    </row>
    <row r="9753" spans="8:8" customFormat="1" ht="13.8">
      <c r="H9753" s="70"/>
    </row>
    <row r="9754" spans="8:8" customFormat="1" ht="13.8">
      <c r="H9754" s="70"/>
    </row>
    <row r="9755" spans="8:8" customFormat="1" ht="13.8">
      <c r="H9755" s="70"/>
    </row>
    <row r="9756" spans="8:8" customFormat="1" ht="13.8">
      <c r="H9756" s="70"/>
    </row>
    <row r="9757" spans="8:8" customFormat="1" ht="13.8">
      <c r="H9757" s="70"/>
    </row>
    <row r="9758" spans="8:8" customFormat="1" ht="13.8">
      <c r="H9758" s="70"/>
    </row>
    <row r="9759" spans="8:8" customFormat="1" ht="13.8">
      <c r="H9759" s="70"/>
    </row>
    <row r="9760" spans="8:8" customFormat="1" ht="13.8">
      <c r="H9760" s="70"/>
    </row>
    <row r="9761" spans="8:8" customFormat="1" ht="13.8">
      <c r="H9761" s="70"/>
    </row>
    <row r="9762" spans="8:8" customFormat="1" ht="13.8">
      <c r="H9762" s="70"/>
    </row>
    <row r="9763" spans="8:8" customFormat="1" ht="13.8">
      <c r="H9763" s="70"/>
    </row>
    <row r="9764" spans="8:8" customFormat="1" ht="13.8">
      <c r="H9764" s="70"/>
    </row>
    <row r="9765" spans="8:8" customFormat="1" ht="13.8">
      <c r="H9765" s="70"/>
    </row>
    <row r="9766" spans="8:8" customFormat="1" ht="13.8">
      <c r="H9766" s="70"/>
    </row>
    <row r="9767" spans="8:8" customFormat="1" ht="13.8">
      <c r="H9767" s="70"/>
    </row>
    <row r="9768" spans="8:8" customFormat="1" ht="13.8">
      <c r="H9768" s="70"/>
    </row>
    <row r="9769" spans="8:8" customFormat="1" ht="13.8">
      <c r="H9769" s="70"/>
    </row>
    <row r="9770" spans="8:8" customFormat="1" ht="13.8">
      <c r="H9770" s="70"/>
    </row>
    <row r="9771" spans="8:8" customFormat="1" ht="13.8">
      <c r="H9771" s="70"/>
    </row>
    <row r="9772" spans="8:8" customFormat="1" ht="13.8">
      <c r="H9772" s="70"/>
    </row>
    <row r="9773" spans="8:8" customFormat="1" ht="13.8">
      <c r="H9773" s="70"/>
    </row>
    <row r="9774" spans="8:8" customFormat="1" ht="13.8">
      <c r="H9774" s="70"/>
    </row>
    <row r="9775" spans="8:8" customFormat="1" ht="13.8">
      <c r="H9775" s="70"/>
    </row>
    <row r="9776" spans="8:8" customFormat="1" ht="13.8">
      <c r="H9776" s="70"/>
    </row>
    <row r="9777" spans="8:8" customFormat="1" ht="13.8">
      <c r="H9777" s="70"/>
    </row>
    <row r="9778" spans="8:8" customFormat="1" ht="13.8">
      <c r="H9778" s="70"/>
    </row>
    <row r="9779" spans="8:8" customFormat="1" ht="13.8">
      <c r="H9779" s="70"/>
    </row>
    <row r="9780" spans="8:8" customFormat="1" ht="13.8">
      <c r="H9780" s="70"/>
    </row>
    <row r="9781" spans="8:8" customFormat="1" ht="13.8">
      <c r="H9781" s="70"/>
    </row>
    <row r="9782" spans="8:8" customFormat="1" ht="13.8">
      <c r="H9782" s="70"/>
    </row>
    <row r="9783" spans="8:8" customFormat="1" ht="13.8">
      <c r="H9783" s="70"/>
    </row>
    <row r="9784" spans="8:8" customFormat="1" ht="13.8">
      <c r="H9784" s="70"/>
    </row>
    <row r="9785" spans="8:8" customFormat="1" ht="13.8">
      <c r="H9785" s="70"/>
    </row>
    <row r="9786" spans="8:8" customFormat="1" ht="13.8">
      <c r="H9786" s="70"/>
    </row>
    <row r="9787" spans="8:8" customFormat="1" ht="13.8">
      <c r="H9787" s="70"/>
    </row>
    <row r="9788" spans="8:8" customFormat="1" ht="13.8">
      <c r="H9788" s="70"/>
    </row>
    <row r="9789" spans="8:8" customFormat="1" ht="13.8">
      <c r="H9789" s="70"/>
    </row>
    <row r="9790" spans="8:8" customFormat="1" ht="13.8">
      <c r="H9790" s="70"/>
    </row>
    <row r="9791" spans="8:8" customFormat="1" ht="13.8">
      <c r="H9791" s="70"/>
    </row>
    <row r="9792" spans="8:8" customFormat="1" ht="13.8">
      <c r="H9792" s="70"/>
    </row>
    <row r="9793" spans="8:8" customFormat="1" ht="13.8">
      <c r="H9793" s="70"/>
    </row>
    <row r="9794" spans="8:8" customFormat="1" ht="13.8">
      <c r="H9794" s="70"/>
    </row>
    <row r="9795" spans="8:8" customFormat="1" ht="13.8">
      <c r="H9795" s="70"/>
    </row>
    <row r="9796" spans="8:8" customFormat="1" ht="13.8">
      <c r="H9796" s="70"/>
    </row>
    <row r="9797" spans="8:8" customFormat="1" ht="13.8">
      <c r="H9797" s="70"/>
    </row>
    <row r="9798" spans="8:8" customFormat="1" ht="13.8">
      <c r="H9798" s="70"/>
    </row>
    <row r="9799" spans="8:8" customFormat="1" ht="13.8">
      <c r="H9799" s="70"/>
    </row>
    <row r="9800" spans="8:8" customFormat="1" ht="13.8">
      <c r="H9800" s="70"/>
    </row>
    <row r="9801" spans="8:8" customFormat="1" ht="13.8">
      <c r="H9801" s="70"/>
    </row>
    <row r="9802" spans="8:8" customFormat="1" ht="13.8">
      <c r="H9802" s="70"/>
    </row>
    <row r="9803" spans="8:8" customFormat="1" ht="13.8">
      <c r="H9803" s="70"/>
    </row>
    <row r="9804" spans="8:8" customFormat="1" ht="13.8">
      <c r="H9804" s="70"/>
    </row>
    <row r="9805" spans="8:8" customFormat="1" ht="13.8">
      <c r="H9805" s="70"/>
    </row>
    <row r="9806" spans="8:8" customFormat="1" ht="13.8">
      <c r="H9806" s="70"/>
    </row>
    <row r="9807" spans="8:8" customFormat="1" ht="13.8">
      <c r="H9807" s="70"/>
    </row>
    <row r="9808" spans="8:8" customFormat="1" ht="13.8">
      <c r="H9808" s="70"/>
    </row>
    <row r="9809" spans="8:8" customFormat="1" ht="13.8">
      <c r="H9809" s="70"/>
    </row>
    <row r="9810" spans="8:8" customFormat="1" ht="13.8">
      <c r="H9810" s="70"/>
    </row>
    <row r="9811" spans="8:8" customFormat="1" ht="13.8">
      <c r="H9811" s="70"/>
    </row>
    <row r="9812" spans="8:8" customFormat="1" ht="13.8">
      <c r="H9812" s="70"/>
    </row>
    <row r="9813" spans="8:8" customFormat="1" ht="13.8">
      <c r="H9813" s="70"/>
    </row>
    <row r="9814" spans="8:8" customFormat="1" ht="13.8">
      <c r="H9814" s="70"/>
    </row>
    <row r="9815" spans="8:8" customFormat="1" ht="13.8">
      <c r="H9815" s="70"/>
    </row>
    <row r="9816" spans="8:8" customFormat="1" ht="13.8">
      <c r="H9816" s="70"/>
    </row>
    <row r="9817" spans="8:8" customFormat="1" ht="13.8">
      <c r="H9817" s="70"/>
    </row>
    <row r="9818" spans="8:8" customFormat="1" ht="13.8">
      <c r="H9818" s="70"/>
    </row>
    <row r="9819" spans="8:8" customFormat="1" ht="13.8">
      <c r="H9819" s="70"/>
    </row>
    <row r="9820" spans="8:8" customFormat="1" ht="13.8">
      <c r="H9820" s="70"/>
    </row>
    <row r="9821" spans="8:8" customFormat="1" ht="13.8">
      <c r="H9821" s="70"/>
    </row>
    <row r="9822" spans="8:8" customFormat="1" ht="13.8">
      <c r="H9822" s="70"/>
    </row>
    <row r="9823" spans="8:8" customFormat="1" ht="13.8">
      <c r="H9823" s="70"/>
    </row>
    <row r="9824" spans="8:8" customFormat="1" ht="13.8">
      <c r="H9824" s="70"/>
    </row>
    <row r="9825" spans="8:8" customFormat="1" ht="13.8">
      <c r="H9825" s="70"/>
    </row>
    <row r="9826" spans="8:8" customFormat="1" ht="13.8">
      <c r="H9826" s="70"/>
    </row>
    <row r="9827" spans="8:8" customFormat="1" ht="13.8">
      <c r="H9827" s="70"/>
    </row>
    <row r="9828" spans="8:8" customFormat="1" ht="13.8">
      <c r="H9828" s="70"/>
    </row>
    <row r="9829" spans="8:8" customFormat="1" ht="13.8">
      <c r="H9829" s="70"/>
    </row>
    <row r="9830" spans="8:8" customFormat="1" ht="13.8">
      <c r="H9830" s="70"/>
    </row>
    <row r="9831" spans="8:8" customFormat="1" ht="13.8">
      <c r="H9831" s="70"/>
    </row>
    <row r="9832" spans="8:8" customFormat="1" ht="13.8">
      <c r="H9832" s="70"/>
    </row>
    <row r="9833" spans="8:8" customFormat="1" ht="13.8">
      <c r="H9833" s="70"/>
    </row>
    <row r="9834" spans="8:8" customFormat="1" ht="13.8">
      <c r="H9834" s="70"/>
    </row>
    <row r="9835" spans="8:8" customFormat="1" ht="13.8">
      <c r="H9835" s="70"/>
    </row>
    <row r="9836" spans="8:8" customFormat="1" ht="13.8">
      <c r="H9836" s="70"/>
    </row>
    <row r="9837" spans="8:8" customFormat="1" ht="13.8">
      <c r="H9837" s="70"/>
    </row>
    <row r="9838" spans="8:8" customFormat="1" ht="13.8">
      <c r="H9838" s="70"/>
    </row>
    <row r="9839" spans="8:8" customFormat="1" ht="13.8">
      <c r="H9839" s="70"/>
    </row>
    <row r="9840" spans="8:8" customFormat="1" ht="13.8">
      <c r="H9840" s="70"/>
    </row>
    <row r="9841" spans="8:8" customFormat="1" ht="13.8">
      <c r="H9841" s="70"/>
    </row>
    <row r="9842" spans="8:8" customFormat="1" ht="13.8">
      <c r="H9842" s="70"/>
    </row>
    <row r="9843" spans="8:8" customFormat="1" ht="13.8">
      <c r="H9843" s="70"/>
    </row>
    <row r="9844" spans="8:8" customFormat="1" ht="13.8">
      <c r="H9844" s="70"/>
    </row>
    <row r="9845" spans="8:8" customFormat="1" ht="13.8">
      <c r="H9845" s="70"/>
    </row>
    <row r="9846" spans="8:8" customFormat="1" ht="13.8">
      <c r="H9846" s="70"/>
    </row>
    <row r="9847" spans="8:8" customFormat="1" ht="13.8">
      <c r="H9847" s="70"/>
    </row>
    <row r="9848" spans="8:8" customFormat="1" ht="13.8">
      <c r="H9848" s="70"/>
    </row>
    <row r="9849" spans="8:8" customFormat="1" ht="13.8">
      <c r="H9849" s="70"/>
    </row>
    <row r="9850" spans="8:8" customFormat="1" ht="13.8">
      <c r="H9850" s="70"/>
    </row>
    <row r="9851" spans="8:8" customFormat="1" ht="13.8">
      <c r="H9851" s="70"/>
    </row>
    <row r="9852" spans="8:8" customFormat="1" ht="13.8">
      <c r="H9852" s="70"/>
    </row>
    <row r="9853" spans="8:8" customFormat="1" ht="13.8">
      <c r="H9853" s="70"/>
    </row>
    <row r="9854" spans="8:8" customFormat="1" ht="13.8">
      <c r="H9854" s="70"/>
    </row>
    <row r="9855" spans="8:8" customFormat="1" ht="13.8">
      <c r="H9855" s="70"/>
    </row>
    <row r="9856" spans="8:8" customFormat="1" ht="13.8">
      <c r="H9856" s="70"/>
    </row>
    <row r="9857" spans="8:8" customFormat="1" ht="13.8">
      <c r="H9857" s="70"/>
    </row>
    <row r="9858" spans="8:8" customFormat="1" ht="13.8">
      <c r="H9858" s="70"/>
    </row>
    <row r="9859" spans="8:8" customFormat="1" ht="13.8">
      <c r="H9859" s="70"/>
    </row>
    <row r="9860" spans="8:8" customFormat="1" ht="13.8">
      <c r="H9860" s="70"/>
    </row>
    <row r="9861" spans="8:8" customFormat="1" ht="13.8">
      <c r="H9861" s="70"/>
    </row>
    <row r="9862" spans="8:8" customFormat="1" ht="13.8">
      <c r="H9862" s="70"/>
    </row>
    <row r="9863" spans="8:8" customFormat="1" ht="13.8">
      <c r="H9863" s="70"/>
    </row>
    <row r="9864" spans="8:8" customFormat="1" ht="13.8">
      <c r="H9864" s="70"/>
    </row>
    <row r="9865" spans="8:8" customFormat="1" ht="13.8">
      <c r="H9865" s="70"/>
    </row>
    <row r="9866" spans="8:8" customFormat="1" ht="13.8">
      <c r="H9866" s="70"/>
    </row>
    <row r="9867" spans="8:8" customFormat="1" ht="13.8">
      <c r="H9867" s="70"/>
    </row>
    <row r="9868" spans="8:8" customFormat="1" ht="13.8">
      <c r="H9868" s="70"/>
    </row>
    <row r="9869" spans="8:8" customFormat="1" ht="13.8">
      <c r="H9869" s="70"/>
    </row>
    <row r="9870" spans="8:8" customFormat="1" ht="13.8">
      <c r="H9870" s="70"/>
    </row>
    <row r="9871" spans="8:8" customFormat="1" ht="13.8">
      <c r="H9871" s="70"/>
    </row>
    <row r="9872" spans="8:8" customFormat="1" ht="13.8">
      <c r="H9872" s="70"/>
    </row>
    <row r="9873" spans="8:8" customFormat="1" ht="13.8">
      <c r="H9873" s="70"/>
    </row>
    <row r="9874" spans="8:8" customFormat="1" ht="13.8">
      <c r="H9874" s="70"/>
    </row>
    <row r="9875" spans="8:8" customFormat="1" ht="13.8">
      <c r="H9875" s="70"/>
    </row>
    <row r="9876" spans="8:8" customFormat="1" ht="13.8">
      <c r="H9876" s="70"/>
    </row>
    <row r="9877" spans="8:8" customFormat="1" ht="13.8">
      <c r="H9877" s="70"/>
    </row>
    <row r="9878" spans="8:8" customFormat="1" ht="13.8">
      <c r="H9878" s="70"/>
    </row>
    <row r="9879" spans="8:8" customFormat="1" ht="13.8">
      <c r="H9879" s="70"/>
    </row>
    <row r="9880" spans="8:8" customFormat="1" ht="13.8">
      <c r="H9880" s="70"/>
    </row>
    <row r="9881" spans="8:8" customFormat="1" ht="13.8">
      <c r="H9881" s="70"/>
    </row>
    <row r="9882" spans="8:8" customFormat="1" ht="13.8">
      <c r="H9882" s="70"/>
    </row>
    <row r="9883" spans="8:8" customFormat="1" ht="13.8">
      <c r="H9883" s="70"/>
    </row>
    <row r="9884" spans="8:8" customFormat="1" ht="13.8">
      <c r="H9884" s="70"/>
    </row>
    <row r="9885" spans="8:8" customFormat="1" ht="13.8">
      <c r="H9885" s="70"/>
    </row>
    <row r="9886" spans="8:8" customFormat="1" ht="13.8">
      <c r="H9886" s="70"/>
    </row>
    <row r="9887" spans="8:8" customFormat="1" ht="13.8">
      <c r="H9887" s="70"/>
    </row>
    <row r="9888" spans="8:8" customFormat="1" ht="13.8">
      <c r="H9888" s="70"/>
    </row>
    <row r="9889" spans="8:8" customFormat="1" ht="13.8">
      <c r="H9889" s="70"/>
    </row>
    <row r="9890" spans="8:8" customFormat="1" ht="13.8">
      <c r="H9890" s="70"/>
    </row>
    <row r="9891" spans="8:8" customFormat="1" ht="13.8">
      <c r="H9891" s="70"/>
    </row>
    <row r="9892" spans="8:8" customFormat="1" ht="13.8">
      <c r="H9892" s="70"/>
    </row>
    <row r="9893" spans="8:8" customFormat="1" ht="13.8">
      <c r="H9893" s="70"/>
    </row>
    <row r="9894" spans="8:8" customFormat="1" ht="13.8">
      <c r="H9894" s="70"/>
    </row>
    <row r="9895" spans="8:8" customFormat="1" ht="13.8">
      <c r="H9895" s="70"/>
    </row>
    <row r="9896" spans="8:8" customFormat="1" ht="13.8">
      <c r="H9896" s="70"/>
    </row>
    <row r="9897" spans="8:8" customFormat="1" ht="13.8">
      <c r="H9897" s="70"/>
    </row>
    <row r="9898" spans="8:8" customFormat="1" ht="13.8">
      <c r="H9898" s="70"/>
    </row>
    <row r="9899" spans="8:8" customFormat="1" ht="13.8">
      <c r="H9899" s="70"/>
    </row>
    <row r="9900" spans="8:8" customFormat="1" ht="13.8">
      <c r="H9900" s="70"/>
    </row>
    <row r="9901" spans="8:8" customFormat="1" ht="13.8">
      <c r="H9901" s="70"/>
    </row>
    <row r="9902" spans="8:8" customFormat="1" ht="13.8">
      <c r="H9902" s="70"/>
    </row>
    <row r="9903" spans="8:8" customFormat="1" ht="13.8">
      <c r="H9903" s="70"/>
    </row>
    <row r="9904" spans="8:8" customFormat="1" ht="13.8">
      <c r="H9904" s="70"/>
    </row>
    <row r="9905" spans="8:8" customFormat="1" ht="13.8">
      <c r="H9905" s="70"/>
    </row>
    <row r="9906" spans="8:8" customFormat="1" ht="13.8">
      <c r="H9906" s="70"/>
    </row>
    <row r="9907" spans="8:8" customFormat="1" ht="13.8">
      <c r="H9907" s="70"/>
    </row>
    <row r="9908" spans="8:8" customFormat="1" ht="13.8">
      <c r="H9908" s="70"/>
    </row>
    <row r="9909" spans="8:8" customFormat="1" ht="13.8">
      <c r="H9909" s="70"/>
    </row>
    <row r="9910" spans="8:8" customFormat="1" ht="13.8">
      <c r="H9910" s="70"/>
    </row>
    <row r="9911" spans="8:8" customFormat="1" ht="13.8">
      <c r="H9911" s="70"/>
    </row>
    <row r="9912" spans="8:8" customFormat="1" ht="13.8">
      <c r="H9912" s="70"/>
    </row>
    <row r="9913" spans="8:8" customFormat="1" ht="13.8">
      <c r="H9913" s="70"/>
    </row>
    <row r="9914" spans="8:8" customFormat="1" ht="13.8">
      <c r="H9914" s="70"/>
    </row>
    <row r="9915" spans="8:8" customFormat="1" ht="13.8">
      <c r="H9915" s="70"/>
    </row>
    <row r="9916" spans="8:8" customFormat="1" ht="13.8">
      <c r="H9916" s="70"/>
    </row>
    <row r="9917" spans="8:8" customFormat="1" ht="13.8">
      <c r="H9917" s="70"/>
    </row>
    <row r="9918" spans="8:8" customFormat="1" ht="13.8">
      <c r="H9918" s="70"/>
    </row>
    <row r="9919" spans="8:8" customFormat="1" ht="13.8">
      <c r="H9919" s="70"/>
    </row>
    <row r="9920" spans="8:8" customFormat="1" ht="13.8">
      <c r="H9920" s="70"/>
    </row>
    <row r="9921" spans="8:8" customFormat="1" ht="13.8">
      <c r="H9921" s="70"/>
    </row>
    <row r="9922" spans="8:8" customFormat="1" ht="13.8">
      <c r="H9922" s="70"/>
    </row>
    <row r="9923" spans="8:8" customFormat="1" ht="13.8">
      <c r="H9923" s="70"/>
    </row>
    <row r="9924" spans="8:8" customFormat="1" ht="13.8">
      <c r="H9924" s="70"/>
    </row>
    <row r="9925" spans="8:8" customFormat="1" ht="13.8">
      <c r="H9925" s="70"/>
    </row>
    <row r="9926" spans="8:8" customFormat="1" ht="13.8">
      <c r="H9926" s="70"/>
    </row>
    <row r="9927" spans="8:8" customFormat="1" ht="13.8">
      <c r="H9927" s="70"/>
    </row>
    <row r="9928" spans="8:8" customFormat="1" ht="13.8">
      <c r="H9928" s="70"/>
    </row>
    <row r="9929" spans="8:8" customFormat="1" ht="13.8">
      <c r="H9929" s="70"/>
    </row>
    <row r="9930" spans="8:8" customFormat="1" ht="13.8">
      <c r="H9930" s="70"/>
    </row>
    <row r="9931" spans="8:8" customFormat="1" ht="13.8">
      <c r="H9931" s="70"/>
    </row>
    <row r="9932" spans="8:8" customFormat="1" ht="13.8">
      <c r="H9932" s="70"/>
    </row>
    <row r="9933" spans="8:8" customFormat="1" ht="13.8">
      <c r="H9933" s="70"/>
    </row>
    <row r="9934" spans="8:8" customFormat="1" ht="13.8">
      <c r="H9934" s="70"/>
    </row>
    <row r="9935" spans="8:8" customFormat="1" ht="13.8">
      <c r="H9935" s="70"/>
    </row>
    <row r="9936" spans="8:8" customFormat="1" ht="13.8">
      <c r="H9936" s="70"/>
    </row>
    <row r="9937" spans="8:8" customFormat="1" ht="13.8">
      <c r="H9937" s="70"/>
    </row>
    <row r="9938" spans="8:8" customFormat="1" ht="13.8">
      <c r="H9938" s="70"/>
    </row>
    <row r="9939" spans="8:8" customFormat="1" ht="13.8">
      <c r="H9939" s="70"/>
    </row>
    <row r="9940" spans="8:8" customFormat="1" ht="13.8">
      <c r="H9940" s="70"/>
    </row>
    <row r="9941" spans="8:8" customFormat="1" ht="13.8">
      <c r="H9941" s="70"/>
    </row>
    <row r="9942" spans="8:8" customFormat="1" ht="13.8">
      <c r="H9942" s="70"/>
    </row>
    <row r="9943" spans="8:8" customFormat="1" ht="13.8">
      <c r="H9943" s="70"/>
    </row>
    <row r="9944" spans="8:8" customFormat="1" ht="13.8">
      <c r="H9944" s="70"/>
    </row>
    <row r="9945" spans="8:8" customFormat="1" ht="13.8">
      <c r="H9945" s="70"/>
    </row>
    <row r="9946" spans="8:8" customFormat="1" ht="13.8">
      <c r="H9946" s="70"/>
    </row>
    <row r="9947" spans="8:8" customFormat="1" ht="13.8">
      <c r="H9947" s="70"/>
    </row>
    <row r="9948" spans="8:8" customFormat="1" ht="13.8">
      <c r="H9948" s="70"/>
    </row>
    <row r="9949" spans="8:8" customFormat="1" ht="13.8">
      <c r="H9949" s="70"/>
    </row>
    <row r="9950" spans="8:8" customFormat="1" ht="13.8">
      <c r="H9950" s="70"/>
    </row>
    <row r="9951" spans="8:8" customFormat="1" ht="13.8">
      <c r="H9951" s="70"/>
    </row>
    <row r="9952" spans="8:8" customFormat="1" ht="13.8">
      <c r="H9952" s="70"/>
    </row>
    <row r="9953" spans="8:8" customFormat="1" ht="13.8">
      <c r="H9953" s="70"/>
    </row>
    <row r="9954" spans="8:8" customFormat="1" ht="13.8">
      <c r="H9954" s="70"/>
    </row>
    <row r="9955" spans="8:8" customFormat="1" ht="13.8">
      <c r="H9955" s="70"/>
    </row>
    <row r="9956" spans="8:8" customFormat="1" ht="13.8">
      <c r="H9956" s="70"/>
    </row>
    <row r="9957" spans="8:8" customFormat="1" ht="13.8">
      <c r="H9957" s="70"/>
    </row>
    <row r="9958" spans="8:8" customFormat="1" ht="13.8">
      <c r="H9958" s="70"/>
    </row>
    <row r="9959" spans="8:8" customFormat="1" ht="13.8">
      <c r="H9959" s="70"/>
    </row>
    <row r="9960" spans="8:8" customFormat="1" ht="13.8">
      <c r="H9960" s="70"/>
    </row>
    <row r="9961" spans="8:8" customFormat="1" ht="13.8">
      <c r="H9961" s="70"/>
    </row>
    <row r="9962" spans="8:8" customFormat="1" ht="13.8">
      <c r="H9962" s="70"/>
    </row>
    <row r="9963" spans="8:8" customFormat="1" ht="13.8">
      <c r="H9963" s="70"/>
    </row>
    <row r="9964" spans="8:8" customFormat="1" ht="13.8">
      <c r="H9964" s="70"/>
    </row>
    <row r="9965" spans="8:8" customFormat="1" ht="13.8">
      <c r="H9965" s="70"/>
    </row>
    <row r="9966" spans="8:8" customFormat="1" ht="13.8">
      <c r="H9966" s="70"/>
    </row>
    <row r="9967" spans="8:8" customFormat="1" ht="13.8">
      <c r="H9967" s="70"/>
    </row>
    <row r="9968" spans="8:8" customFormat="1" ht="13.8">
      <c r="H9968" s="70"/>
    </row>
    <row r="9969" spans="8:8" customFormat="1" ht="13.8">
      <c r="H9969" s="70"/>
    </row>
    <row r="9970" spans="8:8" customFormat="1" ht="13.8">
      <c r="H9970" s="70"/>
    </row>
    <row r="9971" spans="8:8" customFormat="1" ht="13.8">
      <c r="H9971" s="70"/>
    </row>
    <row r="9972" spans="8:8" customFormat="1" ht="13.8">
      <c r="H9972" s="70"/>
    </row>
    <row r="9973" spans="8:8" customFormat="1" ht="13.8">
      <c r="H9973" s="70"/>
    </row>
    <row r="9974" spans="8:8" customFormat="1" ht="13.8">
      <c r="H9974" s="70"/>
    </row>
    <row r="9975" spans="8:8" customFormat="1" ht="13.8">
      <c r="H9975" s="70"/>
    </row>
    <row r="9976" spans="8:8" customFormat="1" ht="13.8">
      <c r="H9976" s="70"/>
    </row>
    <row r="9977" spans="8:8" customFormat="1" ht="13.8">
      <c r="H9977" s="70"/>
    </row>
    <row r="9978" spans="8:8" customFormat="1" ht="13.8">
      <c r="H9978" s="70"/>
    </row>
    <row r="9979" spans="8:8" customFormat="1" ht="13.8">
      <c r="H9979" s="70"/>
    </row>
    <row r="9980" spans="8:8" customFormat="1" ht="13.8">
      <c r="H9980" s="70"/>
    </row>
    <row r="9981" spans="8:8" customFormat="1" ht="13.8">
      <c r="H9981" s="70"/>
    </row>
    <row r="9982" spans="8:8" customFormat="1" ht="13.8">
      <c r="H9982" s="70"/>
    </row>
    <row r="9983" spans="8:8" customFormat="1" ht="13.8">
      <c r="H9983" s="70"/>
    </row>
    <row r="9984" spans="8:8" customFormat="1" ht="13.8">
      <c r="H9984" s="70"/>
    </row>
    <row r="9985" spans="8:8" customFormat="1" ht="13.8">
      <c r="H9985" s="70"/>
    </row>
    <row r="9986" spans="8:8" customFormat="1" ht="13.8">
      <c r="H9986" s="70"/>
    </row>
    <row r="9987" spans="8:8" customFormat="1" ht="13.8">
      <c r="H9987" s="70"/>
    </row>
    <row r="9988" spans="8:8" customFormat="1" ht="13.8">
      <c r="H9988" s="70"/>
    </row>
    <row r="9989" spans="8:8" customFormat="1" ht="13.8">
      <c r="H9989" s="70"/>
    </row>
    <row r="9990" spans="8:8" customFormat="1" ht="13.8">
      <c r="H9990" s="70"/>
    </row>
    <row r="9991" spans="8:8" customFormat="1" ht="13.8">
      <c r="H9991" s="70"/>
    </row>
    <row r="9992" spans="8:8" customFormat="1" ht="13.8">
      <c r="H9992" s="70"/>
    </row>
    <row r="9993" spans="8:8" customFormat="1" ht="13.8">
      <c r="H9993" s="70"/>
    </row>
    <row r="9994" spans="8:8" customFormat="1" ht="13.8">
      <c r="H9994" s="70"/>
    </row>
    <row r="9995" spans="8:8" customFormat="1" ht="13.8">
      <c r="H9995" s="70"/>
    </row>
    <row r="9996" spans="8:8" customFormat="1" ht="13.8">
      <c r="H9996" s="70"/>
    </row>
    <row r="9997" spans="8:8" customFormat="1" ht="13.8">
      <c r="H9997" s="70"/>
    </row>
    <row r="9998" spans="8:8" customFormat="1" ht="13.8">
      <c r="H9998" s="70"/>
    </row>
    <row r="9999" spans="8:8" customFormat="1" ht="13.8">
      <c r="H9999" s="70"/>
    </row>
    <row r="10000" spans="8:8" customFormat="1" ht="13.8">
      <c r="H10000" s="70"/>
    </row>
    <row r="10001" spans="8:8" customFormat="1" ht="13.8">
      <c r="H10001" s="70"/>
    </row>
    <row r="10002" spans="8:8" customFormat="1" ht="13.8">
      <c r="H10002" s="70"/>
    </row>
    <row r="10003" spans="8:8" customFormat="1" ht="13.8">
      <c r="H10003" s="70"/>
    </row>
    <row r="10004" spans="8:8" customFormat="1" ht="13.8">
      <c r="H10004" s="70"/>
    </row>
    <row r="10005" spans="8:8" customFormat="1" ht="13.8">
      <c r="H10005" s="70"/>
    </row>
    <row r="10006" spans="8:8" customFormat="1" ht="13.8">
      <c r="H10006" s="70"/>
    </row>
    <row r="10007" spans="8:8" customFormat="1" ht="13.8">
      <c r="H10007" s="70"/>
    </row>
    <row r="10008" spans="8:8" customFormat="1" ht="13.8">
      <c r="H10008" s="70"/>
    </row>
    <row r="10009" spans="8:8" customFormat="1" ht="13.8">
      <c r="H10009" s="70"/>
    </row>
    <row r="10010" spans="8:8" customFormat="1" ht="13.8">
      <c r="H10010" s="70"/>
    </row>
    <row r="10011" spans="8:8" customFormat="1" ht="13.8">
      <c r="H10011" s="70"/>
    </row>
    <row r="10012" spans="8:8" customFormat="1" ht="13.8">
      <c r="H10012" s="70"/>
    </row>
    <row r="10013" spans="8:8" customFormat="1" ht="13.8">
      <c r="H10013" s="70"/>
    </row>
    <row r="10014" spans="8:8" customFormat="1" ht="13.8">
      <c r="H10014" s="70"/>
    </row>
    <row r="10015" spans="8:8" customFormat="1" ht="13.8">
      <c r="H10015" s="70"/>
    </row>
    <row r="10016" spans="8:8" customFormat="1" ht="13.8">
      <c r="H10016" s="70"/>
    </row>
    <row r="10017" spans="8:8" customFormat="1" ht="13.8">
      <c r="H10017" s="70"/>
    </row>
    <row r="10018" spans="8:8" customFormat="1" ht="13.8">
      <c r="H10018" s="70"/>
    </row>
    <row r="10019" spans="8:8" customFormat="1" ht="13.8">
      <c r="H10019" s="70"/>
    </row>
    <row r="10020" spans="8:8" customFormat="1" ht="13.8">
      <c r="H10020" s="70"/>
    </row>
    <row r="10021" spans="8:8" customFormat="1" ht="13.8">
      <c r="H10021" s="70"/>
    </row>
    <row r="10022" spans="8:8" customFormat="1" ht="13.8">
      <c r="H10022" s="70"/>
    </row>
    <row r="10023" spans="8:8" customFormat="1" ht="13.8">
      <c r="H10023" s="70"/>
    </row>
    <row r="10024" spans="8:8" customFormat="1" ht="13.8">
      <c r="H10024" s="70"/>
    </row>
    <row r="10025" spans="8:8" customFormat="1" ht="13.8">
      <c r="H10025" s="70"/>
    </row>
    <row r="10026" spans="8:8" customFormat="1" ht="13.8">
      <c r="H10026" s="70"/>
    </row>
    <row r="10027" spans="8:8" customFormat="1" ht="13.8">
      <c r="H10027" s="70"/>
    </row>
    <row r="10028" spans="8:8" customFormat="1" ht="13.8">
      <c r="H10028" s="70"/>
    </row>
    <row r="10029" spans="8:8" customFormat="1" ht="13.8">
      <c r="H10029" s="70"/>
    </row>
    <row r="10030" spans="8:8" customFormat="1" ht="13.8">
      <c r="H10030" s="70"/>
    </row>
    <row r="10031" spans="8:8" customFormat="1" ht="13.8">
      <c r="H10031" s="70"/>
    </row>
    <row r="10032" spans="8:8" customFormat="1" ht="13.8">
      <c r="H10032" s="70"/>
    </row>
    <row r="10033" spans="8:8" customFormat="1" ht="13.8">
      <c r="H10033" s="70"/>
    </row>
    <row r="10034" spans="8:8" customFormat="1" ht="13.8">
      <c r="H10034" s="70"/>
    </row>
    <row r="10035" spans="8:8" customFormat="1" ht="13.8">
      <c r="H10035" s="70"/>
    </row>
    <row r="10036" spans="8:8" customFormat="1" ht="13.8">
      <c r="H10036" s="70"/>
    </row>
    <row r="10037" spans="8:8" customFormat="1" ht="13.8">
      <c r="H10037" s="70"/>
    </row>
    <row r="10038" spans="8:8" customFormat="1" ht="13.8">
      <c r="H10038" s="70"/>
    </row>
    <row r="10039" spans="8:8" customFormat="1" ht="13.8">
      <c r="H10039" s="70"/>
    </row>
    <row r="10040" spans="8:8" customFormat="1" ht="13.8">
      <c r="H10040" s="70"/>
    </row>
    <row r="10041" spans="8:8" customFormat="1" ht="13.8">
      <c r="H10041" s="70"/>
    </row>
    <row r="10042" spans="8:8" customFormat="1" ht="13.8">
      <c r="H10042" s="70"/>
    </row>
    <row r="10043" spans="8:8" customFormat="1" ht="13.8">
      <c r="H10043" s="70"/>
    </row>
    <row r="10044" spans="8:8" customFormat="1" ht="13.8">
      <c r="H10044" s="70"/>
    </row>
    <row r="10045" spans="8:8" customFormat="1" ht="13.8">
      <c r="H10045" s="70"/>
    </row>
    <row r="10046" spans="8:8" customFormat="1" ht="13.8">
      <c r="H10046" s="70"/>
    </row>
    <row r="10047" spans="8:8" customFormat="1" ht="13.8">
      <c r="H10047" s="70"/>
    </row>
    <row r="10048" spans="8:8" customFormat="1" ht="13.8">
      <c r="H10048" s="70"/>
    </row>
    <row r="10049" spans="8:8" customFormat="1" ht="13.8">
      <c r="H10049" s="70"/>
    </row>
    <row r="10050" spans="8:8" customFormat="1" ht="13.8">
      <c r="H10050" s="70"/>
    </row>
    <row r="10051" spans="8:8" customFormat="1" ht="13.8">
      <c r="H10051" s="70"/>
    </row>
    <row r="10052" spans="8:8" customFormat="1" ht="13.8">
      <c r="H10052" s="70"/>
    </row>
    <row r="10053" spans="8:8" customFormat="1" ht="13.8">
      <c r="H10053" s="70"/>
    </row>
    <row r="10054" spans="8:8" customFormat="1" ht="13.8">
      <c r="H10054" s="70"/>
    </row>
    <row r="10055" spans="8:8" customFormat="1" ht="13.8">
      <c r="H10055" s="70"/>
    </row>
    <row r="10056" spans="8:8" customFormat="1" ht="13.8">
      <c r="H10056" s="70"/>
    </row>
    <row r="10057" spans="8:8" customFormat="1" ht="13.8">
      <c r="H10057" s="70"/>
    </row>
    <row r="10058" spans="8:8" customFormat="1" ht="13.8">
      <c r="H10058" s="70"/>
    </row>
    <row r="10059" spans="8:8" customFormat="1" ht="13.8">
      <c r="H10059" s="70"/>
    </row>
    <row r="10060" spans="8:8" customFormat="1" ht="13.8">
      <c r="H10060" s="70"/>
    </row>
    <row r="10061" spans="8:8" customFormat="1" ht="13.8">
      <c r="H10061" s="70"/>
    </row>
    <row r="10062" spans="8:8" customFormat="1" ht="13.8">
      <c r="H10062" s="70"/>
    </row>
    <row r="10063" spans="8:8" customFormat="1" ht="13.8">
      <c r="H10063" s="70"/>
    </row>
    <row r="10064" spans="8:8" customFormat="1" ht="13.8">
      <c r="H10064" s="70"/>
    </row>
    <row r="10065" spans="8:8" customFormat="1" ht="13.8">
      <c r="H10065" s="70"/>
    </row>
    <row r="10066" spans="8:8" customFormat="1" ht="13.8">
      <c r="H10066" s="70"/>
    </row>
    <row r="10067" spans="8:8" customFormat="1" ht="13.8">
      <c r="H10067" s="70"/>
    </row>
    <row r="10068" spans="8:8" customFormat="1" ht="13.8">
      <c r="H10068" s="70"/>
    </row>
    <row r="10069" spans="8:8" customFormat="1" ht="13.8">
      <c r="H10069" s="70"/>
    </row>
    <row r="10070" spans="8:8" customFormat="1" ht="13.8">
      <c r="H10070" s="70"/>
    </row>
    <row r="10071" spans="8:8" customFormat="1" ht="13.8">
      <c r="H10071" s="70"/>
    </row>
    <row r="10072" spans="8:8" customFormat="1" ht="13.8">
      <c r="H10072" s="70"/>
    </row>
    <row r="10073" spans="8:8" customFormat="1" ht="13.8">
      <c r="H10073" s="70"/>
    </row>
    <row r="10074" spans="8:8" customFormat="1" ht="13.8">
      <c r="H10074" s="70"/>
    </row>
    <row r="10075" spans="8:8" customFormat="1" ht="13.8">
      <c r="H10075" s="70"/>
    </row>
    <row r="10076" spans="8:8" customFormat="1" ht="13.8">
      <c r="H10076" s="70"/>
    </row>
    <row r="10077" spans="8:8" customFormat="1" ht="13.8">
      <c r="H10077" s="70"/>
    </row>
    <row r="10078" spans="8:8" customFormat="1" ht="13.8">
      <c r="H10078" s="70"/>
    </row>
    <row r="10079" spans="8:8" customFormat="1" ht="13.8">
      <c r="H10079" s="70"/>
    </row>
    <row r="10080" spans="8:8" customFormat="1" ht="13.8">
      <c r="H10080" s="70"/>
    </row>
    <row r="10081" spans="8:8" customFormat="1" ht="13.8">
      <c r="H10081" s="70"/>
    </row>
    <row r="10082" spans="8:8" customFormat="1" ht="13.8">
      <c r="H10082" s="70"/>
    </row>
    <row r="10083" spans="8:8" customFormat="1" ht="13.8">
      <c r="H10083" s="70"/>
    </row>
    <row r="10084" spans="8:8" customFormat="1" ht="13.8">
      <c r="H10084" s="70"/>
    </row>
    <row r="10085" spans="8:8" customFormat="1" ht="13.8">
      <c r="H10085" s="70"/>
    </row>
    <row r="10086" spans="8:8" customFormat="1" ht="13.8">
      <c r="H10086" s="70"/>
    </row>
    <row r="10087" spans="8:8" customFormat="1" ht="13.8">
      <c r="H10087" s="70"/>
    </row>
    <row r="10088" spans="8:8" customFormat="1" ht="13.8">
      <c r="H10088" s="70"/>
    </row>
    <row r="10089" spans="8:8" customFormat="1" ht="13.8">
      <c r="H10089" s="70"/>
    </row>
    <row r="10090" spans="8:8" customFormat="1" ht="13.8">
      <c r="H10090" s="70"/>
    </row>
    <row r="10091" spans="8:8" customFormat="1" ht="13.8">
      <c r="H10091" s="70"/>
    </row>
    <row r="10092" spans="8:8" customFormat="1" ht="13.8">
      <c r="H10092" s="70"/>
    </row>
    <row r="10093" spans="8:8" customFormat="1" ht="13.8">
      <c r="H10093" s="70"/>
    </row>
    <row r="10094" spans="8:8" customFormat="1" ht="13.8">
      <c r="H10094" s="70"/>
    </row>
    <row r="10095" spans="8:8" customFormat="1" ht="13.8">
      <c r="H10095" s="70"/>
    </row>
    <row r="10096" spans="8:8" customFormat="1" ht="13.8">
      <c r="H10096" s="70"/>
    </row>
    <row r="10097" spans="8:8" customFormat="1" ht="13.8">
      <c r="H10097" s="70"/>
    </row>
    <row r="10098" spans="8:8" customFormat="1" ht="13.8">
      <c r="H10098" s="70"/>
    </row>
    <row r="10099" spans="8:8" customFormat="1" ht="13.8">
      <c r="H10099" s="70"/>
    </row>
    <row r="10100" spans="8:8" customFormat="1" ht="13.8">
      <c r="H10100" s="70"/>
    </row>
    <row r="10101" spans="8:8" customFormat="1" ht="13.8">
      <c r="H10101" s="70"/>
    </row>
    <row r="10102" spans="8:8" customFormat="1" ht="13.8">
      <c r="H10102" s="70"/>
    </row>
    <row r="10103" spans="8:8" customFormat="1" ht="13.8">
      <c r="H10103" s="70"/>
    </row>
    <row r="10104" spans="8:8" customFormat="1" ht="13.8">
      <c r="H10104" s="70"/>
    </row>
    <row r="10105" spans="8:8" customFormat="1" ht="13.8">
      <c r="H10105" s="70"/>
    </row>
    <row r="10106" spans="8:8" customFormat="1" ht="13.8">
      <c r="H10106" s="70"/>
    </row>
    <row r="10107" spans="8:8" customFormat="1" ht="13.8">
      <c r="H10107" s="70"/>
    </row>
    <row r="10108" spans="8:8" customFormat="1" ht="13.8">
      <c r="H10108" s="70"/>
    </row>
    <row r="10109" spans="8:8" customFormat="1" ht="13.8">
      <c r="H10109" s="70"/>
    </row>
    <row r="10110" spans="8:8" customFormat="1" ht="13.8">
      <c r="H10110" s="70"/>
    </row>
    <row r="10111" spans="8:8" customFormat="1" ht="13.8">
      <c r="H10111" s="70"/>
    </row>
    <row r="10112" spans="8:8" customFormat="1" ht="13.8">
      <c r="H10112" s="70"/>
    </row>
    <row r="10113" spans="8:8" customFormat="1" ht="13.8">
      <c r="H10113" s="70"/>
    </row>
    <row r="10114" spans="8:8" customFormat="1" ht="13.8">
      <c r="H10114" s="70"/>
    </row>
    <row r="10115" spans="8:8" customFormat="1" ht="13.8">
      <c r="H10115" s="70"/>
    </row>
    <row r="10116" spans="8:8" customFormat="1" ht="13.8">
      <c r="H10116" s="70"/>
    </row>
    <row r="10117" spans="8:8" customFormat="1" ht="13.8">
      <c r="H10117" s="70"/>
    </row>
    <row r="10118" spans="8:8" customFormat="1" ht="13.8">
      <c r="H10118" s="70"/>
    </row>
    <row r="10119" spans="8:8" customFormat="1" ht="13.8">
      <c r="H10119" s="70"/>
    </row>
    <row r="10120" spans="8:8" customFormat="1" ht="13.8">
      <c r="H10120" s="70"/>
    </row>
    <row r="10121" spans="8:8" customFormat="1" ht="13.8">
      <c r="H10121" s="70"/>
    </row>
    <row r="10122" spans="8:8" customFormat="1" ht="13.8">
      <c r="H10122" s="70"/>
    </row>
    <row r="10123" spans="8:8" customFormat="1" ht="13.8">
      <c r="H10123" s="70"/>
    </row>
    <row r="10124" spans="8:8" customFormat="1" ht="13.8">
      <c r="H10124" s="70"/>
    </row>
    <row r="10125" spans="8:8" customFormat="1" ht="13.8">
      <c r="H10125" s="70"/>
    </row>
    <row r="10126" spans="8:8" customFormat="1" ht="13.8">
      <c r="H10126" s="70"/>
    </row>
    <row r="10127" spans="8:8" customFormat="1" ht="13.8">
      <c r="H10127" s="70"/>
    </row>
    <row r="10128" spans="8:8" customFormat="1" ht="13.8">
      <c r="H10128" s="70"/>
    </row>
    <row r="10129" spans="8:8" customFormat="1" ht="13.8">
      <c r="H10129" s="70"/>
    </row>
    <row r="10130" spans="8:8" customFormat="1" ht="13.8">
      <c r="H10130" s="70"/>
    </row>
    <row r="10131" spans="8:8" customFormat="1" ht="13.8">
      <c r="H10131" s="70"/>
    </row>
    <row r="10132" spans="8:8" customFormat="1" ht="13.8">
      <c r="H10132" s="70"/>
    </row>
    <row r="10133" spans="8:8" customFormat="1" ht="13.8">
      <c r="H10133" s="70"/>
    </row>
    <row r="10134" spans="8:8" customFormat="1" ht="13.8">
      <c r="H10134" s="70"/>
    </row>
    <row r="10135" spans="8:8" customFormat="1" ht="13.8">
      <c r="H10135" s="70"/>
    </row>
    <row r="10136" spans="8:8" customFormat="1" ht="13.8">
      <c r="H10136" s="70"/>
    </row>
    <row r="10137" spans="8:8" customFormat="1" ht="13.8">
      <c r="H10137" s="70"/>
    </row>
    <row r="10138" spans="8:8" customFormat="1" ht="13.8">
      <c r="H10138" s="70"/>
    </row>
    <row r="10139" spans="8:8" customFormat="1" ht="13.8">
      <c r="H10139" s="70"/>
    </row>
    <row r="10140" spans="8:8" customFormat="1" ht="13.8">
      <c r="H10140" s="70"/>
    </row>
    <row r="10141" spans="8:8" customFormat="1" ht="13.8">
      <c r="H10141" s="70"/>
    </row>
    <row r="10142" spans="8:8" customFormat="1" ht="13.8">
      <c r="H10142" s="70"/>
    </row>
    <row r="10143" spans="8:8" customFormat="1" ht="13.8">
      <c r="H10143" s="70"/>
    </row>
    <row r="10144" spans="8:8" customFormat="1" ht="13.8">
      <c r="H10144" s="70"/>
    </row>
    <row r="10145" spans="8:8" customFormat="1" ht="13.8">
      <c r="H10145" s="70"/>
    </row>
    <row r="10146" spans="8:8" customFormat="1" ht="13.8">
      <c r="H10146" s="70"/>
    </row>
    <row r="10147" spans="8:8" customFormat="1" ht="13.8">
      <c r="H10147" s="70"/>
    </row>
    <row r="10148" spans="8:8" customFormat="1" ht="13.8">
      <c r="H10148" s="70"/>
    </row>
    <row r="10149" spans="8:8" customFormat="1" ht="13.8">
      <c r="H10149" s="70"/>
    </row>
    <row r="10150" spans="8:8" customFormat="1" ht="13.8">
      <c r="H10150" s="70"/>
    </row>
    <row r="10151" spans="8:8" customFormat="1" ht="13.8">
      <c r="H10151" s="70"/>
    </row>
    <row r="10152" spans="8:8" customFormat="1" ht="13.8">
      <c r="H10152" s="70"/>
    </row>
    <row r="10153" spans="8:8" customFormat="1" ht="13.8">
      <c r="H10153" s="70"/>
    </row>
    <row r="10154" spans="8:8" customFormat="1" ht="13.8">
      <c r="H10154" s="70"/>
    </row>
    <row r="10155" spans="8:8" customFormat="1" ht="13.8">
      <c r="H10155" s="70"/>
    </row>
    <row r="10156" spans="8:8" customFormat="1" ht="13.8">
      <c r="H10156" s="70"/>
    </row>
    <row r="10157" spans="8:8" customFormat="1" ht="13.8">
      <c r="H10157" s="70"/>
    </row>
    <row r="10158" spans="8:8" customFormat="1" ht="13.8">
      <c r="H10158" s="70"/>
    </row>
    <row r="10159" spans="8:8" customFormat="1" ht="13.8">
      <c r="H10159" s="70"/>
    </row>
    <row r="10160" spans="8:8" customFormat="1" ht="13.8">
      <c r="H10160" s="70"/>
    </row>
    <row r="10161" spans="8:8" customFormat="1" ht="13.8">
      <c r="H10161" s="70"/>
    </row>
    <row r="10162" spans="8:8" customFormat="1" ht="13.8">
      <c r="H10162" s="70"/>
    </row>
    <row r="10163" spans="8:8" customFormat="1" ht="13.8">
      <c r="H10163" s="70"/>
    </row>
    <row r="10164" spans="8:8" customFormat="1" ht="13.8">
      <c r="H10164" s="70"/>
    </row>
    <row r="10165" spans="8:8" customFormat="1" ht="13.8">
      <c r="H10165" s="70"/>
    </row>
    <row r="10166" spans="8:8" customFormat="1" ht="13.8">
      <c r="H10166" s="70"/>
    </row>
    <row r="10167" spans="8:8" customFormat="1" ht="13.8">
      <c r="H10167" s="70"/>
    </row>
    <row r="10168" spans="8:8" customFormat="1" ht="13.8">
      <c r="H10168" s="70"/>
    </row>
    <row r="10169" spans="8:8" customFormat="1" ht="13.8">
      <c r="H10169" s="70"/>
    </row>
    <row r="10170" spans="8:8" customFormat="1" ht="13.8">
      <c r="H10170" s="70"/>
    </row>
    <row r="10171" spans="8:8" customFormat="1" ht="13.8">
      <c r="H10171" s="70"/>
    </row>
    <row r="10172" spans="8:8" customFormat="1" ht="13.8">
      <c r="H10172" s="70"/>
    </row>
    <row r="10173" spans="8:8" customFormat="1" ht="13.8">
      <c r="H10173" s="70"/>
    </row>
    <row r="10174" spans="8:8" customFormat="1" ht="13.8">
      <c r="H10174" s="70"/>
    </row>
    <row r="10175" spans="8:8" customFormat="1" ht="13.8">
      <c r="H10175" s="70"/>
    </row>
    <row r="10176" spans="8:8" customFormat="1" ht="13.8">
      <c r="H10176" s="70"/>
    </row>
    <row r="10177" spans="8:8" customFormat="1" ht="13.8">
      <c r="H10177" s="70"/>
    </row>
    <row r="10178" spans="8:8" customFormat="1" ht="13.8">
      <c r="H10178" s="70"/>
    </row>
    <row r="10179" spans="8:8" customFormat="1" ht="13.8">
      <c r="H10179" s="70"/>
    </row>
    <row r="10180" spans="8:8" customFormat="1" ht="13.8">
      <c r="H10180" s="70"/>
    </row>
    <row r="10181" spans="8:8" customFormat="1" ht="13.8">
      <c r="H10181" s="70"/>
    </row>
    <row r="10182" spans="8:8" customFormat="1" ht="13.8">
      <c r="H10182" s="70"/>
    </row>
    <row r="10183" spans="8:8" customFormat="1" ht="13.8">
      <c r="H10183" s="70"/>
    </row>
    <row r="10184" spans="8:8" customFormat="1" ht="13.8">
      <c r="H10184" s="70"/>
    </row>
    <row r="10185" spans="8:8" customFormat="1" ht="13.8">
      <c r="H10185" s="70"/>
    </row>
    <row r="10186" spans="8:8" customFormat="1" ht="13.8">
      <c r="H10186" s="70"/>
    </row>
    <row r="10187" spans="8:8" customFormat="1" ht="13.8">
      <c r="H10187" s="70"/>
    </row>
    <row r="10188" spans="8:8" customFormat="1" ht="13.8">
      <c r="H10188" s="70"/>
    </row>
    <row r="10189" spans="8:8" customFormat="1" ht="13.8">
      <c r="H10189" s="70"/>
    </row>
    <row r="10190" spans="8:8" customFormat="1" ht="13.8">
      <c r="H10190" s="70"/>
    </row>
    <row r="10191" spans="8:8" customFormat="1" ht="13.8">
      <c r="H10191" s="70"/>
    </row>
    <row r="10192" spans="8:8" customFormat="1" ht="13.8">
      <c r="H10192" s="70"/>
    </row>
    <row r="10193" spans="8:8" customFormat="1" ht="13.8">
      <c r="H10193" s="70"/>
    </row>
    <row r="10194" spans="8:8" customFormat="1" ht="13.8">
      <c r="H10194" s="70"/>
    </row>
    <row r="10195" spans="8:8" customFormat="1" ht="13.8">
      <c r="H10195" s="70"/>
    </row>
    <row r="10196" spans="8:8" customFormat="1" ht="13.8">
      <c r="H10196" s="70"/>
    </row>
    <row r="10197" spans="8:8" customFormat="1" ht="13.8">
      <c r="H10197" s="70"/>
    </row>
    <row r="10198" spans="8:8" customFormat="1" ht="13.8">
      <c r="H10198" s="70"/>
    </row>
    <row r="10199" spans="8:8" customFormat="1" ht="13.8">
      <c r="H10199" s="70"/>
    </row>
    <row r="10200" spans="8:8" customFormat="1" ht="13.8">
      <c r="H10200" s="70"/>
    </row>
    <row r="10201" spans="8:8" customFormat="1" ht="13.8">
      <c r="H10201" s="70"/>
    </row>
    <row r="10202" spans="8:8" customFormat="1" ht="13.8">
      <c r="H10202" s="70"/>
    </row>
    <row r="10203" spans="8:8" customFormat="1" ht="13.8">
      <c r="H10203" s="70"/>
    </row>
    <row r="10204" spans="8:8" customFormat="1" ht="13.8">
      <c r="H10204" s="70"/>
    </row>
    <row r="10205" spans="8:8" customFormat="1" ht="13.8">
      <c r="H10205" s="70"/>
    </row>
    <row r="10206" spans="8:8" customFormat="1" ht="13.8">
      <c r="H10206" s="70"/>
    </row>
    <row r="10207" spans="8:8" customFormat="1" ht="13.8">
      <c r="H10207" s="70"/>
    </row>
    <row r="10208" spans="8:8" customFormat="1" ht="13.8">
      <c r="H10208" s="70"/>
    </row>
    <row r="10209" spans="8:8" customFormat="1" ht="13.8">
      <c r="H10209" s="70"/>
    </row>
    <row r="10210" spans="8:8" customFormat="1" ht="13.8">
      <c r="H10210" s="70"/>
    </row>
    <row r="10211" spans="8:8" customFormat="1" ht="13.8">
      <c r="H10211" s="70"/>
    </row>
    <row r="10212" spans="8:8" customFormat="1" ht="13.8">
      <c r="H10212" s="70"/>
    </row>
    <row r="10213" spans="8:8" customFormat="1" ht="13.8">
      <c r="H10213" s="70"/>
    </row>
    <row r="10214" spans="8:8" customFormat="1" ht="13.8">
      <c r="H10214" s="70"/>
    </row>
    <row r="10215" spans="8:8" customFormat="1" ht="13.8">
      <c r="H10215" s="70"/>
    </row>
    <row r="10216" spans="8:8" customFormat="1" ht="13.8">
      <c r="H10216" s="70"/>
    </row>
    <row r="10217" spans="8:8" customFormat="1" ht="13.8">
      <c r="H10217" s="70"/>
    </row>
    <row r="10218" spans="8:8" customFormat="1" ht="13.8">
      <c r="H10218" s="70"/>
    </row>
    <row r="10219" spans="8:8" customFormat="1" ht="13.8">
      <c r="H10219" s="70"/>
    </row>
    <row r="10220" spans="8:8" customFormat="1" ht="13.8">
      <c r="H10220" s="70"/>
    </row>
    <row r="10221" spans="8:8" customFormat="1" ht="13.8">
      <c r="H10221" s="70"/>
    </row>
    <row r="10222" spans="8:8" customFormat="1" ht="13.8">
      <c r="H10222" s="70"/>
    </row>
    <row r="10223" spans="8:8" customFormat="1" ht="13.8">
      <c r="H10223" s="70"/>
    </row>
    <row r="10224" spans="8:8" customFormat="1" ht="13.8">
      <c r="H10224" s="70"/>
    </row>
    <row r="10225" spans="8:8" customFormat="1" ht="13.8">
      <c r="H10225" s="70"/>
    </row>
    <row r="10226" spans="8:8" customFormat="1" ht="13.8">
      <c r="H10226" s="70"/>
    </row>
    <row r="10227" spans="8:8" customFormat="1" ht="13.8">
      <c r="H10227" s="70"/>
    </row>
    <row r="10228" spans="8:8" customFormat="1" ht="13.8">
      <c r="H10228" s="70"/>
    </row>
    <row r="10229" spans="8:8" customFormat="1" ht="13.8">
      <c r="H10229" s="70"/>
    </row>
    <row r="10230" spans="8:8" customFormat="1" ht="13.8">
      <c r="H10230" s="70"/>
    </row>
    <row r="10231" spans="8:8" customFormat="1" ht="13.8">
      <c r="H10231" s="70"/>
    </row>
    <row r="10232" spans="8:8" customFormat="1" ht="13.8">
      <c r="H10232" s="70"/>
    </row>
    <row r="10233" spans="8:8" customFormat="1" ht="13.8">
      <c r="H10233" s="70"/>
    </row>
    <row r="10234" spans="8:8" customFormat="1" ht="13.8">
      <c r="H10234" s="70"/>
    </row>
    <row r="10235" spans="8:8" customFormat="1" ht="13.8">
      <c r="H10235" s="70"/>
    </row>
    <row r="10236" spans="8:8" customFormat="1" ht="13.8">
      <c r="H10236" s="70"/>
    </row>
    <row r="10237" spans="8:8" customFormat="1" ht="13.8">
      <c r="H10237" s="70"/>
    </row>
    <row r="10238" spans="8:8" customFormat="1" ht="13.8">
      <c r="H10238" s="70"/>
    </row>
    <row r="10239" spans="8:8" customFormat="1" ht="13.8">
      <c r="H10239" s="70"/>
    </row>
    <row r="10240" spans="8:8" customFormat="1" ht="13.8">
      <c r="H10240" s="70"/>
    </row>
    <row r="10241" spans="8:8" customFormat="1" ht="13.8">
      <c r="H10241" s="70"/>
    </row>
    <row r="10242" spans="8:8" customFormat="1" ht="13.8">
      <c r="H10242" s="70"/>
    </row>
    <row r="10243" spans="8:8" customFormat="1" ht="13.8">
      <c r="H10243" s="70"/>
    </row>
    <row r="10244" spans="8:8" customFormat="1" ht="13.8">
      <c r="H10244" s="70"/>
    </row>
    <row r="10245" spans="8:8" customFormat="1" ht="13.8">
      <c r="H10245" s="70"/>
    </row>
    <row r="10246" spans="8:8" customFormat="1" ht="13.8">
      <c r="H10246" s="70"/>
    </row>
    <row r="10247" spans="8:8" customFormat="1" ht="13.8">
      <c r="H10247" s="70"/>
    </row>
    <row r="10248" spans="8:8" customFormat="1" ht="13.8">
      <c r="H10248" s="70"/>
    </row>
    <row r="10249" spans="8:8" customFormat="1" ht="13.8">
      <c r="H10249" s="70"/>
    </row>
    <row r="10250" spans="8:8" customFormat="1" ht="13.8">
      <c r="H10250" s="70"/>
    </row>
    <row r="10251" spans="8:8" customFormat="1" ht="13.8">
      <c r="H10251" s="70"/>
    </row>
    <row r="10252" spans="8:8" customFormat="1" ht="13.8">
      <c r="H10252" s="70"/>
    </row>
    <row r="10253" spans="8:8" customFormat="1" ht="13.8">
      <c r="H10253" s="70"/>
    </row>
    <row r="10254" spans="8:8" customFormat="1" ht="13.8">
      <c r="H10254" s="70"/>
    </row>
    <row r="10255" spans="8:8" customFormat="1" ht="13.8">
      <c r="H10255" s="70"/>
    </row>
    <row r="10256" spans="8:8" customFormat="1" ht="13.8">
      <c r="H10256" s="70"/>
    </row>
    <row r="10257" spans="8:8" customFormat="1" ht="13.8">
      <c r="H10257" s="70"/>
    </row>
    <row r="10258" spans="8:8" customFormat="1" ht="13.8">
      <c r="H10258" s="70"/>
    </row>
    <row r="10259" spans="8:8" customFormat="1" ht="13.8">
      <c r="H10259" s="70"/>
    </row>
    <row r="10260" spans="8:8" customFormat="1" ht="13.8">
      <c r="H10260" s="70"/>
    </row>
    <row r="10261" spans="8:8" customFormat="1" ht="13.8">
      <c r="H10261" s="70"/>
    </row>
    <row r="10262" spans="8:8" customFormat="1" ht="13.8">
      <c r="H10262" s="70"/>
    </row>
    <row r="10263" spans="8:8" customFormat="1" ht="13.8">
      <c r="H10263" s="70"/>
    </row>
    <row r="10264" spans="8:8" customFormat="1" ht="13.8">
      <c r="H10264" s="70"/>
    </row>
    <row r="10265" spans="8:8" customFormat="1" ht="13.8">
      <c r="H10265" s="70"/>
    </row>
    <row r="10266" spans="8:8" customFormat="1" ht="13.8">
      <c r="H10266" s="70"/>
    </row>
    <row r="10267" spans="8:8" customFormat="1" ht="13.8">
      <c r="H10267" s="70"/>
    </row>
    <row r="10268" spans="8:8" customFormat="1" ht="13.8">
      <c r="H10268" s="70"/>
    </row>
    <row r="10269" spans="8:8" customFormat="1" ht="13.8">
      <c r="H10269" s="70"/>
    </row>
    <row r="10270" spans="8:8" customFormat="1" ht="13.8">
      <c r="H10270" s="70"/>
    </row>
    <row r="10271" spans="8:8" customFormat="1" ht="13.8">
      <c r="H10271" s="70"/>
    </row>
    <row r="10272" spans="8:8" customFormat="1" ht="13.8">
      <c r="H10272" s="70"/>
    </row>
    <row r="10273" spans="8:8" customFormat="1" ht="13.8">
      <c r="H10273" s="70"/>
    </row>
    <row r="10274" spans="8:8" customFormat="1" ht="13.8">
      <c r="H10274" s="70"/>
    </row>
    <row r="10275" spans="8:8" customFormat="1" ht="13.8">
      <c r="H10275" s="70"/>
    </row>
    <row r="10276" spans="8:8" customFormat="1" ht="13.8">
      <c r="H10276" s="70"/>
    </row>
    <row r="10277" spans="8:8" customFormat="1" ht="13.8">
      <c r="H10277" s="70"/>
    </row>
    <row r="10278" spans="8:8" customFormat="1" ht="13.8">
      <c r="H10278" s="70"/>
    </row>
    <row r="10279" spans="8:8" customFormat="1" ht="13.8">
      <c r="H10279" s="70"/>
    </row>
    <row r="10280" spans="8:8" customFormat="1" ht="13.8">
      <c r="H10280" s="70"/>
    </row>
    <row r="10281" spans="8:8" customFormat="1" ht="13.8">
      <c r="H10281" s="70"/>
    </row>
    <row r="10282" spans="8:8" customFormat="1" ht="13.8">
      <c r="H10282" s="70"/>
    </row>
    <row r="10283" spans="8:8" customFormat="1" ht="13.8">
      <c r="H10283" s="70"/>
    </row>
    <row r="10284" spans="8:8" customFormat="1" ht="13.8">
      <c r="H10284" s="70"/>
    </row>
    <row r="10285" spans="8:8" customFormat="1" ht="13.8">
      <c r="H10285" s="70"/>
    </row>
    <row r="10286" spans="8:8" customFormat="1" ht="13.8">
      <c r="H10286" s="70"/>
    </row>
    <row r="10287" spans="8:8" customFormat="1" ht="13.8">
      <c r="H10287" s="70"/>
    </row>
    <row r="10288" spans="8:8" customFormat="1" ht="13.8">
      <c r="H10288" s="70"/>
    </row>
    <row r="10289" spans="8:8" customFormat="1" ht="13.8">
      <c r="H10289" s="70"/>
    </row>
    <row r="10290" spans="8:8" customFormat="1" ht="13.8">
      <c r="H10290" s="70"/>
    </row>
    <row r="10291" spans="8:8" customFormat="1" ht="13.8">
      <c r="H10291" s="70"/>
    </row>
    <row r="10292" spans="8:8" customFormat="1" ht="13.8">
      <c r="H10292" s="70"/>
    </row>
    <row r="10293" spans="8:8" customFormat="1" ht="13.8">
      <c r="H10293" s="70"/>
    </row>
    <row r="10294" spans="8:8" customFormat="1" ht="13.8">
      <c r="H10294" s="70"/>
    </row>
    <row r="10295" spans="8:8" customFormat="1" ht="13.8">
      <c r="H10295" s="70"/>
    </row>
    <row r="10296" spans="8:8" customFormat="1" ht="13.8">
      <c r="H10296" s="70"/>
    </row>
    <row r="10297" spans="8:8" customFormat="1" ht="13.8">
      <c r="H10297" s="70"/>
    </row>
    <row r="10298" spans="8:8" customFormat="1" ht="13.8">
      <c r="H10298" s="70"/>
    </row>
    <row r="10299" spans="8:8" customFormat="1" ht="13.8">
      <c r="H10299" s="70"/>
    </row>
    <row r="10300" spans="8:8" customFormat="1" ht="13.8">
      <c r="H10300" s="70"/>
    </row>
    <row r="10301" spans="8:8" customFormat="1" ht="13.8">
      <c r="H10301" s="70"/>
    </row>
    <row r="10302" spans="8:8" customFormat="1" ht="13.8">
      <c r="H10302" s="70"/>
    </row>
    <row r="10303" spans="8:8" customFormat="1" ht="13.8">
      <c r="H10303" s="70"/>
    </row>
    <row r="10304" spans="8:8" customFormat="1" ht="13.8">
      <c r="H10304" s="70"/>
    </row>
    <row r="10305" spans="8:8" customFormat="1" ht="13.8">
      <c r="H10305" s="70"/>
    </row>
    <row r="10306" spans="8:8" customFormat="1" ht="13.8">
      <c r="H10306" s="70"/>
    </row>
    <row r="10307" spans="8:8" customFormat="1" ht="13.8">
      <c r="H10307" s="70"/>
    </row>
    <row r="10308" spans="8:8" customFormat="1" ht="13.8">
      <c r="H10308" s="70"/>
    </row>
    <row r="10309" spans="8:8" customFormat="1" ht="13.8">
      <c r="H10309" s="70"/>
    </row>
    <row r="10310" spans="8:8" customFormat="1" ht="13.8">
      <c r="H10310" s="70"/>
    </row>
    <row r="10311" spans="8:8" customFormat="1" ht="13.8">
      <c r="H10311" s="70"/>
    </row>
    <row r="10312" spans="8:8" customFormat="1" ht="13.8">
      <c r="H10312" s="70"/>
    </row>
    <row r="10313" spans="8:8" customFormat="1" ht="13.8">
      <c r="H10313" s="70"/>
    </row>
    <row r="10314" spans="8:8" customFormat="1" ht="13.8">
      <c r="H10314" s="70"/>
    </row>
    <row r="10315" spans="8:8" customFormat="1" ht="13.8">
      <c r="H10315" s="70"/>
    </row>
    <row r="10316" spans="8:8" customFormat="1" ht="13.8">
      <c r="H10316" s="70"/>
    </row>
    <row r="10317" spans="8:8" customFormat="1" ht="13.8">
      <c r="H10317" s="70"/>
    </row>
    <row r="10318" spans="8:8" customFormat="1" ht="13.8">
      <c r="H10318" s="70"/>
    </row>
    <row r="10319" spans="8:8" customFormat="1" ht="13.8">
      <c r="H10319" s="70"/>
    </row>
    <row r="10320" spans="8:8" customFormat="1" ht="13.8">
      <c r="H10320" s="70"/>
    </row>
    <row r="10321" spans="8:8" customFormat="1" ht="13.8">
      <c r="H10321" s="70"/>
    </row>
    <row r="10322" spans="8:8" customFormat="1" ht="13.8">
      <c r="H10322" s="70"/>
    </row>
    <row r="10323" spans="8:8" customFormat="1" ht="13.8">
      <c r="H10323" s="70"/>
    </row>
    <row r="10324" spans="8:8" customFormat="1" ht="13.8">
      <c r="H10324" s="70"/>
    </row>
    <row r="10325" spans="8:8" customFormat="1" ht="13.8">
      <c r="H10325" s="70"/>
    </row>
    <row r="10326" spans="8:8" customFormat="1" ht="13.8">
      <c r="H10326" s="70"/>
    </row>
    <row r="10327" spans="8:8" customFormat="1" ht="13.8">
      <c r="H10327" s="70"/>
    </row>
    <row r="10328" spans="8:8" customFormat="1" ht="13.8">
      <c r="H10328" s="70"/>
    </row>
    <row r="10329" spans="8:8" customFormat="1" ht="13.8">
      <c r="H10329" s="70"/>
    </row>
    <row r="10330" spans="8:8" customFormat="1" ht="13.8">
      <c r="H10330" s="70"/>
    </row>
    <row r="10331" spans="8:8" customFormat="1" ht="13.8">
      <c r="H10331" s="70"/>
    </row>
    <row r="10332" spans="8:8" customFormat="1" ht="13.8">
      <c r="H10332" s="70"/>
    </row>
    <row r="10333" spans="8:8" customFormat="1" ht="13.8">
      <c r="H10333" s="70"/>
    </row>
    <row r="10334" spans="8:8" customFormat="1" ht="13.8">
      <c r="H10334" s="70"/>
    </row>
    <row r="10335" spans="8:8" customFormat="1" ht="13.8">
      <c r="H10335" s="70"/>
    </row>
    <row r="10336" spans="8:8" customFormat="1" ht="13.8">
      <c r="H10336" s="70"/>
    </row>
    <row r="10337" spans="8:8" customFormat="1" ht="13.8">
      <c r="H10337" s="70"/>
    </row>
    <row r="10338" spans="8:8" customFormat="1" ht="13.8">
      <c r="H10338" s="70"/>
    </row>
    <row r="10339" spans="8:8" customFormat="1" ht="13.8">
      <c r="H10339" s="70"/>
    </row>
    <row r="10340" spans="8:8" customFormat="1" ht="13.8">
      <c r="H10340" s="70"/>
    </row>
    <row r="10341" spans="8:8" customFormat="1" ht="13.8">
      <c r="H10341" s="70"/>
    </row>
    <row r="10342" spans="8:8" customFormat="1" ht="13.8">
      <c r="H10342" s="70"/>
    </row>
    <row r="10343" spans="8:8" customFormat="1" ht="13.8">
      <c r="H10343" s="70"/>
    </row>
    <row r="10344" spans="8:8" customFormat="1" ht="13.8">
      <c r="H10344" s="70"/>
    </row>
    <row r="10345" spans="8:8" customFormat="1" ht="13.8">
      <c r="H10345" s="70"/>
    </row>
    <row r="10346" spans="8:8" customFormat="1" ht="13.8">
      <c r="H10346" s="70"/>
    </row>
    <row r="10347" spans="8:8" customFormat="1" ht="13.8">
      <c r="H10347" s="70"/>
    </row>
    <row r="10348" spans="8:8" customFormat="1" ht="13.8">
      <c r="H10348" s="70"/>
    </row>
    <row r="10349" spans="8:8" customFormat="1" ht="13.8">
      <c r="H10349" s="70"/>
    </row>
    <row r="10350" spans="8:8" customFormat="1" ht="13.8">
      <c r="H10350" s="70"/>
    </row>
    <row r="10351" spans="8:8" customFormat="1" ht="13.8">
      <c r="H10351" s="70"/>
    </row>
    <row r="10352" spans="8:8" customFormat="1" ht="13.8">
      <c r="H10352" s="70"/>
    </row>
    <row r="10353" spans="8:8" customFormat="1" ht="13.8">
      <c r="H10353" s="70"/>
    </row>
    <row r="10354" spans="8:8" customFormat="1" ht="13.8">
      <c r="H10354" s="70"/>
    </row>
    <row r="10355" spans="8:8" customFormat="1" ht="13.8">
      <c r="H10355" s="70"/>
    </row>
    <row r="10356" spans="8:8" customFormat="1" ht="13.8">
      <c r="H10356" s="70"/>
    </row>
    <row r="10357" spans="8:8" customFormat="1" ht="13.8">
      <c r="H10357" s="70"/>
    </row>
    <row r="10358" spans="8:8" customFormat="1" ht="13.8">
      <c r="H10358" s="70"/>
    </row>
    <row r="10359" spans="8:8" customFormat="1" ht="13.8">
      <c r="H10359" s="70"/>
    </row>
    <row r="10360" spans="8:8" customFormat="1" ht="13.8">
      <c r="H10360" s="70"/>
    </row>
    <row r="10361" spans="8:8" customFormat="1" ht="13.8">
      <c r="H10361" s="70"/>
    </row>
    <row r="10362" spans="8:8" customFormat="1" ht="13.8">
      <c r="H10362" s="70"/>
    </row>
    <row r="10363" spans="8:8" customFormat="1" ht="13.8">
      <c r="H10363" s="70"/>
    </row>
    <row r="10364" spans="8:8" customFormat="1" ht="13.8">
      <c r="H10364" s="70"/>
    </row>
    <row r="10365" spans="8:8" customFormat="1" ht="13.8">
      <c r="H10365" s="70"/>
    </row>
    <row r="10366" spans="8:8" customFormat="1" ht="13.8">
      <c r="H10366" s="70"/>
    </row>
    <row r="10367" spans="8:8" customFormat="1" ht="13.8">
      <c r="H10367" s="70"/>
    </row>
    <row r="10368" spans="8:8" customFormat="1" ht="13.8">
      <c r="H10368" s="70"/>
    </row>
    <row r="10369" spans="8:8" customFormat="1" ht="13.8">
      <c r="H10369" s="70"/>
    </row>
    <row r="10370" spans="8:8" customFormat="1" ht="13.8">
      <c r="H10370" s="70"/>
    </row>
    <row r="10371" spans="8:8" customFormat="1" ht="13.8">
      <c r="H10371" s="70"/>
    </row>
    <row r="10372" spans="8:8" customFormat="1" ht="13.8">
      <c r="H10372" s="70"/>
    </row>
    <row r="10373" spans="8:8" customFormat="1" ht="13.8">
      <c r="H10373" s="70"/>
    </row>
    <row r="10374" spans="8:8" customFormat="1" ht="13.8">
      <c r="H10374" s="70"/>
    </row>
    <row r="10375" spans="8:8" customFormat="1" ht="13.8">
      <c r="H10375" s="70"/>
    </row>
    <row r="10376" spans="8:8" customFormat="1" ht="13.8">
      <c r="H10376" s="70"/>
    </row>
    <row r="10377" spans="8:8" customFormat="1" ht="13.8">
      <c r="H10377" s="70"/>
    </row>
    <row r="10378" spans="8:8" customFormat="1" ht="13.8">
      <c r="H10378" s="70"/>
    </row>
    <row r="10379" spans="8:8" customFormat="1" ht="13.8">
      <c r="H10379" s="70"/>
    </row>
    <row r="10380" spans="8:8" customFormat="1" ht="13.8">
      <c r="H10380" s="70"/>
    </row>
    <row r="10381" spans="8:8" customFormat="1" ht="13.8">
      <c r="H10381" s="70"/>
    </row>
    <row r="10382" spans="8:8" customFormat="1" ht="13.8">
      <c r="H10382" s="70"/>
    </row>
    <row r="10383" spans="8:8" customFormat="1" ht="13.8">
      <c r="H10383" s="70"/>
    </row>
    <row r="10384" spans="8:8" customFormat="1" ht="13.8">
      <c r="H10384" s="70"/>
    </row>
    <row r="10385" spans="8:8" customFormat="1" ht="13.8">
      <c r="H10385" s="70"/>
    </row>
    <row r="10386" spans="8:8" customFormat="1" ht="13.8">
      <c r="H10386" s="70"/>
    </row>
    <row r="10387" spans="8:8" customFormat="1" ht="13.8">
      <c r="H10387" s="70"/>
    </row>
    <row r="10388" spans="8:8" customFormat="1" ht="13.8">
      <c r="H10388" s="70"/>
    </row>
    <row r="10389" spans="8:8" customFormat="1" ht="13.8">
      <c r="H10389" s="70"/>
    </row>
    <row r="10390" spans="8:8" customFormat="1" ht="13.8">
      <c r="H10390" s="70"/>
    </row>
    <row r="10391" spans="8:8" customFormat="1" ht="13.8">
      <c r="H10391" s="70"/>
    </row>
    <row r="10392" spans="8:8" customFormat="1" ht="13.8">
      <c r="H10392" s="70"/>
    </row>
    <row r="10393" spans="8:8" customFormat="1" ht="13.8">
      <c r="H10393" s="70"/>
    </row>
    <row r="10394" spans="8:8" customFormat="1" ht="13.8">
      <c r="H10394" s="70"/>
    </row>
    <row r="10395" spans="8:8" customFormat="1" ht="13.8">
      <c r="H10395" s="70"/>
    </row>
    <row r="10396" spans="8:8" customFormat="1" ht="13.8">
      <c r="H10396" s="70"/>
    </row>
    <row r="10397" spans="8:8" customFormat="1" ht="13.8">
      <c r="H10397" s="70"/>
    </row>
    <row r="10398" spans="8:8" customFormat="1" ht="13.8">
      <c r="H10398" s="70"/>
    </row>
    <row r="10399" spans="8:8" customFormat="1" ht="13.8">
      <c r="H10399" s="70"/>
    </row>
    <row r="10400" spans="8:8" customFormat="1" ht="13.8">
      <c r="H10400" s="70"/>
    </row>
    <row r="10401" spans="8:8" customFormat="1" ht="13.8">
      <c r="H10401" s="70"/>
    </row>
    <row r="10402" spans="8:8" customFormat="1" ht="13.8">
      <c r="H10402" s="70"/>
    </row>
    <row r="10403" spans="8:8" customFormat="1" ht="13.8">
      <c r="H10403" s="70"/>
    </row>
    <row r="10404" spans="8:8" customFormat="1" ht="13.8">
      <c r="H10404" s="70"/>
    </row>
    <row r="10405" spans="8:8" customFormat="1" ht="13.8">
      <c r="H10405" s="70"/>
    </row>
    <row r="10406" spans="8:8" customFormat="1" ht="13.8">
      <c r="H10406" s="70"/>
    </row>
    <row r="10407" spans="8:8" customFormat="1" ht="13.8">
      <c r="H10407" s="70"/>
    </row>
    <row r="10408" spans="8:8" customFormat="1" ht="13.8">
      <c r="H10408" s="70"/>
    </row>
    <row r="10409" spans="8:8" customFormat="1" ht="13.8">
      <c r="H10409" s="70"/>
    </row>
    <row r="10410" spans="8:8" customFormat="1" ht="13.8">
      <c r="H10410" s="70"/>
    </row>
    <row r="10411" spans="8:8" customFormat="1" ht="13.8">
      <c r="H10411" s="70"/>
    </row>
    <row r="10412" spans="8:8" customFormat="1" ht="13.8">
      <c r="H10412" s="70"/>
    </row>
    <row r="10413" spans="8:8" customFormat="1" ht="13.8">
      <c r="H10413" s="70"/>
    </row>
    <row r="10414" spans="8:8" customFormat="1" ht="13.8">
      <c r="H10414" s="70"/>
    </row>
    <row r="10415" spans="8:8" customFormat="1" ht="13.8">
      <c r="H10415" s="70"/>
    </row>
    <row r="10416" spans="8:8" customFormat="1" ht="13.8">
      <c r="H10416" s="70"/>
    </row>
    <row r="10417" spans="8:8" customFormat="1" ht="13.8">
      <c r="H10417" s="70"/>
    </row>
    <row r="10418" spans="8:8" customFormat="1" ht="13.8">
      <c r="H10418" s="70"/>
    </row>
    <row r="10419" spans="8:8" customFormat="1" ht="13.8">
      <c r="H10419" s="70"/>
    </row>
    <row r="10420" spans="8:8" customFormat="1" ht="13.8">
      <c r="H10420" s="70"/>
    </row>
    <row r="10421" spans="8:8" customFormat="1" ht="13.8">
      <c r="H10421" s="70"/>
    </row>
    <row r="10422" spans="8:8" customFormat="1" ht="13.8">
      <c r="H10422" s="70"/>
    </row>
    <row r="10423" spans="8:8" customFormat="1" ht="13.8">
      <c r="H10423" s="70"/>
    </row>
    <row r="10424" spans="8:8" customFormat="1" ht="13.8">
      <c r="H10424" s="70"/>
    </row>
    <row r="10425" spans="8:8" customFormat="1" ht="13.8">
      <c r="H10425" s="70"/>
    </row>
    <row r="10426" spans="8:8" customFormat="1" ht="13.8">
      <c r="H10426" s="70"/>
    </row>
    <row r="10427" spans="8:8" customFormat="1" ht="13.8">
      <c r="H10427" s="70"/>
    </row>
    <row r="10428" spans="8:8" customFormat="1" ht="13.8">
      <c r="H10428" s="70"/>
    </row>
    <row r="10429" spans="8:8" customFormat="1" ht="13.8">
      <c r="H10429" s="70"/>
    </row>
    <row r="10430" spans="8:8" customFormat="1" ht="13.8">
      <c r="H10430" s="70"/>
    </row>
    <row r="10431" spans="8:8" customFormat="1" ht="13.8">
      <c r="H10431" s="70"/>
    </row>
    <row r="10432" spans="8:8" customFormat="1" ht="13.8">
      <c r="H10432" s="70"/>
    </row>
    <row r="10433" spans="8:8" customFormat="1" ht="13.8">
      <c r="H10433" s="70"/>
    </row>
    <row r="10434" spans="8:8" customFormat="1" ht="13.8">
      <c r="H10434" s="70"/>
    </row>
    <row r="10435" spans="8:8" customFormat="1" ht="13.8">
      <c r="H10435" s="70"/>
    </row>
    <row r="10436" spans="8:8" customFormat="1" ht="13.8">
      <c r="H10436" s="70"/>
    </row>
    <row r="10437" spans="8:8" customFormat="1" ht="13.8">
      <c r="H10437" s="70"/>
    </row>
    <row r="10438" spans="8:8" customFormat="1" ht="13.8">
      <c r="H10438" s="70"/>
    </row>
    <row r="10439" spans="8:8" customFormat="1" ht="13.8">
      <c r="H10439" s="70"/>
    </row>
    <row r="10440" spans="8:8" customFormat="1" ht="13.8">
      <c r="H10440" s="70"/>
    </row>
    <row r="10441" spans="8:8" customFormat="1" ht="13.8">
      <c r="H10441" s="70"/>
    </row>
    <row r="10442" spans="8:8" customFormat="1" ht="13.8">
      <c r="H10442" s="70"/>
    </row>
    <row r="10443" spans="8:8" customFormat="1" ht="13.8">
      <c r="H10443" s="70"/>
    </row>
    <row r="10444" spans="8:8" customFormat="1" ht="13.8">
      <c r="H10444" s="70"/>
    </row>
    <row r="10445" spans="8:8" customFormat="1" ht="13.8">
      <c r="H10445" s="70"/>
    </row>
    <row r="10446" spans="8:8" customFormat="1" ht="13.8">
      <c r="H10446" s="70"/>
    </row>
    <row r="10447" spans="8:8" customFormat="1" ht="13.8">
      <c r="H10447" s="70"/>
    </row>
    <row r="10448" spans="8:8" customFormat="1" ht="13.8">
      <c r="H10448" s="70"/>
    </row>
    <row r="10449" spans="8:8" customFormat="1" ht="13.8">
      <c r="H10449" s="70"/>
    </row>
    <row r="10450" spans="8:8" customFormat="1" ht="13.8">
      <c r="H10450" s="70"/>
    </row>
    <row r="10451" spans="8:8" customFormat="1" ht="13.8">
      <c r="H10451" s="70"/>
    </row>
    <row r="10452" spans="8:8" customFormat="1" ht="13.8">
      <c r="H10452" s="70"/>
    </row>
    <row r="10453" spans="8:8" customFormat="1" ht="13.8">
      <c r="H10453" s="70"/>
    </row>
    <row r="10454" spans="8:8" customFormat="1" ht="13.8">
      <c r="H10454" s="70"/>
    </row>
    <row r="10455" spans="8:8" customFormat="1" ht="13.8">
      <c r="H10455" s="70"/>
    </row>
    <row r="10456" spans="8:8" customFormat="1" ht="13.8">
      <c r="H10456" s="70"/>
    </row>
    <row r="10457" spans="8:8" customFormat="1" ht="13.8">
      <c r="H10457" s="70"/>
    </row>
    <row r="10458" spans="8:8" customFormat="1" ht="13.8">
      <c r="H10458" s="70"/>
    </row>
    <row r="10459" spans="8:8" customFormat="1" ht="13.8">
      <c r="H10459" s="70"/>
    </row>
    <row r="10460" spans="8:8" customFormat="1" ht="13.8">
      <c r="H10460" s="70"/>
    </row>
    <row r="10461" spans="8:8" customFormat="1" ht="13.8">
      <c r="H10461" s="70"/>
    </row>
    <row r="10462" spans="8:8" customFormat="1" ht="13.8">
      <c r="H10462" s="70"/>
    </row>
    <row r="10463" spans="8:8" customFormat="1" ht="13.8">
      <c r="H10463" s="70"/>
    </row>
    <row r="10464" spans="8:8" customFormat="1" ht="13.8">
      <c r="H10464" s="70"/>
    </row>
    <row r="10465" spans="8:8" customFormat="1" ht="13.8">
      <c r="H10465" s="70"/>
    </row>
    <row r="10466" spans="8:8" customFormat="1" ht="13.8">
      <c r="H10466" s="70"/>
    </row>
    <row r="10467" spans="8:8" customFormat="1" ht="13.8">
      <c r="H10467" s="70"/>
    </row>
    <row r="10468" spans="8:8" customFormat="1" ht="13.8">
      <c r="H10468" s="70"/>
    </row>
    <row r="10469" spans="8:8" customFormat="1" ht="13.8">
      <c r="H10469" s="70"/>
    </row>
    <row r="10470" spans="8:8" customFormat="1" ht="13.8">
      <c r="H10470" s="70"/>
    </row>
    <row r="10471" spans="8:8" customFormat="1" ht="13.8">
      <c r="H10471" s="70"/>
    </row>
    <row r="10472" spans="8:8" customFormat="1" ht="13.8">
      <c r="H10472" s="70"/>
    </row>
    <row r="10473" spans="8:8" customFormat="1" ht="13.8">
      <c r="H10473" s="70"/>
    </row>
    <row r="10474" spans="8:8" customFormat="1" ht="13.8">
      <c r="H10474" s="70"/>
    </row>
    <row r="10475" spans="8:8" customFormat="1" ht="13.8">
      <c r="H10475" s="70"/>
    </row>
    <row r="10476" spans="8:8" customFormat="1" ht="13.8">
      <c r="H10476" s="70"/>
    </row>
    <row r="10477" spans="8:8" customFormat="1" ht="13.8">
      <c r="H10477" s="70"/>
    </row>
    <row r="10478" spans="8:8" customFormat="1" ht="13.8">
      <c r="H10478" s="70"/>
    </row>
    <row r="10479" spans="8:8" customFormat="1" ht="13.8">
      <c r="H10479" s="70"/>
    </row>
    <row r="10480" spans="8:8" customFormat="1" ht="13.8">
      <c r="H10480" s="70"/>
    </row>
    <row r="10481" spans="8:8" customFormat="1" ht="13.8">
      <c r="H10481" s="70"/>
    </row>
    <row r="10482" spans="8:8" customFormat="1" ht="13.8">
      <c r="H10482" s="70"/>
    </row>
    <row r="10483" spans="8:8" customFormat="1" ht="13.8">
      <c r="H10483" s="70"/>
    </row>
    <row r="10484" spans="8:8" customFormat="1" ht="13.8">
      <c r="H10484" s="70"/>
    </row>
    <row r="10485" spans="8:8" customFormat="1" ht="13.8">
      <c r="H10485" s="70"/>
    </row>
    <row r="10486" spans="8:8" customFormat="1" ht="13.8">
      <c r="H10486" s="70"/>
    </row>
    <row r="10487" spans="8:8" customFormat="1" ht="13.8">
      <c r="H10487" s="70"/>
    </row>
    <row r="10488" spans="8:8" customFormat="1" ht="13.8">
      <c r="H10488" s="70"/>
    </row>
    <row r="10489" spans="8:8" customFormat="1" ht="13.8">
      <c r="H10489" s="70"/>
    </row>
    <row r="10490" spans="8:8" customFormat="1" ht="13.8">
      <c r="H10490" s="70"/>
    </row>
    <row r="10491" spans="8:8" customFormat="1" ht="13.8">
      <c r="H10491" s="70"/>
    </row>
    <row r="10492" spans="8:8" customFormat="1" ht="13.8">
      <c r="H10492" s="70"/>
    </row>
    <row r="10493" spans="8:8" customFormat="1" ht="13.8">
      <c r="H10493" s="70"/>
    </row>
    <row r="10494" spans="8:8" customFormat="1" ht="13.8">
      <c r="H10494" s="70"/>
    </row>
    <row r="10495" spans="8:8" customFormat="1" ht="13.8">
      <c r="H10495" s="70"/>
    </row>
    <row r="10496" spans="8:8" customFormat="1" ht="13.8">
      <c r="H10496" s="70"/>
    </row>
    <row r="10497" spans="8:8" customFormat="1" ht="13.8">
      <c r="H10497" s="70"/>
    </row>
    <row r="10498" spans="8:8" customFormat="1" ht="13.8">
      <c r="H10498" s="70"/>
    </row>
    <row r="10499" spans="8:8" customFormat="1" ht="13.8">
      <c r="H10499" s="70"/>
    </row>
    <row r="10500" spans="8:8" customFormat="1" ht="13.8">
      <c r="H10500" s="70"/>
    </row>
    <row r="10501" spans="8:8" customFormat="1" ht="13.8">
      <c r="H10501" s="70"/>
    </row>
    <row r="10502" spans="8:8" customFormat="1" ht="13.8">
      <c r="H10502" s="70"/>
    </row>
    <row r="10503" spans="8:8" customFormat="1" ht="13.8">
      <c r="H10503" s="70"/>
    </row>
    <row r="10504" spans="8:8" customFormat="1" ht="13.8">
      <c r="H10504" s="70"/>
    </row>
    <row r="10505" spans="8:8" customFormat="1" ht="13.8">
      <c r="H10505" s="70"/>
    </row>
    <row r="10506" spans="8:8" customFormat="1" ht="13.8">
      <c r="H10506" s="70"/>
    </row>
    <row r="10507" spans="8:8" customFormat="1" ht="13.8">
      <c r="H10507" s="70"/>
    </row>
    <row r="10508" spans="8:8" customFormat="1" ht="13.8">
      <c r="H10508" s="70"/>
    </row>
    <row r="10509" spans="8:8" customFormat="1" ht="13.8">
      <c r="H10509" s="70"/>
    </row>
    <row r="10510" spans="8:8" customFormat="1" ht="13.8">
      <c r="H10510" s="70"/>
    </row>
    <row r="10511" spans="8:8" customFormat="1" ht="13.8">
      <c r="H10511" s="70"/>
    </row>
    <row r="10512" spans="8:8" customFormat="1" ht="13.8">
      <c r="H10512" s="70"/>
    </row>
    <row r="10513" spans="8:8" customFormat="1" ht="13.8">
      <c r="H10513" s="70"/>
    </row>
    <row r="10514" spans="8:8" customFormat="1" ht="13.8">
      <c r="H10514" s="70"/>
    </row>
    <row r="10515" spans="8:8" customFormat="1" ht="13.8">
      <c r="H10515" s="70"/>
    </row>
    <row r="10516" spans="8:8" customFormat="1" ht="13.8">
      <c r="H10516" s="70"/>
    </row>
    <row r="10517" spans="8:8" customFormat="1" ht="13.8">
      <c r="H10517" s="70"/>
    </row>
    <row r="10518" spans="8:8" customFormat="1" ht="13.8">
      <c r="H10518" s="70"/>
    </row>
    <row r="10519" spans="8:8" customFormat="1" ht="13.8">
      <c r="H10519" s="70"/>
    </row>
    <row r="10520" spans="8:8" customFormat="1" ht="13.8">
      <c r="H10520" s="70"/>
    </row>
    <row r="10521" spans="8:8" customFormat="1" ht="13.8">
      <c r="H10521" s="70"/>
    </row>
    <row r="10522" spans="8:8" customFormat="1" ht="13.8">
      <c r="H10522" s="70"/>
    </row>
    <row r="10523" spans="8:8" customFormat="1" ht="13.8">
      <c r="H10523" s="70"/>
    </row>
    <row r="10524" spans="8:8" customFormat="1" ht="13.8">
      <c r="H10524" s="70"/>
    </row>
    <row r="10525" spans="8:8" customFormat="1" ht="13.8">
      <c r="H10525" s="70"/>
    </row>
    <row r="10526" spans="8:8" customFormat="1" ht="13.8">
      <c r="H10526" s="70"/>
    </row>
    <row r="10527" spans="8:8" customFormat="1" ht="13.8">
      <c r="H10527" s="70"/>
    </row>
    <row r="10528" spans="8:8" customFormat="1" ht="13.8">
      <c r="H10528" s="70"/>
    </row>
    <row r="10529" spans="8:8" customFormat="1" ht="13.8">
      <c r="H10529" s="70"/>
    </row>
    <row r="10530" spans="8:8" customFormat="1" ht="13.8">
      <c r="H10530" s="70"/>
    </row>
    <row r="10531" spans="8:8" customFormat="1" ht="13.8">
      <c r="H10531" s="70"/>
    </row>
    <row r="10532" spans="8:8" customFormat="1" ht="13.8">
      <c r="H10532" s="70"/>
    </row>
    <row r="10533" spans="8:8" customFormat="1" ht="13.8">
      <c r="H10533" s="70"/>
    </row>
    <row r="10534" spans="8:8" customFormat="1" ht="13.8">
      <c r="H10534" s="70"/>
    </row>
    <row r="10535" spans="8:8" customFormat="1" ht="13.8">
      <c r="H10535" s="70"/>
    </row>
    <row r="10536" spans="8:8" customFormat="1" ht="13.8">
      <c r="H10536" s="70"/>
    </row>
    <row r="10537" spans="8:8" customFormat="1" ht="13.8">
      <c r="H10537" s="70"/>
    </row>
    <row r="10538" spans="8:8" customFormat="1" ht="13.8">
      <c r="H10538" s="70"/>
    </row>
    <row r="10539" spans="8:8" customFormat="1" ht="13.8">
      <c r="H10539" s="70"/>
    </row>
    <row r="10540" spans="8:8" customFormat="1" ht="13.8">
      <c r="H10540" s="70"/>
    </row>
    <row r="10541" spans="8:8" customFormat="1" ht="13.8">
      <c r="H10541" s="70"/>
    </row>
    <row r="10542" spans="8:8" customFormat="1" ht="13.8">
      <c r="H10542" s="70"/>
    </row>
    <row r="10543" spans="8:8" customFormat="1" ht="13.8">
      <c r="H10543" s="70"/>
    </row>
    <row r="10544" spans="8:8" customFormat="1" ht="13.8">
      <c r="H10544" s="70"/>
    </row>
    <row r="10545" spans="8:8" customFormat="1" ht="13.8">
      <c r="H10545" s="70"/>
    </row>
    <row r="10546" spans="8:8" customFormat="1" ht="13.8">
      <c r="H10546" s="70"/>
    </row>
    <row r="10547" spans="8:8" customFormat="1" ht="13.8">
      <c r="H10547" s="70"/>
    </row>
    <row r="10548" spans="8:8" customFormat="1" ht="13.8">
      <c r="H10548" s="70"/>
    </row>
    <row r="10549" spans="8:8" customFormat="1" ht="13.8">
      <c r="H10549" s="70"/>
    </row>
    <row r="10550" spans="8:8" customFormat="1" ht="13.8">
      <c r="H10550" s="70"/>
    </row>
    <row r="10551" spans="8:8" customFormat="1" ht="13.8">
      <c r="H10551" s="70"/>
    </row>
    <row r="10552" spans="8:8" customFormat="1" ht="13.8">
      <c r="H10552" s="70"/>
    </row>
    <row r="10553" spans="8:8" customFormat="1" ht="13.8">
      <c r="H10553" s="70"/>
    </row>
    <row r="10554" spans="8:8" customFormat="1" ht="13.8">
      <c r="H10554" s="70"/>
    </row>
    <row r="10555" spans="8:8" customFormat="1" ht="13.8">
      <c r="H10555" s="70"/>
    </row>
    <row r="10556" spans="8:8" customFormat="1" ht="13.8">
      <c r="H10556" s="70"/>
    </row>
    <row r="10557" spans="8:8" customFormat="1" ht="13.8">
      <c r="H10557" s="70"/>
    </row>
    <row r="10558" spans="8:8" customFormat="1" ht="13.8">
      <c r="H10558" s="70"/>
    </row>
    <row r="10559" spans="8:8" customFormat="1" ht="13.8">
      <c r="H10559" s="70"/>
    </row>
    <row r="10560" spans="8:8" customFormat="1" ht="13.8">
      <c r="H10560" s="70"/>
    </row>
    <row r="10561" spans="8:8" customFormat="1" ht="13.8">
      <c r="H10561" s="70"/>
    </row>
    <row r="10562" spans="8:8" customFormat="1" ht="13.8">
      <c r="H10562" s="70"/>
    </row>
    <row r="10563" spans="8:8" customFormat="1" ht="13.8">
      <c r="H10563" s="70"/>
    </row>
    <row r="10564" spans="8:8" customFormat="1" ht="13.8">
      <c r="H10564" s="70"/>
    </row>
    <row r="10565" spans="8:8" customFormat="1" ht="13.8">
      <c r="H10565" s="70"/>
    </row>
    <row r="10566" spans="8:8" customFormat="1" ht="13.8">
      <c r="H10566" s="70"/>
    </row>
    <row r="10567" spans="8:8" customFormat="1" ht="13.8">
      <c r="H10567" s="70"/>
    </row>
    <row r="10568" spans="8:8" customFormat="1" ht="13.8">
      <c r="H10568" s="70"/>
    </row>
    <row r="10569" spans="8:8" customFormat="1" ht="13.8">
      <c r="H10569" s="70"/>
    </row>
    <row r="10570" spans="8:8" customFormat="1" ht="13.8">
      <c r="H10570" s="70"/>
    </row>
    <row r="10571" spans="8:8" customFormat="1" ht="13.8">
      <c r="H10571" s="70"/>
    </row>
    <row r="10572" spans="8:8" customFormat="1" ht="13.8">
      <c r="H10572" s="70"/>
    </row>
    <row r="10573" spans="8:8" customFormat="1" ht="13.8">
      <c r="H10573" s="70"/>
    </row>
    <row r="10574" spans="8:8" customFormat="1" ht="13.8">
      <c r="H10574" s="70"/>
    </row>
    <row r="10575" spans="8:8" customFormat="1" ht="13.8">
      <c r="H10575" s="70"/>
    </row>
    <row r="10576" spans="8:8" customFormat="1" ht="13.8">
      <c r="H10576" s="70"/>
    </row>
    <row r="10577" spans="8:8" customFormat="1" ht="13.8">
      <c r="H10577" s="70"/>
    </row>
    <row r="10578" spans="8:8" customFormat="1" ht="13.8">
      <c r="H10578" s="70"/>
    </row>
    <row r="10579" spans="8:8" customFormat="1" ht="13.8">
      <c r="H10579" s="70"/>
    </row>
    <row r="10580" spans="8:8" customFormat="1" ht="13.8">
      <c r="H10580" s="70"/>
    </row>
    <row r="10581" spans="8:8" customFormat="1" ht="13.8">
      <c r="H10581" s="70"/>
    </row>
    <row r="10582" spans="8:8" customFormat="1" ht="13.8">
      <c r="H10582" s="70"/>
    </row>
    <row r="10583" spans="8:8" customFormat="1" ht="13.8">
      <c r="H10583" s="70"/>
    </row>
    <row r="10584" spans="8:8" customFormat="1" ht="13.8">
      <c r="H10584" s="70"/>
    </row>
    <row r="10585" spans="8:8" customFormat="1" ht="13.8">
      <c r="H10585" s="70"/>
    </row>
    <row r="10586" spans="8:8" customFormat="1" ht="13.8">
      <c r="H10586" s="70"/>
    </row>
    <row r="10587" spans="8:8" customFormat="1" ht="13.8">
      <c r="H10587" s="70"/>
    </row>
    <row r="10588" spans="8:8" customFormat="1" ht="13.8">
      <c r="H10588" s="70"/>
    </row>
    <row r="10589" spans="8:8" customFormat="1" ht="13.8">
      <c r="H10589" s="70"/>
    </row>
    <row r="10590" spans="8:8" customFormat="1" ht="13.8">
      <c r="H10590" s="70"/>
    </row>
    <row r="10591" spans="8:8" customFormat="1" ht="13.8">
      <c r="H10591" s="70"/>
    </row>
    <row r="10592" spans="8:8" customFormat="1" ht="13.8">
      <c r="H10592" s="70"/>
    </row>
    <row r="10593" spans="8:8" customFormat="1" ht="13.8">
      <c r="H10593" s="70"/>
    </row>
    <row r="10594" spans="8:8" customFormat="1" ht="13.8">
      <c r="H10594" s="70"/>
    </row>
    <row r="10595" spans="8:8" customFormat="1" ht="13.8">
      <c r="H10595" s="70"/>
    </row>
    <row r="10596" spans="8:8" customFormat="1" ht="13.8">
      <c r="H10596" s="70"/>
    </row>
    <row r="10597" spans="8:8" customFormat="1" ht="13.8">
      <c r="H10597" s="70"/>
    </row>
    <row r="10598" spans="8:8" customFormat="1" ht="13.8">
      <c r="H10598" s="70"/>
    </row>
    <row r="10599" spans="8:8" customFormat="1" ht="13.8">
      <c r="H10599" s="70"/>
    </row>
    <row r="10600" spans="8:8" customFormat="1" ht="13.8">
      <c r="H10600" s="70"/>
    </row>
    <row r="10601" spans="8:8" customFormat="1" ht="13.8">
      <c r="H10601" s="70"/>
    </row>
    <row r="10602" spans="8:8" customFormat="1" ht="13.8">
      <c r="H10602" s="70"/>
    </row>
    <row r="10603" spans="8:8" customFormat="1" ht="13.8">
      <c r="H10603" s="70"/>
    </row>
    <row r="10604" spans="8:8" customFormat="1" ht="13.8">
      <c r="H10604" s="70"/>
    </row>
    <row r="10605" spans="8:8" customFormat="1" ht="13.8">
      <c r="H10605" s="70"/>
    </row>
    <row r="10606" spans="8:8" customFormat="1" ht="13.8">
      <c r="H10606" s="70"/>
    </row>
    <row r="10607" spans="8:8" customFormat="1" ht="13.8">
      <c r="H10607" s="70"/>
    </row>
    <row r="10608" spans="8:8" customFormat="1" ht="13.8">
      <c r="H10608" s="70"/>
    </row>
    <row r="10609" spans="8:8" customFormat="1" ht="13.8">
      <c r="H10609" s="70"/>
    </row>
    <row r="10610" spans="8:8" customFormat="1" ht="13.8">
      <c r="H10610" s="70"/>
    </row>
    <row r="10611" spans="8:8" customFormat="1" ht="13.8">
      <c r="H10611" s="70"/>
    </row>
    <row r="10612" spans="8:8" customFormat="1" ht="13.8">
      <c r="H10612" s="70"/>
    </row>
    <row r="10613" spans="8:8" customFormat="1" ht="13.8">
      <c r="H10613" s="70"/>
    </row>
    <row r="10614" spans="8:8" customFormat="1" ht="13.8">
      <c r="H10614" s="70"/>
    </row>
    <row r="10615" spans="8:8" customFormat="1" ht="13.8">
      <c r="H10615" s="70"/>
    </row>
    <row r="10616" spans="8:8" customFormat="1" ht="13.8">
      <c r="H10616" s="70"/>
    </row>
    <row r="10617" spans="8:8" customFormat="1" ht="13.8">
      <c r="H10617" s="70"/>
    </row>
    <row r="10618" spans="8:8" customFormat="1" ht="13.8">
      <c r="H10618" s="70"/>
    </row>
    <row r="10619" spans="8:8" customFormat="1" ht="13.8">
      <c r="H10619" s="70"/>
    </row>
    <row r="10620" spans="8:8" customFormat="1" ht="13.8">
      <c r="H10620" s="70"/>
    </row>
    <row r="10621" spans="8:8" customFormat="1" ht="13.8">
      <c r="H10621" s="70"/>
    </row>
    <row r="10622" spans="8:8" customFormat="1" ht="13.8">
      <c r="H10622" s="70"/>
    </row>
    <row r="10623" spans="8:8" customFormat="1" ht="13.8">
      <c r="H10623" s="70"/>
    </row>
    <row r="10624" spans="8:8" customFormat="1" ht="13.8">
      <c r="H10624" s="70"/>
    </row>
    <row r="10625" spans="8:8" customFormat="1" ht="13.8">
      <c r="H10625" s="70"/>
    </row>
    <row r="10626" spans="8:8" customFormat="1" ht="13.8">
      <c r="H10626" s="70"/>
    </row>
    <row r="10627" spans="8:8" customFormat="1" ht="13.8">
      <c r="H10627" s="70"/>
    </row>
    <row r="10628" spans="8:8" customFormat="1" ht="13.8">
      <c r="H10628" s="70"/>
    </row>
    <row r="10629" spans="8:8" customFormat="1" ht="13.8">
      <c r="H10629" s="70"/>
    </row>
    <row r="10630" spans="8:8" customFormat="1" ht="13.8">
      <c r="H10630" s="70"/>
    </row>
    <row r="10631" spans="8:8" customFormat="1" ht="13.8">
      <c r="H10631" s="70"/>
    </row>
    <row r="10632" spans="8:8" customFormat="1" ht="13.8">
      <c r="H10632" s="70"/>
    </row>
    <row r="10633" spans="8:8" customFormat="1" ht="13.8">
      <c r="H10633" s="70"/>
    </row>
    <row r="10634" spans="8:8" customFormat="1" ht="13.8">
      <c r="H10634" s="70"/>
    </row>
    <row r="10635" spans="8:8" customFormat="1" ht="13.8">
      <c r="H10635" s="70"/>
    </row>
    <row r="10636" spans="8:8" customFormat="1" ht="13.8">
      <c r="H10636" s="70"/>
    </row>
    <row r="10637" spans="8:8" customFormat="1" ht="13.8">
      <c r="H10637" s="70"/>
    </row>
    <row r="10638" spans="8:8" customFormat="1" ht="13.8">
      <c r="H10638" s="70"/>
    </row>
    <row r="10639" spans="8:8" customFormat="1" ht="13.8">
      <c r="H10639" s="70"/>
    </row>
    <row r="10640" spans="8:8" customFormat="1" ht="13.8">
      <c r="H10640" s="70"/>
    </row>
    <row r="10641" spans="8:8" customFormat="1" ht="13.8">
      <c r="H10641" s="70"/>
    </row>
    <row r="10642" spans="8:8" customFormat="1" ht="13.8">
      <c r="H10642" s="70"/>
    </row>
    <row r="10643" spans="8:8" customFormat="1" ht="13.8">
      <c r="H10643" s="70"/>
    </row>
    <row r="10644" spans="8:8" customFormat="1" ht="13.8">
      <c r="H10644" s="70"/>
    </row>
    <row r="10645" spans="8:8" customFormat="1" ht="13.8">
      <c r="H10645" s="70"/>
    </row>
    <row r="10646" spans="8:8" customFormat="1" ht="13.8">
      <c r="H10646" s="70"/>
    </row>
    <row r="10647" spans="8:8" customFormat="1" ht="13.8">
      <c r="H10647" s="70"/>
    </row>
    <row r="10648" spans="8:8" customFormat="1" ht="13.8">
      <c r="H10648" s="70"/>
    </row>
    <row r="10649" spans="8:8" customFormat="1" ht="13.8">
      <c r="H10649" s="70"/>
    </row>
    <row r="10650" spans="8:8" customFormat="1" ht="13.8">
      <c r="H10650" s="70"/>
    </row>
    <row r="10651" spans="8:8" customFormat="1" ht="13.8">
      <c r="H10651" s="70"/>
    </row>
    <row r="10652" spans="8:8" customFormat="1" ht="13.8">
      <c r="H10652" s="70"/>
    </row>
    <row r="10653" spans="8:8" customFormat="1" ht="13.8">
      <c r="H10653" s="70"/>
    </row>
    <row r="10654" spans="8:8" customFormat="1" ht="13.8">
      <c r="H10654" s="70"/>
    </row>
    <row r="10655" spans="8:8" customFormat="1" ht="13.8">
      <c r="H10655" s="70"/>
    </row>
    <row r="10656" spans="8:8" customFormat="1" ht="13.8">
      <c r="H10656" s="70"/>
    </row>
    <row r="10657" spans="8:8" customFormat="1" ht="13.8">
      <c r="H10657" s="70"/>
    </row>
    <row r="10658" spans="8:8" customFormat="1" ht="13.8">
      <c r="H10658" s="70"/>
    </row>
    <row r="10659" spans="8:8" customFormat="1" ht="13.8">
      <c r="H10659" s="70"/>
    </row>
    <row r="10660" spans="8:8" customFormat="1" ht="13.8">
      <c r="H10660" s="70"/>
    </row>
    <row r="10661" spans="8:8" customFormat="1" ht="13.8">
      <c r="H10661" s="70"/>
    </row>
    <row r="10662" spans="8:8" customFormat="1" ht="13.8">
      <c r="H10662" s="70"/>
    </row>
    <row r="10663" spans="8:8" customFormat="1" ht="13.8">
      <c r="H10663" s="70"/>
    </row>
    <row r="10664" spans="8:8" customFormat="1" ht="13.8">
      <c r="H10664" s="70"/>
    </row>
    <row r="10665" spans="8:8" customFormat="1" ht="13.8">
      <c r="H10665" s="70"/>
    </row>
    <row r="10666" spans="8:8" customFormat="1" ht="13.8">
      <c r="H10666" s="70"/>
    </row>
    <row r="10667" spans="8:8" customFormat="1" ht="13.8">
      <c r="H10667" s="70"/>
    </row>
    <row r="10668" spans="8:8" customFormat="1" ht="13.8">
      <c r="H10668" s="70"/>
    </row>
    <row r="10669" spans="8:8" customFormat="1" ht="13.8">
      <c r="H10669" s="70"/>
    </row>
    <row r="10670" spans="8:8" customFormat="1" ht="13.8">
      <c r="H10670" s="70"/>
    </row>
    <row r="10671" spans="8:8" customFormat="1" ht="13.8">
      <c r="H10671" s="70"/>
    </row>
    <row r="10672" spans="8:8" customFormat="1" ht="13.8">
      <c r="H10672" s="70"/>
    </row>
    <row r="10673" spans="8:8" customFormat="1" ht="13.8">
      <c r="H10673" s="70"/>
    </row>
    <row r="10674" spans="8:8" customFormat="1" ht="13.8">
      <c r="H10674" s="70"/>
    </row>
    <row r="10675" spans="8:8" customFormat="1" ht="13.8">
      <c r="H10675" s="70"/>
    </row>
    <row r="10676" spans="8:8" customFormat="1" ht="13.8">
      <c r="H10676" s="70"/>
    </row>
    <row r="10677" spans="8:8" customFormat="1" ht="13.8">
      <c r="H10677" s="70"/>
    </row>
    <row r="10678" spans="8:8" customFormat="1" ht="13.8">
      <c r="H10678" s="70"/>
    </row>
    <row r="10679" spans="8:8" customFormat="1" ht="13.8">
      <c r="H10679" s="70"/>
    </row>
    <row r="10680" spans="8:8" customFormat="1" ht="13.8">
      <c r="H10680" s="70"/>
    </row>
    <row r="10681" spans="8:8" customFormat="1" ht="13.8">
      <c r="H10681" s="70"/>
    </row>
    <row r="10682" spans="8:8" customFormat="1" ht="13.8">
      <c r="H10682" s="70"/>
    </row>
    <row r="10683" spans="8:8" customFormat="1" ht="13.8">
      <c r="H10683" s="70"/>
    </row>
    <row r="10684" spans="8:8" customFormat="1" ht="13.8">
      <c r="H10684" s="70"/>
    </row>
    <row r="10685" spans="8:8" customFormat="1" ht="13.8">
      <c r="H10685" s="70"/>
    </row>
    <row r="10686" spans="8:8" customFormat="1" ht="13.8">
      <c r="H10686" s="70"/>
    </row>
    <row r="10687" spans="8:8" customFormat="1" ht="13.8">
      <c r="H10687" s="70"/>
    </row>
    <row r="10688" spans="8:8" customFormat="1" ht="13.8">
      <c r="H10688" s="70"/>
    </row>
    <row r="10689" spans="8:8" customFormat="1" ht="13.8">
      <c r="H10689" s="70"/>
    </row>
    <row r="10690" spans="8:8" customFormat="1" ht="13.8">
      <c r="H10690" s="70"/>
    </row>
    <row r="10691" spans="8:8" customFormat="1" ht="13.8">
      <c r="H10691" s="70"/>
    </row>
    <row r="10692" spans="8:8" customFormat="1" ht="13.8">
      <c r="H10692" s="70"/>
    </row>
    <row r="10693" spans="8:8" customFormat="1" ht="13.8">
      <c r="H10693" s="70"/>
    </row>
    <row r="10694" spans="8:8" customFormat="1" ht="13.8">
      <c r="H10694" s="70"/>
    </row>
    <row r="10695" spans="8:8" customFormat="1" ht="13.8">
      <c r="H10695" s="70"/>
    </row>
    <row r="10696" spans="8:8" customFormat="1" ht="13.8">
      <c r="H10696" s="70"/>
    </row>
    <row r="10697" spans="8:8" customFormat="1" ht="13.8">
      <c r="H10697" s="70"/>
    </row>
    <row r="10698" spans="8:8" customFormat="1" ht="13.8">
      <c r="H10698" s="70"/>
    </row>
    <row r="10699" spans="8:8" customFormat="1" ht="13.8">
      <c r="H10699" s="70"/>
    </row>
    <row r="10700" spans="8:8" customFormat="1" ht="13.8">
      <c r="H10700" s="70"/>
    </row>
    <row r="10701" spans="8:8" customFormat="1" ht="13.8">
      <c r="H10701" s="70"/>
    </row>
    <row r="10702" spans="8:8" customFormat="1" ht="13.8">
      <c r="H10702" s="70"/>
    </row>
    <row r="10703" spans="8:8" customFormat="1" ht="13.8">
      <c r="H10703" s="70"/>
    </row>
    <row r="10704" spans="8:8" customFormat="1" ht="13.8">
      <c r="H10704" s="70"/>
    </row>
    <row r="10705" spans="8:8" customFormat="1" ht="13.8">
      <c r="H10705" s="70"/>
    </row>
    <row r="10706" spans="8:8" customFormat="1" ht="13.8">
      <c r="H10706" s="70"/>
    </row>
    <row r="10707" spans="8:8" customFormat="1" ht="13.8">
      <c r="H10707" s="70"/>
    </row>
    <row r="10708" spans="8:8" customFormat="1" ht="13.8">
      <c r="H10708" s="70"/>
    </row>
    <row r="10709" spans="8:8" customFormat="1" ht="13.8">
      <c r="H10709" s="70"/>
    </row>
    <row r="10710" spans="8:8" customFormat="1" ht="13.8">
      <c r="H10710" s="70"/>
    </row>
    <row r="10711" spans="8:8" customFormat="1" ht="13.8">
      <c r="H10711" s="70"/>
    </row>
    <row r="10712" spans="8:8" customFormat="1" ht="13.8">
      <c r="H10712" s="70"/>
    </row>
    <row r="10713" spans="8:8" customFormat="1" ht="13.8">
      <c r="H10713" s="70"/>
    </row>
    <row r="10714" spans="8:8" customFormat="1" ht="13.8">
      <c r="H10714" s="70"/>
    </row>
    <row r="10715" spans="8:8" customFormat="1" ht="13.8">
      <c r="H10715" s="70"/>
    </row>
    <row r="10716" spans="8:8" customFormat="1" ht="13.8">
      <c r="H10716" s="70"/>
    </row>
    <row r="10717" spans="8:8" customFormat="1" ht="13.8">
      <c r="H10717" s="70"/>
    </row>
    <row r="10718" spans="8:8" customFormat="1" ht="13.8">
      <c r="H10718" s="70"/>
    </row>
    <row r="10719" spans="8:8" customFormat="1" ht="13.8">
      <c r="H10719" s="70"/>
    </row>
    <row r="10720" spans="8:8" customFormat="1" ht="13.8">
      <c r="H10720" s="70"/>
    </row>
    <row r="10721" spans="8:8" customFormat="1" ht="13.8">
      <c r="H10721" s="70"/>
    </row>
    <row r="10722" spans="8:8" customFormat="1" ht="13.8">
      <c r="H10722" s="70"/>
    </row>
    <row r="10723" spans="8:8" customFormat="1" ht="13.8">
      <c r="H10723" s="70"/>
    </row>
    <row r="10724" spans="8:8" customFormat="1" ht="13.8">
      <c r="H10724" s="70"/>
    </row>
    <row r="10725" spans="8:8" customFormat="1" ht="13.8">
      <c r="H10725" s="70"/>
    </row>
    <row r="10726" spans="8:8" customFormat="1" ht="13.8">
      <c r="H10726" s="70"/>
    </row>
    <row r="10727" spans="8:8" customFormat="1" ht="13.8">
      <c r="H10727" s="70"/>
    </row>
    <row r="10728" spans="8:8" customFormat="1" ht="13.8">
      <c r="H10728" s="70"/>
    </row>
    <row r="10729" spans="8:8" customFormat="1" ht="13.8">
      <c r="H10729" s="70"/>
    </row>
    <row r="10730" spans="8:8" customFormat="1" ht="13.8">
      <c r="H10730" s="70"/>
    </row>
    <row r="10731" spans="8:8" customFormat="1" ht="13.8">
      <c r="H10731" s="70"/>
    </row>
    <row r="10732" spans="8:8" customFormat="1" ht="13.8">
      <c r="H10732" s="70"/>
    </row>
    <row r="10733" spans="8:8" customFormat="1" ht="13.8">
      <c r="H10733" s="70"/>
    </row>
    <row r="10734" spans="8:8" customFormat="1" ht="13.8">
      <c r="H10734" s="70"/>
    </row>
    <row r="10735" spans="8:8" customFormat="1" ht="13.8">
      <c r="H10735" s="70"/>
    </row>
    <row r="10736" spans="8:8" customFormat="1" ht="13.8">
      <c r="H10736" s="70"/>
    </row>
    <row r="10737" spans="8:8" customFormat="1" ht="13.8">
      <c r="H10737" s="70"/>
    </row>
    <row r="10738" spans="8:8" customFormat="1" ht="13.8">
      <c r="H10738" s="70"/>
    </row>
    <row r="10739" spans="8:8" customFormat="1" ht="13.8">
      <c r="H10739" s="70"/>
    </row>
    <row r="10740" spans="8:8" customFormat="1" ht="13.8">
      <c r="H10740" s="70"/>
    </row>
    <row r="10741" spans="8:8" customFormat="1" ht="13.8">
      <c r="H10741" s="70"/>
    </row>
    <row r="10742" spans="8:8" customFormat="1" ht="13.8">
      <c r="H10742" s="70"/>
    </row>
    <row r="10743" spans="8:8" customFormat="1" ht="13.8">
      <c r="H10743" s="70"/>
    </row>
    <row r="10744" spans="8:8" customFormat="1" ht="13.8">
      <c r="H10744" s="70"/>
    </row>
    <row r="10745" spans="8:8" customFormat="1" ht="13.8">
      <c r="H10745" s="70"/>
    </row>
    <row r="10746" spans="8:8" customFormat="1" ht="13.8">
      <c r="H10746" s="70"/>
    </row>
    <row r="10747" spans="8:8" customFormat="1" ht="13.8">
      <c r="H10747" s="70"/>
    </row>
    <row r="10748" spans="8:8" customFormat="1" ht="13.8">
      <c r="H10748" s="70"/>
    </row>
    <row r="10749" spans="8:8" customFormat="1" ht="13.8">
      <c r="H10749" s="70"/>
    </row>
    <row r="10750" spans="8:8" customFormat="1" ht="13.8">
      <c r="H10750" s="70"/>
    </row>
    <row r="10751" spans="8:8" customFormat="1" ht="13.8">
      <c r="H10751" s="70"/>
    </row>
    <row r="10752" spans="8:8" customFormat="1" ht="13.8">
      <c r="H10752" s="70"/>
    </row>
    <row r="10753" spans="8:8" customFormat="1" ht="13.8">
      <c r="H10753" s="70"/>
    </row>
    <row r="10754" spans="8:8" customFormat="1" ht="13.8">
      <c r="H10754" s="70"/>
    </row>
    <row r="10755" spans="8:8" customFormat="1" ht="13.8">
      <c r="H10755" s="70"/>
    </row>
    <row r="10756" spans="8:8" customFormat="1" ht="13.8">
      <c r="H10756" s="70"/>
    </row>
    <row r="10757" spans="8:8" customFormat="1" ht="13.8">
      <c r="H10757" s="70"/>
    </row>
    <row r="10758" spans="8:8" customFormat="1" ht="13.8">
      <c r="H10758" s="70"/>
    </row>
    <row r="10759" spans="8:8" customFormat="1" ht="13.8">
      <c r="H10759" s="70"/>
    </row>
    <row r="10760" spans="8:8" customFormat="1" ht="13.8">
      <c r="H10760" s="70"/>
    </row>
    <row r="10761" spans="8:8" customFormat="1" ht="13.8">
      <c r="H10761" s="70"/>
    </row>
    <row r="10762" spans="8:8" customFormat="1" ht="13.8">
      <c r="H10762" s="70"/>
    </row>
    <row r="10763" spans="8:8" customFormat="1" ht="13.8">
      <c r="H10763" s="70"/>
    </row>
    <row r="10764" spans="8:8" customFormat="1" ht="13.8">
      <c r="H10764" s="70"/>
    </row>
    <row r="10765" spans="8:8" customFormat="1" ht="13.8">
      <c r="H10765" s="70"/>
    </row>
    <row r="10766" spans="8:8" customFormat="1" ht="13.8">
      <c r="H10766" s="70"/>
    </row>
    <row r="10767" spans="8:8" customFormat="1" ht="13.8">
      <c r="H10767" s="70"/>
    </row>
    <row r="10768" spans="8:8" customFormat="1" ht="13.8">
      <c r="H10768" s="70"/>
    </row>
    <row r="10769" spans="8:8" customFormat="1" ht="13.8">
      <c r="H10769" s="70"/>
    </row>
    <row r="10770" spans="8:8" customFormat="1" ht="13.8">
      <c r="H10770" s="70"/>
    </row>
    <row r="10771" spans="8:8" customFormat="1" ht="13.8">
      <c r="H10771" s="70"/>
    </row>
    <row r="10772" spans="8:8" customFormat="1" ht="13.8">
      <c r="H10772" s="70"/>
    </row>
    <row r="10773" spans="8:8" customFormat="1" ht="13.8">
      <c r="H10773" s="70"/>
    </row>
    <row r="10774" spans="8:8" customFormat="1" ht="13.8">
      <c r="H10774" s="70"/>
    </row>
    <row r="10775" spans="8:8" customFormat="1" ht="13.8">
      <c r="H10775" s="70"/>
    </row>
    <row r="10776" spans="8:8" customFormat="1" ht="13.8">
      <c r="H10776" s="70"/>
    </row>
    <row r="10777" spans="8:8" customFormat="1" ht="13.8">
      <c r="H10777" s="70"/>
    </row>
    <row r="10778" spans="8:8" customFormat="1" ht="13.8">
      <c r="H10778" s="70"/>
    </row>
    <row r="10779" spans="8:8" customFormat="1" ht="13.8">
      <c r="H10779" s="70"/>
    </row>
    <row r="10780" spans="8:8" customFormat="1" ht="13.8">
      <c r="H10780" s="70"/>
    </row>
    <row r="10781" spans="8:8" customFormat="1" ht="13.8">
      <c r="H10781" s="70"/>
    </row>
    <row r="10782" spans="8:8" customFormat="1" ht="13.8">
      <c r="H10782" s="70"/>
    </row>
    <row r="10783" spans="8:8" customFormat="1" ht="13.8">
      <c r="H10783" s="70"/>
    </row>
    <row r="10784" spans="8:8" customFormat="1" ht="13.8">
      <c r="H10784" s="70"/>
    </row>
    <row r="10785" spans="8:8" customFormat="1" ht="13.8">
      <c r="H10785" s="70"/>
    </row>
    <row r="10786" spans="8:8" customFormat="1" ht="13.8">
      <c r="H10786" s="70"/>
    </row>
    <row r="10787" spans="8:8" customFormat="1" ht="13.8">
      <c r="H10787" s="70"/>
    </row>
    <row r="10788" spans="8:8" customFormat="1" ht="13.8">
      <c r="H10788" s="70"/>
    </row>
    <row r="10789" spans="8:8" customFormat="1" ht="13.8">
      <c r="H10789" s="70"/>
    </row>
    <row r="10790" spans="8:8" customFormat="1" ht="13.8">
      <c r="H10790" s="70"/>
    </row>
    <row r="10791" spans="8:8" customFormat="1" ht="13.8">
      <c r="H10791" s="70"/>
    </row>
    <row r="10792" spans="8:8" customFormat="1" ht="13.8">
      <c r="H10792" s="70"/>
    </row>
    <row r="10793" spans="8:8" customFormat="1" ht="13.8">
      <c r="H10793" s="70"/>
    </row>
    <row r="10794" spans="8:8" customFormat="1" ht="13.8">
      <c r="H10794" s="70"/>
    </row>
    <row r="10795" spans="8:8" customFormat="1" ht="13.8">
      <c r="H10795" s="70"/>
    </row>
    <row r="10796" spans="8:8" customFormat="1" ht="13.8">
      <c r="H10796" s="70"/>
    </row>
    <row r="10797" spans="8:8" customFormat="1" ht="13.8">
      <c r="H10797" s="70"/>
    </row>
    <row r="10798" spans="8:8" customFormat="1" ht="13.8">
      <c r="H10798" s="70"/>
    </row>
    <row r="10799" spans="8:8" customFormat="1" ht="13.8">
      <c r="H10799" s="70"/>
    </row>
    <row r="10800" spans="8:8" customFormat="1" ht="13.8">
      <c r="H10800" s="70"/>
    </row>
    <row r="10801" spans="8:8" customFormat="1" ht="13.8">
      <c r="H10801" s="70"/>
    </row>
    <row r="10802" spans="8:8" customFormat="1" ht="13.8">
      <c r="H10802" s="70"/>
    </row>
    <row r="10803" spans="8:8" customFormat="1" ht="13.8">
      <c r="H10803" s="70"/>
    </row>
    <row r="10804" spans="8:8" customFormat="1" ht="13.8">
      <c r="H10804" s="70"/>
    </row>
    <row r="10805" spans="8:8" customFormat="1" ht="13.8">
      <c r="H10805" s="70"/>
    </row>
    <row r="10806" spans="8:8" customFormat="1" ht="13.8">
      <c r="H10806" s="70"/>
    </row>
    <row r="10807" spans="8:8" customFormat="1" ht="13.8">
      <c r="H10807" s="70"/>
    </row>
    <row r="10808" spans="8:8" customFormat="1" ht="13.8">
      <c r="H10808" s="70"/>
    </row>
    <row r="10809" spans="8:8" customFormat="1" ht="13.8">
      <c r="H10809" s="70"/>
    </row>
    <row r="10810" spans="8:8" customFormat="1" ht="13.8">
      <c r="H10810" s="70"/>
    </row>
    <row r="10811" spans="8:8" customFormat="1" ht="13.8">
      <c r="H10811" s="70"/>
    </row>
    <row r="10812" spans="8:8" customFormat="1" ht="13.8">
      <c r="H10812" s="70"/>
    </row>
    <row r="10813" spans="8:8" customFormat="1" ht="13.8">
      <c r="H10813" s="70"/>
    </row>
    <row r="10814" spans="8:8" customFormat="1" ht="13.8">
      <c r="H10814" s="70"/>
    </row>
    <row r="10815" spans="8:8" customFormat="1" ht="13.8">
      <c r="H10815" s="70"/>
    </row>
    <row r="10816" spans="8:8" customFormat="1" ht="13.8">
      <c r="H10816" s="70"/>
    </row>
    <row r="10817" spans="8:8" customFormat="1" ht="13.8">
      <c r="H10817" s="70"/>
    </row>
    <row r="10818" spans="8:8" customFormat="1" ht="13.8">
      <c r="H10818" s="70"/>
    </row>
    <row r="10819" spans="8:8" customFormat="1" ht="13.8">
      <c r="H10819" s="70"/>
    </row>
    <row r="10820" spans="8:8" customFormat="1" ht="13.8">
      <c r="H10820" s="70"/>
    </row>
    <row r="10821" spans="8:8" customFormat="1" ht="13.8">
      <c r="H10821" s="70"/>
    </row>
    <row r="10822" spans="8:8" customFormat="1" ht="13.8">
      <c r="H10822" s="70"/>
    </row>
    <row r="10823" spans="8:8" customFormat="1" ht="13.8">
      <c r="H10823" s="70"/>
    </row>
    <row r="10824" spans="8:8" customFormat="1" ht="13.8">
      <c r="H10824" s="70"/>
    </row>
    <row r="10825" spans="8:8" customFormat="1" ht="13.8">
      <c r="H10825" s="70"/>
    </row>
    <row r="10826" spans="8:8" customFormat="1" ht="13.8">
      <c r="H10826" s="70"/>
    </row>
    <row r="10827" spans="8:8" customFormat="1" ht="13.8">
      <c r="H10827" s="70"/>
    </row>
    <row r="10828" spans="8:8" customFormat="1" ht="13.8">
      <c r="H10828" s="70"/>
    </row>
    <row r="10829" spans="8:8" customFormat="1" ht="13.8">
      <c r="H10829" s="70"/>
    </row>
    <row r="10830" spans="8:8" customFormat="1" ht="13.8">
      <c r="H10830" s="70"/>
    </row>
    <row r="10831" spans="8:8" customFormat="1" ht="13.8">
      <c r="H10831" s="70"/>
    </row>
    <row r="10832" spans="8:8" customFormat="1" ht="13.8">
      <c r="H10832" s="70"/>
    </row>
    <row r="10833" spans="8:8" customFormat="1" ht="13.8">
      <c r="H10833" s="70"/>
    </row>
    <row r="10834" spans="8:8" customFormat="1" ht="13.8">
      <c r="H10834" s="70"/>
    </row>
    <row r="10835" spans="8:8" customFormat="1" ht="13.8">
      <c r="H10835" s="70"/>
    </row>
    <row r="10836" spans="8:8" customFormat="1" ht="13.8">
      <c r="H10836" s="70"/>
    </row>
    <row r="10837" spans="8:8" customFormat="1" ht="13.8">
      <c r="H10837" s="70"/>
    </row>
    <row r="10838" spans="8:8" customFormat="1" ht="13.8">
      <c r="H10838" s="70"/>
    </row>
    <row r="10839" spans="8:8" customFormat="1" ht="13.8">
      <c r="H10839" s="70"/>
    </row>
    <row r="10840" spans="8:8" customFormat="1" ht="13.8">
      <c r="H10840" s="70"/>
    </row>
    <row r="10841" spans="8:8" customFormat="1" ht="13.8">
      <c r="H10841" s="70"/>
    </row>
    <row r="10842" spans="8:8" customFormat="1" ht="13.8">
      <c r="H10842" s="70"/>
    </row>
    <row r="10843" spans="8:8" customFormat="1" ht="13.8">
      <c r="H10843" s="70"/>
    </row>
    <row r="10844" spans="8:8" customFormat="1" ht="13.8">
      <c r="H10844" s="70"/>
    </row>
    <row r="10845" spans="8:8" customFormat="1" ht="13.8">
      <c r="H10845" s="70"/>
    </row>
    <row r="10846" spans="8:8" customFormat="1" ht="13.8">
      <c r="H10846" s="70"/>
    </row>
    <row r="10847" spans="8:8" customFormat="1" ht="13.8">
      <c r="H10847" s="70"/>
    </row>
    <row r="10848" spans="8:8" customFormat="1" ht="13.8">
      <c r="H10848" s="70"/>
    </row>
    <row r="10849" spans="8:8" customFormat="1" ht="13.8">
      <c r="H10849" s="70"/>
    </row>
    <row r="10850" spans="8:8" customFormat="1" ht="13.8">
      <c r="H10850" s="70"/>
    </row>
    <row r="10851" spans="8:8" customFormat="1" ht="13.8">
      <c r="H10851" s="70"/>
    </row>
    <row r="10852" spans="8:8" customFormat="1" ht="13.8">
      <c r="H10852" s="70"/>
    </row>
    <row r="10853" spans="8:8" customFormat="1" ht="13.8">
      <c r="H10853" s="70"/>
    </row>
    <row r="10854" spans="8:8" customFormat="1" ht="13.8">
      <c r="H10854" s="70"/>
    </row>
    <row r="10855" spans="8:8" customFormat="1" ht="13.8">
      <c r="H10855" s="70"/>
    </row>
    <row r="10856" spans="8:8" customFormat="1" ht="13.8">
      <c r="H10856" s="70"/>
    </row>
    <row r="10857" spans="8:8" customFormat="1" ht="13.8">
      <c r="H10857" s="70"/>
    </row>
    <row r="10858" spans="8:8" customFormat="1" ht="13.8">
      <c r="H10858" s="70"/>
    </row>
    <row r="10859" spans="8:8" customFormat="1" ht="13.8">
      <c r="H10859" s="70"/>
    </row>
    <row r="10860" spans="8:8" customFormat="1" ht="13.8">
      <c r="H10860" s="70"/>
    </row>
    <row r="10861" spans="8:8" customFormat="1" ht="13.8">
      <c r="H10861" s="70"/>
    </row>
    <row r="10862" spans="8:8" customFormat="1" ht="13.8">
      <c r="H10862" s="70"/>
    </row>
    <row r="10863" spans="8:8" customFormat="1" ht="13.8">
      <c r="H10863" s="70"/>
    </row>
    <row r="10864" spans="8:8" customFormat="1" ht="13.8">
      <c r="H10864" s="70"/>
    </row>
    <row r="10865" spans="8:8" customFormat="1" ht="13.8">
      <c r="H10865" s="70"/>
    </row>
    <row r="10866" spans="8:8" customFormat="1" ht="13.8">
      <c r="H10866" s="70"/>
    </row>
    <row r="10867" spans="8:8" customFormat="1" ht="13.8">
      <c r="H10867" s="70"/>
    </row>
    <row r="10868" spans="8:8" customFormat="1" ht="13.8">
      <c r="H10868" s="70"/>
    </row>
    <row r="10869" spans="8:8" customFormat="1" ht="13.8">
      <c r="H10869" s="70"/>
    </row>
    <row r="10870" spans="8:8" customFormat="1" ht="13.8">
      <c r="H10870" s="70"/>
    </row>
    <row r="10871" spans="8:8" customFormat="1" ht="13.8">
      <c r="H10871" s="70"/>
    </row>
    <row r="10872" spans="8:8" customFormat="1" ht="13.8">
      <c r="H10872" s="70"/>
    </row>
    <row r="10873" spans="8:8" customFormat="1" ht="13.8">
      <c r="H10873" s="70"/>
    </row>
    <row r="10874" spans="8:8" customFormat="1" ht="13.8">
      <c r="H10874" s="70"/>
    </row>
    <row r="10875" spans="8:8" customFormat="1" ht="13.8">
      <c r="H10875" s="70"/>
    </row>
    <row r="10876" spans="8:8" customFormat="1" ht="13.8">
      <c r="H10876" s="70"/>
    </row>
    <row r="10877" spans="8:8" customFormat="1" ht="13.8">
      <c r="H10877" s="70"/>
    </row>
    <row r="10878" spans="8:8" customFormat="1" ht="13.8">
      <c r="H10878" s="70"/>
    </row>
    <row r="10879" spans="8:8" customFormat="1" ht="13.8">
      <c r="H10879" s="70"/>
    </row>
    <row r="10880" spans="8:8" customFormat="1" ht="13.8">
      <c r="H10880" s="70"/>
    </row>
    <row r="10881" spans="8:8" customFormat="1" ht="13.8">
      <c r="H10881" s="70"/>
    </row>
    <row r="10882" spans="8:8" customFormat="1" ht="13.8">
      <c r="H10882" s="70"/>
    </row>
    <row r="10883" spans="8:8" customFormat="1" ht="13.8">
      <c r="H10883" s="70"/>
    </row>
    <row r="10884" spans="8:8" customFormat="1" ht="13.8">
      <c r="H10884" s="70"/>
    </row>
    <row r="10885" spans="8:8" customFormat="1" ht="13.8">
      <c r="H10885" s="70"/>
    </row>
    <row r="10886" spans="8:8" customFormat="1" ht="13.8">
      <c r="H10886" s="70"/>
    </row>
    <row r="10887" spans="8:8" customFormat="1" ht="13.8">
      <c r="H10887" s="70"/>
    </row>
    <row r="10888" spans="8:8" customFormat="1" ht="13.8">
      <c r="H10888" s="70"/>
    </row>
    <row r="10889" spans="8:8" customFormat="1" ht="13.8">
      <c r="H10889" s="70"/>
    </row>
    <row r="10890" spans="8:8" customFormat="1" ht="13.8">
      <c r="H10890" s="70"/>
    </row>
    <row r="10891" spans="8:8" customFormat="1" ht="13.8">
      <c r="H10891" s="70"/>
    </row>
    <row r="10892" spans="8:8" customFormat="1" ht="13.8">
      <c r="H10892" s="70"/>
    </row>
    <row r="10893" spans="8:8" customFormat="1" ht="13.8">
      <c r="H10893" s="70"/>
    </row>
    <row r="10894" spans="8:8" customFormat="1" ht="13.8">
      <c r="H10894" s="70"/>
    </row>
    <row r="10895" spans="8:8" customFormat="1" ht="13.8">
      <c r="H10895" s="70"/>
    </row>
    <row r="10896" spans="8:8" customFormat="1" ht="13.8">
      <c r="H10896" s="70"/>
    </row>
    <row r="10897" spans="8:8" customFormat="1" ht="13.8">
      <c r="H10897" s="70"/>
    </row>
    <row r="10898" spans="8:8" customFormat="1" ht="13.8">
      <c r="H10898" s="70"/>
    </row>
    <row r="10899" spans="8:8" customFormat="1" ht="13.8">
      <c r="H10899" s="70"/>
    </row>
    <row r="10900" spans="8:8" customFormat="1" ht="13.8">
      <c r="H10900" s="70"/>
    </row>
    <row r="10901" spans="8:8" customFormat="1" ht="13.8">
      <c r="H10901" s="70"/>
    </row>
    <row r="10902" spans="8:8" customFormat="1" ht="13.8">
      <c r="H10902" s="70"/>
    </row>
    <row r="10903" spans="8:8" customFormat="1" ht="13.8">
      <c r="H10903" s="70"/>
    </row>
    <row r="10904" spans="8:8" customFormat="1" ht="13.8">
      <c r="H10904" s="70"/>
    </row>
    <row r="10905" spans="8:8" customFormat="1" ht="13.8">
      <c r="H10905" s="70"/>
    </row>
    <row r="10906" spans="8:8" customFormat="1" ht="13.8">
      <c r="H10906" s="70"/>
    </row>
    <row r="10907" spans="8:8" customFormat="1" ht="13.8">
      <c r="H10907" s="70"/>
    </row>
    <row r="10908" spans="8:8" customFormat="1" ht="13.8">
      <c r="H10908" s="70"/>
    </row>
    <row r="10909" spans="8:8" customFormat="1" ht="13.8">
      <c r="H10909" s="70"/>
    </row>
    <row r="10910" spans="8:8" customFormat="1" ht="13.8">
      <c r="H10910" s="70"/>
    </row>
    <row r="10911" spans="8:8" customFormat="1" ht="13.8">
      <c r="H10911" s="70"/>
    </row>
    <row r="10912" spans="8:8" customFormat="1" ht="13.8">
      <c r="H10912" s="70"/>
    </row>
    <row r="10913" spans="8:8" customFormat="1" ht="13.8">
      <c r="H10913" s="70"/>
    </row>
    <row r="10914" spans="8:8" customFormat="1" ht="13.8">
      <c r="H10914" s="70"/>
    </row>
    <row r="10915" spans="8:8" customFormat="1" ht="13.8">
      <c r="H10915" s="70"/>
    </row>
    <row r="10916" spans="8:8" customFormat="1" ht="13.8">
      <c r="H10916" s="70"/>
    </row>
    <row r="10917" spans="8:8" customFormat="1" ht="13.8">
      <c r="H10917" s="70"/>
    </row>
    <row r="10918" spans="8:8" customFormat="1" ht="13.8">
      <c r="H10918" s="70"/>
    </row>
    <row r="10919" spans="8:8" customFormat="1" ht="13.8">
      <c r="H10919" s="70"/>
    </row>
    <row r="10920" spans="8:8" customFormat="1" ht="13.8">
      <c r="H10920" s="70"/>
    </row>
    <row r="10921" spans="8:8" customFormat="1" ht="13.8">
      <c r="H10921" s="70"/>
    </row>
    <row r="10922" spans="8:8" customFormat="1" ht="13.8">
      <c r="H10922" s="70"/>
    </row>
    <row r="10923" spans="8:8" customFormat="1" ht="13.8">
      <c r="H10923" s="70"/>
    </row>
    <row r="10924" spans="8:8" customFormat="1" ht="13.8">
      <c r="H10924" s="70"/>
    </row>
    <row r="10925" spans="8:8" customFormat="1" ht="13.8">
      <c r="H10925" s="70"/>
    </row>
    <row r="10926" spans="8:8" customFormat="1" ht="13.8">
      <c r="H10926" s="70"/>
    </row>
    <row r="10927" spans="8:8" customFormat="1" ht="13.8">
      <c r="H10927" s="70"/>
    </row>
    <row r="10928" spans="8:8" customFormat="1" ht="13.8">
      <c r="H10928" s="70"/>
    </row>
    <row r="10929" spans="8:8" customFormat="1" ht="13.8">
      <c r="H10929" s="70"/>
    </row>
    <row r="10930" spans="8:8" customFormat="1" ht="13.8">
      <c r="H10930" s="70"/>
    </row>
    <row r="10931" spans="8:8" customFormat="1" ht="13.8">
      <c r="H10931" s="70"/>
    </row>
    <row r="10932" spans="8:8" customFormat="1" ht="13.8">
      <c r="H10932" s="70"/>
    </row>
    <row r="10933" spans="8:8" customFormat="1" ht="13.8">
      <c r="H10933" s="70"/>
    </row>
    <row r="10934" spans="8:8" customFormat="1" ht="13.8">
      <c r="H10934" s="70"/>
    </row>
    <row r="10935" spans="8:8" customFormat="1" ht="13.8">
      <c r="H10935" s="70"/>
    </row>
    <row r="10936" spans="8:8" customFormat="1" ht="13.8">
      <c r="H10936" s="70"/>
    </row>
    <row r="10937" spans="8:8" customFormat="1" ht="13.8">
      <c r="H10937" s="70"/>
    </row>
    <row r="10938" spans="8:8" customFormat="1" ht="13.8">
      <c r="H10938" s="70"/>
    </row>
    <row r="10939" spans="8:8" customFormat="1" ht="13.8">
      <c r="H10939" s="70"/>
    </row>
    <row r="10940" spans="8:8" customFormat="1" ht="13.8">
      <c r="H10940" s="70"/>
    </row>
    <row r="10941" spans="8:8" customFormat="1" ht="13.8">
      <c r="H10941" s="70"/>
    </row>
    <row r="10942" spans="8:8" customFormat="1" ht="13.8">
      <c r="H10942" s="70"/>
    </row>
    <row r="10943" spans="8:8" customFormat="1" ht="13.8">
      <c r="H10943" s="70"/>
    </row>
    <row r="10944" spans="8:8" customFormat="1" ht="13.8">
      <c r="H10944" s="70"/>
    </row>
    <row r="10945" spans="8:8" customFormat="1" ht="13.8">
      <c r="H10945" s="70"/>
    </row>
    <row r="10946" spans="8:8" customFormat="1" ht="13.8">
      <c r="H10946" s="70"/>
    </row>
    <row r="10947" spans="8:8" customFormat="1" ht="13.8">
      <c r="H10947" s="70"/>
    </row>
    <row r="10948" spans="8:8" customFormat="1" ht="13.8">
      <c r="H10948" s="70"/>
    </row>
    <row r="10949" spans="8:8" customFormat="1" ht="13.8">
      <c r="H10949" s="70"/>
    </row>
    <row r="10950" spans="8:8" customFormat="1" ht="13.8">
      <c r="H10950" s="70"/>
    </row>
    <row r="10951" spans="8:8" customFormat="1" ht="13.8">
      <c r="H10951" s="70"/>
    </row>
    <row r="10952" spans="8:8" customFormat="1" ht="13.8">
      <c r="H10952" s="70"/>
    </row>
    <row r="10953" spans="8:8" customFormat="1" ht="13.8">
      <c r="H10953" s="70"/>
    </row>
    <row r="10954" spans="8:8" customFormat="1" ht="13.8">
      <c r="H10954" s="70"/>
    </row>
    <row r="10955" spans="8:8" customFormat="1" ht="13.8">
      <c r="H10955" s="70"/>
    </row>
    <row r="10956" spans="8:8" customFormat="1" ht="13.8">
      <c r="H10956" s="70"/>
    </row>
    <row r="10957" spans="8:8" customFormat="1" ht="13.8">
      <c r="H10957" s="70"/>
    </row>
    <row r="10958" spans="8:8" customFormat="1" ht="13.8">
      <c r="H10958" s="70"/>
    </row>
    <row r="10959" spans="8:8" customFormat="1" ht="13.8">
      <c r="H10959" s="70"/>
    </row>
    <row r="10960" spans="8:8" customFormat="1" ht="13.8">
      <c r="H10960" s="70"/>
    </row>
    <row r="10961" spans="8:8" customFormat="1" ht="13.8">
      <c r="H10961" s="70"/>
    </row>
    <row r="10962" spans="8:8" customFormat="1" ht="13.8">
      <c r="H10962" s="70"/>
    </row>
    <row r="10963" spans="8:8" customFormat="1" ht="13.8">
      <c r="H10963" s="70"/>
    </row>
    <row r="10964" spans="8:8" customFormat="1" ht="13.8">
      <c r="H10964" s="70"/>
    </row>
    <row r="10965" spans="8:8" customFormat="1" ht="13.8">
      <c r="H10965" s="70"/>
    </row>
    <row r="10966" spans="8:8" customFormat="1" ht="13.8">
      <c r="H10966" s="70"/>
    </row>
    <row r="10967" spans="8:8" customFormat="1" ht="13.8">
      <c r="H10967" s="70"/>
    </row>
    <row r="10968" spans="8:8" customFormat="1" ht="13.8">
      <c r="H10968" s="70"/>
    </row>
    <row r="10969" spans="8:8" customFormat="1" ht="13.8">
      <c r="H10969" s="70"/>
    </row>
    <row r="10970" spans="8:8" customFormat="1" ht="13.8">
      <c r="H10970" s="70"/>
    </row>
    <row r="10971" spans="8:8" customFormat="1" ht="13.8">
      <c r="H10971" s="70"/>
    </row>
    <row r="10972" spans="8:8" customFormat="1" ht="13.8">
      <c r="H10972" s="70"/>
    </row>
    <row r="10973" spans="8:8" customFormat="1" ht="13.8">
      <c r="H10973" s="70"/>
    </row>
    <row r="10974" spans="8:8" customFormat="1" ht="13.8">
      <c r="H10974" s="70"/>
    </row>
    <row r="10975" spans="8:8" customFormat="1" ht="13.8">
      <c r="H10975" s="70"/>
    </row>
    <row r="10976" spans="8:8" customFormat="1" ht="13.8">
      <c r="H10976" s="70"/>
    </row>
    <row r="10977" spans="8:8" customFormat="1" ht="13.8">
      <c r="H10977" s="70"/>
    </row>
    <row r="10978" spans="8:8" customFormat="1" ht="13.8">
      <c r="H10978" s="70"/>
    </row>
    <row r="10979" spans="8:8" customFormat="1" ht="13.8">
      <c r="H10979" s="70"/>
    </row>
    <row r="10980" spans="8:8" customFormat="1" ht="13.8">
      <c r="H10980" s="70"/>
    </row>
    <row r="10981" spans="8:8" customFormat="1" ht="13.8">
      <c r="H10981" s="70"/>
    </row>
    <row r="10982" spans="8:8" customFormat="1" ht="13.8">
      <c r="H10982" s="70"/>
    </row>
    <row r="10983" spans="8:8" customFormat="1" ht="13.8">
      <c r="H10983" s="70"/>
    </row>
    <row r="10984" spans="8:8" customFormat="1" ht="13.8">
      <c r="H10984" s="70"/>
    </row>
    <row r="10985" spans="8:8" customFormat="1" ht="13.8">
      <c r="H10985" s="70"/>
    </row>
    <row r="10986" spans="8:8" customFormat="1" ht="13.8">
      <c r="H10986" s="70"/>
    </row>
    <row r="10987" spans="8:8" customFormat="1" ht="13.8">
      <c r="H10987" s="70"/>
    </row>
    <row r="10988" spans="8:8" customFormat="1" ht="13.8">
      <c r="H10988" s="70"/>
    </row>
    <row r="10989" spans="8:8" customFormat="1" ht="13.8">
      <c r="H10989" s="70"/>
    </row>
    <row r="10990" spans="8:8" customFormat="1" ht="13.8">
      <c r="H10990" s="70"/>
    </row>
    <row r="10991" spans="8:8" customFormat="1" ht="13.8">
      <c r="H10991" s="70"/>
    </row>
    <row r="10992" spans="8:8" customFormat="1" ht="13.8">
      <c r="H10992" s="70"/>
    </row>
    <row r="10993" spans="8:8" customFormat="1" ht="13.8">
      <c r="H10993" s="70"/>
    </row>
    <row r="10994" spans="8:8" customFormat="1" ht="13.8">
      <c r="H10994" s="70"/>
    </row>
    <row r="10995" spans="8:8" customFormat="1" ht="13.8">
      <c r="H10995" s="70"/>
    </row>
    <row r="10996" spans="8:8" customFormat="1" ht="13.8">
      <c r="H10996" s="70"/>
    </row>
    <row r="10997" spans="8:8" customFormat="1" ht="13.8">
      <c r="H10997" s="70"/>
    </row>
    <row r="10998" spans="8:8" customFormat="1" ht="13.8">
      <c r="H10998" s="70"/>
    </row>
    <row r="10999" spans="8:8" customFormat="1" ht="13.8">
      <c r="H10999" s="70"/>
    </row>
    <row r="11000" spans="8:8" customFormat="1" ht="13.8">
      <c r="H11000" s="70"/>
    </row>
    <row r="11001" spans="8:8" customFormat="1" ht="13.8">
      <c r="H11001" s="70"/>
    </row>
    <row r="11002" spans="8:8" customFormat="1" ht="13.8">
      <c r="H11002" s="70"/>
    </row>
    <row r="11003" spans="8:8" customFormat="1" ht="13.8">
      <c r="H11003" s="70"/>
    </row>
    <row r="11004" spans="8:8" customFormat="1" ht="13.8">
      <c r="H11004" s="70"/>
    </row>
    <row r="11005" spans="8:8" customFormat="1" ht="13.8">
      <c r="H11005" s="70"/>
    </row>
    <row r="11006" spans="8:8" customFormat="1" ht="13.8">
      <c r="H11006" s="70"/>
    </row>
    <row r="11007" spans="8:8" customFormat="1" ht="13.8">
      <c r="H11007" s="70"/>
    </row>
    <row r="11008" spans="8:8" customFormat="1" ht="13.8">
      <c r="H11008" s="70"/>
    </row>
    <row r="11009" spans="8:8" customFormat="1" ht="13.8">
      <c r="H11009" s="70"/>
    </row>
    <row r="11010" spans="8:8" customFormat="1" ht="13.8">
      <c r="H11010" s="70"/>
    </row>
    <row r="11011" spans="8:8" customFormat="1" ht="13.8">
      <c r="H11011" s="70"/>
    </row>
    <row r="11012" spans="8:8" customFormat="1" ht="13.8">
      <c r="H11012" s="70"/>
    </row>
    <row r="11013" spans="8:8" customFormat="1" ht="13.8">
      <c r="H11013" s="70"/>
    </row>
    <row r="11014" spans="8:8" customFormat="1" ht="13.8">
      <c r="H11014" s="70"/>
    </row>
    <row r="11015" spans="8:8" customFormat="1" ht="13.8">
      <c r="H11015" s="70"/>
    </row>
    <row r="11016" spans="8:8" customFormat="1" ht="13.8">
      <c r="H11016" s="70"/>
    </row>
    <row r="11017" spans="8:8" customFormat="1" ht="13.8">
      <c r="H11017" s="70"/>
    </row>
    <row r="11018" spans="8:8" customFormat="1" ht="13.8">
      <c r="H11018" s="70"/>
    </row>
    <row r="11019" spans="8:8" customFormat="1" ht="13.8">
      <c r="H11019" s="70"/>
    </row>
    <row r="11020" spans="8:8" customFormat="1" ht="13.8">
      <c r="H11020" s="70"/>
    </row>
    <row r="11021" spans="8:8" customFormat="1" ht="13.8">
      <c r="H11021" s="70"/>
    </row>
    <row r="11022" spans="8:8" customFormat="1" ht="13.8">
      <c r="H11022" s="70"/>
    </row>
    <row r="11023" spans="8:8" customFormat="1" ht="13.8">
      <c r="H11023" s="70"/>
    </row>
    <row r="11024" spans="8:8" customFormat="1" ht="13.8">
      <c r="H11024" s="70"/>
    </row>
    <row r="11025" spans="8:8" customFormat="1" ht="13.8">
      <c r="H11025" s="70"/>
    </row>
    <row r="11026" spans="8:8" customFormat="1" ht="13.8">
      <c r="H11026" s="70"/>
    </row>
    <row r="11027" spans="8:8" customFormat="1" ht="13.8">
      <c r="H11027" s="70"/>
    </row>
    <row r="11028" spans="8:8" customFormat="1" ht="13.8">
      <c r="H11028" s="70"/>
    </row>
    <row r="11029" spans="8:8" customFormat="1" ht="13.8">
      <c r="H11029" s="70"/>
    </row>
    <row r="11030" spans="8:8" customFormat="1" ht="13.8">
      <c r="H11030" s="70"/>
    </row>
    <row r="11031" spans="8:8" customFormat="1" ht="13.8">
      <c r="H11031" s="70"/>
    </row>
    <row r="11032" spans="8:8" customFormat="1" ht="13.8">
      <c r="H11032" s="70"/>
    </row>
    <row r="11033" spans="8:8" customFormat="1" ht="13.8">
      <c r="H11033" s="70"/>
    </row>
    <row r="11034" spans="8:8" customFormat="1" ht="13.8">
      <c r="H11034" s="70"/>
    </row>
    <row r="11035" spans="8:8" customFormat="1" ht="13.8">
      <c r="H11035" s="70"/>
    </row>
    <row r="11036" spans="8:8" customFormat="1" ht="13.8">
      <c r="H11036" s="70"/>
    </row>
    <row r="11037" spans="8:8" customFormat="1" ht="13.8">
      <c r="H11037" s="70"/>
    </row>
    <row r="11038" spans="8:8" customFormat="1" ht="13.8">
      <c r="H11038" s="70"/>
    </row>
    <row r="11039" spans="8:8" customFormat="1" ht="13.8">
      <c r="H11039" s="70"/>
    </row>
    <row r="11040" spans="8:8" customFormat="1" ht="13.8">
      <c r="H11040" s="70"/>
    </row>
    <row r="11041" spans="8:8" customFormat="1" ht="13.8">
      <c r="H11041" s="70"/>
    </row>
    <row r="11042" spans="8:8" customFormat="1" ht="13.8">
      <c r="H11042" s="70"/>
    </row>
    <row r="11043" spans="8:8" customFormat="1" ht="13.8">
      <c r="H11043" s="70"/>
    </row>
    <row r="11044" spans="8:8" customFormat="1" ht="13.8">
      <c r="H11044" s="70"/>
    </row>
    <row r="11045" spans="8:8" customFormat="1" ht="13.8">
      <c r="H11045" s="70"/>
    </row>
    <row r="11046" spans="8:8" customFormat="1" ht="13.8">
      <c r="H11046" s="70"/>
    </row>
    <row r="11047" spans="8:8" customFormat="1" ht="13.8">
      <c r="H11047" s="70"/>
    </row>
    <row r="11048" spans="8:8" customFormat="1" ht="13.8">
      <c r="H11048" s="70"/>
    </row>
    <row r="11049" spans="8:8" customFormat="1" ht="13.8">
      <c r="H11049" s="70"/>
    </row>
    <row r="11050" spans="8:8" customFormat="1" ht="13.8">
      <c r="H11050" s="70"/>
    </row>
    <row r="11051" spans="8:8" customFormat="1" ht="13.8">
      <c r="H11051" s="70"/>
    </row>
    <row r="11052" spans="8:8" customFormat="1" ht="13.8">
      <c r="H11052" s="70"/>
    </row>
    <row r="11053" spans="8:8" customFormat="1" ht="13.8">
      <c r="H11053" s="70"/>
    </row>
    <row r="11054" spans="8:8" customFormat="1" ht="13.8">
      <c r="H11054" s="70"/>
    </row>
    <row r="11055" spans="8:8" customFormat="1" ht="13.8">
      <c r="H11055" s="70"/>
    </row>
    <row r="11056" spans="8:8" customFormat="1" ht="13.8">
      <c r="H11056" s="70"/>
    </row>
    <row r="11057" spans="8:8" customFormat="1" ht="13.8">
      <c r="H11057" s="70"/>
    </row>
    <row r="11058" spans="8:8" customFormat="1" ht="13.8">
      <c r="H11058" s="70"/>
    </row>
    <row r="11059" spans="8:8" customFormat="1" ht="13.8">
      <c r="H11059" s="70"/>
    </row>
    <row r="11060" spans="8:8" customFormat="1" ht="13.8">
      <c r="H11060" s="70"/>
    </row>
    <row r="11061" spans="8:8" customFormat="1" ht="13.8">
      <c r="H11061" s="70"/>
    </row>
    <row r="11062" spans="8:8" customFormat="1" ht="13.8">
      <c r="H11062" s="70"/>
    </row>
    <row r="11063" spans="8:8" customFormat="1" ht="13.8">
      <c r="H11063" s="70"/>
    </row>
    <row r="11064" spans="8:8" customFormat="1" ht="13.8">
      <c r="H11064" s="70"/>
    </row>
    <row r="11065" spans="8:8" customFormat="1" ht="13.8">
      <c r="H11065" s="70"/>
    </row>
    <row r="11066" spans="8:8" customFormat="1" ht="13.8">
      <c r="H11066" s="70"/>
    </row>
    <row r="11067" spans="8:8" customFormat="1" ht="13.8">
      <c r="H11067" s="70"/>
    </row>
    <row r="11068" spans="8:8" customFormat="1" ht="13.8">
      <c r="H11068" s="70"/>
    </row>
    <row r="11069" spans="8:8" customFormat="1" ht="13.8">
      <c r="H11069" s="70"/>
    </row>
    <row r="11070" spans="8:8" customFormat="1" ht="13.8">
      <c r="H11070" s="70"/>
    </row>
    <row r="11071" spans="8:8" customFormat="1" ht="13.8">
      <c r="H11071" s="70"/>
    </row>
    <row r="11072" spans="8:8" customFormat="1" ht="13.8">
      <c r="H11072" s="70"/>
    </row>
    <row r="11073" spans="8:8" customFormat="1" ht="13.8">
      <c r="H11073" s="70"/>
    </row>
    <row r="11074" spans="8:8" customFormat="1" ht="13.8">
      <c r="H11074" s="70"/>
    </row>
    <row r="11075" spans="8:8" customFormat="1" ht="13.8">
      <c r="H11075" s="70"/>
    </row>
    <row r="11076" spans="8:8" customFormat="1" ht="13.8">
      <c r="H11076" s="70"/>
    </row>
    <row r="11077" spans="8:8" customFormat="1" ht="13.8">
      <c r="H11077" s="70"/>
    </row>
    <row r="11078" spans="8:8" customFormat="1" ht="13.8">
      <c r="H11078" s="70"/>
    </row>
    <row r="11079" spans="8:8" customFormat="1" ht="13.8">
      <c r="H11079" s="70"/>
    </row>
    <row r="11080" spans="8:8" customFormat="1" ht="13.8">
      <c r="H11080" s="70"/>
    </row>
    <row r="11081" spans="8:8" customFormat="1" ht="13.8">
      <c r="H11081" s="70"/>
    </row>
    <row r="11082" spans="8:8" customFormat="1" ht="13.8">
      <c r="H11082" s="70"/>
    </row>
    <row r="11083" spans="8:8" customFormat="1" ht="13.8">
      <c r="H11083" s="70"/>
    </row>
    <row r="11084" spans="8:8" customFormat="1" ht="13.8">
      <c r="H11084" s="70"/>
    </row>
    <row r="11085" spans="8:8" customFormat="1" ht="13.8">
      <c r="H11085" s="70"/>
    </row>
    <row r="11086" spans="8:8" customFormat="1" ht="13.8">
      <c r="H11086" s="70"/>
    </row>
    <row r="11087" spans="8:8" customFormat="1" ht="13.8">
      <c r="H11087" s="70"/>
    </row>
    <row r="11088" spans="8:8" customFormat="1" ht="13.8">
      <c r="H11088" s="70"/>
    </row>
    <row r="11089" spans="8:8" customFormat="1" ht="13.8">
      <c r="H11089" s="70"/>
    </row>
    <row r="11090" spans="8:8" customFormat="1" ht="13.8">
      <c r="H11090" s="70"/>
    </row>
    <row r="11091" spans="8:8" customFormat="1" ht="13.8">
      <c r="H11091" s="70"/>
    </row>
    <row r="11092" spans="8:8" customFormat="1" ht="13.8">
      <c r="H11092" s="70"/>
    </row>
    <row r="11093" spans="8:8" customFormat="1" ht="13.8">
      <c r="H11093" s="70"/>
    </row>
    <row r="11094" spans="8:8" customFormat="1" ht="13.8">
      <c r="H11094" s="70"/>
    </row>
    <row r="11095" spans="8:8" customFormat="1" ht="13.8">
      <c r="H11095" s="70"/>
    </row>
    <row r="11096" spans="8:8" customFormat="1" ht="13.8">
      <c r="H11096" s="70"/>
    </row>
    <row r="11097" spans="8:8" customFormat="1" ht="13.8">
      <c r="H11097" s="70"/>
    </row>
    <row r="11098" spans="8:8" customFormat="1" ht="13.8">
      <c r="H11098" s="70"/>
    </row>
    <row r="11099" spans="8:8" customFormat="1" ht="13.8">
      <c r="H11099" s="70"/>
    </row>
    <row r="11100" spans="8:8" customFormat="1" ht="13.8">
      <c r="H11100" s="70"/>
    </row>
    <row r="11101" spans="8:8" customFormat="1" ht="13.8">
      <c r="H11101" s="70"/>
    </row>
    <row r="11102" spans="8:8" customFormat="1" ht="13.8">
      <c r="H11102" s="70"/>
    </row>
    <row r="11103" spans="8:8" customFormat="1" ht="13.8">
      <c r="H11103" s="70"/>
    </row>
    <row r="11104" spans="8:8" customFormat="1" ht="13.8">
      <c r="H11104" s="70"/>
    </row>
    <row r="11105" spans="8:8" customFormat="1" ht="13.8">
      <c r="H11105" s="70"/>
    </row>
    <row r="11106" spans="8:8" customFormat="1" ht="13.8">
      <c r="H11106" s="70"/>
    </row>
    <row r="11107" spans="8:8" customFormat="1" ht="13.8">
      <c r="H11107" s="70"/>
    </row>
    <row r="11108" spans="8:8" customFormat="1" ht="13.8">
      <c r="H11108" s="70"/>
    </row>
    <row r="11109" spans="8:8" customFormat="1" ht="13.8">
      <c r="H11109" s="70"/>
    </row>
    <row r="11110" spans="8:8" customFormat="1" ht="13.8">
      <c r="H11110" s="70"/>
    </row>
    <row r="11111" spans="8:8" customFormat="1" ht="13.8">
      <c r="H11111" s="70"/>
    </row>
    <row r="11112" spans="8:8" customFormat="1" ht="13.8">
      <c r="H11112" s="70"/>
    </row>
    <row r="11113" spans="8:8" customFormat="1" ht="13.8">
      <c r="H11113" s="70"/>
    </row>
    <row r="11114" spans="8:8" customFormat="1" ht="13.8">
      <c r="H11114" s="70"/>
    </row>
    <row r="11115" spans="8:8" customFormat="1" ht="13.8">
      <c r="H11115" s="70"/>
    </row>
    <row r="11116" spans="8:8" customFormat="1" ht="13.8">
      <c r="H11116" s="70"/>
    </row>
    <row r="11117" spans="8:8" customFormat="1" ht="13.8">
      <c r="H11117" s="70"/>
    </row>
    <row r="11118" spans="8:8" customFormat="1" ht="13.8">
      <c r="H11118" s="70"/>
    </row>
    <row r="11119" spans="8:8" customFormat="1" ht="13.8">
      <c r="H11119" s="70"/>
    </row>
    <row r="11120" spans="8:8" customFormat="1" ht="13.8">
      <c r="H11120" s="70"/>
    </row>
    <row r="11121" spans="8:8" customFormat="1" ht="13.8">
      <c r="H11121" s="70"/>
    </row>
    <row r="11122" spans="8:8" customFormat="1" ht="13.8">
      <c r="H11122" s="70"/>
    </row>
    <row r="11123" spans="8:8" customFormat="1" ht="13.8">
      <c r="H11123" s="70"/>
    </row>
    <row r="11124" spans="8:8" customFormat="1" ht="13.8">
      <c r="H11124" s="70"/>
    </row>
    <row r="11125" spans="8:8" customFormat="1" ht="13.8">
      <c r="H11125" s="70"/>
    </row>
    <row r="11126" spans="8:8" customFormat="1" ht="13.8">
      <c r="H11126" s="70"/>
    </row>
    <row r="11127" spans="8:8" customFormat="1" ht="13.8">
      <c r="H11127" s="70"/>
    </row>
    <row r="11128" spans="8:8" customFormat="1" ht="13.8">
      <c r="H11128" s="70"/>
    </row>
    <row r="11129" spans="8:8" customFormat="1" ht="13.8">
      <c r="H11129" s="70"/>
    </row>
    <row r="11130" spans="8:8" customFormat="1" ht="13.8">
      <c r="H11130" s="70"/>
    </row>
    <row r="11131" spans="8:8" customFormat="1" ht="13.8">
      <c r="H11131" s="70"/>
    </row>
    <row r="11132" spans="8:8" customFormat="1" ht="13.8">
      <c r="H11132" s="70"/>
    </row>
    <row r="11133" spans="8:8" customFormat="1" ht="13.8">
      <c r="H11133" s="70"/>
    </row>
    <row r="11134" spans="8:8" customFormat="1" ht="13.8">
      <c r="H11134" s="70"/>
    </row>
    <row r="11135" spans="8:8" customFormat="1" ht="13.8">
      <c r="H11135" s="70"/>
    </row>
    <row r="11136" spans="8:8" customFormat="1" ht="13.8">
      <c r="H11136" s="70"/>
    </row>
    <row r="11137" spans="8:8" customFormat="1" ht="13.8">
      <c r="H11137" s="70"/>
    </row>
    <row r="11138" spans="8:8" customFormat="1" ht="13.8">
      <c r="H11138" s="70"/>
    </row>
    <row r="11139" spans="8:8" customFormat="1" ht="13.8">
      <c r="H11139" s="70"/>
    </row>
    <row r="11140" spans="8:8" customFormat="1" ht="13.8">
      <c r="H11140" s="70"/>
    </row>
    <row r="11141" spans="8:8" customFormat="1" ht="13.8">
      <c r="H11141" s="70"/>
    </row>
    <row r="11142" spans="8:8" customFormat="1" ht="13.8">
      <c r="H11142" s="70"/>
    </row>
    <row r="11143" spans="8:8" customFormat="1" ht="13.8">
      <c r="H11143" s="70"/>
    </row>
    <row r="11144" spans="8:8" customFormat="1" ht="13.8">
      <c r="H11144" s="70"/>
    </row>
    <row r="11145" spans="8:8" customFormat="1" ht="13.8">
      <c r="H11145" s="70"/>
    </row>
    <row r="11146" spans="8:8" customFormat="1" ht="13.8">
      <c r="H11146" s="70"/>
    </row>
    <row r="11147" spans="8:8" customFormat="1" ht="13.8">
      <c r="H11147" s="70"/>
    </row>
    <row r="11148" spans="8:8" customFormat="1" ht="13.8">
      <c r="H11148" s="70"/>
    </row>
    <row r="11149" spans="8:8" customFormat="1" ht="13.8">
      <c r="H11149" s="70"/>
    </row>
    <row r="11150" spans="8:8" customFormat="1" ht="13.8">
      <c r="H11150" s="70"/>
    </row>
    <row r="11151" spans="8:8" customFormat="1" ht="13.8">
      <c r="H11151" s="70"/>
    </row>
    <row r="11152" spans="8:8" customFormat="1" ht="13.8">
      <c r="H11152" s="70"/>
    </row>
    <row r="11153" spans="8:8" customFormat="1" ht="13.8">
      <c r="H11153" s="70"/>
    </row>
    <row r="11154" spans="8:8" customFormat="1" ht="13.8">
      <c r="H11154" s="70"/>
    </row>
    <row r="11155" spans="8:8" customFormat="1" ht="13.8">
      <c r="H11155" s="70"/>
    </row>
    <row r="11156" spans="8:8" customFormat="1" ht="13.8">
      <c r="H11156" s="70"/>
    </row>
    <row r="11157" spans="8:8" customFormat="1" ht="13.8">
      <c r="H11157" s="70"/>
    </row>
    <row r="11158" spans="8:8" customFormat="1" ht="13.8">
      <c r="H11158" s="70"/>
    </row>
    <row r="11159" spans="8:8" customFormat="1" ht="13.8">
      <c r="H11159" s="70"/>
    </row>
    <row r="11160" spans="8:8" customFormat="1" ht="13.8">
      <c r="H11160" s="70"/>
    </row>
    <row r="11161" spans="8:8" customFormat="1" ht="13.8">
      <c r="H11161" s="70"/>
    </row>
    <row r="11162" spans="8:8" customFormat="1" ht="13.8">
      <c r="H11162" s="70"/>
    </row>
    <row r="11163" spans="8:8" customFormat="1" ht="13.8">
      <c r="H11163" s="70"/>
    </row>
    <row r="11164" spans="8:8" customFormat="1" ht="13.8">
      <c r="H11164" s="70"/>
    </row>
    <row r="11165" spans="8:8" customFormat="1" ht="13.8">
      <c r="H11165" s="70"/>
    </row>
    <row r="11166" spans="8:8" customFormat="1" ht="13.8">
      <c r="H11166" s="70"/>
    </row>
    <row r="11167" spans="8:8" customFormat="1" ht="13.8">
      <c r="H11167" s="70"/>
    </row>
    <row r="11168" spans="8:8" customFormat="1" ht="13.8">
      <c r="H11168" s="70"/>
    </row>
    <row r="11169" spans="8:8" customFormat="1" ht="13.8">
      <c r="H11169" s="70"/>
    </row>
    <row r="11170" spans="8:8" customFormat="1" ht="13.8">
      <c r="H11170" s="70"/>
    </row>
    <row r="11171" spans="8:8" customFormat="1" ht="13.8">
      <c r="H11171" s="70"/>
    </row>
    <row r="11172" spans="8:8" customFormat="1" ht="13.8">
      <c r="H11172" s="70"/>
    </row>
    <row r="11173" spans="8:8" customFormat="1" ht="13.8">
      <c r="H11173" s="70"/>
    </row>
    <row r="11174" spans="8:8" customFormat="1" ht="13.8">
      <c r="H11174" s="70"/>
    </row>
    <row r="11175" spans="8:8" customFormat="1" ht="13.8">
      <c r="H11175" s="70"/>
    </row>
    <row r="11176" spans="8:8" customFormat="1" ht="13.8">
      <c r="H11176" s="70"/>
    </row>
    <row r="11177" spans="8:8" customFormat="1" ht="13.8">
      <c r="H11177" s="70"/>
    </row>
    <row r="11178" spans="8:8" customFormat="1" ht="13.8">
      <c r="H11178" s="70"/>
    </row>
    <row r="11179" spans="8:8" customFormat="1" ht="13.8">
      <c r="H11179" s="70"/>
    </row>
    <row r="11180" spans="8:8" customFormat="1" ht="13.8">
      <c r="H11180" s="70"/>
    </row>
    <row r="11181" spans="8:8" customFormat="1" ht="13.8">
      <c r="H11181" s="70"/>
    </row>
    <row r="11182" spans="8:8" customFormat="1" ht="13.8">
      <c r="H11182" s="70"/>
    </row>
    <row r="11183" spans="8:8" customFormat="1" ht="13.8">
      <c r="H11183" s="70"/>
    </row>
    <row r="11184" spans="8:8" customFormat="1" ht="13.8">
      <c r="H11184" s="70"/>
    </row>
    <row r="11185" spans="8:8" customFormat="1" ht="13.8">
      <c r="H11185" s="70"/>
    </row>
    <row r="11186" spans="8:8" customFormat="1" ht="13.8">
      <c r="H11186" s="70"/>
    </row>
    <row r="11187" spans="8:8" customFormat="1" ht="13.8">
      <c r="H11187" s="70"/>
    </row>
    <row r="11188" spans="8:8" customFormat="1" ht="13.8">
      <c r="H11188" s="70"/>
    </row>
    <row r="11189" spans="8:8" customFormat="1" ht="13.8">
      <c r="H11189" s="70"/>
    </row>
    <row r="11190" spans="8:8" customFormat="1" ht="13.8">
      <c r="H11190" s="70"/>
    </row>
    <row r="11191" spans="8:8" customFormat="1" ht="13.8">
      <c r="H11191" s="70"/>
    </row>
    <row r="11192" spans="8:8" customFormat="1" ht="13.8">
      <c r="H11192" s="70"/>
    </row>
    <row r="11193" spans="8:8" customFormat="1" ht="13.8">
      <c r="H11193" s="70"/>
    </row>
    <row r="11194" spans="8:8" customFormat="1" ht="13.8">
      <c r="H11194" s="70"/>
    </row>
    <row r="11195" spans="8:8" customFormat="1" ht="13.8">
      <c r="H11195" s="70"/>
    </row>
    <row r="11196" spans="8:8" customFormat="1" ht="13.8">
      <c r="H11196" s="70"/>
    </row>
    <row r="11197" spans="8:8" customFormat="1" ht="13.8">
      <c r="H11197" s="70"/>
    </row>
    <row r="11198" spans="8:8" customFormat="1" ht="13.8">
      <c r="H11198" s="70"/>
    </row>
    <row r="11199" spans="8:8" customFormat="1" ht="13.8">
      <c r="H11199" s="70"/>
    </row>
    <row r="11200" spans="8:8" customFormat="1" ht="13.8">
      <c r="H11200" s="70"/>
    </row>
    <row r="11201" spans="8:8" customFormat="1" ht="13.8">
      <c r="H11201" s="70"/>
    </row>
    <row r="11202" spans="8:8" customFormat="1" ht="13.8">
      <c r="H11202" s="70"/>
    </row>
    <row r="11203" spans="8:8" customFormat="1" ht="13.8">
      <c r="H11203" s="70"/>
    </row>
    <row r="11204" spans="8:8" customFormat="1" ht="13.8">
      <c r="H11204" s="70"/>
    </row>
    <row r="11205" spans="8:8" customFormat="1" ht="13.8">
      <c r="H11205" s="70"/>
    </row>
    <row r="11206" spans="8:8" customFormat="1" ht="13.8">
      <c r="H11206" s="70"/>
    </row>
    <row r="11207" spans="8:8" customFormat="1" ht="13.8">
      <c r="H11207" s="70"/>
    </row>
    <row r="11208" spans="8:8" customFormat="1" ht="13.8">
      <c r="H11208" s="70"/>
    </row>
    <row r="11209" spans="8:8" customFormat="1" ht="13.8">
      <c r="H11209" s="70"/>
    </row>
    <row r="11210" spans="8:8" customFormat="1" ht="13.8">
      <c r="H11210" s="70"/>
    </row>
    <row r="11211" spans="8:8" customFormat="1" ht="13.8">
      <c r="H11211" s="70"/>
    </row>
    <row r="11212" spans="8:8" customFormat="1" ht="13.8">
      <c r="H11212" s="70"/>
    </row>
    <row r="11213" spans="8:8" customFormat="1" ht="13.8">
      <c r="H11213" s="70"/>
    </row>
    <row r="11214" spans="8:8" customFormat="1" ht="13.8">
      <c r="H11214" s="70"/>
    </row>
    <row r="11215" spans="8:8" customFormat="1" ht="13.8">
      <c r="H11215" s="70"/>
    </row>
    <row r="11216" spans="8:8" customFormat="1" ht="13.8">
      <c r="H11216" s="70"/>
    </row>
    <row r="11217" spans="8:8" customFormat="1" ht="13.8">
      <c r="H11217" s="70"/>
    </row>
    <row r="11218" spans="8:8" customFormat="1" ht="13.8">
      <c r="H11218" s="70"/>
    </row>
    <row r="11219" spans="8:8" customFormat="1" ht="13.8">
      <c r="H11219" s="70"/>
    </row>
    <row r="11220" spans="8:8" customFormat="1" ht="13.8">
      <c r="H11220" s="70"/>
    </row>
    <row r="11221" spans="8:8" customFormat="1" ht="13.8">
      <c r="H11221" s="70"/>
    </row>
    <row r="11222" spans="8:8" customFormat="1" ht="13.8">
      <c r="H11222" s="70"/>
    </row>
    <row r="11223" spans="8:8" customFormat="1" ht="13.8">
      <c r="H11223" s="70"/>
    </row>
    <row r="11224" spans="8:8" customFormat="1" ht="13.8">
      <c r="H11224" s="70"/>
    </row>
    <row r="11225" spans="8:8" customFormat="1" ht="13.8">
      <c r="H11225" s="70"/>
    </row>
    <row r="11226" spans="8:8" customFormat="1" ht="13.8">
      <c r="H11226" s="70"/>
    </row>
    <row r="11227" spans="8:8" customFormat="1" ht="13.8">
      <c r="H11227" s="70"/>
    </row>
    <row r="11228" spans="8:8" customFormat="1" ht="13.8">
      <c r="H11228" s="70"/>
    </row>
    <row r="11229" spans="8:8" customFormat="1" ht="13.8">
      <c r="H11229" s="70"/>
    </row>
    <row r="11230" spans="8:8" customFormat="1" ht="13.8">
      <c r="H11230" s="70"/>
    </row>
    <row r="11231" spans="8:8" customFormat="1" ht="13.8">
      <c r="H11231" s="70"/>
    </row>
    <row r="11232" spans="8:8" customFormat="1" ht="13.8">
      <c r="H11232" s="70"/>
    </row>
    <row r="11233" spans="8:8" customFormat="1" ht="13.8">
      <c r="H11233" s="70"/>
    </row>
    <row r="11234" spans="8:8" customFormat="1" ht="13.8">
      <c r="H11234" s="70"/>
    </row>
    <row r="11235" spans="8:8" customFormat="1" ht="13.8">
      <c r="H11235" s="70"/>
    </row>
    <row r="11236" spans="8:8" customFormat="1" ht="13.8">
      <c r="H11236" s="70"/>
    </row>
    <row r="11237" spans="8:8" customFormat="1" ht="13.8">
      <c r="H11237" s="70"/>
    </row>
    <row r="11238" spans="8:8" customFormat="1" ht="13.8">
      <c r="H11238" s="70"/>
    </row>
    <row r="11239" spans="8:8" customFormat="1" ht="13.8">
      <c r="H11239" s="70"/>
    </row>
    <row r="11240" spans="8:8" customFormat="1" ht="13.8">
      <c r="H11240" s="70"/>
    </row>
    <row r="11241" spans="8:8" customFormat="1" ht="13.8">
      <c r="H11241" s="70"/>
    </row>
    <row r="11242" spans="8:8" customFormat="1" ht="13.8">
      <c r="H11242" s="70"/>
    </row>
    <row r="11243" spans="8:8" customFormat="1" ht="13.8">
      <c r="H11243" s="70"/>
    </row>
    <row r="11244" spans="8:8" customFormat="1" ht="13.8">
      <c r="H11244" s="70"/>
    </row>
    <row r="11245" spans="8:8" customFormat="1" ht="13.8">
      <c r="H11245" s="70"/>
    </row>
    <row r="11246" spans="8:8" customFormat="1" ht="13.8">
      <c r="H11246" s="70"/>
    </row>
    <row r="11247" spans="8:8" customFormat="1" ht="13.8">
      <c r="H11247" s="70"/>
    </row>
    <row r="11248" spans="8:8" customFormat="1" ht="13.8">
      <c r="H11248" s="70"/>
    </row>
    <row r="11249" spans="8:8" customFormat="1" ht="13.8">
      <c r="H11249" s="70"/>
    </row>
    <row r="11250" spans="8:8" customFormat="1" ht="13.8">
      <c r="H11250" s="70"/>
    </row>
    <row r="11251" spans="8:8" customFormat="1" ht="13.8">
      <c r="H11251" s="70"/>
    </row>
    <row r="11252" spans="8:8" customFormat="1" ht="13.8">
      <c r="H11252" s="70"/>
    </row>
    <row r="11253" spans="8:8" customFormat="1" ht="13.8">
      <c r="H11253" s="70"/>
    </row>
    <row r="11254" spans="8:8" customFormat="1" ht="13.8">
      <c r="H11254" s="70"/>
    </row>
    <row r="11255" spans="8:8" customFormat="1" ht="13.8">
      <c r="H11255" s="70"/>
    </row>
    <row r="11256" spans="8:8" customFormat="1" ht="13.8">
      <c r="H11256" s="70"/>
    </row>
    <row r="11257" spans="8:8" customFormat="1" ht="13.8">
      <c r="H11257" s="70"/>
    </row>
    <row r="11258" spans="8:8" customFormat="1" ht="13.8">
      <c r="H11258" s="70"/>
    </row>
    <row r="11259" spans="8:8" customFormat="1" ht="13.8">
      <c r="H11259" s="70"/>
    </row>
    <row r="11260" spans="8:8" customFormat="1" ht="13.8">
      <c r="H11260" s="70"/>
    </row>
    <row r="11261" spans="8:8" customFormat="1" ht="13.8">
      <c r="H11261" s="70"/>
    </row>
    <row r="11262" spans="8:8" customFormat="1" ht="13.8">
      <c r="H11262" s="70"/>
    </row>
    <row r="11263" spans="8:8" customFormat="1" ht="13.8">
      <c r="H11263" s="70"/>
    </row>
    <row r="11264" spans="8:8" customFormat="1" ht="13.8">
      <c r="H11264" s="70"/>
    </row>
    <row r="11265" spans="8:8" customFormat="1" ht="13.8">
      <c r="H11265" s="70"/>
    </row>
    <row r="11266" spans="8:8" customFormat="1" ht="13.8">
      <c r="H11266" s="70"/>
    </row>
    <row r="11267" spans="8:8" customFormat="1" ht="13.8">
      <c r="H11267" s="70"/>
    </row>
    <row r="11268" spans="8:8" customFormat="1" ht="13.8">
      <c r="H11268" s="70"/>
    </row>
    <row r="11269" spans="8:8" customFormat="1" ht="13.8">
      <c r="H11269" s="70"/>
    </row>
    <row r="11270" spans="8:8" customFormat="1" ht="13.8">
      <c r="H11270" s="70"/>
    </row>
    <row r="11271" spans="8:8" customFormat="1" ht="13.8">
      <c r="H11271" s="70"/>
    </row>
    <row r="11272" spans="8:8" customFormat="1" ht="13.8">
      <c r="H11272" s="70"/>
    </row>
    <row r="11273" spans="8:8" customFormat="1" ht="13.8">
      <c r="H11273" s="70"/>
    </row>
    <row r="11274" spans="8:8" customFormat="1" ht="13.8">
      <c r="H11274" s="70"/>
    </row>
    <row r="11275" spans="8:8" customFormat="1" ht="13.8">
      <c r="H11275" s="70"/>
    </row>
    <row r="11276" spans="8:8" customFormat="1" ht="13.8">
      <c r="H11276" s="70"/>
    </row>
    <row r="11277" spans="8:8" customFormat="1" ht="13.8">
      <c r="H11277" s="70"/>
    </row>
    <row r="11278" spans="8:8" customFormat="1" ht="13.8">
      <c r="H11278" s="70"/>
    </row>
    <row r="11279" spans="8:8" customFormat="1" ht="13.8">
      <c r="H11279" s="70"/>
    </row>
    <row r="11280" spans="8:8" customFormat="1" ht="13.8">
      <c r="H11280" s="70"/>
    </row>
    <row r="11281" spans="8:8" customFormat="1" ht="13.8">
      <c r="H11281" s="70"/>
    </row>
    <row r="11282" spans="8:8" customFormat="1" ht="13.8">
      <c r="H11282" s="70"/>
    </row>
    <row r="11283" spans="8:8" customFormat="1" ht="13.8">
      <c r="H11283" s="70"/>
    </row>
    <row r="11284" spans="8:8" customFormat="1" ht="13.8">
      <c r="H11284" s="70"/>
    </row>
    <row r="11285" spans="8:8" customFormat="1" ht="13.8">
      <c r="H11285" s="70"/>
    </row>
    <row r="11286" spans="8:8" customFormat="1" ht="13.8">
      <c r="H11286" s="70"/>
    </row>
    <row r="11287" spans="8:8" customFormat="1" ht="13.8">
      <c r="H11287" s="70"/>
    </row>
    <row r="11288" spans="8:8" customFormat="1" ht="13.8">
      <c r="H11288" s="70"/>
    </row>
    <row r="11289" spans="8:8" customFormat="1" ht="13.8">
      <c r="H11289" s="70"/>
    </row>
    <row r="11290" spans="8:8" customFormat="1" ht="13.8">
      <c r="H11290" s="70"/>
    </row>
    <row r="11291" spans="8:8" customFormat="1" ht="13.8">
      <c r="H11291" s="70"/>
    </row>
    <row r="11292" spans="8:8" customFormat="1" ht="13.8">
      <c r="H11292" s="70"/>
    </row>
    <row r="11293" spans="8:8" customFormat="1" ht="13.8">
      <c r="H11293" s="70"/>
    </row>
    <row r="11294" spans="8:8" customFormat="1" ht="13.8">
      <c r="H11294" s="70"/>
    </row>
    <row r="11295" spans="8:8" customFormat="1" ht="13.8">
      <c r="H11295" s="70"/>
    </row>
    <row r="11296" spans="8:8" customFormat="1" ht="13.8">
      <c r="H11296" s="70"/>
    </row>
    <row r="11297" spans="8:8" customFormat="1" ht="13.8">
      <c r="H11297" s="70"/>
    </row>
    <row r="11298" spans="8:8" customFormat="1" ht="13.8">
      <c r="H11298" s="70"/>
    </row>
    <row r="11299" spans="8:8" customFormat="1" ht="13.8">
      <c r="H11299" s="70"/>
    </row>
    <row r="11300" spans="8:8" customFormat="1" ht="13.8">
      <c r="H11300" s="70"/>
    </row>
    <row r="11301" spans="8:8" customFormat="1" ht="13.8">
      <c r="H11301" s="70"/>
    </row>
    <row r="11302" spans="8:8" customFormat="1" ht="13.8">
      <c r="H11302" s="70"/>
    </row>
    <row r="11303" spans="8:8" customFormat="1" ht="13.8">
      <c r="H11303" s="70"/>
    </row>
    <row r="11304" spans="8:8" customFormat="1" ht="13.8">
      <c r="H11304" s="70"/>
    </row>
    <row r="11305" spans="8:8" customFormat="1" ht="13.8">
      <c r="H11305" s="70"/>
    </row>
    <row r="11306" spans="8:8" customFormat="1" ht="13.8">
      <c r="H11306" s="70"/>
    </row>
    <row r="11307" spans="8:8" customFormat="1" ht="13.8">
      <c r="H11307" s="70"/>
    </row>
    <row r="11308" spans="8:8" customFormat="1" ht="13.8">
      <c r="H11308" s="70"/>
    </row>
    <row r="11309" spans="8:8" customFormat="1" ht="13.8">
      <c r="H11309" s="70"/>
    </row>
    <row r="11310" spans="8:8" customFormat="1" ht="13.8">
      <c r="H11310" s="70"/>
    </row>
    <row r="11311" spans="8:8" customFormat="1" ht="13.8">
      <c r="H11311" s="70"/>
    </row>
    <row r="11312" spans="8:8" customFormat="1" ht="13.8">
      <c r="H11312" s="70"/>
    </row>
    <row r="11313" spans="8:8" customFormat="1" ht="13.8">
      <c r="H11313" s="70"/>
    </row>
    <row r="11314" spans="8:8" customFormat="1" ht="13.8">
      <c r="H11314" s="70"/>
    </row>
    <row r="11315" spans="8:8" customFormat="1" ht="13.8">
      <c r="H11315" s="70"/>
    </row>
    <row r="11316" spans="8:8" customFormat="1" ht="13.8">
      <c r="H11316" s="70"/>
    </row>
    <row r="11317" spans="8:8" customFormat="1" ht="13.8">
      <c r="H11317" s="70"/>
    </row>
    <row r="11318" spans="8:8" customFormat="1" ht="13.8">
      <c r="H11318" s="70"/>
    </row>
    <row r="11319" spans="8:8" customFormat="1" ht="13.8">
      <c r="H11319" s="70"/>
    </row>
    <row r="11320" spans="8:8" customFormat="1" ht="13.8">
      <c r="H11320" s="70"/>
    </row>
    <row r="11321" spans="8:8" customFormat="1" ht="13.8">
      <c r="H11321" s="70"/>
    </row>
    <row r="11322" spans="8:8" customFormat="1" ht="13.8">
      <c r="H11322" s="70"/>
    </row>
    <row r="11323" spans="8:8" customFormat="1" ht="13.8">
      <c r="H11323" s="70"/>
    </row>
    <row r="11324" spans="8:8" customFormat="1" ht="13.8">
      <c r="H11324" s="70"/>
    </row>
    <row r="11325" spans="8:8" customFormat="1" ht="13.8">
      <c r="H11325" s="70"/>
    </row>
    <row r="11326" spans="8:8" customFormat="1" ht="13.8">
      <c r="H11326" s="70"/>
    </row>
    <row r="11327" spans="8:8" customFormat="1" ht="13.8">
      <c r="H11327" s="70"/>
    </row>
    <row r="11328" spans="8:8" customFormat="1" ht="13.8">
      <c r="H11328" s="70"/>
    </row>
    <row r="11329" spans="8:8" customFormat="1" ht="13.8">
      <c r="H11329" s="70"/>
    </row>
    <row r="11330" spans="8:8" customFormat="1" ht="13.8">
      <c r="H11330" s="70"/>
    </row>
    <row r="11331" spans="8:8" customFormat="1" ht="13.8">
      <c r="H11331" s="70"/>
    </row>
    <row r="11332" spans="8:8" customFormat="1" ht="13.8">
      <c r="H11332" s="70"/>
    </row>
    <row r="11333" spans="8:8" customFormat="1" ht="13.8">
      <c r="H11333" s="70"/>
    </row>
    <row r="11334" spans="8:8" customFormat="1" ht="13.8">
      <c r="H11334" s="70"/>
    </row>
    <row r="11335" spans="8:8" customFormat="1" ht="13.8">
      <c r="H11335" s="70"/>
    </row>
    <row r="11336" spans="8:8" customFormat="1" ht="13.8">
      <c r="H11336" s="70"/>
    </row>
    <row r="11337" spans="8:8" customFormat="1" ht="13.8">
      <c r="H11337" s="70"/>
    </row>
    <row r="11338" spans="8:8" customFormat="1" ht="13.8">
      <c r="H11338" s="70"/>
    </row>
    <row r="11339" spans="8:8" customFormat="1" ht="13.8">
      <c r="H11339" s="70"/>
    </row>
    <row r="11340" spans="8:8" customFormat="1" ht="13.8">
      <c r="H11340" s="70"/>
    </row>
    <row r="11341" spans="8:8" customFormat="1" ht="13.8">
      <c r="H11341" s="70"/>
    </row>
    <row r="11342" spans="8:8" customFormat="1" ht="13.8">
      <c r="H11342" s="70"/>
    </row>
    <row r="11343" spans="8:8" customFormat="1" ht="13.8">
      <c r="H11343" s="70"/>
    </row>
    <row r="11344" spans="8:8" customFormat="1" ht="13.8">
      <c r="H11344" s="70"/>
    </row>
    <row r="11345" spans="8:8" customFormat="1" ht="13.8">
      <c r="H11345" s="70"/>
    </row>
    <row r="11346" spans="8:8" customFormat="1" ht="13.8">
      <c r="H11346" s="70"/>
    </row>
    <row r="11347" spans="8:8" customFormat="1" ht="13.8">
      <c r="H11347" s="70"/>
    </row>
    <row r="11348" spans="8:8" customFormat="1" ht="13.8">
      <c r="H11348" s="70"/>
    </row>
    <row r="11349" spans="8:8" customFormat="1" ht="13.8">
      <c r="H11349" s="70"/>
    </row>
    <row r="11350" spans="8:8" customFormat="1" ht="13.8">
      <c r="H11350" s="70"/>
    </row>
    <row r="11351" spans="8:8" customFormat="1" ht="13.8">
      <c r="H11351" s="70"/>
    </row>
    <row r="11352" spans="8:8" customFormat="1" ht="13.8">
      <c r="H11352" s="70"/>
    </row>
    <row r="11353" spans="8:8" customFormat="1" ht="13.8">
      <c r="H11353" s="70"/>
    </row>
    <row r="11354" spans="8:8" customFormat="1" ht="13.8">
      <c r="H11354" s="70"/>
    </row>
    <row r="11355" spans="8:8" customFormat="1" ht="13.8">
      <c r="H11355" s="70"/>
    </row>
    <row r="11356" spans="8:8" customFormat="1" ht="13.8">
      <c r="H11356" s="70"/>
    </row>
    <row r="11357" spans="8:8" customFormat="1" ht="13.8">
      <c r="H11357" s="70"/>
    </row>
    <row r="11358" spans="8:8" customFormat="1" ht="13.8">
      <c r="H11358" s="70"/>
    </row>
    <row r="11359" spans="8:8" customFormat="1" ht="13.8">
      <c r="H11359" s="70"/>
    </row>
    <row r="11360" spans="8:8" customFormat="1" ht="13.8">
      <c r="H11360" s="70"/>
    </row>
    <row r="11361" spans="8:8" customFormat="1" ht="13.8">
      <c r="H11361" s="70"/>
    </row>
    <row r="11362" spans="8:8" customFormat="1" ht="13.8">
      <c r="H11362" s="70"/>
    </row>
    <row r="11363" spans="8:8" customFormat="1" ht="13.8">
      <c r="H11363" s="70"/>
    </row>
    <row r="11364" spans="8:8" customFormat="1" ht="13.8">
      <c r="H11364" s="70"/>
    </row>
    <row r="11365" spans="8:8" customFormat="1" ht="13.8">
      <c r="H11365" s="70"/>
    </row>
    <row r="11366" spans="8:8" customFormat="1" ht="13.8">
      <c r="H11366" s="70"/>
    </row>
    <row r="11367" spans="8:8" customFormat="1" ht="13.8">
      <c r="H11367" s="70"/>
    </row>
    <row r="11368" spans="8:8" customFormat="1" ht="13.8">
      <c r="H11368" s="70"/>
    </row>
    <row r="11369" spans="8:8" customFormat="1" ht="13.8">
      <c r="H11369" s="70"/>
    </row>
    <row r="11370" spans="8:8" customFormat="1" ht="13.8">
      <c r="H11370" s="70"/>
    </row>
    <row r="11371" spans="8:8" customFormat="1" ht="13.8">
      <c r="H11371" s="70"/>
    </row>
    <row r="11372" spans="8:8" customFormat="1" ht="13.8">
      <c r="H11372" s="70"/>
    </row>
    <row r="11373" spans="8:8" customFormat="1" ht="13.8">
      <c r="H11373" s="70"/>
    </row>
    <row r="11374" spans="8:8" customFormat="1" ht="13.8">
      <c r="H11374" s="70"/>
    </row>
    <row r="11375" spans="8:8" customFormat="1" ht="13.8">
      <c r="H11375" s="70"/>
    </row>
    <row r="11376" spans="8:8" customFormat="1" ht="13.8">
      <c r="H11376" s="70"/>
    </row>
    <row r="11377" spans="8:8" customFormat="1" ht="13.8">
      <c r="H11377" s="70"/>
    </row>
    <row r="11378" spans="8:8" customFormat="1" ht="13.8">
      <c r="H11378" s="70"/>
    </row>
    <row r="11379" spans="8:8" customFormat="1" ht="13.8">
      <c r="H11379" s="70"/>
    </row>
    <row r="11380" spans="8:8" customFormat="1" ht="13.8">
      <c r="H11380" s="70"/>
    </row>
    <row r="11381" spans="8:8" customFormat="1" ht="13.8">
      <c r="H11381" s="70"/>
    </row>
    <row r="11382" spans="8:8" customFormat="1" ht="13.8">
      <c r="H11382" s="70"/>
    </row>
    <row r="11383" spans="8:8" customFormat="1" ht="13.8">
      <c r="H11383" s="70"/>
    </row>
    <row r="11384" spans="8:8" customFormat="1" ht="13.8">
      <c r="H11384" s="70"/>
    </row>
    <row r="11385" spans="8:8" customFormat="1" ht="13.8">
      <c r="H11385" s="70"/>
    </row>
    <row r="11386" spans="8:8" customFormat="1" ht="13.8">
      <c r="H11386" s="70"/>
    </row>
    <row r="11387" spans="8:8" customFormat="1" ht="13.8">
      <c r="H11387" s="70"/>
    </row>
    <row r="11388" spans="8:8" customFormat="1" ht="13.8">
      <c r="H11388" s="70"/>
    </row>
    <row r="11389" spans="8:8" customFormat="1" ht="13.8">
      <c r="H11389" s="70"/>
    </row>
    <row r="11390" spans="8:8" customFormat="1" ht="13.8">
      <c r="H11390" s="70"/>
    </row>
    <row r="11391" spans="8:8" customFormat="1" ht="13.8">
      <c r="H11391" s="70"/>
    </row>
    <row r="11392" spans="8:8" customFormat="1" ht="13.8">
      <c r="H11392" s="70"/>
    </row>
    <row r="11393" spans="8:8" customFormat="1" ht="13.8">
      <c r="H11393" s="70"/>
    </row>
    <row r="11394" spans="8:8" customFormat="1" ht="13.8">
      <c r="H11394" s="70"/>
    </row>
    <row r="11395" spans="8:8" customFormat="1" ht="13.8">
      <c r="H11395" s="70"/>
    </row>
    <row r="11396" spans="8:8" customFormat="1" ht="13.8">
      <c r="H11396" s="70"/>
    </row>
    <row r="11397" spans="8:8" customFormat="1" ht="13.8">
      <c r="H11397" s="70"/>
    </row>
    <row r="11398" spans="8:8" customFormat="1" ht="13.8">
      <c r="H11398" s="70"/>
    </row>
    <row r="11399" spans="8:8" customFormat="1" ht="13.8">
      <c r="H11399" s="70"/>
    </row>
    <row r="11400" spans="8:8" customFormat="1" ht="13.8">
      <c r="H11400" s="70"/>
    </row>
    <row r="11401" spans="8:8" customFormat="1" ht="13.8">
      <c r="H11401" s="70"/>
    </row>
    <row r="11402" spans="8:8" customFormat="1" ht="13.8">
      <c r="H11402" s="70"/>
    </row>
    <row r="11403" spans="8:8" customFormat="1" ht="13.8">
      <c r="H11403" s="70"/>
    </row>
    <row r="11404" spans="8:8" customFormat="1" ht="13.8">
      <c r="H11404" s="70"/>
    </row>
    <row r="11405" spans="8:8" customFormat="1" ht="13.8">
      <c r="H11405" s="70"/>
    </row>
    <row r="11406" spans="8:8" customFormat="1" ht="13.8">
      <c r="H11406" s="70"/>
    </row>
    <row r="11407" spans="8:8" customFormat="1" ht="13.8">
      <c r="H11407" s="70"/>
    </row>
    <row r="11408" spans="8:8" customFormat="1" ht="13.8">
      <c r="H11408" s="70"/>
    </row>
    <row r="11409" spans="8:8" customFormat="1" ht="13.8">
      <c r="H11409" s="70"/>
    </row>
    <row r="11410" spans="8:8" customFormat="1" ht="13.8">
      <c r="H11410" s="70"/>
    </row>
    <row r="11411" spans="8:8" customFormat="1" ht="13.8">
      <c r="H11411" s="70"/>
    </row>
    <row r="11412" spans="8:8" customFormat="1" ht="13.8">
      <c r="H11412" s="70"/>
    </row>
    <row r="11413" spans="8:8" customFormat="1" ht="13.8">
      <c r="H11413" s="70"/>
    </row>
    <row r="11414" spans="8:8" customFormat="1" ht="13.8">
      <c r="H11414" s="70"/>
    </row>
    <row r="11415" spans="8:8" customFormat="1" ht="13.8">
      <c r="H11415" s="70"/>
    </row>
    <row r="11416" spans="8:8" customFormat="1" ht="13.8">
      <c r="H11416" s="70"/>
    </row>
    <row r="11417" spans="8:8" customFormat="1" ht="13.8">
      <c r="H11417" s="70"/>
    </row>
    <row r="11418" spans="8:8" customFormat="1" ht="13.8">
      <c r="H11418" s="70"/>
    </row>
    <row r="11419" spans="8:8" customFormat="1" ht="13.8">
      <c r="H11419" s="70"/>
    </row>
    <row r="11420" spans="8:8" customFormat="1" ht="13.8">
      <c r="H11420" s="70"/>
    </row>
    <row r="11421" spans="8:8" customFormat="1" ht="13.8">
      <c r="H11421" s="70"/>
    </row>
    <row r="11422" spans="8:8" customFormat="1" ht="13.8">
      <c r="H11422" s="70"/>
    </row>
    <row r="11423" spans="8:8" customFormat="1" ht="13.8">
      <c r="H11423" s="70"/>
    </row>
    <row r="11424" spans="8:8" customFormat="1" ht="13.8">
      <c r="H11424" s="70"/>
    </row>
    <row r="11425" spans="8:8" customFormat="1" ht="13.8">
      <c r="H11425" s="70"/>
    </row>
    <row r="11426" spans="8:8" customFormat="1" ht="13.8">
      <c r="H11426" s="70"/>
    </row>
    <row r="11427" spans="8:8" customFormat="1" ht="13.8">
      <c r="H11427" s="70"/>
    </row>
    <row r="11428" spans="8:8" customFormat="1" ht="13.8">
      <c r="H11428" s="70"/>
    </row>
    <row r="11429" spans="8:8" customFormat="1" ht="13.8">
      <c r="H11429" s="70"/>
    </row>
    <row r="11430" spans="8:8" customFormat="1" ht="13.8">
      <c r="H11430" s="70"/>
    </row>
    <row r="11431" spans="8:8" customFormat="1" ht="13.8">
      <c r="H11431" s="70"/>
    </row>
    <row r="11432" spans="8:8" customFormat="1" ht="13.8">
      <c r="H11432" s="70"/>
    </row>
    <row r="11433" spans="8:8" customFormat="1" ht="13.8">
      <c r="H11433" s="70"/>
    </row>
    <row r="11434" spans="8:8" customFormat="1" ht="13.8">
      <c r="H11434" s="70"/>
    </row>
    <row r="11435" spans="8:8" customFormat="1" ht="13.8">
      <c r="H11435" s="70"/>
    </row>
    <row r="11436" spans="8:8" customFormat="1" ht="13.8">
      <c r="H11436" s="70"/>
    </row>
    <row r="11437" spans="8:8" customFormat="1" ht="13.8">
      <c r="H11437" s="70"/>
    </row>
    <row r="11438" spans="8:8" customFormat="1" ht="13.8">
      <c r="H11438" s="70"/>
    </row>
    <row r="11439" spans="8:8" customFormat="1" ht="13.8">
      <c r="H11439" s="70"/>
    </row>
    <row r="11440" spans="8:8" customFormat="1" ht="13.8">
      <c r="H11440" s="70"/>
    </row>
    <row r="11441" spans="8:8" customFormat="1" ht="13.8">
      <c r="H11441" s="70"/>
    </row>
    <row r="11442" spans="8:8" customFormat="1" ht="13.8">
      <c r="H11442" s="70"/>
    </row>
    <row r="11443" spans="8:8" customFormat="1" ht="13.8">
      <c r="H11443" s="70"/>
    </row>
    <row r="11444" spans="8:8" customFormat="1" ht="13.8">
      <c r="H11444" s="70"/>
    </row>
    <row r="11445" spans="8:8" customFormat="1" ht="13.8">
      <c r="H11445" s="70"/>
    </row>
    <row r="11446" spans="8:8" customFormat="1" ht="13.8">
      <c r="H11446" s="70"/>
    </row>
    <row r="11447" spans="8:8" customFormat="1" ht="13.8">
      <c r="H11447" s="70"/>
    </row>
    <row r="11448" spans="8:8" customFormat="1" ht="13.8">
      <c r="H11448" s="70"/>
    </row>
    <row r="11449" spans="8:8" customFormat="1" ht="13.8">
      <c r="H11449" s="70"/>
    </row>
    <row r="11450" spans="8:8" customFormat="1" ht="13.8">
      <c r="H11450" s="70"/>
    </row>
    <row r="11451" spans="8:8" customFormat="1" ht="13.8">
      <c r="H11451" s="70"/>
    </row>
    <row r="11452" spans="8:8" customFormat="1" ht="13.8">
      <c r="H11452" s="70"/>
    </row>
    <row r="11453" spans="8:8" customFormat="1" ht="13.8">
      <c r="H11453" s="70"/>
    </row>
    <row r="11454" spans="8:8" customFormat="1" ht="13.8">
      <c r="H11454" s="70"/>
    </row>
    <row r="11455" spans="8:8" customFormat="1" ht="13.8">
      <c r="H11455" s="70"/>
    </row>
    <row r="11456" spans="8:8" customFormat="1" ht="13.8">
      <c r="H11456" s="70"/>
    </row>
    <row r="11457" spans="8:8" customFormat="1" ht="13.8">
      <c r="H11457" s="70"/>
    </row>
    <row r="11458" spans="8:8" customFormat="1" ht="13.8">
      <c r="H11458" s="70"/>
    </row>
    <row r="11459" spans="8:8" customFormat="1" ht="13.8">
      <c r="H11459" s="70"/>
    </row>
    <row r="11460" spans="8:8" customFormat="1" ht="13.8">
      <c r="H11460" s="70"/>
    </row>
    <row r="11461" spans="8:8" customFormat="1" ht="13.8">
      <c r="H11461" s="70"/>
    </row>
    <row r="11462" spans="8:8" customFormat="1" ht="13.8">
      <c r="H11462" s="70"/>
    </row>
    <row r="11463" spans="8:8" customFormat="1" ht="13.8">
      <c r="H11463" s="70"/>
    </row>
    <row r="11464" spans="8:8" customFormat="1" ht="13.8">
      <c r="H11464" s="70"/>
    </row>
    <row r="11465" spans="8:8" customFormat="1" ht="13.8">
      <c r="H11465" s="70"/>
    </row>
    <row r="11466" spans="8:8" customFormat="1" ht="13.8">
      <c r="H11466" s="70"/>
    </row>
    <row r="11467" spans="8:8" customFormat="1" ht="13.8">
      <c r="H11467" s="70"/>
    </row>
    <row r="11468" spans="8:8" customFormat="1" ht="13.8">
      <c r="H11468" s="70"/>
    </row>
    <row r="11469" spans="8:8" customFormat="1" ht="13.8">
      <c r="H11469" s="70"/>
    </row>
    <row r="11470" spans="8:8" customFormat="1" ht="13.8">
      <c r="H11470" s="70"/>
    </row>
    <row r="11471" spans="8:8" customFormat="1" ht="13.8">
      <c r="H11471" s="70"/>
    </row>
    <row r="11472" spans="8:8" customFormat="1" ht="13.8">
      <c r="H11472" s="70"/>
    </row>
    <row r="11473" spans="8:8" customFormat="1" ht="13.8">
      <c r="H11473" s="70"/>
    </row>
    <row r="11474" spans="8:8" customFormat="1" ht="13.8">
      <c r="H11474" s="70"/>
    </row>
    <row r="11475" spans="8:8" customFormat="1" ht="13.8">
      <c r="H11475" s="70"/>
    </row>
    <row r="11476" spans="8:8" customFormat="1" ht="13.8">
      <c r="H11476" s="70"/>
    </row>
    <row r="11477" spans="8:8" customFormat="1" ht="13.8">
      <c r="H11477" s="70"/>
    </row>
    <row r="11478" spans="8:8" customFormat="1" ht="13.8">
      <c r="H11478" s="70"/>
    </row>
    <row r="11479" spans="8:8" customFormat="1" ht="13.8">
      <c r="H11479" s="70"/>
    </row>
    <row r="11480" spans="8:8" customFormat="1" ht="13.8">
      <c r="H11480" s="70"/>
    </row>
    <row r="11481" spans="8:8" customFormat="1" ht="13.8">
      <c r="H11481" s="70"/>
    </row>
    <row r="11482" spans="8:8" customFormat="1" ht="13.8">
      <c r="H11482" s="70"/>
    </row>
    <row r="11483" spans="8:8" customFormat="1" ht="13.8">
      <c r="H11483" s="70"/>
    </row>
    <row r="11484" spans="8:8" customFormat="1" ht="13.8">
      <c r="H11484" s="70"/>
    </row>
    <row r="11485" spans="8:8" customFormat="1" ht="13.8">
      <c r="H11485" s="70"/>
    </row>
    <row r="11486" spans="8:8" customFormat="1" ht="13.8">
      <c r="H11486" s="70"/>
    </row>
    <row r="11487" spans="8:8" customFormat="1" ht="13.8">
      <c r="H11487" s="70"/>
    </row>
    <row r="11488" spans="8:8" customFormat="1" ht="13.8">
      <c r="H11488" s="70"/>
    </row>
    <row r="11489" spans="8:8" customFormat="1" ht="13.8">
      <c r="H11489" s="70"/>
    </row>
    <row r="11490" spans="8:8" customFormat="1" ht="13.8">
      <c r="H11490" s="70"/>
    </row>
    <row r="11491" spans="8:8" customFormat="1" ht="13.8">
      <c r="H11491" s="70"/>
    </row>
    <row r="11492" spans="8:8" customFormat="1" ht="13.8">
      <c r="H11492" s="70"/>
    </row>
    <row r="11493" spans="8:8" customFormat="1" ht="13.8">
      <c r="H11493" s="70"/>
    </row>
    <row r="11494" spans="8:8" customFormat="1" ht="13.8">
      <c r="H11494" s="70"/>
    </row>
    <row r="11495" spans="8:8" customFormat="1" ht="13.8">
      <c r="H11495" s="70"/>
    </row>
    <row r="11496" spans="8:8" customFormat="1" ht="13.8">
      <c r="H11496" s="70"/>
    </row>
    <row r="11497" spans="8:8" customFormat="1" ht="13.8">
      <c r="H11497" s="70"/>
    </row>
    <row r="11498" spans="8:8" customFormat="1" ht="13.8">
      <c r="H11498" s="70"/>
    </row>
    <row r="11499" spans="8:8" customFormat="1" ht="13.8">
      <c r="H11499" s="70"/>
    </row>
    <row r="11500" spans="8:8" customFormat="1" ht="13.8">
      <c r="H11500" s="70"/>
    </row>
    <row r="11501" spans="8:8" customFormat="1" ht="13.8">
      <c r="H11501" s="70"/>
    </row>
    <row r="11502" spans="8:8" customFormat="1" ht="13.8">
      <c r="H11502" s="70"/>
    </row>
    <row r="11503" spans="8:8" customFormat="1" ht="13.8">
      <c r="H11503" s="70"/>
    </row>
    <row r="11504" spans="8:8" customFormat="1" ht="13.8">
      <c r="H11504" s="70"/>
    </row>
    <row r="11505" spans="8:8" customFormat="1" ht="13.8">
      <c r="H11505" s="70"/>
    </row>
    <row r="11506" spans="8:8" customFormat="1" ht="13.8">
      <c r="H11506" s="70"/>
    </row>
    <row r="11507" spans="8:8" customFormat="1" ht="13.8">
      <c r="H11507" s="70"/>
    </row>
    <row r="11508" spans="8:8" customFormat="1" ht="13.8">
      <c r="H11508" s="70"/>
    </row>
    <row r="11509" spans="8:8" customFormat="1" ht="13.8">
      <c r="H11509" s="70"/>
    </row>
    <row r="11510" spans="8:8" customFormat="1" ht="13.8">
      <c r="H11510" s="70"/>
    </row>
    <row r="11511" spans="8:8" customFormat="1" ht="13.8">
      <c r="H11511" s="70"/>
    </row>
    <row r="11512" spans="8:8" customFormat="1" ht="13.8">
      <c r="H11512" s="70"/>
    </row>
    <row r="11513" spans="8:8" customFormat="1" ht="13.8">
      <c r="H11513" s="70"/>
    </row>
    <row r="11514" spans="8:8" customFormat="1" ht="13.8">
      <c r="H11514" s="70"/>
    </row>
    <row r="11515" spans="8:8" customFormat="1" ht="13.8">
      <c r="H11515" s="70"/>
    </row>
    <row r="11516" spans="8:8" customFormat="1" ht="13.8">
      <c r="H11516" s="70"/>
    </row>
    <row r="11517" spans="8:8" customFormat="1" ht="13.8">
      <c r="H11517" s="70"/>
    </row>
    <row r="11518" spans="8:8" customFormat="1" ht="13.8">
      <c r="H11518" s="70"/>
    </row>
    <row r="11519" spans="8:8" customFormat="1" ht="13.8">
      <c r="H11519" s="70"/>
    </row>
    <row r="11520" spans="8:8" customFormat="1" ht="13.8">
      <c r="H11520" s="70"/>
    </row>
    <row r="11521" spans="8:8" customFormat="1" ht="13.8">
      <c r="H11521" s="70"/>
    </row>
    <row r="11522" spans="8:8" customFormat="1" ht="13.8">
      <c r="H11522" s="70"/>
    </row>
    <row r="11523" spans="8:8" customFormat="1" ht="13.8">
      <c r="H11523" s="70"/>
    </row>
    <row r="11524" spans="8:8" customFormat="1" ht="13.8">
      <c r="H11524" s="70"/>
    </row>
    <row r="11525" spans="8:8" customFormat="1" ht="13.8">
      <c r="H11525" s="70"/>
    </row>
    <row r="11526" spans="8:8" customFormat="1" ht="13.8">
      <c r="H11526" s="70"/>
    </row>
    <row r="11527" spans="8:8" customFormat="1" ht="13.8">
      <c r="H11527" s="70"/>
    </row>
    <row r="11528" spans="8:8" customFormat="1" ht="13.8">
      <c r="H11528" s="70"/>
    </row>
    <row r="11529" spans="8:8" customFormat="1" ht="13.8">
      <c r="H11529" s="70"/>
    </row>
    <row r="11530" spans="8:8" customFormat="1" ht="13.8">
      <c r="H11530" s="70"/>
    </row>
    <row r="11531" spans="8:8" customFormat="1" ht="13.8">
      <c r="H11531" s="70"/>
    </row>
    <row r="11532" spans="8:8" customFormat="1" ht="13.8">
      <c r="H11532" s="70"/>
    </row>
    <row r="11533" spans="8:8" customFormat="1" ht="13.8">
      <c r="H11533" s="70"/>
    </row>
    <row r="11534" spans="8:8" customFormat="1" ht="13.8">
      <c r="H11534" s="70"/>
    </row>
    <row r="11535" spans="8:8" customFormat="1" ht="13.8">
      <c r="H11535" s="70"/>
    </row>
    <row r="11536" spans="8:8" customFormat="1" ht="13.8">
      <c r="H11536" s="70"/>
    </row>
    <row r="11537" spans="8:8" customFormat="1" ht="13.8">
      <c r="H11537" s="70"/>
    </row>
    <row r="11538" spans="8:8" customFormat="1" ht="13.8">
      <c r="H11538" s="70"/>
    </row>
    <row r="11539" spans="8:8" customFormat="1" ht="13.8">
      <c r="H11539" s="70"/>
    </row>
    <row r="11540" spans="8:8" customFormat="1" ht="13.8">
      <c r="H11540" s="70"/>
    </row>
    <row r="11541" spans="8:8" customFormat="1" ht="13.8">
      <c r="H11541" s="70"/>
    </row>
    <row r="11542" spans="8:8" customFormat="1" ht="13.8">
      <c r="H11542" s="70"/>
    </row>
    <row r="11543" spans="8:8" customFormat="1" ht="13.8">
      <c r="H11543" s="70"/>
    </row>
    <row r="11544" spans="8:8" customFormat="1" ht="13.8">
      <c r="H11544" s="70"/>
    </row>
    <row r="11545" spans="8:8" customFormat="1" ht="13.8">
      <c r="H11545" s="70"/>
    </row>
    <row r="11546" spans="8:8" customFormat="1" ht="13.8">
      <c r="H11546" s="70"/>
    </row>
    <row r="11547" spans="8:8" customFormat="1" ht="13.8">
      <c r="H11547" s="70"/>
    </row>
    <row r="11548" spans="8:8" customFormat="1" ht="13.8">
      <c r="H11548" s="70"/>
    </row>
    <row r="11549" spans="8:8" customFormat="1" ht="13.8">
      <c r="H11549" s="70"/>
    </row>
    <row r="11550" spans="8:8" customFormat="1" ht="13.8">
      <c r="H11550" s="70"/>
    </row>
    <row r="11551" spans="8:8" customFormat="1" ht="13.8">
      <c r="H11551" s="70"/>
    </row>
    <row r="11552" spans="8:8" customFormat="1" ht="13.8">
      <c r="H11552" s="70"/>
    </row>
    <row r="11553" spans="8:8" customFormat="1" ht="13.8">
      <c r="H11553" s="70"/>
    </row>
    <row r="11554" spans="8:8" customFormat="1" ht="13.8">
      <c r="H11554" s="70"/>
    </row>
    <row r="11555" spans="8:8" customFormat="1" ht="13.8">
      <c r="H11555" s="70"/>
    </row>
    <row r="11556" spans="8:8" customFormat="1" ht="13.8">
      <c r="H11556" s="70"/>
    </row>
    <row r="11557" spans="8:8" customFormat="1" ht="13.8">
      <c r="H11557" s="70"/>
    </row>
    <row r="11558" spans="8:8" customFormat="1" ht="13.8">
      <c r="H11558" s="70"/>
    </row>
    <row r="11559" spans="8:8" customFormat="1" ht="13.8">
      <c r="H11559" s="70"/>
    </row>
    <row r="11560" spans="8:8" customFormat="1" ht="13.8">
      <c r="H11560" s="70"/>
    </row>
    <row r="11561" spans="8:8" customFormat="1" ht="13.8">
      <c r="H11561" s="70"/>
    </row>
    <row r="11562" spans="8:8" customFormat="1" ht="13.8">
      <c r="H11562" s="70"/>
    </row>
    <row r="11563" spans="8:8" customFormat="1" ht="13.8">
      <c r="H11563" s="70"/>
    </row>
    <row r="11564" spans="8:8" customFormat="1" ht="13.8">
      <c r="H11564" s="70"/>
    </row>
    <row r="11565" spans="8:8" customFormat="1" ht="13.8">
      <c r="H11565" s="70"/>
    </row>
    <row r="11566" spans="8:8" customFormat="1" ht="13.8">
      <c r="H11566" s="70"/>
    </row>
    <row r="11567" spans="8:8" customFormat="1" ht="13.8">
      <c r="H11567" s="70"/>
    </row>
    <row r="11568" spans="8:8" customFormat="1" ht="13.8">
      <c r="H11568" s="70"/>
    </row>
    <row r="11569" spans="8:8" customFormat="1" ht="13.8">
      <c r="H11569" s="70"/>
    </row>
    <row r="11570" spans="8:8" customFormat="1" ht="13.8">
      <c r="H11570" s="70"/>
    </row>
    <row r="11571" spans="8:8" customFormat="1" ht="13.8">
      <c r="H11571" s="70"/>
    </row>
    <row r="11572" spans="8:8" customFormat="1" ht="13.8">
      <c r="H11572" s="70"/>
    </row>
    <row r="11573" spans="8:8" customFormat="1" ht="13.8">
      <c r="H11573" s="70"/>
    </row>
    <row r="11574" spans="8:8" customFormat="1" ht="13.8">
      <c r="H11574" s="70"/>
    </row>
    <row r="11575" spans="8:8" customFormat="1" ht="13.8">
      <c r="H11575" s="70"/>
    </row>
    <row r="11576" spans="8:8" customFormat="1" ht="13.8">
      <c r="H11576" s="70"/>
    </row>
    <row r="11577" spans="8:8" customFormat="1" ht="13.8">
      <c r="H11577" s="70"/>
    </row>
    <row r="11578" spans="8:8" customFormat="1" ht="13.8">
      <c r="H11578" s="70"/>
    </row>
    <row r="11579" spans="8:8" customFormat="1" ht="13.8">
      <c r="H11579" s="70"/>
    </row>
    <row r="11580" spans="8:8" customFormat="1" ht="13.8">
      <c r="H11580" s="70"/>
    </row>
    <row r="11581" spans="8:8" customFormat="1" ht="13.8">
      <c r="H11581" s="70"/>
    </row>
    <row r="11582" spans="8:8" customFormat="1" ht="13.8">
      <c r="H11582" s="70"/>
    </row>
    <row r="11583" spans="8:8" customFormat="1" ht="13.8">
      <c r="H11583" s="70"/>
    </row>
    <row r="11584" spans="8:8" customFormat="1" ht="13.8">
      <c r="H11584" s="70"/>
    </row>
    <row r="11585" spans="8:8" customFormat="1" ht="13.8">
      <c r="H11585" s="70"/>
    </row>
    <row r="11586" spans="8:8" customFormat="1" ht="13.8">
      <c r="H11586" s="70"/>
    </row>
    <row r="11587" spans="8:8" customFormat="1" ht="13.8">
      <c r="H11587" s="70"/>
    </row>
    <row r="11588" spans="8:8" customFormat="1" ht="13.8">
      <c r="H11588" s="70"/>
    </row>
    <row r="11589" spans="8:8" customFormat="1" ht="13.8">
      <c r="H11589" s="70"/>
    </row>
    <row r="11590" spans="8:8" customFormat="1" ht="13.8">
      <c r="H11590" s="70"/>
    </row>
    <row r="11591" spans="8:8" customFormat="1" ht="13.8">
      <c r="H11591" s="70"/>
    </row>
    <row r="11592" spans="8:8" customFormat="1" ht="13.8">
      <c r="H11592" s="70"/>
    </row>
    <row r="11593" spans="8:8" customFormat="1" ht="13.8">
      <c r="H11593" s="70"/>
    </row>
    <row r="11594" spans="8:8" customFormat="1" ht="13.8">
      <c r="H11594" s="70"/>
    </row>
    <row r="11595" spans="8:8" customFormat="1" ht="13.8">
      <c r="H11595" s="70"/>
    </row>
    <row r="11596" spans="8:8" customFormat="1" ht="13.8">
      <c r="H11596" s="70"/>
    </row>
    <row r="11597" spans="8:8" customFormat="1" ht="13.8">
      <c r="H11597" s="70"/>
    </row>
    <row r="11598" spans="8:8" customFormat="1" ht="13.8">
      <c r="H11598" s="70"/>
    </row>
    <row r="11599" spans="8:8" customFormat="1" ht="13.8">
      <c r="H11599" s="70"/>
    </row>
    <row r="11600" spans="8:8" customFormat="1" ht="13.8">
      <c r="H11600" s="70"/>
    </row>
    <row r="11601" spans="8:8" customFormat="1" ht="13.8">
      <c r="H11601" s="70"/>
    </row>
    <row r="11602" spans="8:8" customFormat="1" ht="13.8">
      <c r="H11602" s="70"/>
    </row>
    <row r="11603" spans="8:8" customFormat="1" ht="13.8">
      <c r="H11603" s="70"/>
    </row>
    <row r="11604" spans="8:8" customFormat="1" ht="13.8">
      <c r="H11604" s="70"/>
    </row>
    <row r="11605" spans="8:8" customFormat="1" ht="13.8">
      <c r="H11605" s="70"/>
    </row>
    <row r="11606" spans="8:8" customFormat="1" ht="13.8">
      <c r="H11606" s="70"/>
    </row>
    <row r="11607" spans="8:8" customFormat="1" ht="13.8">
      <c r="H11607" s="70"/>
    </row>
    <row r="11608" spans="8:8" customFormat="1" ht="13.8">
      <c r="H11608" s="70"/>
    </row>
    <row r="11609" spans="8:8" customFormat="1" ht="13.8">
      <c r="H11609" s="70"/>
    </row>
    <row r="11610" spans="8:8" customFormat="1" ht="13.8">
      <c r="H11610" s="70"/>
    </row>
    <row r="11611" spans="8:8" customFormat="1" ht="13.8">
      <c r="H11611" s="70"/>
    </row>
    <row r="11612" spans="8:8" customFormat="1" ht="13.8">
      <c r="H11612" s="70"/>
    </row>
    <row r="11613" spans="8:8" customFormat="1" ht="13.8">
      <c r="H11613" s="70"/>
    </row>
    <row r="11614" spans="8:8" customFormat="1" ht="13.8">
      <c r="H11614" s="70"/>
    </row>
    <row r="11615" spans="8:8" customFormat="1" ht="13.8">
      <c r="H11615" s="70"/>
    </row>
    <row r="11616" spans="8:8" customFormat="1" ht="13.8">
      <c r="H11616" s="70"/>
    </row>
    <row r="11617" spans="8:8" customFormat="1" ht="13.8">
      <c r="H11617" s="70"/>
    </row>
    <row r="11618" spans="8:8" customFormat="1" ht="13.8">
      <c r="H11618" s="70"/>
    </row>
    <row r="11619" spans="8:8" customFormat="1" ht="13.8">
      <c r="H11619" s="70"/>
    </row>
    <row r="11620" spans="8:8" customFormat="1" ht="13.8">
      <c r="H11620" s="70"/>
    </row>
    <row r="11621" spans="8:8" customFormat="1" ht="13.8">
      <c r="H11621" s="70"/>
    </row>
    <row r="11622" spans="8:8" customFormat="1" ht="13.8">
      <c r="H11622" s="70"/>
    </row>
    <row r="11623" spans="8:8" customFormat="1" ht="13.8">
      <c r="H11623" s="70"/>
    </row>
    <row r="11624" spans="8:8" customFormat="1" ht="13.8">
      <c r="H11624" s="70"/>
    </row>
    <row r="11625" spans="8:8" customFormat="1" ht="13.8">
      <c r="H11625" s="70"/>
    </row>
    <row r="11626" spans="8:8" customFormat="1" ht="13.8">
      <c r="H11626" s="70"/>
    </row>
    <row r="11627" spans="8:8" customFormat="1" ht="13.8">
      <c r="H11627" s="70"/>
    </row>
    <row r="11628" spans="8:8" customFormat="1" ht="13.8">
      <c r="H11628" s="70"/>
    </row>
    <row r="11629" spans="8:8" customFormat="1" ht="13.8">
      <c r="H11629" s="70"/>
    </row>
    <row r="11630" spans="8:8" customFormat="1" ht="13.8">
      <c r="H11630" s="70"/>
    </row>
    <row r="11631" spans="8:8" customFormat="1" ht="13.8">
      <c r="H11631" s="70"/>
    </row>
    <row r="11632" spans="8:8" customFormat="1" ht="13.8">
      <c r="H11632" s="70"/>
    </row>
    <row r="11633" spans="8:8" customFormat="1" ht="13.8">
      <c r="H11633" s="70"/>
    </row>
    <row r="11634" spans="8:8" customFormat="1" ht="13.8">
      <c r="H11634" s="70"/>
    </row>
    <row r="11635" spans="8:8" customFormat="1" ht="13.8">
      <c r="H11635" s="70"/>
    </row>
    <row r="11636" spans="8:8" customFormat="1" ht="13.8">
      <c r="H11636" s="70"/>
    </row>
    <row r="11637" spans="8:8" customFormat="1" ht="13.8">
      <c r="H11637" s="70"/>
    </row>
    <row r="11638" spans="8:8" customFormat="1" ht="13.8">
      <c r="H11638" s="70"/>
    </row>
    <row r="11639" spans="8:8" customFormat="1" ht="13.8">
      <c r="H11639" s="70"/>
    </row>
    <row r="11640" spans="8:8" customFormat="1" ht="13.8">
      <c r="H11640" s="70"/>
    </row>
    <row r="11641" spans="8:8" customFormat="1" ht="13.8">
      <c r="H11641" s="70"/>
    </row>
    <row r="11642" spans="8:8" customFormat="1" ht="13.8">
      <c r="H11642" s="70"/>
    </row>
    <row r="11643" spans="8:8" customFormat="1" ht="13.8">
      <c r="H11643" s="70"/>
    </row>
    <row r="11644" spans="8:8" customFormat="1" ht="13.8">
      <c r="H11644" s="70"/>
    </row>
    <row r="11645" spans="8:8" customFormat="1" ht="13.8">
      <c r="H11645" s="70"/>
    </row>
    <row r="11646" spans="8:8" customFormat="1" ht="13.8">
      <c r="H11646" s="70"/>
    </row>
    <row r="11647" spans="8:8" customFormat="1" ht="13.8">
      <c r="H11647" s="70"/>
    </row>
    <row r="11648" spans="8:8" customFormat="1" ht="13.8">
      <c r="H11648" s="70"/>
    </row>
    <row r="11649" spans="8:8" customFormat="1" ht="13.8">
      <c r="H11649" s="70"/>
    </row>
    <row r="11650" spans="8:8" customFormat="1" ht="13.8">
      <c r="H11650" s="70"/>
    </row>
    <row r="11651" spans="8:8" customFormat="1" ht="13.8">
      <c r="H11651" s="70"/>
    </row>
    <row r="11652" spans="8:8" customFormat="1" ht="13.8">
      <c r="H11652" s="70"/>
    </row>
    <row r="11653" spans="8:8" customFormat="1" ht="13.8">
      <c r="H11653" s="70"/>
    </row>
    <row r="11654" spans="8:8" customFormat="1" ht="13.8">
      <c r="H11654" s="70"/>
    </row>
    <row r="11655" spans="8:8" customFormat="1" ht="13.8">
      <c r="H11655" s="70"/>
    </row>
    <row r="11656" spans="8:8" customFormat="1" ht="13.8">
      <c r="H11656" s="70"/>
    </row>
    <row r="11657" spans="8:8" customFormat="1" ht="13.8">
      <c r="H11657" s="70"/>
    </row>
    <row r="11658" spans="8:8" customFormat="1" ht="13.8">
      <c r="H11658" s="70"/>
    </row>
    <row r="11659" spans="8:8" customFormat="1" ht="13.8">
      <c r="H11659" s="70"/>
    </row>
    <row r="11660" spans="8:8" customFormat="1" ht="13.8">
      <c r="H11660" s="70"/>
    </row>
    <row r="11661" spans="8:8" customFormat="1" ht="13.8">
      <c r="H11661" s="70"/>
    </row>
    <row r="11662" spans="8:8" customFormat="1" ht="13.8">
      <c r="H11662" s="70"/>
    </row>
    <row r="11663" spans="8:8" customFormat="1" ht="13.8">
      <c r="H11663" s="70"/>
    </row>
    <row r="11664" spans="8:8" customFormat="1" ht="13.8">
      <c r="H11664" s="70"/>
    </row>
    <row r="11665" spans="8:8" customFormat="1" ht="13.8">
      <c r="H11665" s="70"/>
    </row>
    <row r="11666" spans="8:8" customFormat="1" ht="13.8">
      <c r="H11666" s="70"/>
    </row>
    <row r="11667" spans="8:8" customFormat="1" ht="13.8">
      <c r="H11667" s="70"/>
    </row>
    <row r="11668" spans="8:8" customFormat="1" ht="13.8">
      <c r="H11668" s="70"/>
    </row>
    <row r="11669" spans="8:8" customFormat="1" ht="13.8">
      <c r="H11669" s="70"/>
    </row>
    <row r="11670" spans="8:8" customFormat="1" ht="13.8">
      <c r="H11670" s="70"/>
    </row>
    <row r="11671" spans="8:8" customFormat="1" ht="13.8">
      <c r="H11671" s="70"/>
    </row>
    <row r="11672" spans="8:8" customFormat="1" ht="13.8">
      <c r="H11672" s="70"/>
    </row>
    <row r="11673" spans="8:8" customFormat="1" ht="13.8">
      <c r="H11673" s="70"/>
    </row>
    <row r="11674" spans="8:8" customFormat="1" ht="13.8">
      <c r="H11674" s="70"/>
    </row>
    <row r="11675" spans="8:8" customFormat="1" ht="13.8">
      <c r="H11675" s="70"/>
    </row>
    <row r="11676" spans="8:8" customFormat="1" ht="13.8">
      <c r="H11676" s="70"/>
    </row>
    <row r="11677" spans="8:8" customFormat="1" ht="13.8">
      <c r="H11677" s="70"/>
    </row>
    <row r="11678" spans="8:8" customFormat="1" ht="13.8">
      <c r="H11678" s="70"/>
    </row>
    <row r="11679" spans="8:8" customFormat="1" ht="13.8">
      <c r="H11679" s="70"/>
    </row>
    <row r="11680" spans="8:8" customFormat="1" ht="13.8">
      <c r="H11680" s="70"/>
    </row>
    <row r="11681" spans="8:8" customFormat="1" ht="13.8">
      <c r="H11681" s="70"/>
    </row>
    <row r="11682" spans="8:8" customFormat="1" ht="13.8">
      <c r="H11682" s="70"/>
    </row>
    <row r="11683" spans="8:8" customFormat="1" ht="13.8">
      <c r="H11683" s="70"/>
    </row>
    <row r="11684" spans="8:8" customFormat="1" ht="13.8">
      <c r="H11684" s="70"/>
    </row>
    <row r="11685" spans="8:8" customFormat="1" ht="13.8">
      <c r="H11685" s="70"/>
    </row>
    <row r="11686" spans="8:8" customFormat="1" ht="13.8">
      <c r="H11686" s="70"/>
    </row>
    <row r="11687" spans="8:8" customFormat="1" ht="13.8">
      <c r="H11687" s="70"/>
    </row>
    <row r="11688" spans="8:8" customFormat="1" ht="13.8">
      <c r="H11688" s="70"/>
    </row>
    <row r="11689" spans="8:8" customFormat="1" ht="13.8">
      <c r="H11689" s="70"/>
    </row>
    <row r="11690" spans="8:8" customFormat="1" ht="13.8">
      <c r="H11690" s="70"/>
    </row>
    <row r="11691" spans="8:8" customFormat="1" ht="13.8">
      <c r="H11691" s="70"/>
    </row>
    <row r="11692" spans="8:8" customFormat="1" ht="13.8">
      <c r="H11692" s="70"/>
    </row>
    <row r="11693" spans="8:8" customFormat="1" ht="13.8">
      <c r="H11693" s="70"/>
    </row>
    <row r="11694" spans="8:8" customFormat="1" ht="13.8">
      <c r="H11694" s="70"/>
    </row>
    <row r="11695" spans="8:8" customFormat="1" ht="13.8">
      <c r="H11695" s="70"/>
    </row>
    <row r="11696" spans="8:8" customFormat="1" ht="13.8">
      <c r="H11696" s="70"/>
    </row>
    <row r="11697" spans="8:8" customFormat="1" ht="13.8">
      <c r="H11697" s="70"/>
    </row>
    <row r="11698" spans="8:8" customFormat="1" ht="13.8">
      <c r="H11698" s="70"/>
    </row>
    <row r="11699" spans="8:8" customFormat="1" ht="13.8">
      <c r="H11699" s="70"/>
    </row>
    <row r="11700" spans="8:8" customFormat="1" ht="13.8">
      <c r="H11700" s="70"/>
    </row>
    <row r="11701" spans="8:8" customFormat="1" ht="13.8">
      <c r="H11701" s="70"/>
    </row>
    <row r="11702" spans="8:8" customFormat="1" ht="13.8">
      <c r="H11702" s="70"/>
    </row>
    <row r="11703" spans="8:8" customFormat="1" ht="13.8">
      <c r="H11703" s="70"/>
    </row>
    <row r="11704" spans="8:8" customFormat="1" ht="13.8">
      <c r="H11704" s="70"/>
    </row>
    <row r="11705" spans="8:8" customFormat="1" ht="13.8">
      <c r="H11705" s="70"/>
    </row>
    <row r="11706" spans="8:8" customFormat="1" ht="13.8">
      <c r="H11706" s="70"/>
    </row>
    <row r="11707" spans="8:8" customFormat="1" ht="13.8">
      <c r="H11707" s="70"/>
    </row>
    <row r="11708" spans="8:8" customFormat="1" ht="13.8">
      <c r="H11708" s="70"/>
    </row>
    <row r="11709" spans="8:8" customFormat="1" ht="13.8">
      <c r="H11709" s="70"/>
    </row>
    <row r="11710" spans="8:8" customFormat="1" ht="13.8">
      <c r="H11710" s="70"/>
    </row>
    <row r="11711" spans="8:8" customFormat="1" ht="13.8">
      <c r="H11711" s="70"/>
    </row>
    <row r="11712" spans="8:8" customFormat="1" ht="13.8">
      <c r="H11712" s="70"/>
    </row>
    <row r="11713" spans="8:8" customFormat="1" ht="13.8">
      <c r="H11713" s="70"/>
    </row>
    <row r="11714" spans="8:8" customFormat="1" ht="13.8">
      <c r="H11714" s="70"/>
    </row>
    <row r="11715" spans="8:8" customFormat="1" ht="13.8">
      <c r="H11715" s="70"/>
    </row>
    <row r="11716" spans="8:8" customFormat="1" ht="13.8">
      <c r="H11716" s="70"/>
    </row>
    <row r="11717" spans="8:8" customFormat="1" ht="13.8">
      <c r="H11717" s="70"/>
    </row>
    <row r="11718" spans="8:8" customFormat="1" ht="13.8">
      <c r="H11718" s="70"/>
    </row>
    <row r="11719" spans="8:8" customFormat="1" ht="13.8">
      <c r="H11719" s="70"/>
    </row>
    <row r="11720" spans="8:8" customFormat="1" ht="13.8">
      <c r="H11720" s="70"/>
    </row>
    <row r="11721" spans="8:8" customFormat="1" ht="13.8">
      <c r="H11721" s="70"/>
    </row>
    <row r="11722" spans="8:8" customFormat="1" ht="13.8">
      <c r="H11722" s="70"/>
    </row>
    <row r="11723" spans="8:8" customFormat="1" ht="13.8">
      <c r="H11723" s="70"/>
    </row>
    <row r="11724" spans="8:8" customFormat="1" ht="13.8">
      <c r="H11724" s="70"/>
    </row>
    <row r="11725" spans="8:8" customFormat="1" ht="13.8">
      <c r="H11725" s="70"/>
    </row>
    <row r="11726" spans="8:8" customFormat="1" ht="13.8">
      <c r="H11726" s="70"/>
    </row>
    <row r="11727" spans="8:8" customFormat="1" ht="13.8">
      <c r="H11727" s="70"/>
    </row>
    <row r="11728" spans="8:8" customFormat="1" ht="13.8">
      <c r="H11728" s="70"/>
    </row>
    <row r="11729" spans="8:8" customFormat="1" ht="13.8">
      <c r="H11729" s="70"/>
    </row>
    <row r="11730" spans="8:8" customFormat="1" ht="13.8">
      <c r="H11730" s="70"/>
    </row>
    <row r="11731" spans="8:8" customFormat="1" ht="13.8">
      <c r="H11731" s="70"/>
    </row>
    <row r="11732" spans="8:8" customFormat="1" ht="13.8">
      <c r="H11732" s="70"/>
    </row>
    <row r="11733" spans="8:8" customFormat="1" ht="13.8">
      <c r="H11733" s="70"/>
    </row>
    <row r="11734" spans="8:8" customFormat="1" ht="13.8">
      <c r="H11734" s="70"/>
    </row>
    <row r="11735" spans="8:8" customFormat="1" ht="13.8">
      <c r="H11735" s="70"/>
    </row>
    <row r="11736" spans="8:8" customFormat="1" ht="13.8">
      <c r="H11736" s="70"/>
    </row>
    <row r="11737" spans="8:8" customFormat="1" ht="13.8">
      <c r="H11737" s="70"/>
    </row>
    <row r="11738" spans="8:8" customFormat="1" ht="13.8">
      <c r="H11738" s="70"/>
    </row>
    <row r="11739" spans="8:8" customFormat="1" ht="13.8">
      <c r="H11739" s="70"/>
    </row>
    <row r="11740" spans="8:8" customFormat="1" ht="13.8">
      <c r="H11740" s="70"/>
    </row>
    <row r="11741" spans="8:8" customFormat="1" ht="13.8">
      <c r="H11741" s="70"/>
    </row>
    <row r="11742" spans="8:8" customFormat="1" ht="13.8">
      <c r="H11742" s="70"/>
    </row>
    <row r="11743" spans="8:8" customFormat="1" ht="13.8">
      <c r="H11743" s="70"/>
    </row>
    <row r="11744" spans="8:8" customFormat="1" ht="13.8">
      <c r="H11744" s="70"/>
    </row>
    <row r="11745" spans="8:8" customFormat="1" ht="13.8">
      <c r="H11745" s="70"/>
    </row>
    <row r="11746" spans="8:8" customFormat="1" ht="13.8">
      <c r="H11746" s="70"/>
    </row>
    <row r="11747" spans="8:8" customFormat="1" ht="13.8">
      <c r="H11747" s="70"/>
    </row>
    <row r="11748" spans="8:8" customFormat="1" ht="13.8">
      <c r="H11748" s="70"/>
    </row>
    <row r="11749" spans="8:8" customFormat="1" ht="13.8">
      <c r="H11749" s="70"/>
    </row>
    <row r="11750" spans="8:8" customFormat="1" ht="13.8">
      <c r="H11750" s="70"/>
    </row>
    <row r="11751" spans="8:8" customFormat="1" ht="13.8">
      <c r="H11751" s="70"/>
    </row>
    <row r="11752" spans="8:8" customFormat="1" ht="13.8">
      <c r="H11752" s="70"/>
    </row>
    <row r="11753" spans="8:8" customFormat="1" ht="13.8">
      <c r="H11753" s="70"/>
    </row>
    <row r="11754" spans="8:8" customFormat="1" ht="13.8">
      <c r="H11754" s="70"/>
    </row>
    <row r="11755" spans="8:8" customFormat="1" ht="13.8">
      <c r="H11755" s="70"/>
    </row>
    <row r="11756" spans="8:8" customFormat="1" ht="13.8">
      <c r="H11756" s="70"/>
    </row>
    <row r="11757" spans="8:8" customFormat="1" ht="13.8">
      <c r="H11757" s="70"/>
    </row>
    <row r="11758" spans="8:8" customFormat="1" ht="13.8">
      <c r="H11758" s="70"/>
    </row>
    <row r="11759" spans="8:8" customFormat="1" ht="13.8">
      <c r="H11759" s="70"/>
    </row>
    <row r="11760" spans="8:8" customFormat="1" ht="13.8">
      <c r="H11760" s="70"/>
    </row>
    <row r="11761" spans="8:8" customFormat="1" ht="13.8">
      <c r="H11761" s="70"/>
    </row>
    <row r="11762" spans="8:8" customFormat="1" ht="13.8">
      <c r="H11762" s="70"/>
    </row>
    <row r="11763" spans="8:8" customFormat="1" ht="13.8">
      <c r="H11763" s="70"/>
    </row>
    <row r="11764" spans="8:8" customFormat="1" ht="13.8">
      <c r="H11764" s="70"/>
    </row>
    <row r="11765" spans="8:8" customFormat="1" ht="13.8">
      <c r="H11765" s="70"/>
    </row>
    <row r="11766" spans="8:8" customFormat="1" ht="13.8">
      <c r="H11766" s="70"/>
    </row>
    <row r="11767" spans="8:8" customFormat="1" ht="13.8">
      <c r="H11767" s="70"/>
    </row>
    <row r="11768" spans="8:8" customFormat="1" ht="13.8">
      <c r="H11768" s="70"/>
    </row>
    <row r="11769" spans="8:8" customFormat="1" ht="13.8">
      <c r="H11769" s="70"/>
    </row>
    <row r="11770" spans="8:8" customFormat="1" ht="13.8">
      <c r="H11770" s="70"/>
    </row>
    <row r="11771" spans="8:8" customFormat="1" ht="13.8">
      <c r="H11771" s="70"/>
    </row>
    <row r="11772" spans="8:8" customFormat="1" ht="13.8">
      <c r="H11772" s="70"/>
    </row>
    <row r="11773" spans="8:8" customFormat="1" ht="13.8">
      <c r="H11773" s="70"/>
    </row>
    <row r="11774" spans="8:8" customFormat="1" ht="13.8">
      <c r="H11774" s="70"/>
    </row>
    <row r="11775" spans="8:8" customFormat="1" ht="13.8">
      <c r="H11775" s="70"/>
    </row>
    <row r="11776" spans="8:8" customFormat="1" ht="13.8">
      <c r="H11776" s="70"/>
    </row>
    <row r="11777" spans="8:8" customFormat="1" ht="13.8">
      <c r="H11777" s="70"/>
    </row>
    <row r="11778" spans="8:8" customFormat="1" ht="13.8">
      <c r="H11778" s="70"/>
    </row>
    <row r="11779" spans="8:8" customFormat="1" ht="13.8">
      <c r="H11779" s="70"/>
    </row>
    <row r="11780" spans="8:8" customFormat="1" ht="13.8">
      <c r="H11780" s="70"/>
    </row>
    <row r="11781" spans="8:8" customFormat="1" ht="13.8">
      <c r="H11781" s="70"/>
    </row>
    <row r="11782" spans="8:8" customFormat="1" ht="13.8">
      <c r="H11782" s="70"/>
    </row>
    <row r="11783" spans="8:8" customFormat="1" ht="13.8">
      <c r="H11783" s="70"/>
    </row>
    <row r="11784" spans="8:8" customFormat="1" ht="13.8">
      <c r="H11784" s="70"/>
    </row>
    <row r="11785" spans="8:8" customFormat="1" ht="13.8">
      <c r="H11785" s="70"/>
    </row>
    <row r="11786" spans="8:8" customFormat="1" ht="13.8">
      <c r="H11786" s="70"/>
    </row>
    <row r="11787" spans="8:8" customFormat="1" ht="13.8">
      <c r="H11787" s="70"/>
    </row>
    <row r="11788" spans="8:8" customFormat="1" ht="13.8">
      <c r="H11788" s="70"/>
    </row>
    <row r="11789" spans="8:8" customFormat="1" ht="13.8">
      <c r="H11789" s="70"/>
    </row>
    <row r="11790" spans="8:8" customFormat="1" ht="13.8">
      <c r="H11790" s="70"/>
    </row>
    <row r="11791" spans="8:8" customFormat="1" ht="13.8">
      <c r="H11791" s="70"/>
    </row>
    <row r="11792" spans="8:8" customFormat="1" ht="13.8">
      <c r="H11792" s="70"/>
    </row>
    <row r="11793" spans="8:8" customFormat="1" ht="13.8">
      <c r="H11793" s="70"/>
    </row>
    <row r="11794" spans="8:8" customFormat="1" ht="13.8">
      <c r="H11794" s="70"/>
    </row>
    <row r="11795" spans="8:8" customFormat="1" ht="13.8">
      <c r="H11795" s="70"/>
    </row>
    <row r="11796" spans="8:8" customFormat="1" ht="13.8">
      <c r="H11796" s="70"/>
    </row>
    <row r="11797" spans="8:8" customFormat="1" ht="13.8">
      <c r="H11797" s="70"/>
    </row>
    <row r="11798" spans="8:8" customFormat="1" ht="13.8">
      <c r="H11798" s="70"/>
    </row>
    <row r="11799" spans="8:8" customFormat="1" ht="13.8">
      <c r="H11799" s="70"/>
    </row>
    <row r="11800" spans="8:8" customFormat="1" ht="13.8">
      <c r="H11800" s="70"/>
    </row>
    <row r="11801" spans="8:8" customFormat="1" ht="13.8">
      <c r="H11801" s="70"/>
    </row>
    <row r="11802" spans="8:8" customFormat="1" ht="13.8">
      <c r="H11802" s="70"/>
    </row>
    <row r="11803" spans="8:8" customFormat="1" ht="13.8">
      <c r="H11803" s="70"/>
    </row>
    <row r="11804" spans="8:8" customFormat="1" ht="13.8">
      <c r="H11804" s="70"/>
    </row>
    <row r="11805" spans="8:8" customFormat="1" ht="13.8">
      <c r="H11805" s="70"/>
    </row>
    <row r="11806" spans="8:8" customFormat="1" ht="13.8">
      <c r="H11806" s="70"/>
    </row>
    <row r="11807" spans="8:8" customFormat="1" ht="13.8">
      <c r="H11807" s="70"/>
    </row>
    <row r="11808" spans="8:8" customFormat="1" ht="13.8">
      <c r="H11808" s="70"/>
    </row>
    <row r="11809" spans="8:8" customFormat="1" ht="13.8">
      <c r="H11809" s="70"/>
    </row>
    <row r="11810" spans="8:8" customFormat="1" ht="13.8">
      <c r="H11810" s="70"/>
    </row>
    <row r="11811" spans="8:8" customFormat="1" ht="13.8">
      <c r="H11811" s="70"/>
    </row>
    <row r="11812" spans="8:8" customFormat="1" ht="13.8">
      <c r="H11812" s="70"/>
    </row>
    <row r="11813" spans="8:8" customFormat="1" ht="13.8">
      <c r="H11813" s="70"/>
    </row>
    <row r="11814" spans="8:8" customFormat="1" ht="13.8">
      <c r="H11814" s="70"/>
    </row>
    <row r="11815" spans="8:8" customFormat="1" ht="13.8">
      <c r="H11815" s="70"/>
    </row>
    <row r="11816" spans="8:8" customFormat="1" ht="13.8">
      <c r="H11816" s="70"/>
    </row>
    <row r="11817" spans="8:8" customFormat="1" ht="13.8">
      <c r="H11817" s="70"/>
    </row>
    <row r="11818" spans="8:8" customFormat="1" ht="13.8">
      <c r="H11818" s="70"/>
    </row>
    <row r="11819" spans="8:8" customFormat="1" ht="13.8">
      <c r="H11819" s="70"/>
    </row>
    <row r="11820" spans="8:8" customFormat="1" ht="13.8">
      <c r="H11820" s="70"/>
    </row>
    <row r="11821" spans="8:8" customFormat="1" ht="13.8">
      <c r="H11821" s="70"/>
    </row>
    <row r="11822" spans="8:8" customFormat="1" ht="13.8">
      <c r="H11822" s="70"/>
    </row>
    <row r="11823" spans="8:8" customFormat="1" ht="13.8">
      <c r="H11823" s="70"/>
    </row>
    <row r="11824" spans="8:8" customFormat="1" ht="13.8">
      <c r="H11824" s="70"/>
    </row>
    <row r="11825" spans="8:8" customFormat="1" ht="13.8">
      <c r="H11825" s="70"/>
    </row>
    <row r="11826" spans="8:8" customFormat="1" ht="13.8">
      <c r="H11826" s="70"/>
    </row>
    <row r="11827" spans="8:8" customFormat="1" ht="13.8">
      <c r="H11827" s="70"/>
    </row>
    <row r="11828" spans="8:8" customFormat="1" ht="13.8">
      <c r="H11828" s="70"/>
    </row>
    <row r="11829" spans="8:8" customFormat="1" ht="13.8">
      <c r="H11829" s="70"/>
    </row>
    <row r="11830" spans="8:8" customFormat="1" ht="13.8">
      <c r="H11830" s="70"/>
    </row>
    <row r="11831" spans="8:8" customFormat="1" ht="13.8">
      <c r="H11831" s="70"/>
    </row>
    <row r="11832" spans="8:8" customFormat="1" ht="13.8">
      <c r="H11832" s="70"/>
    </row>
    <row r="11833" spans="8:8" customFormat="1" ht="13.8">
      <c r="H11833" s="70"/>
    </row>
    <row r="11834" spans="8:8" customFormat="1" ht="13.8">
      <c r="H11834" s="70"/>
    </row>
    <row r="11835" spans="8:8" customFormat="1" ht="13.8">
      <c r="H11835" s="70"/>
    </row>
    <row r="11836" spans="8:8" customFormat="1" ht="13.8">
      <c r="H11836" s="70"/>
    </row>
    <row r="11837" spans="8:8" customFormat="1" ht="13.8">
      <c r="H11837" s="70"/>
    </row>
    <row r="11838" spans="8:8" customFormat="1" ht="13.8">
      <c r="H11838" s="70"/>
    </row>
    <row r="11839" spans="8:8" customFormat="1" ht="13.8">
      <c r="H11839" s="70"/>
    </row>
    <row r="11840" spans="8:8" customFormat="1" ht="13.8">
      <c r="H11840" s="70"/>
    </row>
    <row r="11841" spans="8:8" customFormat="1" ht="13.8">
      <c r="H11841" s="70"/>
    </row>
    <row r="11842" spans="8:8" customFormat="1" ht="13.8">
      <c r="H11842" s="70"/>
    </row>
    <row r="11843" spans="8:8" customFormat="1" ht="13.8">
      <c r="H11843" s="70"/>
    </row>
    <row r="11844" spans="8:8" customFormat="1" ht="13.8">
      <c r="H11844" s="70"/>
    </row>
    <row r="11845" spans="8:8" customFormat="1" ht="13.8">
      <c r="H11845" s="70"/>
    </row>
    <row r="11846" spans="8:8" customFormat="1" ht="13.8">
      <c r="H11846" s="70"/>
    </row>
    <row r="11847" spans="8:8" customFormat="1" ht="13.8">
      <c r="H11847" s="70"/>
    </row>
    <row r="11848" spans="8:8" customFormat="1" ht="13.8">
      <c r="H11848" s="70"/>
    </row>
    <row r="11849" spans="8:8" customFormat="1" ht="13.8">
      <c r="H11849" s="70"/>
    </row>
    <row r="11850" spans="8:8" customFormat="1" ht="13.8">
      <c r="H11850" s="70"/>
    </row>
    <row r="11851" spans="8:8" customFormat="1" ht="13.8">
      <c r="H11851" s="70"/>
    </row>
    <row r="11852" spans="8:8" customFormat="1" ht="13.8">
      <c r="H11852" s="70"/>
    </row>
    <row r="11853" spans="8:8" customFormat="1" ht="13.8">
      <c r="H11853" s="70"/>
    </row>
    <row r="11854" spans="8:8" customFormat="1" ht="13.8">
      <c r="H11854" s="70"/>
    </row>
    <row r="11855" spans="8:8" customFormat="1" ht="13.8">
      <c r="H11855" s="70"/>
    </row>
    <row r="11856" spans="8:8" customFormat="1" ht="13.8">
      <c r="H11856" s="70"/>
    </row>
    <row r="11857" spans="8:8" customFormat="1" ht="13.8">
      <c r="H11857" s="70"/>
    </row>
    <row r="11858" spans="8:8" customFormat="1" ht="13.8">
      <c r="H11858" s="70"/>
    </row>
    <row r="11859" spans="8:8" customFormat="1" ht="13.8">
      <c r="H11859" s="70"/>
    </row>
    <row r="11860" spans="8:8" customFormat="1" ht="13.8">
      <c r="H11860" s="70"/>
    </row>
    <row r="11861" spans="8:8" customFormat="1" ht="13.8">
      <c r="H11861" s="70"/>
    </row>
    <row r="11862" spans="8:8" customFormat="1" ht="13.8">
      <c r="H11862" s="70"/>
    </row>
    <row r="11863" spans="8:8" customFormat="1" ht="13.8">
      <c r="H11863" s="70"/>
    </row>
    <row r="11864" spans="8:8" customFormat="1" ht="13.8">
      <c r="H11864" s="70"/>
    </row>
    <row r="11865" spans="8:8" customFormat="1" ht="13.8">
      <c r="H11865" s="70"/>
    </row>
    <row r="11866" spans="8:8" customFormat="1" ht="13.8">
      <c r="H11866" s="70"/>
    </row>
    <row r="11867" spans="8:8" customFormat="1" ht="13.8">
      <c r="H11867" s="70"/>
    </row>
    <row r="11868" spans="8:8" customFormat="1" ht="13.8">
      <c r="H11868" s="70"/>
    </row>
    <row r="11869" spans="8:8" customFormat="1" ht="13.8">
      <c r="H11869" s="70"/>
    </row>
    <row r="11870" spans="8:8" customFormat="1" ht="13.8">
      <c r="H11870" s="70"/>
    </row>
    <row r="11871" spans="8:8" customFormat="1" ht="13.8">
      <c r="H11871" s="70"/>
    </row>
    <row r="11872" spans="8:8" customFormat="1" ht="13.8">
      <c r="H11872" s="70"/>
    </row>
    <row r="11873" spans="8:8" customFormat="1" ht="13.8">
      <c r="H11873" s="70"/>
    </row>
    <row r="11874" spans="8:8" customFormat="1" ht="13.8">
      <c r="H11874" s="70"/>
    </row>
    <row r="11875" spans="8:8" customFormat="1" ht="13.8">
      <c r="H11875" s="70"/>
    </row>
    <row r="11876" spans="8:8" customFormat="1" ht="13.8">
      <c r="H11876" s="70"/>
    </row>
    <row r="11877" spans="8:8" customFormat="1" ht="13.8">
      <c r="H11877" s="70"/>
    </row>
    <row r="11878" spans="8:8" customFormat="1" ht="13.8">
      <c r="H11878" s="70"/>
    </row>
    <row r="11879" spans="8:8" customFormat="1" ht="13.8">
      <c r="H11879" s="70"/>
    </row>
    <row r="11880" spans="8:8" customFormat="1" ht="13.8">
      <c r="H11880" s="70"/>
    </row>
    <row r="11881" spans="8:8" customFormat="1" ht="13.8">
      <c r="H11881" s="70"/>
    </row>
    <row r="11882" spans="8:8" customFormat="1" ht="13.8">
      <c r="H11882" s="70"/>
    </row>
    <row r="11883" spans="8:8" customFormat="1" ht="13.8">
      <c r="H11883" s="70"/>
    </row>
    <row r="11884" spans="8:8" customFormat="1" ht="13.8">
      <c r="H11884" s="70"/>
    </row>
    <row r="11885" spans="8:8" customFormat="1" ht="13.8">
      <c r="H11885" s="70"/>
    </row>
    <row r="11886" spans="8:8" customFormat="1" ht="13.8">
      <c r="H11886" s="70"/>
    </row>
    <row r="11887" spans="8:8" customFormat="1" ht="13.8">
      <c r="H11887" s="70"/>
    </row>
    <row r="11888" spans="8:8" customFormat="1" ht="13.8">
      <c r="H11888" s="70"/>
    </row>
    <row r="11889" spans="8:8" customFormat="1" ht="13.8">
      <c r="H11889" s="70"/>
    </row>
    <row r="11890" spans="8:8" customFormat="1" ht="13.8">
      <c r="H11890" s="70"/>
    </row>
    <row r="11891" spans="8:8" customFormat="1" ht="13.8">
      <c r="H11891" s="70"/>
    </row>
    <row r="11892" spans="8:8" customFormat="1" ht="13.8">
      <c r="H11892" s="70"/>
    </row>
    <row r="11893" spans="8:8" customFormat="1" ht="13.8">
      <c r="H11893" s="70"/>
    </row>
    <row r="11894" spans="8:8" customFormat="1" ht="13.8">
      <c r="H11894" s="70"/>
    </row>
    <row r="11895" spans="8:8" customFormat="1" ht="13.8">
      <c r="H11895" s="70"/>
    </row>
    <row r="11896" spans="8:8" customFormat="1" ht="13.8">
      <c r="H11896" s="70"/>
    </row>
    <row r="11897" spans="8:8" customFormat="1" ht="13.8">
      <c r="H11897" s="70"/>
    </row>
    <row r="11898" spans="8:8" customFormat="1" ht="13.8">
      <c r="H11898" s="70"/>
    </row>
    <row r="11899" spans="8:8" customFormat="1" ht="13.8">
      <c r="H11899" s="70"/>
    </row>
    <row r="11900" spans="8:8" customFormat="1" ht="13.8">
      <c r="H11900" s="70"/>
    </row>
    <row r="11901" spans="8:8" customFormat="1" ht="13.8">
      <c r="H11901" s="70"/>
    </row>
    <row r="11902" spans="8:8" customFormat="1" ht="13.8">
      <c r="H11902" s="70"/>
    </row>
    <row r="11903" spans="8:8" customFormat="1" ht="13.8">
      <c r="H11903" s="70"/>
    </row>
    <row r="11904" spans="8:8" customFormat="1" ht="13.8">
      <c r="H11904" s="70"/>
    </row>
    <row r="11905" spans="8:8" customFormat="1" ht="13.8">
      <c r="H11905" s="70"/>
    </row>
    <row r="11906" spans="8:8" customFormat="1" ht="13.8">
      <c r="H11906" s="70"/>
    </row>
    <row r="11907" spans="8:8" customFormat="1" ht="13.8">
      <c r="H11907" s="70"/>
    </row>
    <row r="11908" spans="8:8" customFormat="1" ht="13.8">
      <c r="H11908" s="70"/>
    </row>
    <row r="11909" spans="8:8" customFormat="1" ht="13.8">
      <c r="H11909" s="70"/>
    </row>
    <row r="11910" spans="8:8" customFormat="1" ht="13.8">
      <c r="H11910" s="70"/>
    </row>
    <row r="11911" spans="8:8" customFormat="1" ht="13.8">
      <c r="H11911" s="70"/>
    </row>
    <row r="11912" spans="8:8" customFormat="1" ht="13.8">
      <c r="H11912" s="70"/>
    </row>
    <row r="11913" spans="8:8" customFormat="1" ht="13.8">
      <c r="H11913" s="70"/>
    </row>
    <row r="11914" spans="8:8" customFormat="1" ht="13.8">
      <c r="H11914" s="70"/>
    </row>
    <row r="11915" spans="8:8" customFormat="1" ht="13.8">
      <c r="H11915" s="70"/>
    </row>
    <row r="11916" spans="8:8" customFormat="1" ht="13.8">
      <c r="H11916" s="70"/>
    </row>
    <row r="11917" spans="8:8" customFormat="1" ht="13.8">
      <c r="H11917" s="70"/>
    </row>
    <row r="11918" spans="8:8" customFormat="1" ht="13.8">
      <c r="H11918" s="70"/>
    </row>
    <row r="11919" spans="8:8" customFormat="1" ht="13.8">
      <c r="H11919" s="70"/>
    </row>
    <row r="11920" spans="8:8" customFormat="1" ht="13.8">
      <c r="H11920" s="70"/>
    </row>
    <row r="11921" spans="8:8" customFormat="1" ht="13.8">
      <c r="H11921" s="70"/>
    </row>
    <row r="11922" spans="8:8" customFormat="1" ht="13.8">
      <c r="H11922" s="70"/>
    </row>
    <row r="11923" spans="8:8" customFormat="1" ht="13.8">
      <c r="H11923" s="70"/>
    </row>
    <row r="11924" spans="8:8" customFormat="1" ht="13.8">
      <c r="H11924" s="70"/>
    </row>
    <row r="11925" spans="8:8" customFormat="1" ht="13.8">
      <c r="H11925" s="70"/>
    </row>
    <row r="11926" spans="8:8" customFormat="1" ht="13.8">
      <c r="H11926" s="70"/>
    </row>
    <row r="11927" spans="8:8" customFormat="1" ht="13.8">
      <c r="H11927" s="70"/>
    </row>
    <row r="11928" spans="8:8" customFormat="1" ht="13.8">
      <c r="H11928" s="70"/>
    </row>
    <row r="11929" spans="8:8" customFormat="1" ht="13.8">
      <c r="H11929" s="70"/>
    </row>
    <row r="11930" spans="8:8" customFormat="1" ht="13.8">
      <c r="H11930" s="70"/>
    </row>
    <row r="11931" spans="8:8" customFormat="1" ht="13.8">
      <c r="H11931" s="70"/>
    </row>
    <row r="11932" spans="8:8" customFormat="1" ht="13.8">
      <c r="H11932" s="70"/>
    </row>
    <row r="11933" spans="8:8" customFormat="1" ht="13.8">
      <c r="H11933" s="70"/>
    </row>
    <row r="11934" spans="8:8" customFormat="1" ht="13.8">
      <c r="H11934" s="70"/>
    </row>
    <row r="11935" spans="8:8" customFormat="1" ht="13.8">
      <c r="H11935" s="70"/>
    </row>
    <row r="11936" spans="8:8" customFormat="1" ht="13.8">
      <c r="H11936" s="70"/>
    </row>
    <row r="11937" spans="8:8" customFormat="1" ht="13.8">
      <c r="H11937" s="70"/>
    </row>
    <row r="11938" spans="8:8" customFormat="1" ht="13.8">
      <c r="H11938" s="70"/>
    </row>
    <row r="11939" spans="8:8" customFormat="1" ht="13.8">
      <c r="H11939" s="70"/>
    </row>
    <row r="11940" spans="8:8" customFormat="1" ht="13.8">
      <c r="H11940" s="70"/>
    </row>
    <row r="11941" spans="8:8" customFormat="1" ht="13.8">
      <c r="H11941" s="70"/>
    </row>
    <row r="11942" spans="8:8" customFormat="1" ht="13.8">
      <c r="H11942" s="70"/>
    </row>
    <row r="11943" spans="8:8" customFormat="1" ht="13.8">
      <c r="H11943" s="70"/>
    </row>
    <row r="11944" spans="8:8" customFormat="1" ht="13.8">
      <c r="H11944" s="70"/>
    </row>
    <row r="11945" spans="8:8" customFormat="1" ht="13.8">
      <c r="H11945" s="70"/>
    </row>
    <row r="11946" spans="8:8" customFormat="1" ht="13.8">
      <c r="H11946" s="70"/>
    </row>
    <row r="11947" spans="8:8" customFormat="1" ht="13.8">
      <c r="H11947" s="70"/>
    </row>
    <row r="11948" spans="8:8" customFormat="1" ht="13.8">
      <c r="H11948" s="70"/>
    </row>
    <row r="11949" spans="8:8" customFormat="1" ht="13.8">
      <c r="H11949" s="70"/>
    </row>
    <row r="11950" spans="8:8" customFormat="1" ht="13.8">
      <c r="H11950" s="70"/>
    </row>
    <row r="11951" spans="8:8" customFormat="1" ht="13.8">
      <c r="H11951" s="70"/>
    </row>
    <row r="11952" spans="8:8" customFormat="1" ht="13.8">
      <c r="H11952" s="70"/>
    </row>
    <row r="11953" spans="8:8" customFormat="1" ht="13.8">
      <c r="H11953" s="70"/>
    </row>
    <row r="11954" spans="8:8" customFormat="1" ht="13.8">
      <c r="H11954" s="70"/>
    </row>
    <row r="11955" spans="8:8" customFormat="1" ht="13.8">
      <c r="H11955" s="70"/>
    </row>
    <row r="11956" spans="8:8" customFormat="1" ht="13.8">
      <c r="H11956" s="70"/>
    </row>
    <row r="11957" spans="8:8" customFormat="1" ht="13.8">
      <c r="H11957" s="70"/>
    </row>
    <row r="11958" spans="8:8" customFormat="1" ht="13.8">
      <c r="H11958" s="70"/>
    </row>
    <row r="11959" spans="8:8" customFormat="1" ht="13.8">
      <c r="H11959" s="70"/>
    </row>
    <row r="11960" spans="8:8" customFormat="1" ht="13.8">
      <c r="H11960" s="70"/>
    </row>
    <row r="11961" spans="8:8" customFormat="1" ht="13.8">
      <c r="H11961" s="70"/>
    </row>
    <row r="11962" spans="8:8" customFormat="1" ht="13.8">
      <c r="H11962" s="70"/>
    </row>
    <row r="11963" spans="8:8" customFormat="1" ht="13.8">
      <c r="H11963" s="70"/>
    </row>
    <row r="11964" spans="8:8" customFormat="1" ht="13.8">
      <c r="H11964" s="70"/>
    </row>
    <row r="11965" spans="8:8" customFormat="1" ht="13.8">
      <c r="H11965" s="70"/>
    </row>
    <row r="11966" spans="8:8" customFormat="1" ht="13.8">
      <c r="H11966" s="70"/>
    </row>
    <row r="11967" spans="8:8" customFormat="1" ht="13.8">
      <c r="H11967" s="70"/>
    </row>
    <row r="11968" spans="8:8" customFormat="1" ht="13.8">
      <c r="H11968" s="70"/>
    </row>
    <row r="11969" spans="8:8" customFormat="1" ht="13.8">
      <c r="H11969" s="70"/>
    </row>
    <row r="11970" spans="8:8" customFormat="1" ht="13.8">
      <c r="H11970" s="70"/>
    </row>
    <row r="11971" spans="8:8" customFormat="1" ht="13.8">
      <c r="H11971" s="70"/>
    </row>
    <row r="11972" spans="8:8" customFormat="1" ht="13.8">
      <c r="H11972" s="70"/>
    </row>
    <row r="11973" spans="8:8" customFormat="1" ht="13.8">
      <c r="H11973" s="70"/>
    </row>
    <row r="11974" spans="8:8" customFormat="1" ht="13.8">
      <c r="H11974" s="70"/>
    </row>
    <row r="11975" spans="8:8" customFormat="1" ht="13.8">
      <c r="H11975" s="70"/>
    </row>
    <row r="11976" spans="8:8" customFormat="1" ht="13.8">
      <c r="H11976" s="70"/>
    </row>
    <row r="11977" spans="8:8" customFormat="1" ht="13.8">
      <c r="H11977" s="70"/>
    </row>
    <row r="11978" spans="8:8" customFormat="1" ht="13.8">
      <c r="H11978" s="70"/>
    </row>
    <row r="11979" spans="8:8" customFormat="1" ht="13.8">
      <c r="H11979" s="70"/>
    </row>
    <row r="11980" spans="8:8" customFormat="1" ht="13.8">
      <c r="H11980" s="70"/>
    </row>
    <row r="11981" spans="8:8" customFormat="1" ht="13.8">
      <c r="H11981" s="70"/>
    </row>
    <row r="11982" spans="8:8" customFormat="1" ht="13.8">
      <c r="H11982" s="70"/>
    </row>
    <row r="11983" spans="8:8" customFormat="1" ht="13.8">
      <c r="H11983" s="70"/>
    </row>
    <row r="11984" spans="8:8" customFormat="1" ht="13.8">
      <c r="H11984" s="70"/>
    </row>
    <row r="11985" spans="8:8" customFormat="1" ht="13.8">
      <c r="H11985" s="70"/>
    </row>
    <row r="11986" spans="8:8" customFormat="1" ht="13.8">
      <c r="H11986" s="70"/>
    </row>
    <row r="11987" spans="8:8" customFormat="1" ht="13.8">
      <c r="H11987" s="70"/>
    </row>
    <row r="11988" spans="8:8" customFormat="1" ht="13.8">
      <c r="H11988" s="70"/>
    </row>
    <row r="11989" spans="8:8" customFormat="1" ht="13.8">
      <c r="H11989" s="70"/>
    </row>
    <row r="11990" spans="8:8" customFormat="1" ht="13.8">
      <c r="H11990" s="70"/>
    </row>
    <row r="11991" spans="8:8" customFormat="1" ht="13.8">
      <c r="H11991" s="70"/>
    </row>
    <row r="11992" spans="8:8" customFormat="1" ht="13.8">
      <c r="H11992" s="70"/>
    </row>
    <row r="11993" spans="8:8" customFormat="1" ht="13.8">
      <c r="H11993" s="70"/>
    </row>
    <row r="11994" spans="8:8" customFormat="1" ht="13.8">
      <c r="H11994" s="70"/>
    </row>
    <row r="11995" spans="8:8" customFormat="1" ht="13.8">
      <c r="H11995" s="70"/>
    </row>
    <row r="11996" spans="8:8" customFormat="1" ht="13.8">
      <c r="H11996" s="70"/>
    </row>
    <row r="11997" spans="8:8" customFormat="1" ht="13.8">
      <c r="H11997" s="70"/>
    </row>
    <row r="11998" spans="8:8" customFormat="1" ht="13.8">
      <c r="H11998" s="70"/>
    </row>
    <row r="11999" spans="8:8" customFormat="1" ht="13.8">
      <c r="H11999" s="70"/>
    </row>
    <row r="12000" spans="8:8" customFormat="1" ht="13.8">
      <c r="H12000" s="70"/>
    </row>
    <row r="12001" spans="8:8" customFormat="1" ht="13.8">
      <c r="H12001" s="70"/>
    </row>
    <row r="12002" spans="8:8" customFormat="1" ht="13.8">
      <c r="H12002" s="70"/>
    </row>
    <row r="12003" spans="8:8" customFormat="1" ht="13.8">
      <c r="H12003" s="70"/>
    </row>
    <row r="12004" spans="8:8" customFormat="1" ht="13.8">
      <c r="H12004" s="70"/>
    </row>
    <row r="12005" spans="8:8" customFormat="1" ht="13.8">
      <c r="H12005" s="70"/>
    </row>
    <row r="12006" spans="8:8" customFormat="1" ht="13.8">
      <c r="H12006" s="70"/>
    </row>
    <row r="12007" spans="8:8" customFormat="1" ht="13.8">
      <c r="H12007" s="70"/>
    </row>
    <row r="12008" spans="8:8" customFormat="1" ht="13.8">
      <c r="H12008" s="70"/>
    </row>
    <row r="12009" spans="8:8" customFormat="1" ht="13.8">
      <c r="H12009" s="70"/>
    </row>
    <row r="12010" spans="8:8" customFormat="1" ht="13.8">
      <c r="H12010" s="70"/>
    </row>
    <row r="12011" spans="8:8" customFormat="1" ht="13.8">
      <c r="H12011" s="70"/>
    </row>
    <row r="12012" spans="8:8" customFormat="1" ht="13.8">
      <c r="H12012" s="70"/>
    </row>
    <row r="12013" spans="8:8" customFormat="1" ht="13.8">
      <c r="H12013" s="70"/>
    </row>
    <row r="12014" spans="8:8" customFormat="1" ht="13.8">
      <c r="H12014" s="70"/>
    </row>
    <row r="12015" spans="8:8" customFormat="1" ht="13.8">
      <c r="H12015" s="70"/>
    </row>
    <row r="12016" spans="8:8" customFormat="1" ht="13.8">
      <c r="H12016" s="70"/>
    </row>
    <row r="12017" spans="8:8" customFormat="1" ht="13.8">
      <c r="H12017" s="70"/>
    </row>
    <row r="12018" spans="8:8" customFormat="1" ht="13.8">
      <c r="H12018" s="70"/>
    </row>
    <row r="12019" spans="8:8" customFormat="1" ht="13.8">
      <c r="H12019" s="70"/>
    </row>
    <row r="12020" spans="8:8" customFormat="1" ht="13.8">
      <c r="H12020" s="70"/>
    </row>
    <row r="12021" spans="8:8" customFormat="1" ht="13.8">
      <c r="H12021" s="70"/>
    </row>
    <row r="12022" spans="8:8" customFormat="1" ht="13.8">
      <c r="H12022" s="70"/>
    </row>
    <row r="12023" spans="8:8" customFormat="1" ht="13.8">
      <c r="H12023" s="70"/>
    </row>
    <row r="12024" spans="8:8" customFormat="1" ht="13.8">
      <c r="H12024" s="70"/>
    </row>
    <row r="12025" spans="8:8" customFormat="1" ht="13.8">
      <c r="H12025" s="70"/>
    </row>
    <row r="12026" spans="8:8" customFormat="1" ht="13.8">
      <c r="H12026" s="70"/>
    </row>
    <row r="12027" spans="8:8" customFormat="1" ht="13.8">
      <c r="H12027" s="70"/>
    </row>
    <row r="12028" spans="8:8" customFormat="1" ht="13.8">
      <c r="H12028" s="70"/>
    </row>
    <row r="12029" spans="8:8" customFormat="1" ht="13.8">
      <c r="H12029" s="70"/>
    </row>
    <row r="12030" spans="8:8" customFormat="1" ht="13.8">
      <c r="H12030" s="70"/>
    </row>
    <row r="12031" spans="8:8" customFormat="1" ht="13.8">
      <c r="H12031" s="70"/>
    </row>
    <row r="12032" spans="8:8" customFormat="1" ht="13.8">
      <c r="H12032" s="70"/>
    </row>
    <row r="12033" spans="8:8" customFormat="1" ht="13.8">
      <c r="H12033" s="70"/>
    </row>
    <row r="12034" spans="8:8" customFormat="1" ht="13.8">
      <c r="H12034" s="70"/>
    </row>
    <row r="12035" spans="8:8" customFormat="1" ht="13.8">
      <c r="H12035" s="70"/>
    </row>
    <row r="12036" spans="8:8" customFormat="1" ht="13.8">
      <c r="H12036" s="70"/>
    </row>
    <row r="12037" spans="8:8" customFormat="1" ht="13.8">
      <c r="H12037" s="70"/>
    </row>
    <row r="12038" spans="8:8" customFormat="1" ht="13.8">
      <c r="H12038" s="70"/>
    </row>
    <row r="12039" spans="8:8" customFormat="1" ht="13.8">
      <c r="H12039" s="70"/>
    </row>
    <row r="12040" spans="8:8" customFormat="1" ht="13.8">
      <c r="H12040" s="70"/>
    </row>
    <row r="12041" spans="8:8" customFormat="1" ht="13.8">
      <c r="H12041" s="70"/>
    </row>
    <row r="12042" spans="8:8" customFormat="1" ht="13.8">
      <c r="H12042" s="70"/>
    </row>
    <row r="12043" spans="8:8" customFormat="1" ht="13.8">
      <c r="H12043" s="70"/>
    </row>
    <row r="12044" spans="8:8" customFormat="1" ht="13.8">
      <c r="H12044" s="70"/>
    </row>
    <row r="12045" spans="8:8" customFormat="1" ht="13.8">
      <c r="H12045" s="70"/>
    </row>
    <row r="12046" spans="8:8" customFormat="1" ht="13.8">
      <c r="H12046" s="70"/>
    </row>
    <row r="12047" spans="8:8" customFormat="1" ht="13.8">
      <c r="H12047" s="70"/>
    </row>
    <row r="12048" spans="8:8" customFormat="1" ht="13.8">
      <c r="H12048" s="70"/>
    </row>
    <row r="12049" spans="8:8" customFormat="1" ht="13.8">
      <c r="H12049" s="70"/>
    </row>
    <row r="12050" spans="8:8" customFormat="1" ht="13.8">
      <c r="H12050" s="70"/>
    </row>
    <row r="12051" spans="8:8" customFormat="1" ht="13.8">
      <c r="H12051" s="70"/>
    </row>
    <row r="12052" spans="8:8" customFormat="1" ht="13.8">
      <c r="H12052" s="70"/>
    </row>
    <row r="12053" spans="8:8" customFormat="1" ht="13.8">
      <c r="H12053" s="70"/>
    </row>
    <row r="12054" spans="8:8" customFormat="1" ht="13.8">
      <c r="H12054" s="70"/>
    </row>
    <row r="12055" spans="8:8" customFormat="1" ht="13.8">
      <c r="H12055" s="70"/>
    </row>
    <row r="12056" spans="8:8" customFormat="1" ht="13.8">
      <c r="H12056" s="70"/>
    </row>
    <row r="12057" spans="8:8" customFormat="1" ht="13.8">
      <c r="H12057" s="70"/>
    </row>
    <row r="12058" spans="8:8" customFormat="1" ht="13.8">
      <c r="H12058" s="70"/>
    </row>
    <row r="12059" spans="8:8" customFormat="1" ht="13.8">
      <c r="H12059" s="70"/>
    </row>
    <row r="12060" spans="8:8" customFormat="1" ht="13.8">
      <c r="H12060" s="70"/>
    </row>
    <row r="12061" spans="8:8" customFormat="1" ht="13.8">
      <c r="H12061" s="70"/>
    </row>
    <row r="12062" spans="8:8" customFormat="1" ht="13.8">
      <c r="H12062" s="70"/>
    </row>
    <row r="12063" spans="8:8" customFormat="1" ht="13.8">
      <c r="H12063" s="70"/>
    </row>
    <row r="12064" spans="8:8" customFormat="1" ht="13.8">
      <c r="H12064" s="70"/>
    </row>
    <row r="12065" spans="8:8" customFormat="1" ht="13.8">
      <c r="H12065" s="70"/>
    </row>
    <row r="12066" spans="8:8" customFormat="1" ht="13.8">
      <c r="H12066" s="70"/>
    </row>
    <row r="12067" spans="8:8" customFormat="1" ht="13.8">
      <c r="H12067" s="70"/>
    </row>
    <row r="12068" spans="8:8" customFormat="1" ht="13.8">
      <c r="H12068" s="70"/>
    </row>
    <row r="12069" spans="8:8" customFormat="1" ht="13.8">
      <c r="H12069" s="70"/>
    </row>
    <row r="12070" spans="8:8" customFormat="1" ht="13.8">
      <c r="H12070" s="70"/>
    </row>
    <row r="12071" spans="8:8" customFormat="1" ht="13.8">
      <c r="H12071" s="70"/>
    </row>
    <row r="12072" spans="8:8" customFormat="1" ht="13.8">
      <c r="H12072" s="70"/>
    </row>
    <row r="12073" spans="8:8" customFormat="1" ht="13.8">
      <c r="H12073" s="70"/>
    </row>
    <row r="12074" spans="8:8" customFormat="1" ht="13.8">
      <c r="H12074" s="70"/>
    </row>
    <row r="12075" spans="8:8" customFormat="1" ht="13.8">
      <c r="H12075" s="70"/>
    </row>
    <row r="12076" spans="8:8" customFormat="1" ht="13.8">
      <c r="H12076" s="70"/>
    </row>
    <row r="12077" spans="8:8" customFormat="1" ht="13.8">
      <c r="H12077" s="70"/>
    </row>
    <row r="12078" spans="8:8" customFormat="1" ht="13.8">
      <c r="H12078" s="70"/>
    </row>
    <row r="12079" spans="8:8" customFormat="1" ht="13.8">
      <c r="H12079" s="70"/>
    </row>
    <row r="12080" spans="8:8" customFormat="1" ht="13.8">
      <c r="H12080" s="70"/>
    </row>
    <row r="12081" spans="8:8" customFormat="1" ht="13.8">
      <c r="H12081" s="70"/>
    </row>
    <row r="12082" spans="8:8" customFormat="1" ht="13.8">
      <c r="H12082" s="70"/>
    </row>
    <row r="12083" spans="8:8" customFormat="1" ht="13.8">
      <c r="H12083" s="70"/>
    </row>
    <row r="12084" spans="8:8" customFormat="1" ht="13.8">
      <c r="H12084" s="70"/>
    </row>
    <row r="12085" spans="8:8" customFormat="1" ht="13.8">
      <c r="H12085" s="70"/>
    </row>
    <row r="12086" spans="8:8" customFormat="1" ht="13.8">
      <c r="H12086" s="70"/>
    </row>
    <row r="12087" spans="8:8" customFormat="1" ht="13.8">
      <c r="H12087" s="70"/>
    </row>
    <row r="12088" spans="8:8" customFormat="1" ht="13.8">
      <c r="H12088" s="70"/>
    </row>
    <row r="12089" spans="8:8" customFormat="1" ht="13.8">
      <c r="H12089" s="70"/>
    </row>
    <row r="12090" spans="8:8" customFormat="1" ht="13.8">
      <c r="H12090" s="70"/>
    </row>
    <row r="12091" spans="8:8" customFormat="1" ht="13.8">
      <c r="H12091" s="70"/>
    </row>
    <row r="12092" spans="8:8" customFormat="1" ht="13.8">
      <c r="H12092" s="70"/>
    </row>
    <row r="12093" spans="8:8" customFormat="1" ht="13.8">
      <c r="H12093" s="70"/>
    </row>
    <row r="12094" spans="8:8" customFormat="1" ht="13.8">
      <c r="H12094" s="70"/>
    </row>
    <row r="12095" spans="8:8" customFormat="1" ht="13.8">
      <c r="H12095" s="70"/>
    </row>
    <row r="12096" spans="8:8" customFormat="1" ht="13.8">
      <c r="H12096" s="70"/>
    </row>
    <row r="12097" spans="8:8" customFormat="1" ht="13.8">
      <c r="H12097" s="70"/>
    </row>
    <row r="12098" spans="8:8" customFormat="1" ht="13.8">
      <c r="H12098" s="70"/>
    </row>
    <row r="12099" spans="8:8" customFormat="1" ht="13.8">
      <c r="H12099" s="70"/>
    </row>
    <row r="12100" spans="8:8" customFormat="1" ht="13.8">
      <c r="H12100" s="70"/>
    </row>
    <row r="12101" spans="8:8" customFormat="1" ht="13.8">
      <c r="H12101" s="70"/>
    </row>
    <row r="12102" spans="8:8" customFormat="1" ht="13.8">
      <c r="H12102" s="70"/>
    </row>
    <row r="12103" spans="8:8" customFormat="1" ht="13.8">
      <c r="H12103" s="70"/>
    </row>
    <row r="12104" spans="8:8" customFormat="1" ht="13.8">
      <c r="H12104" s="70"/>
    </row>
    <row r="12105" spans="8:8" customFormat="1" ht="13.8">
      <c r="H12105" s="70"/>
    </row>
    <row r="12106" spans="8:8" customFormat="1" ht="13.8">
      <c r="H12106" s="70"/>
    </row>
    <row r="12107" spans="8:8" customFormat="1" ht="13.8">
      <c r="H12107" s="70"/>
    </row>
    <row r="12108" spans="8:8" customFormat="1" ht="13.8">
      <c r="H12108" s="70"/>
    </row>
    <row r="12109" spans="8:8" customFormat="1" ht="13.8">
      <c r="H12109" s="70"/>
    </row>
    <row r="12110" spans="8:8" customFormat="1" ht="13.8">
      <c r="H12110" s="70"/>
    </row>
    <row r="12111" spans="8:8" customFormat="1" ht="13.8">
      <c r="H12111" s="70"/>
    </row>
    <row r="12112" spans="8:8" customFormat="1" ht="13.8">
      <c r="H12112" s="70"/>
    </row>
    <row r="12113" spans="8:8" customFormat="1" ht="13.8">
      <c r="H12113" s="70"/>
    </row>
    <row r="12114" spans="8:8" customFormat="1" ht="13.8">
      <c r="H12114" s="70"/>
    </row>
    <row r="12115" spans="8:8" customFormat="1" ht="13.8">
      <c r="H12115" s="70"/>
    </row>
    <row r="12116" spans="8:8" customFormat="1" ht="13.8">
      <c r="H12116" s="70"/>
    </row>
    <row r="12117" spans="8:8" customFormat="1" ht="13.8">
      <c r="H12117" s="70"/>
    </row>
    <row r="12118" spans="8:8" customFormat="1" ht="13.8">
      <c r="H12118" s="70"/>
    </row>
    <row r="12119" spans="8:8" customFormat="1" ht="13.8">
      <c r="H12119" s="70"/>
    </row>
    <row r="12120" spans="8:8" customFormat="1" ht="13.8">
      <c r="H12120" s="70"/>
    </row>
    <row r="12121" spans="8:8" customFormat="1" ht="13.8">
      <c r="H12121" s="70"/>
    </row>
    <row r="12122" spans="8:8" customFormat="1" ht="13.8">
      <c r="H12122" s="70"/>
    </row>
    <row r="12123" spans="8:8" customFormat="1" ht="13.8">
      <c r="H12123" s="70"/>
    </row>
    <row r="12124" spans="8:8" customFormat="1" ht="13.8">
      <c r="H12124" s="70"/>
    </row>
    <row r="12125" spans="8:8" customFormat="1" ht="13.8">
      <c r="H12125" s="70"/>
    </row>
    <row r="12126" spans="8:8" customFormat="1" ht="13.8">
      <c r="H12126" s="70"/>
    </row>
    <row r="12127" spans="8:8" customFormat="1" ht="13.8">
      <c r="H12127" s="70"/>
    </row>
    <row r="12128" spans="8:8" customFormat="1" ht="13.8">
      <c r="H12128" s="70"/>
    </row>
    <row r="12129" spans="8:8" customFormat="1" ht="13.8">
      <c r="H12129" s="70"/>
    </row>
    <row r="12130" spans="8:8" customFormat="1" ht="13.8">
      <c r="H12130" s="70"/>
    </row>
    <row r="12131" spans="8:8" customFormat="1" ht="13.8">
      <c r="H12131" s="70"/>
    </row>
    <row r="12132" spans="8:8" customFormat="1" ht="13.8">
      <c r="H12132" s="70"/>
    </row>
    <row r="12133" spans="8:8" customFormat="1" ht="13.8">
      <c r="H12133" s="70"/>
    </row>
    <row r="12134" spans="8:8" customFormat="1" ht="13.8">
      <c r="H12134" s="70"/>
    </row>
    <row r="12135" spans="8:8" customFormat="1" ht="13.8">
      <c r="H12135" s="70"/>
    </row>
    <row r="12136" spans="8:8" customFormat="1" ht="13.8">
      <c r="H12136" s="70"/>
    </row>
    <row r="12137" spans="8:8" customFormat="1" ht="13.8">
      <c r="H12137" s="70"/>
    </row>
    <row r="12138" spans="8:8" customFormat="1" ht="13.8">
      <c r="H12138" s="70"/>
    </row>
    <row r="12139" spans="8:8" customFormat="1" ht="13.8">
      <c r="H12139" s="70"/>
    </row>
    <row r="12140" spans="8:8" customFormat="1" ht="13.8">
      <c r="H12140" s="70"/>
    </row>
    <row r="12141" spans="8:8" customFormat="1" ht="13.8">
      <c r="H12141" s="70"/>
    </row>
    <row r="12142" spans="8:8" customFormat="1" ht="13.8">
      <c r="H12142" s="70"/>
    </row>
    <row r="12143" spans="8:8" customFormat="1" ht="13.8">
      <c r="H12143" s="70"/>
    </row>
    <row r="12144" spans="8:8" customFormat="1" ht="13.8">
      <c r="H12144" s="70"/>
    </row>
    <row r="12145" spans="8:8" customFormat="1" ht="13.8">
      <c r="H12145" s="70"/>
    </row>
    <row r="12146" spans="8:8" customFormat="1" ht="13.8">
      <c r="H12146" s="70"/>
    </row>
    <row r="12147" spans="8:8" customFormat="1" ht="13.8">
      <c r="H12147" s="70"/>
    </row>
    <row r="12148" spans="8:8" customFormat="1" ht="13.8">
      <c r="H12148" s="70"/>
    </row>
    <row r="12149" spans="8:8" customFormat="1" ht="13.8">
      <c r="H12149" s="70"/>
    </row>
    <row r="12150" spans="8:8" customFormat="1" ht="13.8">
      <c r="H12150" s="70"/>
    </row>
    <row r="12151" spans="8:8" customFormat="1" ht="13.8">
      <c r="H12151" s="70"/>
    </row>
    <row r="12152" spans="8:8" customFormat="1" ht="13.8">
      <c r="H12152" s="70"/>
    </row>
    <row r="12153" spans="8:8" customFormat="1" ht="13.8">
      <c r="H12153" s="70"/>
    </row>
    <row r="12154" spans="8:8" customFormat="1" ht="13.8">
      <c r="H12154" s="70"/>
    </row>
    <row r="12155" spans="8:8" customFormat="1" ht="13.8">
      <c r="H12155" s="70"/>
    </row>
    <row r="12156" spans="8:8" customFormat="1" ht="13.8">
      <c r="H12156" s="70"/>
    </row>
    <row r="12157" spans="8:8" customFormat="1" ht="13.8">
      <c r="H12157" s="70"/>
    </row>
    <row r="12158" spans="8:8" customFormat="1" ht="13.8">
      <c r="H12158" s="70"/>
    </row>
    <row r="12159" spans="8:8" customFormat="1" ht="13.8">
      <c r="H12159" s="70"/>
    </row>
    <row r="12160" spans="8:8" customFormat="1" ht="13.8">
      <c r="H12160" s="70"/>
    </row>
    <row r="12161" spans="8:8" customFormat="1" ht="13.8">
      <c r="H12161" s="70"/>
    </row>
    <row r="12162" spans="8:8" customFormat="1" ht="13.8">
      <c r="H12162" s="70"/>
    </row>
    <row r="12163" spans="8:8" customFormat="1" ht="13.8">
      <c r="H12163" s="70"/>
    </row>
    <row r="12164" spans="8:8" customFormat="1" ht="13.8">
      <c r="H12164" s="70"/>
    </row>
    <row r="12165" spans="8:8" customFormat="1" ht="13.8">
      <c r="H12165" s="70"/>
    </row>
    <row r="12166" spans="8:8" customFormat="1" ht="13.8">
      <c r="H12166" s="70"/>
    </row>
    <row r="12167" spans="8:8" customFormat="1" ht="13.8">
      <c r="H12167" s="70"/>
    </row>
    <row r="12168" spans="8:8" customFormat="1" ht="13.8">
      <c r="H12168" s="70"/>
    </row>
    <row r="12169" spans="8:8" customFormat="1" ht="13.8">
      <c r="H12169" s="70"/>
    </row>
    <row r="12170" spans="8:8" customFormat="1" ht="13.8">
      <c r="H12170" s="70"/>
    </row>
    <row r="12171" spans="8:8" customFormat="1" ht="13.8">
      <c r="H12171" s="70"/>
    </row>
    <row r="12172" spans="8:8" customFormat="1" ht="13.8">
      <c r="H12172" s="70"/>
    </row>
    <row r="12173" spans="8:8" customFormat="1" ht="13.8">
      <c r="H12173" s="70"/>
    </row>
    <row r="12174" spans="8:8" customFormat="1" ht="13.8">
      <c r="H12174" s="70"/>
    </row>
    <row r="12175" spans="8:8" customFormat="1" ht="13.8">
      <c r="H12175" s="70"/>
    </row>
    <row r="12176" spans="8:8" customFormat="1" ht="13.8">
      <c r="H12176" s="70"/>
    </row>
    <row r="12177" spans="8:8" customFormat="1" ht="13.8">
      <c r="H12177" s="70"/>
    </row>
    <row r="12178" spans="8:8" customFormat="1" ht="13.8">
      <c r="H12178" s="70"/>
    </row>
    <row r="12179" spans="8:8" customFormat="1" ht="13.8">
      <c r="H12179" s="70"/>
    </row>
    <row r="12180" spans="8:8" customFormat="1" ht="13.8">
      <c r="H12180" s="70"/>
    </row>
    <row r="12181" spans="8:8" customFormat="1" ht="13.8">
      <c r="H12181" s="70"/>
    </row>
    <row r="12182" spans="8:8" customFormat="1" ht="13.8">
      <c r="H12182" s="70"/>
    </row>
    <row r="12183" spans="8:8" customFormat="1" ht="13.8">
      <c r="H12183" s="70"/>
    </row>
    <row r="12184" spans="8:8" customFormat="1" ht="13.8">
      <c r="H12184" s="70"/>
    </row>
    <row r="12185" spans="8:8" customFormat="1" ht="13.8">
      <c r="H12185" s="70"/>
    </row>
    <row r="12186" spans="8:8" customFormat="1" ht="13.8">
      <c r="H12186" s="70"/>
    </row>
    <row r="12187" spans="8:8" customFormat="1" ht="13.8">
      <c r="H12187" s="70"/>
    </row>
    <row r="12188" spans="8:8" customFormat="1" ht="13.8">
      <c r="H12188" s="70"/>
    </row>
    <row r="12189" spans="8:8" customFormat="1" ht="13.8">
      <c r="H12189" s="70"/>
    </row>
    <row r="12190" spans="8:8" customFormat="1" ht="13.8">
      <c r="H12190" s="70"/>
    </row>
    <row r="12191" spans="8:8" customFormat="1" ht="13.8">
      <c r="H12191" s="70"/>
    </row>
    <row r="12192" spans="8:8" customFormat="1" ht="13.8">
      <c r="H12192" s="70"/>
    </row>
    <row r="12193" spans="8:8" customFormat="1" ht="13.8">
      <c r="H12193" s="70"/>
    </row>
    <row r="12194" spans="8:8" customFormat="1" ht="13.8">
      <c r="H12194" s="70"/>
    </row>
    <row r="12195" spans="8:8" customFormat="1" ht="13.8">
      <c r="H12195" s="70"/>
    </row>
    <row r="12196" spans="8:8" customFormat="1" ht="13.8">
      <c r="H12196" s="70"/>
    </row>
    <row r="12197" spans="8:8" customFormat="1" ht="13.8">
      <c r="H12197" s="70"/>
    </row>
    <row r="12198" spans="8:8" customFormat="1" ht="13.8">
      <c r="H12198" s="70"/>
    </row>
    <row r="12199" spans="8:8" customFormat="1" ht="13.8">
      <c r="H12199" s="70"/>
    </row>
    <row r="12200" spans="8:8" customFormat="1" ht="13.8">
      <c r="H12200" s="70"/>
    </row>
    <row r="12201" spans="8:8" customFormat="1" ht="13.8">
      <c r="H12201" s="70"/>
    </row>
    <row r="12202" spans="8:8" customFormat="1" ht="13.8">
      <c r="H12202" s="70"/>
    </row>
    <row r="12203" spans="8:8" customFormat="1" ht="13.8">
      <c r="H12203" s="70"/>
    </row>
    <row r="12204" spans="8:8" customFormat="1" ht="13.8">
      <c r="H12204" s="70"/>
    </row>
    <row r="12205" spans="8:8" customFormat="1" ht="13.8">
      <c r="H12205" s="70"/>
    </row>
    <row r="12206" spans="8:8" customFormat="1" ht="13.8">
      <c r="H12206" s="70"/>
    </row>
    <row r="12207" spans="8:8" customFormat="1" ht="13.8">
      <c r="H12207" s="70"/>
    </row>
    <row r="12208" spans="8:8" customFormat="1" ht="13.8">
      <c r="H12208" s="70"/>
    </row>
    <row r="12209" spans="8:8" customFormat="1" ht="13.8">
      <c r="H12209" s="70"/>
    </row>
    <row r="12210" spans="8:8" customFormat="1" ht="13.8">
      <c r="H12210" s="70"/>
    </row>
    <row r="12211" spans="8:8" customFormat="1" ht="13.8">
      <c r="H12211" s="70"/>
    </row>
    <row r="12212" spans="8:8" customFormat="1" ht="13.8">
      <c r="H12212" s="70"/>
    </row>
    <row r="12213" spans="8:8" customFormat="1" ht="13.8">
      <c r="H12213" s="70"/>
    </row>
    <row r="12214" spans="8:8" customFormat="1" ht="13.8">
      <c r="H12214" s="70"/>
    </row>
    <row r="12215" spans="8:8" customFormat="1" ht="13.8">
      <c r="H12215" s="70"/>
    </row>
    <row r="12216" spans="8:8" customFormat="1" ht="13.8">
      <c r="H12216" s="70"/>
    </row>
    <row r="12217" spans="8:8" customFormat="1" ht="13.8">
      <c r="H12217" s="70"/>
    </row>
    <row r="12218" spans="8:8" customFormat="1" ht="13.8">
      <c r="H12218" s="70"/>
    </row>
    <row r="12219" spans="8:8" customFormat="1" ht="13.8">
      <c r="H12219" s="70"/>
    </row>
    <row r="12220" spans="8:8" customFormat="1" ht="13.8">
      <c r="H12220" s="70"/>
    </row>
    <row r="12221" spans="8:8" customFormat="1" ht="13.8">
      <c r="H12221" s="70"/>
    </row>
    <row r="12222" spans="8:8" customFormat="1" ht="13.8">
      <c r="H12222" s="70"/>
    </row>
    <row r="12223" spans="8:8" customFormat="1" ht="13.8">
      <c r="H12223" s="70"/>
    </row>
    <row r="12224" spans="8:8" customFormat="1" ht="13.8">
      <c r="H12224" s="70"/>
    </row>
    <row r="12225" spans="8:8" customFormat="1" ht="13.8">
      <c r="H12225" s="70"/>
    </row>
    <row r="12226" spans="8:8" customFormat="1" ht="13.8">
      <c r="H12226" s="70"/>
    </row>
    <row r="12227" spans="8:8" customFormat="1" ht="13.8">
      <c r="H12227" s="70"/>
    </row>
    <row r="12228" spans="8:8" customFormat="1" ht="13.8">
      <c r="H12228" s="70"/>
    </row>
    <row r="12229" spans="8:8" customFormat="1" ht="13.8">
      <c r="H12229" s="70"/>
    </row>
    <row r="12230" spans="8:8" customFormat="1" ht="13.8">
      <c r="H12230" s="70"/>
    </row>
    <row r="12231" spans="8:8" customFormat="1" ht="13.8">
      <c r="H12231" s="70"/>
    </row>
    <row r="12232" spans="8:8" customFormat="1" ht="13.8">
      <c r="H12232" s="70"/>
    </row>
    <row r="12233" spans="8:8" customFormat="1" ht="13.8">
      <c r="H12233" s="70"/>
    </row>
    <row r="12234" spans="8:8" customFormat="1" ht="13.8">
      <c r="H12234" s="70"/>
    </row>
    <row r="12235" spans="8:8" customFormat="1" ht="13.8">
      <c r="H12235" s="70"/>
    </row>
    <row r="12236" spans="8:8" customFormat="1" ht="13.8">
      <c r="H12236" s="70"/>
    </row>
    <row r="12237" spans="8:8" customFormat="1" ht="13.8">
      <c r="H12237" s="70"/>
    </row>
    <row r="12238" spans="8:8" customFormat="1" ht="13.8">
      <c r="H12238" s="70"/>
    </row>
    <row r="12239" spans="8:8" customFormat="1" ht="13.8">
      <c r="H12239" s="70"/>
    </row>
    <row r="12240" spans="8:8" customFormat="1" ht="13.8">
      <c r="H12240" s="70"/>
    </row>
    <row r="12241" spans="8:8" customFormat="1" ht="13.8">
      <c r="H12241" s="70"/>
    </row>
    <row r="12242" spans="8:8" customFormat="1" ht="13.8">
      <c r="H12242" s="70"/>
    </row>
    <row r="12243" spans="8:8" customFormat="1" ht="13.8">
      <c r="H12243" s="70"/>
    </row>
    <row r="12244" spans="8:8" customFormat="1" ht="13.8">
      <c r="H12244" s="70"/>
    </row>
    <row r="12245" spans="8:8" customFormat="1" ht="13.8">
      <c r="H12245" s="70"/>
    </row>
    <row r="12246" spans="8:8" customFormat="1" ht="13.8">
      <c r="H12246" s="70"/>
    </row>
    <row r="12247" spans="8:8" customFormat="1" ht="13.8">
      <c r="H12247" s="70"/>
    </row>
    <row r="12248" spans="8:8" customFormat="1" ht="13.8">
      <c r="H12248" s="70"/>
    </row>
    <row r="12249" spans="8:8" customFormat="1" ht="13.8">
      <c r="H12249" s="70"/>
    </row>
    <row r="12250" spans="8:8" customFormat="1" ht="13.8">
      <c r="H12250" s="70"/>
    </row>
    <row r="12251" spans="8:8" customFormat="1" ht="13.8">
      <c r="H12251" s="70"/>
    </row>
    <row r="12252" spans="8:8" customFormat="1" ht="13.8">
      <c r="H12252" s="70"/>
    </row>
    <row r="12253" spans="8:8" customFormat="1" ht="13.8">
      <c r="H12253" s="70"/>
    </row>
    <row r="12254" spans="8:8" customFormat="1" ht="13.8">
      <c r="H12254" s="70"/>
    </row>
    <row r="12255" spans="8:8" customFormat="1" ht="13.8">
      <c r="H12255" s="70"/>
    </row>
    <row r="12256" spans="8:8" customFormat="1" ht="13.8">
      <c r="H12256" s="70"/>
    </row>
    <row r="12257" spans="8:8" customFormat="1" ht="13.8">
      <c r="H12257" s="70"/>
    </row>
    <row r="12258" spans="8:8" customFormat="1" ht="13.8">
      <c r="H12258" s="70"/>
    </row>
    <row r="12259" spans="8:8" customFormat="1" ht="13.8">
      <c r="H12259" s="70"/>
    </row>
    <row r="12260" spans="8:8" customFormat="1" ht="13.8">
      <c r="H12260" s="70"/>
    </row>
    <row r="12261" spans="8:8" customFormat="1" ht="13.8">
      <c r="H12261" s="70"/>
    </row>
    <row r="12262" spans="8:8" customFormat="1" ht="13.8">
      <c r="H12262" s="70"/>
    </row>
    <row r="12263" spans="8:8" customFormat="1" ht="13.8">
      <c r="H12263" s="70"/>
    </row>
    <row r="12264" spans="8:8" customFormat="1" ht="13.8">
      <c r="H12264" s="70"/>
    </row>
    <row r="12265" spans="8:8" customFormat="1" ht="13.8">
      <c r="H12265" s="70"/>
    </row>
    <row r="12266" spans="8:8" customFormat="1" ht="13.8">
      <c r="H12266" s="70"/>
    </row>
    <row r="12267" spans="8:8" customFormat="1" ht="13.8">
      <c r="H12267" s="70"/>
    </row>
    <row r="12268" spans="8:8" customFormat="1" ht="13.8">
      <c r="H12268" s="70"/>
    </row>
    <row r="12269" spans="8:8" customFormat="1" ht="13.8">
      <c r="H12269" s="70"/>
    </row>
    <row r="12270" spans="8:8" customFormat="1" ht="13.8">
      <c r="H12270" s="70"/>
    </row>
    <row r="12271" spans="8:8" customFormat="1" ht="13.8">
      <c r="H12271" s="70"/>
    </row>
    <row r="12272" spans="8:8" customFormat="1" ht="13.8">
      <c r="H12272" s="70"/>
    </row>
    <row r="12273" spans="8:8" customFormat="1" ht="13.8">
      <c r="H12273" s="70"/>
    </row>
    <row r="12274" spans="8:8" customFormat="1" ht="13.8">
      <c r="H12274" s="70"/>
    </row>
    <row r="12275" spans="8:8" customFormat="1" ht="13.8">
      <c r="H12275" s="70"/>
    </row>
    <row r="12276" spans="8:8" customFormat="1" ht="13.8">
      <c r="H12276" s="70"/>
    </row>
    <row r="12277" spans="8:8" customFormat="1" ht="13.8">
      <c r="H12277" s="70"/>
    </row>
    <row r="12278" spans="8:8" customFormat="1" ht="13.8">
      <c r="H12278" s="70"/>
    </row>
    <row r="12279" spans="8:8" customFormat="1" ht="13.8">
      <c r="H12279" s="70"/>
    </row>
    <row r="12280" spans="8:8" customFormat="1" ht="13.8">
      <c r="H12280" s="70"/>
    </row>
    <row r="12281" spans="8:8" customFormat="1" ht="13.8">
      <c r="H12281" s="70"/>
    </row>
    <row r="12282" spans="8:8" customFormat="1" ht="13.8">
      <c r="H12282" s="70"/>
    </row>
    <row r="12283" spans="8:8" customFormat="1" ht="13.8">
      <c r="H12283" s="70"/>
    </row>
    <row r="12284" spans="8:8" customFormat="1" ht="13.8">
      <c r="H12284" s="70"/>
    </row>
    <row r="12285" spans="8:8" customFormat="1" ht="13.8">
      <c r="H12285" s="70"/>
    </row>
    <row r="12286" spans="8:8" customFormat="1" ht="13.8">
      <c r="H12286" s="70"/>
    </row>
    <row r="12287" spans="8:8" customFormat="1" ht="13.8">
      <c r="H12287" s="70"/>
    </row>
    <row r="12288" spans="8:8" customFormat="1" ht="13.8">
      <c r="H12288" s="70"/>
    </row>
    <row r="12289" spans="8:8" customFormat="1" ht="13.8">
      <c r="H12289" s="70"/>
    </row>
    <row r="12290" spans="8:8" customFormat="1" ht="13.8">
      <c r="H12290" s="70"/>
    </row>
    <row r="12291" spans="8:8" customFormat="1" ht="13.8">
      <c r="H12291" s="70"/>
    </row>
    <row r="12292" spans="8:8" customFormat="1" ht="13.8">
      <c r="H12292" s="70"/>
    </row>
    <row r="12293" spans="8:8" customFormat="1" ht="13.8">
      <c r="H12293" s="70"/>
    </row>
    <row r="12294" spans="8:8" customFormat="1" ht="13.8">
      <c r="H12294" s="70"/>
    </row>
    <row r="12295" spans="8:8" customFormat="1" ht="13.8">
      <c r="H12295" s="70"/>
    </row>
    <row r="12296" spans="8:8" customFormat="1" ht="13.8">
      <c r="H12296" s="70"/>
    </row>
    <row r="12297" spans="8:8" customFormat="1" ht="13.8">
      <c r="H12297" s="70"/>
    </row>
    <row r="12298" spans="8:8" customFormat="1" ht="13.8">
      <c r="H12298" s="70"/>
    </row>
    <row r="12299" spans="8:8" customFormat="1" ht="13.8">
      <c r="H12299" s="70"/>
    </row>
    <row r="12300" spans="8:8" customFormat="1" ht="13.8">
      <c r="H12300" s="70"/>
    </row>
    <row r="12301" spans="8:8" customFormat="1" ht="13.8">
      <c r="H12301" s="70"/>
    </row>
    <row r="12302" spans="8:8" customFormat="1" ht="13.8">
      <c r="H12302" s="70"/>
    </row>
    <row r="12303" spans="8:8" customFormat="1" ht="13.8">
      <c r="H12303" s="70"/>
    </row>
    <row r="12304" spans="8:8" customFormat="1" ht="13.8">
      <c r="H12304" s="70"/>
    </row>
    <row r="12305" spans="8:8" customFormat="1" ht="13.8">
      <c r="H12305" s="70"/>
    </row>
    <row r="12306" spans="8:8" customFormat="1" ht="13.8">
      <c r="H12306" s="70"/>
    </row>
    <row r="12307" spans="8:8" customFormat="1" ht="13.8">
      <c r="H12307" s="70"/>
    </row>
    <row r="12308" spans="8:8" customFormat="1" ht="13.8">
      <c r="H12308" s="70"/>
    </row>
    <row r="12309" spans="8:8" customFormat="1" ht="13.8">
      <c r="H12309" s="70"/>
    </row>
    <row r="12310" spans="8:8" customFormat="1" ht="13.8">
      <c r="H12310" s="70"/>
    </row>
    <row r="12311" spans="8:8" customFormat="1" ht="13.8">
      <c r="H12311" s="70"/>
    </row>
    <row r="12312" spans="8:8" customFormat="1" ht="13.8">
      <c r="H12312" s="70"/>
    </row>
    <row r="12313" spans="8:8" customFormat="1" ht="13.8">
      <c r="H12313" s="70"/>
    </row>
    <row r="12314" spans="8:8" customFormat="1" ht="13.8">
      <c r="H12314" s="70"/>
    </row>
    <row r="12315" spans="8:8" customFormat="1" ht="13.8">
      <c r="H12315" s="70"/>
    </row>
    <row r="12316" spans="8:8" customFormat="1" ht="13.8">
      <c r="H12316" s="70"/>
    </row>
    <row r="12317" spans="8:8" customFormat="1" ht="13.8">
      <c r="H12317" s="70"/>
    </row>
    <row r="12318" spans="8:8" customFormat="1" ht="13.8">
      <c r="H12318" s="70"/>
    </row>
    <row r="12319" spans="8:8" customFormat="1" ht="13.8">
      <c r="H12319" s="70"/>
    </row>
    <row r="12320" spans="8:8" customFormat="1" ht="13.8">
      <c r="H12320" s="70"/>
    </row>
    <row r="12321" spans="8:8" customFormat="1" ht="13.8">
      <c r="H12321" s="70"/>
    </row>
    <row r="12322" spans="8:8" customFormat="1" ht="13.8">
      <c r="H12322" s="70"/>
    </row>
    <row r="12323" spans="8:8" customFormat="1" ht="13.8">
      <c r="H12323" s="70"/>
    </row>
    <row r="12324" spans="8:8" customFormat="1" ht="13.8">
      <c r="H12324" s="70"/>
    </row>
    <row r="12325" spans="8:8" customFormat="1" ht="13.8">
      <c r="H12325" s="70"/>
    </row>
    <row r="12326" spans="8:8" customFormat="1" ht="13.8">
      <c r="H12326" s="70"/>
    </row>
    <row r="12327" spans="8:8" customFormat="1" ht="13.8">
      <c r="H12327" s="70"/>
    </row>
    <row r="12328" spans="8:8" customFormat="1" ht="13.8">
      <c r="H12328" s="70"/>
    </row>
    <row r="12329" spans="8:8" customFormat="1" ht="13.8">
      <c r="H12329" s="70"/>
    </row>
    <row r="12330" spans="8:8" customFormat="1" ht="13.8">
      <c r="H12330" s="70"/>
    </row>
    <row r="12331" spans="8:8" customFormat="1" ht="13.8">
      <c r="H12331" s="70"/>
    </row>
    <row r="12332" spans="8:8" customFormat="1" ht="13.8">
      <c r="H12332" s="70"/>
    </row>
    <row r="12333" spans="8:8" customFormat="1" ht="13.8">
      <c r="H12333" s="70"/>
    </row>
    <row r="12334" spans="8:8" customFormat="1" ht="13.8">
      <c r="H12334" s="70"/>
    </row>
    <row r="12335" spans="8:8" customFormat="1" ht="13.8">
      <c r="H12335" s="70"/>
    </row>
    <row r="12336" spans="8:8" customFormat="1" ht="13.8">
      <c r="H12336" s="70"/>
    </row>
    <row r="12337" spans="8:8" customFormat="1" ht="13.8">
      <c r="H12337" s="70"/>
    </row>
    <row r="12338" spans="8:8" customFormat="1" ht="13.8">
      <c r="H12338" s="70"/>
    </row>
    <row r="12339" spans="8:8" customFormat="1" ht="13.8">
      <c r="H12339" s="70"/>
    </row>
    <row r="12340" spans="8:8" customFormat="1" ht="13.8">
      <c r="H12340" s="70"/>
    </row>
    <row r="12341" spans="8:8" customFormat="1" ht="13.8">
      <c r="H12341" s="70"/>
    </row>
    <row r="12342" spans="8:8" customFormat="1" ht="13.8">
      <c r="H12342" s="70"/>
    </row>
    <row r="12343" spans="8:8" customFormat="1" ht="13.8">
      <c r="H12343" s="70"/>
    </row>
    <row r="12344" spans="8:8" customFormat="1" ht="13.8">
      <c r="H12344" s="70"/>
    </row>
    <row r="12345" spans="8:8" customFormat="1" ht="13.8">
      <c r="H12345" s="70"/>
    </row>
    <row r="12346" spans="8:8" customFormat="1" ht="13.8">
      <c r="H12346" s="70"/>
    </row>
    <row r="12347" spans="8:8" customFormat="1" ht="13.8">
      <c r="H12347" s="70"/>
    </row>
    <row r="12348" spans="8:8" customFormat="1" ht="13.8">
      <c r="H12348" s="70"/>
    </row>
    <row r="12349" spans="8:8" customFormat="1" ht="13.8">
      <c r="H12349" s="70"/>
    </row>
    <row r="12350" spans="8:8" customFormat="1" ht="13.8">
      <c r="H12350" s="70"/>
    </row>
    <row r="12351" spans="8:8" customFormat="1" ht="13.8">
      <c r="H12351" s="70"/>
    </row>
    <row r="12352" spans="8:8" customFormat="1" ht="13.8">
      <c r="H12352" s="70"/>
    </row>
    <row r="12353" spans="8:8" customFormat="1" ht="13.8">
      <c r="H12353" s="70"/>
    </row>
    <row r="12354" spans="8:8" customFormat="1" ht="13.8">
      <c r="H12354" s="70"/>
    </row>
    <row r="12355" spans="8:8" customFormat="1" ht="13.8">
      <c r="H12355" s="70"/>
    </row>
    <row r="12356" spans="8:8" customFormat="1" ht="13.8">
      <c r="H12356" s="70"/>
    </row>
    <row r="12357" spans="8:8" customFormat="1" ht="13.8">
      <c r="H12357" s="70"/>
    </row>
    <row r="12358" spans="8:8" customFormat="1" ht="13.8">
      <c r="H12358" s="70"/>
    </row>
    <row r="12359" spans="8:8" customFormat="1" ht="13.8">
      <c r="H12359" s="70"/>
    </row>
    <row r="12360" spans="8:8" customFormat="1" ht="13.8">
      <c r="H12360" s="70"/>
    </row>
    <row r="12361" spans="8:8" customFormat="1" ht="13.8">
      <c r="H12361" s="70"/>
    </row>
    <row r="12362" spans="8:8" customFormat="1" ht="13.8">
      <c r="H12362" s="70"/>
    </row>
    <row r="12363" spans="8:8" customFormat="1" ht="13.8">
      <c r="H12363" s="70"/>
    </row>
    <row r="12364" spans="8:8" customFormat="1" ht="13.8">
      <c r="H12364" s="70"/>
    </row>
    <row r="12365" spans="8:8" customFormat="1" ht="13.8">
      <c r="H12365" s="70"/>
    </row>
    <row r="12366" spans="8:8" customFormat="1" ht="13.8">
      <c r="H12366" s="70"/>
    </row>
    <row r="12367" spans="8:8" customFormat="1" ht="13.8">
      <c r="H12367" s="70"/>
    </row>
    <row r="12368" spans="8:8" customFormat="1" ht="13.8">
      <c r="H12368" s="70"/>
    </row>
    <row r="12369" spans="8:8" customFormat="1" ht="13.8">
      <c r="H12369" s="70"/>
    </row>
    <row r="12370" spans="8:8" customFormat="1" ht="13.8">
      <c r="H12370" s="70"/>
    </row>
    <row r="12371" spans="8:8" customFormat="1" ht="13.8">
      <c r="H12371" s="70"/>
    </row>
    <row r="12372" spans="8:8" customFormat="1" ht="13.8">
      <c r="H12372" s="70"/>
    </row>
    <row r="12373" spans="8:8" customFormat="1" ht="13.8">
      <c r="H12373" s="70"/>
    </row>
    <row r="12374" spans="8:8" customFormat="1" ht="13.8">
      <c r="H12374" s="70"/>
    </row>
    <row r="12375" spans="8:8" customFormat="1" ht="13.8">
      <c r="H12375" s="70"/>
    </row>
    <row r="12376" spans="8:8" customFormat="1" ht="13.8">
      <c r="H12376" s="70"/>
    </row>
    <row r="12377" spans="8:8" customFormat="1" ht="13.8">
      <c r="H12377" s="70"/>
    </row>
    <row r="12378" spans="8:8" customFormat="1" ht="13.8">
      <c r="H12378" s="70"/>
    </row>
    <row r="12379" spans="8:8" customFormat="1" ht="13.8">
      <c r="H12379" s="70"/>
    </row>
    <row r="12380" spans="8:8" customFormat="1" ht="13.8">
      <c r="H12380" s="70"/>
    </row>
    <row r="12381" spans="8:8" customFormat="1" ht="13.8">
      <c r="H12381" s="70"/>
    </row>
    <row r="12382" spans="8:8" customFormat="1" ht="13.8">
      <c r="H12382" s="70"/>
    </row>
    <row r="12383" spans="8:8" customFormat="1" ht="13.8">
      <c r="H12383" s="70"/>
    </row>
    <row r="12384" spans="8:8" customFormat="1" ht="13.8">
      <c r="H12384" s="70"/>
    </row>
    <row r="12385" spans="8:8" customFormat="1" ht="13.8">
      <c r="H12385" s="70"/>
    </row>
    <row r="12386" spans="8:8" customFormat="1" ht="13.8">
      <c r="H12386" s="70"/>
    </row>
    <row r="12387" spans="8:8" customFormat="1" ht="13.8">
      <c r="H12387" s="70"/>
    </row>
    <row r="12388" spans="8:8" customFormat="1" ht="13.8">
      <c r="H12388" s="70"/>
    </row>
    <row r="12389" spans="8:8" customFormat="1" ht="13.8">
      <c r="H12389" s="70"/>
    </row>
    <row r="12390" spans="8:8" customFormat="1" ht="13.8">
      <c r="H12390" s="70"/>
    </row>
    <row r="12391" spans="8:8" customFormat="1" ht="13.8">
      <c r="H12391" s="70"/>
    </row>
    <row r="12392" spans="8:8" customFormat="1" ht="13.8">
      <c r="H12392" s="70"/>
    </row>
    <row r="12393" spans="8:8" customFormat="1" ht="13.8">
      <c r="H12393" s="70"/>
    </row>
    <row r="12394" spans="8:8" customFormat="1" ht="13.8">
      <c r="H12394" s="70"/>
    </row>
    <row r="12395" spans="8:8" customFormat="1" ht="13.8">
      <c r="H12395" s="70"/>
    </row>
    <row r="12396" spans="8:8" customFormat="1" ht="13.8">
      <c r="H12396" s="70"/>
    </row>
    <row r="12397" spans="8:8" customFormat="1" ht="13.8">
      <c r="H12397" s="70"/>
    </row>
    <row r="12398" spans="8:8" customFormat="1" ht="13.8">
      <c r="H12398" s="70"/>
    </row>
    <row r="12399" spans="8:8" customFormat="1" ht="13.8">
      <c r="H12399" s="70"/>
    </row>
    <row r="12400" spans="8:8" customFormat="1" ht="13.8">
      <c r="H12400" s="70"/>
    </row>
    <row r="12401" spans="8:8" customFormat="1" ht="13.8">
      <c r="H12401" s="70"/>
    </row>
    <row r="12402" spans="8:8" customFormat="1" ht="13.8">
      <c r="H12402" s="70"/>
    </row>
    <row r="12403" spans="8:8" customFormat="1" ht="13.8">
      <c r="H12403" s="70"/>
    </row>
    <row r="12404" spans="8:8" customFormat="1" ht="13.8">
      <c r="H12404" s="70"/>
    </row>
    <row r="12405" spans="8:8" customFormat="1" ht="13.8">
      <c r="H12405" s="70"/>
    </row>
    <row r="12406" spans="8:8" customFormat="1" ht="13.8">
      <c r="H12406" s="70"/>
    </row>
    <row r="12407" spans="8:8" customFormat="1" ht="13.8">
      <c r="H12407" s="70"/>
    </row>
    <row r="12408" spans="8:8" customFormat="1" ht="13.8">
      <c r="H12408" s="70"/>
    </row>
    <row r="12409" spans="8:8" customFormat="1" ht="13.8">
      <c r="H12409" s="70"/>
    </row>
    <row r="12410" spans="8:8" customFormat="1" ht="13.8">
      <c r="H12410" s="70"/>
    </row>
    <row r="12411" spans="8:8" customFormat="1" ht="13.8">
      <c r="H12411" s="70"/>
    </row>
    <row r="12412" spans="8:8" customFormat="1" ht="13.8">
      <c r="H12412" s="70"/>
    </row>
    <row r="12413" spans="8:8" customFormat="1" ht="13.8">
      <c r="H12413" s="70"/>
    </row>
    <row r="12414" spans="8:8" customFormat="1" ht="13.8">
      <c r="H12414" s="70"/>
    </row>
    <row r="12415" spans="8:8" customFormat="1" ht="13.8">
      <c r="H12415" s="70"/>
    </row>
    <row r="12416" spans="8:8" customFormat="1" ht="13.8">
      <c r="H12416" s="70"/>
    </row>
    <row r="12417" spans="8:8" customFormat="1" ht="13.8">
      <c r="H12417" s="70"/>
    </row>
    <row r="12418" spans="8:8" customFormat="1" ht="13.8">
      <c r="H12418" s="70"/>
    </row>
    <row r="12419" spans="8:8" customFormat="1" ht="13.8">
      <c r="H12419" s="70"/>
    </row>
    <row r="12420" spans="8:8" customFormat="1" ht="13.8">
      <c r="H12420" s="70"/>
    </row>
    <row r="12421" spans="8:8" customFormat="1" ht="13.8">
      <c r="H12421" s="70"/>
    </row>
    <row r="12422" spans="8:8" customFormat="1" ht="13.8">
      <c r="H12422" s="70"/>
    </row>
    <row r="12423" spans="8:8" customFormat="1" ht="13.8">
      <c r="H12423" s="70"/>
    </row>
    <row r="12424" spans="8:8" customFormat="1" ht="13.8">
      <c r="H12424" s="70"/>
    </row>
    <row r="12425" spans="8:8" customFormat="1" ht="13.8">
      <c r="H12425" s="70"/>
    </row>
    <row r="12426" spans="8:8" customFormat="1" ht="13.8">
      <c r="H12426" s="70"/>
    </row>
    <row r="12427" spans="8:8" customFormat="1" ht="13.8">
      <c r="H12427" s="70"/>
    </row>
    <row r="12428" spans="8:8" customFormat="1" ht="13.8">
      <c r="H12428" s="70"/>
    </row>
    <row r="12429" spans="8:8" customFormat="1" ht="13.8">
      <c r="H12429" s="70"/>
    </row>
    <row r="12430" spans="8:8" customFormat="1" ht="13.8">
      <c r="H12430" s="70"/>
    </row>
    <row r="12431" spans="8:8" customFormat="1" ht="13.8">
      <c r="H12431" s="70"/>
    </row>
    <row r="12432" spans="8:8" customFormat="1" ht="13.8">
      <c r="H12432" s="70"/>
    </row>
    <row r="12433" spans="8:8" customFormat="1" ht="13.8">
      <c r="H12433" s="70"/>
    </row>
    <row r="12434" spans="8:8" customFormat="1" ht="13.8">
      <c r="H12434" s="70"/>
    </row>
    <row r="12435" spans="8:8" customFormat="1" ht="13.8">
      <c r="H12435" s="70"/>
    </row>
    <row r="12436" spans="8:8" customFormat="1" ht="13.8">
      <c r="H12436" s="70"/>
    </row>
    <row r="12437" spans="8:8" customFormat="1" ht="13.8">
      <c r="H12437" s="70"/>
    </row>
    <row r="12438" spans="8:8" customFormat="1" ht="13.8">
      <c r="H12438" s="70"/>
    </row>
    <row r="12439" spans="8:8" customFormat="1" ht="13.8">
      <c r="H12439" s="70"/>
    </row>
    <row r="12440" spans="8:8" customFormat="1" ht="13.8">
      <c r="H12440" s="70"/>
    </row>
    <row r="12441" spans="8:8" customFormat="1" ht="13.8">
      <c r="H12441" s="70"/>
    </row>
    <row r="12442" spans="8:8" customFormat="1" ht="13.8">
      <c r="H12442" s="70"/>
    </row>
    <row r="12443" spans="8:8" customFormat="1" ht="13.8">
      <c r="H12443" s="70"/>
    </row>
    <row r="12444" spans="8:8" customFormat="1" ht="13.8">
      <c r="H12444" s="70"/>
    </row>
    <row r="12445" spans="8:8" customFormat="1" ht="13.8">
      <c r="H12445" s="70"/>
    </row>
    <row r="12446" spans="8:8" customFormat="1" ht="13.8">
      <c r="H12446" s="70"/>
    </row>
    <row r="12447" spans="8:8" customFormat="1" ht="13.8">
      <c r="H12447" s="70"/>
    </row>
    <row r="12448" spans="8:8" customFormat="1" ht="13.8">
      <c r="H12448" s="70"/>
    </row>
    <row r="12449" spans="8:8" customFormat="1" ht="13.8">
      <c r="H12449" s="70"/>
    </row>
    <row r="12450" spans="8:8" customFormat="1" ht="13.8">
      <c r="H12450" s="70"/>
    </row>
    <row r="12451" spans="8:8" customFormat="1" ht="13.8">
      <c r="H12451" s="70"/>
    </row>
    <row r="12452" spans="8:8" customFormat="1" ht="13.8">
      <c r="H12452" s="70"/>
    </row>
    <row r="12453" spans="8:8" customFormat="1" ht="13.8">
      <c r="H12453" s="70"/>
    </row>
    <row r="12454" spans="8:8" customFormat="1" ht="13.8">
      <c r="H12454" s="70"/>
    </row>
    <row r="12455" spans="8:8" customFormat="1" ht="13.8">
      <c r="H12455" s="70"/>
    </row>
    <row r="12456" spans="8:8" customFormat="1" ht="13.8">
      <c r="H12456" s="70"/>
    </row>
    <row r="12457" spans="8:8" customFormat="1" ht="13.8">
      <c r="H12457" s="70"/>
    </row>
    <row r="12458" spans="8:8" customFormat="1" ht="13.8">
      <c r="H12458" s="70"/>
    </row>
    <row r="12459" spans="8:8" customFormat="1" ht="13.8">
      <c r="H12459" s="70"/>
    </row>
    <row r="12460" spans="8:8" customFormat="1" ht="13.8">
      <c r="H12460" s="70"/>
    </row>
    <row r="12461" spans="8:8" customFormat="1" ht="13.8">
      <c r="H12461" s="70"/>
    </row>
    <row r="12462" spans="8:8" customFormat="1" ht="13.8">
      <c r="H12462" s="70"/>
    </row>
    <row r="12463" spans="8:8" customFormat="1" ht="13.8">
      <c r="H12463" s="70"/>
    </row>
    <row r="12464" spans="8:8" customFormat="1" ht="13.8">
      <c r="H12464" s="70"/>
    </row>
    <row r="12465" spans="8:8" customFormat="1" ht="13.8">
      <c r="H12465" s="70"/>
    </row>
    <row r="12466" spans="8:8" customFormat="1" ht="13.8">
      <c r="H12466" s="70"/>
    </row>
    <row r="12467" spans="8:8" customFormat="1" ht="13.8">
      <c r="H12467" s="70"/>
    </row>
    <row r="12468" spans="8:8" customFormat="1" ht="13.8">
      <c r="H12468" s="70"/>
    </row>
    <row r="12469" spans="8:8" customFormat="1" ht="13.8">
      <c r="H12469" s="70"/>
    </row>
    <row r="12470" spans="8:8" customFormat="1" ht="13.8">
      <c r="H12470" s="70"/>
    </row>
    <row r="12471" spans="8:8" customFormat="1" ht="13.8">
      <c r="H12471" s="70"/>
    </row>
    <row r="12472" spans="8:8" customFormat="1" ht="13.8">
      <c r="H12472" s="70"/>
    </row>
    <row r="12473" spans="8:8" customFormat="1" ht="13.8">
      <c r="H12473" s="70"/>
    </row>
    <row r="12474" spans="8:8" customFormat="1" ht="13.8">
      <c r="H12474" s="70"/>
    </row>
    <row r="12475" spans="8:8" customFormat="1" ht="13.8">
      <c r="H12475" s="70"/>
    </row>
    <row r="12476" spans="8:8" customFormat="1" ht="13.8">
      <c r="H12476" s="70"/>
    </row>
    <row r="12477" spans="8:8" customFormat="1" ht="13.8">
      <c r="H12477" s="70"/>
    </row>
    <row r="12478" spans="8:8" customFormat="1" ht="13.8">
      <c r="H12478" s="70"/>
    </row>
    <row r="12479" spans="8:8" customFormat="1" ht="13.8">
      <c r="H12479" s="70"/>
    </row>
    <row r="12480" spans="8:8" customFormat="1" ht="13.8">
      <c r="H12480" s="70"/>
    </row>
    <row r="12481" spans="8:8" customFormat="1" ht="13.8">
      <c r="H12481" s="70"/>
    </row>
    <row r="12482" spans="8:8" customFormat="1" ht="13.8">
      <c r="H12482" s="70"/>
    </row>
    <row r="12483" spans="8:8" customFormat="1" ht="13.8">
      <c r="H12483" s="70"/>
    </row>
    <row r="12484" spans="8:8" customFormat="1" ht="13.8">
      <c r="H12484" s="70"/>
    </row>
    <row r="12485" spans="8:8" customFormat="1" ht="13.8">
      <c r="H12485" s="70"/>
    </row>
    <row r="12486" spans="8:8" customFormat="1" ht="13.8">
      <c r="H12486" s="70"/>
    </row>
    <row r="12487" spans="8:8" customFormat="1" ht="13.8">
      <c r="H12487" s="70"/>
    </row>
    <row r="12488" spans="8:8" customFormat="1" ht="13.8">
      <c r="H12488" s="70"/>
    </row>
    <row r="12489" spans="8:8" customFormat="1" ht="13.8">
      <c r="H12489" s="70"/>
    </row>
    <row r="12490" spans="8:8" customFormat="1" ht="13.8">
      <c r="H12490" s="70"/>
    </row>
    <row r="12491" spans="8:8" customFormat="1" ht="13.8">
      <c r="H12491" s="70"/>
    </row>
    <row r="12492" spans="8:8" customFormat="1" ht="13.8">
      <c r="H12492" s="70"/>
    </row>
    <row r="12493" spans="8:8" customFormat="1" ht="13.8">
      <c r="H12493" s="70"/>
    </row>
    <row r="12494" spans="8:8" customFormat="1" ht="13.8">
      <c r="H12494" s="70"/>
    </row>
    <row r="12495" spans="8:8" customFormat="1" ht="13.8">
      <c r="H12495" s="70"/>
    </row>
    <row r="12496" spans="8:8" customFormat="1" ht="13.8">
      <c r="H12496" s="70"/>
    </row>
    <row r="12497" spans="8:8" customFormat="1" ht="13.8">
      <c r="H12497" s="70"/>
    </row>
    <row r="12498" spans="8:8" customFormat="1" ht="13.8">
      <c r="H12498" s="70"/>
    </row>
    <row r="12499" spans="8:8" customFormat="1" ht="13.8">
      <c r="H12499" s="70"/>
    </row>
    <row r="12500" spans="8:8" customFormat="1" ht="13.8">
      <c r="H12500" s="70"/>
    </row>
    <row r="12501" spans="8:8" customFormat="1" ht="13.8">
      <c r="H12501" s="70"/>
    </row>
    <row r="12502" spans="8:8" customFormat="1" ht="13.8">
      <c r="H12502" s="70"/>
    </row>
    <row r="12503" spans="8:8" customFormat="1" ht="13.8">
      <c r="H12503" s="70"/>
    </row>
    <row r="12504" spans="8:8" customFormat="1" ht="13.8">
      <c r="H12504" s="70"/>
    </row>
    <row r="12505" spans="8:8" customFormat="1" ht="13.8">
      <c r="H12505" s="70"/>
    </row>
    <row r="12506" spans="8:8" customFormat="1" ht="13.8">
      <c r="H12506" s="70"/>
    </row>
    <row r="12507" spans="8:8" customFormat="1" ht="13.8">
      <c r="H12507" s="70"/>
    </row>
    <row r="12508" spans="8:8" customFormat="1" ht="13.8">
      <c r="H12508" s="70"/>
    </row>
    <row r="12509" spans="8:8" customFormat="1" ht="13.8">
      <c r="H12509" s="70"/>
    </row>
    <row r="12510" spans="8:8" customFormat="1" ht="13.8">
      <c r="H12510" s="70"/>
    </row>
    <row r="12511" spans="8:8" customFormat="1" ht="13.8">
      <c r="H12511" s="70"/>
    </row>
    <row r="12512" spans="8:8" customFormat="1" ht="13.8">
      <c r="H12512" s="70"/>
    </row>
    <row r="12513" spans="8:8" customFormat="1" ht="13.8">
      <c r="H12513" s="70"/>
    </row>
    <row r="12514" spans="8:8" customFormat="1" ht="13.8">
      <c r="H12514" s="70"/>
    </row>
    <row r="12515" spans="8:8" customFormat="1" ht="13.8">
      <c r="H12515" s="70"/>
    </row>
    <row r="12516" spans="8:8" customFormat="1" ht="13.8">
      <c r="H12516" s="70"/>
    </row>
    <row r="12517" spans="8:8" customFormat="1" ht="13.8">
      <c r="H12517" s="70"/>
    </row>
    <row r="12518" spans="8:8" customFormat="1" ht="13.8">
      <c r="H12518" s="70"/>
    </row>
    <row r="12519" spans="8:8" customFormat="1" ht="13.8">
      <c r="H12519" s="70"/>
    </row>
    <row r="12520" spans="8:8" customFormat="1" ht="13.8">
      <c r="H12520" s="70"/>
    </row>
    <row r="12521" spans="8:8" customFormat="1" ht="13.8">
      <c r="H12521" s="70"/>
    </row>
    <row r="12522" spans="8:8" customFormat="1" ht="13.8">
      <c r="H12522" s="70"/>
    </row>
    <row r="12523" spans="8:8" customFormat="1" ht="13.8">
      <c r="H12523" s="70"/>
    </row>
    <row r="12524" spans="8:8" customFormat="1" ht="13.8">
      <c r="H12524" s="70"/>
    </row>
    <row r="12525" spans="8:8" customFormat="1" ht="13.8">
      <c r="H12525" s="70"/>
    </row>
    <row r="12526" spans="8:8" customFormat="1" ht="13.8">
      <c r="H12526" s="70"/>
    </row>
    <row r="12527" spans="8:8" customFormat="1" ht="13.8">
      <c r="H12527" s="70"/>
    </row>
    <row r="12528" spans="8:8" customFormat="1" ht="13.8">
      <c r="H12528" s="70"/>
    </row>
    <row r="12529" spans="8:8" customFormat="1" ht="13.8">
      <c r="H12529" s="70"/>
    </row>
    <row r="12530" spans="8:8" customFormat="1" ht="13.8">
      <c r="H12530" s="70"/>
    </row>
    <row r="12531" spans="8:8" customFormat="1" ht="13.8">
      <c r="H12531" s="70"/>
    </row>
    <row r="12532" spans="8:8" customFormat="1" ht="13.8">
      <c r="H12532" s="70"/>
    </row>
    <row r="12533" spans="8:8" customFormat="1" ht="13.8">
      <c r="H12533" s="70"/>
    </row>
    <row r="12534" spans="8:8" customFormat="1" ht="13.8">
      <c r="H12534" s="70"/>
    </row>
    <row r="12535" spans="8:8" customFormat="1" ht="13.8">
      <c r="H12535" s="70"/>
    </row>
    <row r="12536" spans="8:8" customFormat="1" ht="13.8">
      <c r="H12536" s="70"/>
    </row>
    <row r="12537" spans="8:8" customFormat="1" ht="13.8">
      <c r="H12537" s="70"/>
    </row>
    <row r="12538" spans="8:8" customFormat="1" ht="13.8">
      <c r="H12538" s="70"/>
    </row>
    <row r="12539" spans="8:8" customFormat="1" ht="13.8">
      <c r="H12539" s="70"/>
    </row>
    <row r="12540" spans="8:8" customFormat="1" ht="13.8">
      <c r="H12540" s="70"/>
    </row>
    <row r="12541" spans="8:8" customFormat="1" ht="13.8">
      <c r="H12541" s="70"/>
    </row>
    <row r="12542" spans="8:8" customFormat="1" ht="13.8">
      <c r="H12542" s="70"/>
    </row>
    <row r="12543" spans="8:8" customFormat="1" ht="13.8">
      <c r="H12543" s="70"/>
    </row>
    <row r="12544" spans="8:8" customFormat="1" ht="13.8">
      <c r="H12544" s="70"/>
    </row>
    <row r="12545" spans="8:8" customFormat="1" ht="13.8">
      <c r="H12545" s="70"/>
    </row>
    <row r="12546" spans="8:8" customFormat="1" ht="13.8">
      <c r="H12546" s="70"/>
    </row>
    <row r="12547" spans="8:8" customFormat="1" ht="13.8">
      <c r="H12547" s="70"/>
    </row>
    <row r="12548" spans="8:8" customFormat="1" ht="13.8">
      <c r="H12548" s="70"/>
    </row>
    <row r="12549" spans="8:8" customFormat="1" ht="13.8">
      <c r="H12549" s="70"/>
    </row>
    <row r="12550" spans="8:8" customFormat="1" ht="13.8">
      <c r="H12550" s="70"/>
    </row>
    <row r="12551" spans="8:8" customFormat="1" ht="13.8">
      <c r="H12551" s="70"/>
    </row>
    <row r="12552" spans="8:8" customFormat="1" ht="13.8">
      <c r="H12552" s="70"/>
    </row>
    <row r="12553" spans="8:8" customFormat="1" ht="13.8">
      <c r="H12553" s="70"/>
    </row>
    <row r="12554" spans="8:8" customFormat="1" ht="13.8">
      <c r="H12554" s="70"/>
    </row>
    <row r="12555" spans="8:8" customFormat="1" ht="13.8">
      <c r="H12555" s="70"/>
    </row>
    <row r="12556" spans="8:8" customFormat="1" ht="13.8">
      <c r="H12556" s="70"/>
    </row>
    <row r="12557" spans="8:8" customFormat="1" ht="13.8">
      <c r="H12557" s="70"/>
    </row>
    <row r="12558" spans="8:8" customFormat="1" ht="13.8">
      <c r="H12558" s="70"/>
    </row>
    <row r="12559" spans="8:8" customFormat="1" ht="13.8">
      <c r="H12559" s="70"/>
    </row>
    <row r="12560" spans="8:8" customFormat="1" ht="13.8">
      <c r="H12560" s="70"/>
    </row>
    <row r="12561" spans="8:8" customFormat="1" ht="13.8">
      <c r="H12561" s="70"/>
    </row>
    <row r="12562" spans="8:8" customFormat="1" ht="13.8">
      <c r="H12562" s="70"/>
    </row>
    <row r="12563" spans="8:8" customFormat="1" ht="13.8">
      <c r="H12563" s="70"/>
    </row>
    <row r="12564" spans="8:8" customFormat="1" ht="13.8">
      <c r="H12564" s="70"/>
    </row>
    <row r="12565" spans="8:8" customFormat="1" ht="13.8">
      <c r="H12565" s="70"/>
    </row>
    <row r="12566" spans="8:8" customFormat="1" ht="13.8">
      <c r="H12566" s="70"/>
    </row>
    <row r="12567" spans="8:8" customFormat="1" ht="13.8">
      <c r="H12567" s="70"/>
    </row>
    <row r="12568" spans="8:8" customFormat="1" ht="13.8">
      <c r="H12568" s="70"/>
    </row>
    <row r="12569" spans="8:8" customFormat="1" ht="13.8">
      <c r="H12569" s="70"/>
    </row>
    <row r="12570" spans="8:8" customFormat="1" ht="13.8">
      <c r="H12570" s="70"/>
    </row>
    <row r="12571" spans="8:8" customFormat="1" ht="13.8">
      <c r="H12571" s="70"/>
    </row>
    <row r="12572" spans="8:8" customFormat="1" ht="13.8">
      <c r="H12572" s="70"/>
    </row>
    <row r="12573" spans="8:8" customFormat="1" ht="13.8">
      <c r="H12573" s="70"/>
    </row>
    <row r="12574" spans="8:8" customFormat="1" ht="13.8">
      <c r="H12574" s="70"/>
    </row>
    <row r="12575" spans="8:8" customFormat="1" ht="13.8">
      <c r="H12575" s="70"/>
    </row>
    <row r="12576" spans="8:8" customFormat="1" ht="13.8">
      <c r="H12576" s="70"/>
    </row>
    <row r="12577" spans="8:8" customFormat="1" ht="13.8">
      <c r="H12577" s="70"/>
    </row>
    <row r="12578" spans="8:8" customFormat="1" ht="13.8">
      <c r="H12578" s="70"/>
    </row>
    <row r="12579" spans="8:8" customFormat="1" ht="13.8">
      <c r="H12579" s="70"/>
    </row>
    <row r="12580" spans="8:8" customFormat="1" ht="13.8">
      <c r="H12580" s="70"/>
    </row>
    <row r="12581" spans="8:8" customFormat="1" ht="13.8">
      <c r="H12581" s="70"/>
    </row>
    <row r="12582" spans="8:8" customFormat="1" ht="13.8">
      <c r="H12582" s="70"/>
    </row>
    <row r="12583" spans="8:8" customFormat="1" ht="13.8">
      <c r="H12583" s="70"/>
    </row>
    <row r="12584" spans="8:8" customFormat="1" ht="13.8">
      <c r="H12584" s="70"/>
    </row>
    <row r="12585" spans="8:8" customFormat="1" ht="13.8">
      <c r="H12585" s="70"/>
    </row>
    <row r="12586" spans="8:8" customFormat="1" ht="13.8">
      <c r="H12586" s="70"/>
    </row>
    <row r="12587" spans="8:8" customFormat="1" ht="13.8">
      <c r="H12587" s="70"/>
    </row>
    <row r="12588" spans="8:8" customFormat="1" ht="13.8">
      <c r="H12588" s="70"/>
    </row>
    <row r="12589" spans="8:8" customFormat="1" ht="13.8">
      <c r="H12589" s="70"/>
    </row>
    <row r="12590" spans="8:8" customFormat="1" ht="13.8">
      <c r="H12590" s="70"/>
    </row>
    <row r="12591" spans="8:8" customFormat="1" ht="13.8">
      <c r="H12591" s="70"/>
    </row>
    <row r="12592" spans="8:8" customFormat="1" ht="13.8">
      <c r="H12592" s="70"/>
    </row>
    <row r="12593" spans="8:8" customFormat="1" ht="13.8">
      <c r="H12593" s="70"/>
    </row>
    <row r="12594" spans="8:8" customFormat="1" ht="13.8">
      <c r="H12594" s="70"/>
    </row>
    <row r="12595" spans="8:8" customFormat="1" ht="13.8">
      <c r="H12595" s="70"/>
    </row>
    <row r="12596" spans="8:8" customFormat="1" ht="13.8">
      <c r="H12596" s="70"/>
    </row>
    <row r="12597" spans="8:8" customFormat="1" ht="13.8">
      <c r="H12597" s="70"/>
    </row>
    <row r="12598" spans="8:8" customFormat="1" ht="13.8">
      <c r="H12598" s="70"/>
    </row>
    <row r="12599" spans="8:8" customFormat="1" ht="13.8">
      <c r="H12599" s="70"/>
    </row>
    <row r="12600" spans="8:8" customFormat="1" ht="13.8">
      <c r="H12600" s="70"/>
    </row>
    <row r="12601" spans="8:8" customFormat="1" ht="13.8">
      <c r="H12601" s="70"/>
    </row>
    <row r="12602" spans="8:8" customFormat="1" ht="13.8">
      <c r="H12602" s="70"/>
    </row>
    <row r="12603" spans="8:8" customFormat="1" ht="13.8">
      <c r="H12603" s="70"/>
    </row>
    <row r="12604" spans="8:8" customFormat="1" ht="13.8">
      <c r="H12604" s="70"/>
    </row>
    <row r="12605" spans="8:8" customFormat="1" ht="13.8">
      <c r="H12605" s="70"/>
    </row>
    <row r="12606" spans="8:8" customFormat="1" ht="13.8">
      <c r="H12606" s="70"/>
    </row>
    <row r="12607" spans="8:8" customFormat="1" ht="13.8">
      <c r="H12607" s="70"/>
    </row>
    <row r="12608" spans="8:8" customFormat="1" ht="13.8">
      <c r="H12608" s="70"/>
    </row>
    <row r="12609" spans="8:8" customFormat="1" ht="13.8">
      <c r="H12609" s="70"/>
    </row>
    <row r="12610" spans="8:8" customFormat="1" ht="13.8">
      <c r="H12610" s="70"/>
    </row>
    <row r="12611" spans="8:8" customFormat="1" ht="13.8">
      <c r="H12611" s="70"/>
    </row>
    <row r="12612" spans="8:8" customFormat="1" ht="13.8">
      <c r="H12612" s="70"/>
    </row>
    <row r="12613" spans="8:8" customFormat="1" ht="13.8">
      <c r="H12613" s="70"/>
    </row>
    <row r="12614" spans="8:8" customFormat="1" ht="13.8">
      <c r="H12614" s="70"/>
    </row>
    <row r="12615" spans="8:8" customFormat="1" ht="13.8">
      <c r="H12615" s="70"/>
    </row>
    <row r="12616" spans="8:8" customFormat="1" ht="13.8">
      <c r="H12616" s="70"/>
    </row>
    <row r="12617" spans="8:8" customFormat="1" ht="13.8">
      <c r="H12617" s="70"/>
    </row>
    <row r="12618" spans="8:8" customFormat="1" ht="13.8">
      <c r="H12618" s="70"/>
    </row>
    <row r="12619" spans="8:8" customFormat="1" ht="13.8">
      <c r="H12619" s="70"/>
    </row>
    <row r="12620" spans="8:8" customFormat="1" ht="13.8">
      <c r="H12620" s="70"/>
    </row>
    <row r="12621" spans="8:8" customFormat="1" ht="13.8">
      <c r="H12621" s="70"/>
    </row>
    <row r="12622" spans="8:8" customFormat="1" ht="13.8">
      <c r="H12622" s="70"/>
    </row>
    <row r="12623" spans="8:8" customFormat="1" ht="13.8">
      <c r="H12623" s="70"/>
    </row>
    <row r="12624" spans="8:8" customFormat="1" ht="13.8">
      <c r="H12624" s="70"/>
    </row>
    <row r="12625" spans="8:8" customFormat="1" ht="13.8">
      <c r="H12625" s="70"/>
    </row>
    <row r="12626" spans="8:8" customFormat="1" ht="13.8">
      <c r="H12626" s="70"/>
    </row>
    <row r="12627" spans="8:8" customFormat="1" ht="13.8">
      <c r="H12627" s="70"/>
    </row>
    <row r="12628" spans="8:8" customFormat="1" ht="13.8">
      <c r="H12628" s="70"/>
    </row>
    <row r="12629" spans="8:8" customFormat="1" ht="13.8">
      <c r="H12629" s="70"/>
    </row>
    <row r="12630" spans="8:8" customFormat="1" ht="13.8">
      <c r="H12630" s="70"/>
    </row>
    <row r="12631" spans="8:8" customFormat="1" ht="13.8">
      <c r="H12631" s="70"/>
    </row>
    <row r="12632" spans="8:8" customFormat="1" ht="13.8">
      <c r="H12632" s="70"/>
    </row>
    <row r="12633" spans="8:8" customFormat="1" ht="13.8">
      <c r="H12633" s="70"/>
    </row>
    <row r="12634" spans="8:8" customFormat="1" ht="13.8">
      <c r="H12634" s="70"/>
    </row>
    <row r="12635" spans="8:8" customFormat="1" ht="13.8">
      <c r="H12635" s="70"/>
    </row>
    <row r="12636" spans="8:8" customFormat="1" ht="13.8">
      <c r="H12636" s="70"/>
    </row>
    <row r="12637" spans="8:8" customFormat="1" ht="13.8">
      <c r="H12637" s="70"/>
    </row>
    <row r="12638" spans="8:8" customFormat="1" ht="13.8">
      <c r="H12638" s="70"/>
    </row>
    <row r="12639" spans="8:8" customFormat="1" ht="13.8">
      <c r="H12639" s="70"/>
    </row>
    <row r="12640" spans="8:8" customFormat="1" ht="13.8">
      <c r="H12640" s="70"/>
    </row>
    <row r="12641" spans="8:8" customFormat="1" ht="13.8">
      <c r="H12641" s="70"/>
    </row>
    <row r="12642" spans="8:8" customFormat="1" ht="13.8">
      <c r="H12642" s="70"/>
    </row>
    <row r="12643" spans="8:8" customFormat="1" ht="13.8">
      <c r="H12643" s="70"/>
    </row>
    <row r="12644" spans="8:8" customFormat="1" ht="13.8">
      <c r="H12644" s="70"/>
    </row>
    <row r="12645" spans="8:8" customFormat="1" ht="13.8">
      <c r="H12645" s="70"/>
    </row>
    <row r="12646" spans="8:8" customFormat="1" ht="13.8">
      <c r="H12646" s="70"/>
    </row>
    <row r="12647" spans="8:8" customFormat="1" ht="13.8">
      <c r="H12647" s="70"/>
    </row>
    <row r="12648" spans="8:8" customFormat="1" ht="13.8">
      <c r="H12648" s="70"/>
    </row>
    <row r="12649" spans="8:8" customFormat="1" ht="13.8">
      <c r="H12649" s="70"/>
    </row>
    <row r="12650" spans="8:8" customFormat="1" ht="13.8">
      <c r="H12650" s="70"/>
    </row>
    <row r="12651" spans="8:8" customFormat="1" ht="13.8">
      <c r="H12651" s="70"/>
    </row>
    <row r="12652" spans="8:8" customFormat="1" ht="13.8">
      <c r="H12652" s="70"/>
    </row>
    <row r="12653" spans="8:8" customFormat="1" ht="13.8">
      <c r="H12653" s="70"/>
    </row>
    <row r="12654" spans="8:8" customFormat="1" ht="13.8">
      <c r="H12654" s="70"/>
    </row>
    <row r="12655" spans="8:8" customFormat="1" ht="13.8">
      <c r="H12655" s="70"/>
    </row>
    <row r="12656" spans="8:8" customFormat="1" ht="13.8">
      <c r="H12656" s="70"/>
    </row>
    <row r="12657" spans="8:8" customFormat="1" ht="13.8">
      <c r="H12657" s="70"/>
    </row>
    <row r="12658" spans="8:8" customFormat="1" ht="13.8">
      <c r="H12658" s="70"/>
    </row>
    <row r="12659" spans="8:8" customFormat="1" ht="13.8">
      <c r="H12659" s="70"/>
    </row>
    <row r="12660" spans="8:8" customFormat="1" ht="13.8">
      <c r="H12660" s="70"/>
    </row>
    <row r="12661" spans="8:8" customFormat="1" ht="13.8">
      <c r="H12661" s="70"/>
    </row>
    <row r="12662" spans="8:8" customFormat="1" ht="13.8">
      <c r="H12662" s="70"/>
    </row>
    <row r="12663" spans="8:8" customFormat="1" ht="13.8">
      <c r="H12663" s="70"/>
    </row>
    <row r="12664" spans="8:8" customFormat="1" ht="13.8">
      <c r="H12664" s="70"/>
    </row>
    <row r="12665" spans="8:8" customFormat="1" ht="13.8">
      <c r="H12665" s="70"/>
    </row>
    <row r="12666" spans="8:8" customFormat="1" ht="13.8">
      <c r="H12666" s="70"/>
    </row>
    <row r="12667" spans="8:8" customFormat="1" ht="13.8">
      <c r="H12667" s="70"/>
    </row>
    <row r="12668" spans="8:8" customFormat="1" ht="13.8">
      <c r="H12668" s="70"/>
    </row>
    <row r="12669" spans="8:8" customFormat="1" ht="13.8">
      <c r="H12669" s="70"/>
    </row>
    <row r="12670" spans="8:8" customFormat="1" ht="13.8">
      <c r="H12670" s="70"/>
    </row>
    <row r="12671" spans="8:8" customFormat="1" ht="13.8">
      <c r="H12671" s="70"/>
    </row>
    <row r="12672" spans="8:8" customFormat="1" ht="13.8">
      <c r="H12672" s="70"/>
    </row>
    <row r="12673" spans="8:8" customFormat="1" ht="13.8">
      <c r="H12673" s="70"/>
    </row>
    <row r="12674" spans="8:8" customFormat="1" ht="13.8">
      <c r="H12674" s="70"/>
    </row>
    <row r="12675" spans="8:8" customFormat="1" ht="13.8">
      <c r="H12675" s="70"/>
    </row>
    <row r="12676" spans="8:8" customFormat="1" ht="13.8">
      <c r="H12676" s="70"/>
    </row>
    <row r="12677" spans="8:8" customFormat="1" ht="13.8">
      <c r="H12677" s="70"/>
    </row>
    <row r="12678" spans="8:8" customFormat="1" ht="13.8">
      <c r="H12678" s="70"/>
    </row>
    <row r="12679" spans="8:8" customFormat="1" ht="13.8">
      <c r="H12679" s="70"/>
    </row>
    <row r="12680" spans="8:8" customFormat="1" ht="13.8">
      <c r="H12680" s="70"/>
    </row>
    <row r="12681" spans="8:8" customFormat="1" ht="13.8">
      <c r="H12681" s="70"/>
    </row>
    <row r="12682" spans="8:8" customFormat="1" ht="13.8">
      <c r="H12682" s="70"/>
    </row>
    <row r="12683" spans="8:8" customFormat="1" ht="13.8">
      <c r="H12683" s="70"/>
    </row>
    <row r="12684" spans="8:8" customFormat="1" ht="13.8">
      <c r="H12684" s="70"/>
    </row>
    <row r="12685" spans="8:8" customFormat="1" ht="13.8">
      <c r="H12685" s="70"/>
    </row>
    <row r="12686" spans="8:8" customFormat="1" ht="13.8">
      <c r="H12686" s="70"/>
    </row>
    <row r="12687" spans="8:8" customFormat="1" ht="13.8">
      <c r="H12687" s="70"/>
    </row>
    <row r="12688" spans="8:8" customFormat="1" ht="13.8">
      <c r="H12688" s="70"/>
    </row>
    <row r="12689" spans="8:8" customFormat="1" ht="13.8">
      <c r="H12689" s="70"/>
    </row>
    <row r="12690" spans="8:8" customFormat="1" ht="13.8">
      <c r="H12690" s="70"/>
    </row>
    <row r="12691" spans="8:8" customFormat="1" ht="13.8">
      <c r="H12691" s="70"/>
    </row>
    <row r="12692" spans="8:8" customFormat="1" ht="13.8">
      <c r="H12692" s="70"/>
    </row>
    <row r="12693" spans="8:8" customFormat="1" ht="13.8">
      <c r="H12693" s="70"/>
    </row>
    <row r="12694" spans="8:8" customFormat="1" ht="13.8">
      <c r="H12694" s="70"/>
    </row>
    <row r="12695" spans="8:8" customFormat="1" ht="13.8">
      <c r="H12695" s="70"/>
    </row>
    <row r="12696" spans="8:8" customFormat="1" ht="13.8">
      <c r="H12696" s="70"/>
    </row>
    <row r="12697" spans="8:8" customFormat="1" ht="13.8">
      <c r="H12697" s="70"/>
    </row>
    <row r="12698" spans="8:8" customFormat="1" ht="13.8">
      <c r="H12698" s="70"/>
    </row>
    <row r="12699" spans="8:8" customFormat="1" ht="13.8">
      <c r="H12699" s="70"/>
    </row>
    <row r="12700" spans="8:8" customFormat="1" ht="13.8">
      <c r="H12700" s="70"/>
    </row>
    <row r="12701" spans="8:8" customFormat="1" ht="13.8">
      <c r="H12701" s="70"/>
    </row>
    <row r="12702" spans="8:8" customFormat="1" ht="13.8">
      <c r="H12702" s="70"/>
    </row>
    <row r="12703" spans="8:8" customFormat="1" ht="13.8">
      <c r="H12703" s="70"/>
    </row>
    <row r="12704" spans="8:8" customFormat="1" ht="13.8">
      <c r="H12704" s="70"/>
    </row>
    <row r="12705" spans="8:8" customFormat="1" ht="13.8">
      <c r="H12705" s="70"/>
    </row>
    <row r="12706" spans="8:8" customFormat="1" ht="13.8">
      <c r="H12706" s="70"/>
    </row>
    <row r="12707" spans="8:8" customFormat="1" ht="13.8">
      <c r="H12707" s="70"/>
    </row>
    <row r="12708" spans="8:8" customFormat="1" ht="13.8">
      <c r="H12708" s="70"/>
    </row>
    <row r="12709" spans="8:8" customFormat="1" ht="13.8">
      <c r="H12709" s="70"/>
    </row>
    <row r="12710" spans="8:8" customFormat="1" ht="13.8">
      <c r="H12710" s="70"/>
    </row>
    <row r="12711" spans="8:8" customFormat="1" ht="13.8">
      <c r="H12711" s="70"/>
    </row>
    <row r="12712" spans="8:8" customFormat="1" ht="13.8">
      <c r="H12712" s="70"/>
    </row>
    <row r="12713" spans="8:8" customFormat="1" ht="13.8">
      <c r="H12713" s="70"/>
    </row>
    <row r="12714" spans="8:8" customFormat="1" ht="13.8">
      <c r="H12714" s="70"/>
    </row>
    <row r="12715" spans="8:8" customFormat="1" ht="13.8">
      <c r="H12715" s="70"/>
    </row>
    <row r="12716" spans="8:8" customFormat="1" ht="13.8">
      <c r="H12716" s="70"/>
    </row>
    <row r="12717" spans="8:8" customFormat="1" ht="13.8">
      <c r="H12717" s="70"/>
    </row>
    <row r="12718" spans="8:8" customFormat="1" ht="13.8">
      <c r="H12718" s="70"/>
    </row>
    <row r="12719" spans="8:8" customFormat="1" ht="13.8">
      <c r="H12719" s="70"/>
    </row>
    <row r="12720" spans="8:8" customFormat="1" ht="13.8">
      <c r="H12720" s="70"/>
    </row>
    <row r="12721" spans="8:8" customFormat="1" ht="13.8">
      <c r="H12721" s="70"/>
    </row>
    <row r="12722" spans="8:8" customFormat="1" ht="13.8">
      <c r="H12722" s="70"/>
    </row>
    <row r="12723" spans="8:8" customFormat="1" ht="13.8">
      <c r="H12723" s="70"/>
    </row>
    <row r="12724" spans="8:8" customFormat="1" ht="13.8">
      <c r="H12724" s="70"/>
    </row>
    <row r="12725" spans="8:8" customFormat="1" ht="13.8">
      <c r="H12725" s="70"/>
    </row>
    <row r="12726" spans="8:8" customFormat="1" ht="13.8">
      <c r="H12726" s="70"/>
    </row>
    <row r="12727" spans="8:8" customFormat="1" ht="13.8">
      <c r="H12727" s="70"/>
    </row>
    <row r="12728" spans="8:8" customFormat="1" ht="13.8">
      <c r="H12728" s="70"/>
    </row>
    <row r="12729" spans="8:8" customFormat="1" ht="13.8">
      <c r="H12729" s="70"/>
    </row>
    <row r="12730" spans="8:8" customFormat="1" ht="13.8">
      <c r="H12730" s="70"/>
    </row>
    <row r="12731" spans="8:8" customFormat="1" ht="13.8">
      <c r="H12731" s="70"/>
    </row>
    <row r="12732" spans="8:8" customFormat="1" ht="13.8">
      <c r="H12732" s="70"/>
    </row>
    <row r="12733" spans="8:8" customFormat="1" ht="13.8">
      <c r="H12733" s="70"/>
    </row>
    <row r="12734" spans="8:8" customFormat="1" ht="13.8">
      <c r="H12734" s="70"/>
    </row>
    <row r="12735" spans="8:8" customFormat="1" ht="13.8">
      <c r="H12735" s="70"/>
    </row>
    <row r="12736" spans="8:8" customFormat="1" ht="13.8">
      <c r="H12736" s="70"/>
    </row>
    <row r="12737" spans="8:8" customFormat="1" ht="13.8">
      <c r="H12737" s="70"/>
    </row>
    <row r="12738" spans="8:8" customFormat="1" ht="13.8">
      <c r="H12738" s="70"/>
    </row>
    <row r="12739" spans="8:8" customFormat="1" ht="13.8">
      <c r="H12739" s="70"/>
    </row>
    <row r="12740" spans="8:8" customFormat="1" ht="13.8">
      <c r="H12740" s="70"/>
    </row>
    <row r="12741" spans="8:8" customFormat="1" ht="13.8">
      <c r="H12741" s="70"/>
    </row>
    <row r="12742" spans="8:8" customFormat="1" ht="13.8">
      <c r="H12742" s="70"/>
    </row>
    <row r="12743" spans="8:8" customFormat="1" ht="13.8">
      <c r="H12743" s="70"/>
    </row>
    <row r="12744" spans="8:8" customFormat="1" ht="13.8">
      <c r="H12744" s="70"/>
    </row>
    <row r="12745" spans="8:8" customFormat="1" ht="13.8">
      <c r="H12745" s="70"/>
    </row>
    <row r="12746" spans="8:8" customFormat="1" ht="13.8">
      <c r="H12746" s="70"/>
    </row>
    <row r="12747" spans="8:8" customFormat="1" ht="13.8">
      <c r="H12747" s="70"/>
    </row>
    <row r="12748" spans="8:8" customFormat="1" ht="13.8">
      <c r="H12748" s="70"/>
    </row>
    <row r="12749" spans="8:8" customFormat="1" ht="13.8">
      <c r="H12749" s="70"/>
    </row>
    <row r="12750" spans="8:8" customFormat="1" ht="13.8">
      <c r="H12750" s="70"/>
    </row>
    <row r="12751" spans="8:8" customFormat="1" ht="13.8">
      <c r="H12751" s="70"/>
    </row>
    <row r="12752" spans="8:8" customFormat="1" ht="13.8">
      <c r="H12752" s="70"/>
    </row>
    <row r="12753" spans="8:8" customFormat="1" ht="13.8">
      <c r="H12753" s="70"/>
    </row>
    <row r="12754" spans="8:8" customFormat="1" ht="13.8">
      <c r="H12754" s="70"/>
    </row>
    <row r="12755" spans="8:8" customFormat="1" ht="13.8">
      <c r="H12755" s="70"/>
    </row>
    <row r="12756" spans="8:8" customFormat="1" ht="13.8">
      <c r="H12756" s="70"/>
    </row>
    <row r="12757" spans="8:8" customFormat="1" ht="13.8">
      <c r="H12757" s="70"/>
    </row>
    <row r="12758" spans="8:8" customFormat="1" ht="13.8">
      <c r="H12758" s="70"/>
    </row>
    <row r="12759" spans="8:8" customFormat="1" ht="13.8">
      <c r="H12759" s="70"/>
    </row>
    <row r="12760" spans="8:8" customFormat="1" ht="13.8">
      <c r="H12760" s="70"/>
    </row>
    <row r="12761" spans="8:8" customFormat="1" ht="13.8">
      <c r="H12761" s="70"/>
    </row>
    <row r="12762" spans="8:8" customFormat="1" ht="13.8">
      <c r="H12762" s="70"/>
    </row>
    <row r="12763" spans="8:8" customFormat="1" ht="13.8">
      <c r="H12763" s="70"/>
    </row>
    <row r="12764" spans="8:8" customFormat="1" ht="13.8">
      <c r="H12764" s="70"/>
    </row>
    <row r="12765" spans="8:8" customFormat="1" ht="13.8">
      <c r="H12765" s="70"/>
    </row>
    <row r="12766" spans="8:8" customFormat="1" ht="13.8">
      <c r="H12766" s="70"/>
    </row>
    <row r="12767" spans="8:8" customFormat="1" ht="13.8">
      <c r="H12767" s="70"/>
    </row>
    <row r="12768" spans="8:8" customFormat="1" ht="13.8">
      <c r="H12768" s="70"/>
    </row>
    <row r="12769" spans="8:8" customFormat="1" ht="13.8">
      <c r="H12769" s="70"/>
    </row>
    <row r="12770" spans="8:8" customFormat="1" ht="13.8">
      <c r="H12770" s="70"/>
    </row>
    <row r="12771" spans="8:8" customFormat="1" ht="13.8">
      <c r="H12771" s="70"/>
    </row>
    <row r="12772" spans="8:8" customFormat="1" ht="13.8">
      <c r="H12772" s="70"/>
    </row>
    <row r="12773" spans="8:8" customFormat="1" ht="13.8">
      <c r="H12773" s="70"/>
    </row>
    <row r="12774" spans="8:8" customFormat="1" ht="13.8">
      <c r="H12774" s="70"/>
    </row>
    <row r="12775" spans="8:8" customFormat="1" ht="13.8">
      <c r="H12775" s="70"/>
    </row>
    <row r="12776" spans="8:8" customFormat="1" ht="13.8">
      <c r="H12776" s="70"/>
    </row>
    <row r="12777" spans="8:8" customFormat="1" ht="13.8">
      <c r="H12777" s="70"/>
    </row>
    <row r="12778" spans="8:8" customFormat="1" ht="13.8">
      <c r="H12778" s="70"/>
    </row>
    <row r="12779" spans="8:8" customFormat="1" ht="13.8">
      <c r="H12779" s="70"/>
    </row>
    <row r="12780" spans="8:8" customFormat="1" ht="13.8">
      <c r="H12780" s="70"/>
    </row>
    <row r="12781" spans="8:8" customFormat="1" ht="13.8">
      <c r="H12781" s="70"/>
    </row>
    <row r="12782" spans="8:8" customFormat="1" ht="13.8">
      <c r="H12782" s="70"/>
    </row>
    <row r="12783" spans="8:8" customFormat="1" ht="13.8">
      <c r="H12783" s="70"/>
    </row>
    <row r="12784" spans="8:8" customFormat="1" ht="13.8">
      <c r="H12784" s="70"/>
    </row>
    <row r="12785" spans="8:8" customFormat="1" ht="13.8">
      <c r="H12785" s="70"/>
    </row>
    <row r="12786" spans="8:8" customFormat="1" ht="13.8">
      <c r="H12786" s="70"/>
    </row>
    <row r="12787" spans="8:8" customFormat="1" ht="13.8">
      <c r="H12787" s="70"/>
    </row>
    <row r="12788" spans="8:8" customFormat="1" ht="13.8">
      <c r="H12788" s="70"/>
    </row>
    <row r="12789" spans="8:8" customFormat="1" ht="13.8">
      <c r="H12789" s="70"/>
    </row>
    <row r="12790" spans="8:8" customFormat="1" ht="13.8">
      <c r="H12790" s="70"/>
    </row>
    <row r="12791" spans="8:8" customFormat="1" ht="13.8">
      <c r="H12791" s="70"/>
    </row>
    <row r="12792" spans="8:8" customFormat="1" ht="13.8">
      <c r="H12792" s="70"/>
    </row>
    <row r="12793" spans="8:8" customFormat="1" ht="13.8">
      <c r="H12793" s="70"/>
    </row>
    <row r="12794" spans="8:8" customFormat="1" ht="13.8">
      <c r="H12794" s="70"/>
    </row>
    <row r="12795" spans="8:8" customFormat="1" ht="13.8">
      <c r="H12795" s="70"/>
    </row>
    <row r="12796" spans="8:8" customFormat="1" ht="13.8">
      <c r="H12796" s="70"/>
    </row>
    <row r="12797" spans="8:8" customFormat="1" ht="13.8">
      <c r="H12797" s="70"/>
    </row>
    <row r="12798" spans="8:8" customFormat="1" ht="13.8">
      <c r="H12798" s="70"/>
    </row>
    <row r="12799" spans="8:8" customFormat="1" ht="13.8">
      <c r="H12799" s="70"/>
    </row>
    <row r="12800" spans="8:8" customFormat="1" ht="13.8">
      <c r="H12800" s="70"/>
    </row>
    <row r="12801" spans="8:8" customFormat="1" ht="13.8">
      <c r="H12801" s="70"/>
    </row>
    <row r="12802" spans="8:8" customFormat="1" ht="13.8">
      <c r="H12802" s="70"/>
    </row>
    <row r="12803" spans="8:8" customFormat="1" ht="13.8">
      <c r="H12803" s="70"/>
    </row>
    <row r="12804" spans="8:8" customFormat="1" ht="13.8">
      <c r="H12804" s="70"/>
    </row>
    <row r="12805" spans="8:8" customFormat="1" ht="13.8">
      <c r="H12805" s="70"/>
    </row>
    <row r="12806" spans="8:8" customFormat="1" ht="13.8">
      <c r="H12806" s="70"/>
    </row>
    <row r="12807" spans="8:8" customFormat="1" ht="13.8">
      <c r="H12807" s="70"/>
    </row>
    <row r="12808" spans="8:8" customFormat="1" ht="13.8">
      <c r="H12808" s="70"/>
    </row>
    <row r="12809" spans="8:8" customFormat="1" ht="13.8">
      <c r="H12809" s="70"/>
    </row>
    <row r="12810" spans="8:8" customFormat="1" ht="13.8">
      <c r="H12810" s="70"/>
    </row>
    <row r="12811" spans="8:8" customFormat="1" ht="13.8">
      <c r="H12811" s="70"/>
    </row>
    <row r="12812" spans="8:8" customFormat="1" ht="13.8">
      <c r="H12812" s="70"/>
    </row>
    <row r="12813" spans="8:8" customFormat="1" ht="13.8">
      <c r="H12813" s="70"/>
    </row>
    <row r="12814" spans="8:8" customFormat="1" ht="13.8">
      <c r="H12814" s="70"/>
    </row>
    <row r="12815" spans="8:8" customFormat="1" ht="13.8">
      <c r="H12815" s="70"/>
    </row>
    <row r="12816" spans="8:8" customFormat="1" ht="13.8">
      <c r="H12816" s="70"/>
    </row>
    <row r="12817" spans="8:8" customFormat="1" ht="13.8">
      <c r="H12817" s="70"/>
    </row>
    <row r="12818" spans="8:8" customFormat="1" ht="13.8">
      <c r="H12818" s="70"/>
    </row>
    <row r="12819" spans="8:8" customFormat="1" ht="13.8">
      <c r="H12819" s="70"/>
    </row>
    <row r="12820" spans="8:8" customFormat="1" ht="13.8">
      <c r="H12820" s="70"/>
    </row>
    <row r="12821" spans="8:8" customFormat="1" ht="13.8">
      <c r="H12821" s="70"/>
    </row>
    <row r="12822" spans="8:8" customFormat="1" ht="13.8">
      <c r="H12822" s="70"/>
    </row>
    <row r="12823" spans="8:8" customFormat="1" ht="13.8">
      <c r="H12823" s="70"/>
    </row>
    <row r="12824" spans="8:8" customFormat="1" ht="13.8">
      <c r="H12824" s="70"/>
    </row>
    <row r="12825" spans="8:8" customFormat="1" ht="13.8">
      <c r="H12825" s="70"/>
    </row>
    <row r="12826" spans="8:8" customFormat="1" ht="13.8">
      <c r="H12826" s="70"/>
    </row>
    <row r="12827" spans="8:8" customFormat="1" ht="13.8">
      <c r="H12827" s="70"/>
    </row>
    <row r="12828" spans="8:8" customFormat="1" ht="13.8">
      <c r="H12828" s="70"/>
    </row>
    <row r="12829" spans="8:8" customFormat="1" ht="13.8">
      <c r="H12829" s="70"/>
    </row>
    <row r="12830" spans="8:8" customFormat="1" ht="13.8">
      <c r="H12830" s="70"/>
    </row>
    <row r="12831" spans="8:8" customFormat="1" ht="13.8">
      <c r="H12831" s="70"/>
    </row>
    <row r="12832" spans="8:8" customFormat="1" ht="13.8">
      <c r="H12832" s="70"/>
    </row>
    <row r="12833" spans="8:8" customFormat="1" ht="13.8">
      <c r="H12833" s="70"/>
    </row>
    <row r="12834" spans="8:8" customFormat="1" ht="13.8">
      <c r="H12834" s="70"/>
    </row>
    <row r="12835" spans="8:8" customFormat="1" ht="13.8">
      <c r="H12835" s="70"/>
    </row>
    <row r="12836" spans="8:8" customFormat="1" ht="13.8">
      <c r="H12836" s="70"/>
    </row>
    <row r="12837" spans="8:8" customFormat="1" ht="13.8">
      <c r="H12837" s="70"/>
    </row>
    <row r="12838" spans="8:8" customFormat="1" ht="13.8">
      <c r="H12838" s="70"/>
    </row>
    <row r="12839" spans="8:8" customFormat="1" ht="13.8">
      <c r="H12839" s="70"/>
    </row>
    <row r="12840" spans="8:8" customFormat="1" ht="13.8">
      <c r="H12840" s="70"/>
    </row>
    <row r="12841" spans="8:8" customFormat="1" ht="13.8">
      <c r="H12841" s="70"/>
    </row>
    <row r="12842" spans="8:8" customFormat="1" ht="13.8">
      <c r="H12842" s="70"/>
    </row>
    <row r="12843" spans="8:8" customFormat="1" ht="13.8">
      <c r="H12843" s="70"/>
    </row>
    <row r="12844" spans="8:8" customFormat="1" ht="13.8">
      <c r="H12844" s="70"/>
    </row>
    <row r="12845" spans="8:8" customFormat="1" ht="13.8">
      <c r="H12845" s="70"/>
    </row>
    <row r="12846" spans="8:8" customFormat="1" ht="13.8">
      <c r="H12846" s="70"/>
    </row>
    <row r="12847" spans="8:8" customFormat="1" ht="13.8">
      <c r="H12847" s="70"/>
    </row>
    <row r="12848" spans="8:8" customFormat="1" ht="13.8">
      <c r="H12848" s="70"/>
    </row>
    <row r="12849" spans="8:8" customFormat="1" ht="13.8">
      <c r="H12849" s="70"/>
    </row>
    <row r="12850" spans="8:8" customFormat="1" ht="13.8">
      <c r="H12850" s="70"/>
    </row>
    <row r="12851" spans="8:8" customFormat="1" ht="13.8">
      <c r="H12851" s="70"/>
    </row>
    <row r="12852" spans="8:8" customFormat="1" ht="13.8">
      <c r="H12852" s="70"/>
    </row>
    <row r="12853" spans="8:8" customFormat="1" ht="13.8">
      <c r="H12853" s="70"/>
    </row>
    <row r="12854" spans="8:8" customFormat="1" ht="13.8">
      <c r="H12854" s="70"/>
    </row>
    <row r="12855" spans="8:8" customFormat="1" ht="13.8">
      <c r="H12855" s="70"/>
    </row>
    <row r="12856" spans="8:8" customFormat="1" ht="13.8">
      <c r="H12856" s="70"/>
    </row>
    <row r="12857" spans="8:8" customFormat="1" ht="13.8">
      <c r="H12857" s="70"/>
    </row>
    <row r="12858" spans="8:8" customFormat="1" ht="13.8">
      <c r="H12858" s="70"/>
    </row>
    <row r="12859" spans="8:8" customFormat="1" ht="13.8">
      <c r="H12859" s="70"/>
    </row>
    <row r="12860" spans="8:8" customFormat="1" ht="13.8">
      <c r="H12860" s="70"/>
    </row>
    <row r="12861" spans="8:8" customFormat="1" ht="13.8">
      <c r="H12861" s="70"/>
    </row>
    <row r="12862" spans="8:8" customFormat="1" ht="13.8">
      <c r="H12862" s="70"/>
    </row>
    <row r="12863" spans="8:8" customFormat="1" ht="13.8">
      <c r="H12863" s="70"/>
    </row>
    <row r="12864" spans="8:8" customFormat="1" ht="13.8">
      <c r="H12864" s="70"/>
    </row>
    <row r="12865" spans="8:8" customFormat="1" ht="13.8">
      <c r="H12865" s="70"/>
    </row>
    <row r="12866" spans="8:8" customFormat="1" ht="13.8">
      <c r="H12866" s="70"/>
    </row>
    <row r="12867" spans="8:8" customFormat="1" ht="13.8">
      <c r="H12867" s="70"/>
    </row>
    <row r="12868" spans="8:8" customFormat="1" ht="13.8">
      <c r="H12868" s="70"/>
    </row>
    <row r="12869" spans="8:8" customFormat="1" ht="13.8">
      <c r="H12869" s="70"/>
    </row>
    <row r="12870" spans="8:8" customFormat="1" ht="13.8">
      <c r="H12870" s="70"/>
    </row>
    <row r="12871" spans="8:8" customFormat="1" ht="13.8">
      <c r="H12871" s="70"/>
    </row>
    <row r="12872" spans="8:8" customFormat="1" ht="13.8">
      <c r="H12872" s="70"/>
    </row>
    <row r="12873" spans="8:8" customFormat="1" ht="13.8">
      <c r="H12873" s="70"/>
    </row>
    <row r="12874" spans="8:8" customFormat="1" ht="13.8">
      <c r="H12874" s="70"/>
    </row>
    <row r="12875" spans="8:8" customFormat="1" ht="13.8">
      <c r="H12875" s="70"/>
    </row>
    <row r="12876" spans="8:8" customFormat="1" ht="13.8">
      <c r="H12876" s="70"/>
    </row>
    <row r="12877" spans="8:8" customFormat="1" ht="13.8">
      <c r="H12877" s="70"/>
    </row>
    <row r="12878" spans="8:8" customFormat="1" ht="13.8">
      <c r="H12878" s="70"/>
    </row>
    <row r="12879" spans="8:8" customFormat="1" ht="13.8">
      <c r="H12879" s="70"/>
    </row>
    <row r="12880" spans="8:8" customFormat="1" ht="13.8">
      <c r="H12880" s="70"/>
    </row>
    <row r="12881" spans="8:8" customFormat="1" ht="13.8">
      <c r="H12881" s="70"/>
    </row>
    <row r="12882" spans="8:8" customFormat="1" ht="13.8">
      <c r="H12882" s="70"/>
    </row>
    <row r="12883" spans="8:8" customFormat="1" ht="13.8">
      <c r="H12883" s="70"/>
    </row>
    <row r="12884" spans="8:8" customFormat="1" ht="13.8">
      <c r="H12884" s="70"/>
    </row>
    <row r="12885" spans="8:8" customFormat="1" ht="13.8">
      <c r="H12885" s="70"/>
    </row>
    <row r="12886" spans="8:8" customFormat="1" ht="13.8">
      <c r="H12886" s="70"/>
    </row>
    <row r="12887" spans="8:8" customFormat="1" ht="13.8">
      <c r="H12887" s="70"/>
    </row>
    <row r="12888" spans="8:8" customFormat="1" ht="13.8">
      <c r="H12888" s="70"/>
    </row>
    <row r="12889" spans="8:8" customFormat="1" ht="13.8">
      <c r="H12889" s="70"/>
    </row>
    <row r="12890" spans="8:8" customFormat="1" ht="13.8">
      <c r="H12890" s="70"/>
    </row>
    <row r="12891" spans="8:8" customFormat="1" ht="13.8">
      <c r="H12891" s="70"/>
    </row>
    <row r="12892" spans="8:8" customFormat="1" ht="13.8">
      <c r="H12892" s="70"/>
    </row>
    <row r="12893" spans="8:8" customFormat="1" ht="13.8">
      <c r="H12893" s="70"/>
    </row>
    <row r="12894" spans="8:8" customFormat="1" ht="13.8">
      <c r="H12894" s="70"/>
    </row>
    <row r="12895" spans="8:8" customFormat="1" ht="13.8">
      <c r="H12895" s="70"/>
    </row>
    <row r="12896" spans="8:8" customFormat="1" ht="13.8">
      <c r="H12896" s="70"/>
    </row>
    <row r="12897" spans="8:8" customFormat="1" ht="13.8">
      <c r="H12897" s="70"/>
    </row>
    <row r="12898" spans="8:8" customFormat="1" ht="13.8">
      <c r="H12898" s="70"/>
    </row>
    <row r="12899" spans="8:8" customFormat="1" ht="13.8">
      <c r="H12899" s="70"/>
    </row>
    <row r="12900" spans="8:8" customFormat="1" ht="13.8">
      <c r="H12900" s="70"/>
    </row>
    <row r="12901" spans="8:8" customFormat="1" ht="13.8">
      <c r="H12901" s="70"/>
    </row>
    <row r="12902" spans="8:8" customFormat="1" ht="13.8">
      <c r="H12902" s="70"/>
    </row>
    <row r="12903" spans="8:8" customFormat="1" ht="13.8">
      <c r="H12903" s="70"/>
    </row>
    <row r="12904" spans="8:8" customFormat="1" ht="13.8">
      <c r="H12904" s="70"/>
    </row>
    <row r="12905" spans="8:8" customFormat="1" ht="13.8">
      <c r="H12905" s="70"/>
    </row>
    <row r="12906" spans="8:8" customFormat="1" ht="13.8">
      <c r="H12906" s="70"/>
    </row>
    <row r="12907" spans="8:8" customFormat="1" ht="13.8">
      <c r="H12907" s="70"/>
    </row>
    <row r="12908" spans="8:8" customFormat="1" ht="13.8">
      <c r="H12908" s="70"/>
    </row>
    <row r="12909" spans="8:8" customFormat="1" ht="13.8">
      <c r="H12909" s="70"/>
    </row>
    <row r="12910" spans="8:8" customFormat="1" ht="13.8">
      <c r="H12910" s="70"/>
    </row>
    <row r="12911" spans="8:8" customFormat="1" ht="13.8">
      <c r="H12911" s="70"/>
    </row>
    <row r="12912" spans="8:8" customFormat="1" ht="13.8">
      <c r="H12912" s="70"/>
    </row>
    <row r="12913" spans="8:8" customFormat="1" ht="13.8">
      <c r="H12913" s="70"/>
    </row>
    <row r="12914" spans="8:8" customFormat="1" ht="13.8">
      <c r="H12914" s="70"/>
    </row>
    <row r="12915" spans="8:8" customFormat="1" ht="13.8">
      <c r="H12915" s="70"/>
    </row>
    <row r="12916" spans="8:8" customFormat="1" ht="13.8">
      <c r="H12916" s="70"/>
    </row>
    <row r="12917" spans="8:8" customFormat="1" ht="13.8">
      <c r="H12917" s="70"/>
    </row>
    <row r="12918" spans="8:8" customFormat="1" ht="13.8">
      <c r="H12918" s="70"/>
    </row>
    <row r="12919" spans="8:8" customFormat="1" ht="13.8">
      <c r="H12919" s="70"/>
    </row>
    <row r="12920" spans="8:8" customFormat="1" ht="13.8">
      <c r="H12920" s="70"/>
    </row>
    <row r="12921" spans="8:8" customFormat="1" ht="13.8">
      <c r="H12921" s="70"/>
    </row>
    <row r="12922" spans="8:8" customFormat="1" ht="13.8">
      <c r="H12922" s="70"/>
    </row>
    <row r="12923" spans="8:8" customFormat="1" ht="13.8">
      <c r="H12923" s="70"/>
    </row>
    <row r="12924" spans="8:8" customFormat="1" ht="13.8">
      <c r="H12924" s="70"/>
    </row>
    <row r="12925" spans="8:8" customFormat="1" ht="13.8">
      <c r="H12925" s="70"/>
    </row>
    <row r="12926" spans="8:8" customFormat="1" ht="13.8">
      <c r="H12926" s="70"/>
    </row>
    <row r="12927" spans="8:8" customFormat="1" ht="13.8">
      <c r="H12927" s="70"/>
    </row>
    <row r="12928" spans="8:8" customFormat="1" ht="13.8">
      <c r="H12928" s="70"/>
    </row>
    <row r="12929" spans="8:8" customFormat="1" ht="13.8">
      <c r="H12929" s="70"/>
    </row>
    <row r="12930" spans="8:8" customFormat="1" ht="13.8">
      <c r="H12930" s="70"/>
    </row>
    <row r="12931" spans="8:8" customFormat="1" ht="13.8">
      <c r="H12931" s="70"/>
    </row>
    <row r="12932" spans="8:8" customFormat="1" ht="13.8">
      <c r="H12932" s="70"/>
    </row>
    <row r="12933" spans="8:8" customFormat="1" ht="13.8">
      <c r="H12933" s="70"/>
    </row>
    <row r="12934" spans="8:8" customFormat="1" ht="13.8">
      <c r="H12934" s="70"/>
    </row>
    <row r="12935" spans="8:8" customFormat="1" ht="13.8">
      <c r="H12935" s="70"/>
    </row>
    <row r="12936" spans="8:8" customFormat="1" ht="13.8">
      <c r="H12936" s="70"/>
    </row>
    <row r="12937" spans="8:8" customFormat="1" ht="13.8">
      <c r="H12937" s="70"/>
    </row>
    <row r="12938" spans="8:8" customFormat="1" ht="13.8">
      <c r="H12938" s="70"/>
    </row>
    <row r="12939" spans="8:8" customFormat="1" ht="13.8">
      <c r="H12939" s="70"/>
    </row>
    <row r="12940" spans="8:8" customFormat="1" ht="13.8">
      <c r="H12940" s="70"/>
    </row>
    <row r="12941" spans="8:8" customFormat="1" ht="13.8">
      <c r="H12941" s="70"/>
    </row>
    <row r="12942" spans="8:8" customFormat="1" ht="13.8">
      <c r="H12942" s="70"/>
    </row>
    <row r="12943" spans="8:8" customFormat="1" ht="13.8">
      <c r="H12943" s="70"/>
    </row>
    <row r="12944" spans="8:8" customFormat="1" ht="13.8">
      <c r="H12944" s="70"/>
    </row>
    <row r="12945" spans="8:8" customFormat="1" ht="13.8">
      <c r="H12945" s="70"/>
    </row>
    <row r="12946" spans="8:8" customFormat="1" ht="13.8">
      <c r="H12946" s="70"/>
    </row>
    <row r="12947" spans="8:8" customFormat="1" ht="13.8">
      <c r="H12947" s="70"/>
    </row>
    <row r="12948" spans="8:8" customFormat="1" ht="13.8">
      <c r="H12948" s="70"/>
    </row>
    <row r="12949" spans="8:8" customFormat="1" ht="13.8">
      <c r="H12949" s="70"/>
    </row>
    <row r="12950" spans="8:8" customFormat="1" ht="13.8">
      <c r="H12950" s="70"/>
    </row>
    <row r="12951" spans="8:8" customFormat="1" ht="13.8">
      <c r="H12951" s="70"/>
    </row>
    <row r="12952" spans="8:8" customFormat="1" ht="13.8">
      <c r="H12952" s="70"/>
    </row>
    <row r="12953" spans="8:8" customFormat="1" ht="13.8">
      <c r="H12953" s="70"/>
    </row>
    <row r="12954" spans="8:8" customFormat="1" ht="13.8">
      <c r="H12954" s="70"/>
    </row>
    <row r="12955" spans="8:8" customFormat="1" ht="13.8">
      <c r="H12955" s="70"/>
    </row>
    <row r="12956" spans="8:8" customFormat="1" ht="13.8">
      <c r="H12956" s="70"/>
    </row>
    <row r="12957" spans="8:8" customFormat="1" ht="13.8">
      <c r="H12957" s="70"/>
    </row>
    <row r="12958" spans="8:8" customFormat="1" ht="13.8">
      <c r="H12958" s="70"/>
    </row>
    <row r="12959" spans="8:8" customFormat="1" ht="13.8">
      <c r="H12959" s="70"/>
    </row>
    <row r="12960" spans="8:8" customFormat="1" ht="13.8">
      <c r="H12960" s="70"/>
    </row>
    <row r="12961" spans="8:8" customFormat="1" ht="13.8">
      <c r="H12961" s="70"/>
    </row>
    <row r="12962" spans="8:8" customFormat="1" ht="13.8">
      <c r="H12962" s="70"/>
    </row>
    <row r="12963" spans="8:8" customFormat="1" ht="13.8">
      <c r="H12963" s="70"/>
    </row>
    <row r="12964" spans="8:8" customFormat="1" ht="13.8">
      <c r="H12964" s="70"/>
    </row>
    <row r="12965" spans="8:8" customFormat="1" ht="13.8">
      <c r="H12965" s="70"/>
    </row>
    <row r="12966" spans="8:8" customFormat="1" ht="13.8">
      <c r="H12966" s="70"/>
    </row>
    <row r="12967" spans="8:8" customFormat="1" ht="13.8">
      <c r="H12967" s="70"/>
    </row>
    <row r="12968" spans="8:8" customFormat="1" ht="13.8">
      <c r="H12968" s="70"/>
    </row>
    <row r="12969" spans="8:8" customFormat="1" ht="13.8">
      <c r="H12969" s="70"/>
    </row>
    <row r="12970" spans="8:8" customFormat="1" ht="13.8">
      <c r="H12970" s="70"/>
    </row>
    <row r="12971" spans="8:8" customFormat="1" ht="13.8">
      <c r="H12971" s="70"/>
    </row>
    <row r="12972" spans="8:8" customFormat="1" ht="13.8">
      <c r="H12972" s="70"/>
    </row>
    <row r="12973" spans="8:8" customFormat="1" ht="13.8">
      <c r="H12973" s="70"/>
    </row>
    <row r="12974" spans="8:8" customFormat="1" ht="13.8">
      <c r="H12974" s="70"/>
    </row>
    <row r="12975" spans="8:8" customFormat="1" ht="13.8">
      <c r="H12975" s="70"/>
    </row>
    <row r="12976" spans="8:8" customFormat="1" ht="13.8">
      <c r="H12976" s="70"/>
    </row>
    <row r="12977" spans="8:8" customFormat="1" ht="13.8">
      <c r="H12977" s="70"/>
    </row>
    <row r="12978" spans="8:8" customFormat="1" ht="13.8">
      <c r="H12978" s="70"/>
    </row>
    <row r="12979" spans="8:8" customFormat="1" ht="13.8">
      <c r="H12979" s="70"/>
    </row>
    <row r="12980" spans="8:8" customFormat="1" ht="13.8">
      <c r="H12980" s="70"/>
    </row>
    <row r="12981" spans="8:8" customFormat="1" ht="13.8">
      <c r="H12981" s="70"/>
    </row>
    <row r="12982" spans="8:8" customFormat="1" ht="13.8">
      <c r="H12982" s="70"/>
    </row>
    <row r="12983" spans="8:8" customFormat="1" ht="13.8">
      <c r="H12983" s="70"/>
    </row>
    <row r="12984" spans="8:8" customFormat="1" ht="13.8">
      <c r="H12984" s="70"/>
    </row>
    <row r="12985" spans="8:8" customFormat="1" ht="13.8">
      <c r="H12985" s="70"/>
    </row>
    <row r="12986" spans="8:8" customFormat="1" ht="13.8">
      <c r="H12986" s="70"/>
    </row>
    <row r="12987" spans="8:8" customFormat="1" ht="13.8">
      <c r="H12987" s="70"/>
    </row>
    <row r="12988" spans="8:8" customFormat="1" ht="13.8">
      <c r="H12988" s="70"/>
    </row>
    <row r="12989" spans="8:8" customFormat="1" ht="13.8">
      <c r="H12989" s="70"/>
    </row>
    <row r="12990" spans="8:8" customFormat="1" ht="13.8">
      <c r="H12990" s="70"/>
    </row>
    <row r="12991" spans="8:8" customFormat="1" ht="13.8">
      <c r="H12991" s="70"/>
    </row>
    <row r="12992" spans="8:8" customFormat="1" ht="13.8">
      <c r="H12992" s="70"/>
    </row>
    <row r="12993" spans="8:8" customFormat="1" ht="13.8">
      <c r="H12993" s="70"/>
    </row>
    <row r="12994" spans="8:8" customFormat="1" ht="13.8">
      <c r="H12994" s="70"/>
    </row>
    <row r="12995" spans="8:8" customFormat="1" ht="13.8">
      <c r="H12995" s="70"/>
    </row>
    <row r="12996" spans="8:8" customFormat="1" ht="13.8">
      <c r="H12996" s="70"/>
    </row>
    <row r="12997" spans="8:8" customFormat="1" ht="13.8">
      <c r="H12997" s="70"/>
    </row>
    <row r="12998" spans="8:8" customFormat="1" ht="13.8">
      <c r="H12998" s="70"/>
    </row>
    <row r="12999" spans="8:8" customFormat="1" ht="13.8">
      <c r="H12999" s="70"/>
    </row>
    <row r="13000" spans="8:8" customFormat="1" ht="13.8">
      <c r="H13000" s="70"/>
    </row>
    <row r="13001" spans="8:8" customFormat="1" ht="13.8">
      <c r="H13001" s="70"/>
    </row>
    <row r="13002" spans="8:8" customFormat="1" ht="13.8">
      <c r="H13002" s="70"/>
    </row>
    <row r="13003" spans="8:8" customFormat="1" ht="13.8">
      <c r="H13003" s="70"/>
    </row>
    <row r="13004" spans="8:8" customFormat="1" ht="13.8">
      <c r="H13004" s="70"/>
    </row>
    <row r="13005" spans="8:8" customFormat="1" ht="13.8">
      <c r="H13005" s="70"/>
    </row>
    <row r="13006" spans="8:8" customFormat="1" ht="13.8">
      <c r="H13006" s="70"/>
    </row>
    <row r="13007" spans="8:8" customFormat="1" ht="13.8">
      <c r="H13007" s="70"/>
    </row>
    <row r="13008" spans="8:8" customFormat="1" ht="13.8">
      <c r="H13008" s="70"/>
    </row>
    <row r="13009" spans="8:8" customFormat="1" ht="13.8">
      <c r="H13009" s="70"/>
    </row>
    <row r="13010" spans="8:8" customFormat="1" ht="13.8">
      <c r="H13010" s="70"/>
    </row>
    <row r="13011" spans="8:8" customFormat="1" ht="13.8">
      <c r="H13011" s="70"/>
    </row>
    <row r="13012" spans="8:8" customFormat="1" ht="13.8">
      <c r="H13012" s="70"/>
    </row>
    <row r="13013" spans="8:8" customFormat="1" ht="13.8">
      <c r="H13013" s="70"/>
    </row>
    <row r="13014" spans="8:8" customFormat="1" ht="13.8">
      <c r="H13014" s="70"/>
    </row>
    <row r="13015" spans="8:8" customFormat="1" ht="13.8">
      <c r="H13015" s="70"/>
    </row>
    <row r="13016" spans="8:8" customFormat="1" ht="13.8">
      <c r="H13016" s="70"/>
    </row>
    <row r="13017" spans="8:8" customFormat="1" ht="13.8">
      <c r="H13017" s="70"/>
    </row>
    <row r="13018" spans="8:8" customFormat="1" ht="13.8">
      <c r="H13018" s="70"/>
    </row>
    <row r="13019" spans="8:8" customFormat="1" ht="13.8">
      <c r="H13019" s="70"/>
    </row>
    <row r="13020" spans="8:8" customFormat="1" ht="13.8">
      <c r="H13020" s="70"/>
    </row>
    <row r="13021" spans="8:8" customFormat="1" ht="13.8">
      <c r="H13021" s="70"/>
    </row>
    <row r="13022" spans="8:8" customFormat="1" ht="13.8">
      <c r="H13022" s="70"/>
    </row>
    <row r="13023" spans="8:8" customFormat="1" ht="13.8">
      <c r="H13023" s="70"/>
    </row>
    <row r="13024" spans="8:8" customFormat="1" ht="13.8">
      <c r="H13024" s="70"/>
    </row>
    <row r="13025" spans="8:8" customFormat="1" ht="13.8">
      <c r="H13025" s="70"/>
    </row>
    <row r="13026" spans="8:8" customFormat="1" ht="13.8">
      <c r="H13026" s="70"/>
    </row>
    <row r="13027" spans="8:8" customFormat="1" ht="13.8">
      <c r="H13027" s="70"/>
    </row>
    <row r="13028" spans="8:8" customFormat="1" ht="13.8">
      <c r="H13028" s="70"/>
    </row>
    <row r="13029" spans="8:8" customFormat="1" ht="13.8">
      <c r="H13029" s="70"/>
    </row>
    <row r="13030" spans="8:8" customFormat="1" ht="13.8">
      <c r="H13030" s="70"/>
    </row>
    <row r="13031" spans="8:8" customFormat="1" ht="13.8">
      <c r="H13031" s="70"/>
    </row>
    <row r="13032" spans="8:8" customFormat="1" ht="13.8">
      <c r="H13032" s="70"/>
    </row>
    <row r="13033" spans="8:8" customFormat="1" ht="13.8">
      <c r="H13033" s="70"/>
    </row>
    <row r="13034" spans="8:8" customFormat="1" ht="13.8">
      <c r="H13034" s="70"/>
    </row>
    <row r="13035" spans="8:8" customFormat="1" ht="13.8">
      <c r="H13035" s="70"/>
    </row>
    <row r="13036" spans="8:8" customFormat="1" ht="13.8">
      <c r="H13036" s="70"/>
    </row>
    <row r="13037" spans="8:8" customFormat="1" ht="13.8">
      <c r="H13037" s="70"/>
    </row>
    <row r="13038" spans="8:8" customFormat="1" ht="13.8">
      <c r="H13038" s="70"/>
    </row>
    <row r="13039" spans="8:8" customFormat="1" ht="13.8">
      <c r="H13039" s="70"/>
    </row>
    <row r="13040" spans="8:8" customFormat="1" ht="13.8">
      <c r="H13040" s="70"/>
    </row>
    <row r="13041" spans="8:8" customFormat="1" ht="13.8">
      <c r="H13041" s="70"/>
    </row>
    <row r="13042" spans="8:8" customFormat="1" ht="13.8">
      <c r="H13042" s="70"/>
    </row>
    <row r="13043" spans="8:8" customFormat="1" ht="13.8">
      <c r="H13043" s="70"/>
    </row>
    <row r="13044" spans="8:8" customFormat="1" ht="13.8">
      <c r="H13044" s="70"/>
    </row>
    <row r="13045" spans="8:8" customFormat="1" ht="13.8">
      <c r="H13045" s="70"/>
    </row>
    <row r="13046" spans="8:8" customFormat="1" ht="13.8">
      <c r="H13046" s="70"/>
    </row>
    <row r="13047" spans="8:8" customFormat="1" ht="13.8">
      <c r="H13047" s="70"/>
    </row>
    <row r="13048" spans="8:8" customFormat="1" ht="13.8">
      <c r="H13048" s="70"/>
    </row>
    <row r="13049" spans="8:8" customFormat="1" ht="13.8">
      <c r="H13049" s="70"/>
    </row>
    <row r="13050" spans="8:8" customFormat="1" ht="13.8">
      <c r="H13050" s="70"/>
    </row>
    <row r="13051" spans="8:8" customFormat="1" ht="13.8">
      <c r="H13051" s="70"/>
    </row>
    <row r="13052" spans="8:8" customFormat="1" ht="13.8">
      <c r="H13052" s="70"/>
    </row>
    <row r="13053" spans="8:8" customFormat="1" ht="13.8">
      <c r="H13053" s="70"/>
    </row>
    <row r="13054" spans="8:8" customFormat="1" ht="13.8">
      <c r="H13054" s="70"/>
    </row>
    <row r="13055" spans="8:8" customFormat="1" ht="13.8">
      <c r="H13055" s="70"/>
    </row>
    <row r="13056" spans="8:8" customFormat="1" ht="13.8">
      <c r="H13056" s="70"/>
    </row>
    <row r="13057" spans="8:8" customFormat="1" ht="13.8">
      <c r="H13057" s="70"/>
    </row>
    <row r="13058" spans="8:8" customFormat="1" ht="13.8">
      <c r="H13058" s="70"/>
    </row>
    <row r="13059" spans="8:8" customFormat="1" ht="13.8">
      <c r="H13059" s="70"/>
    </row>
    <row r="13060" spans="8:8" customFormat="1" ht="13.8">
      <c r="H13060" s="70"/>
    </row>
    <row r="13061" spans="8:8" customFormat="1" ht="13.8">
      <c r="H13061" s="70"/>
    </row>
    <row r="13062" spans="8:8" customFormat="1" ht="13.8">
      <c r="H13062" s="70"/>
    </row>
    <row r="13063" spans="8:8" customFormat="1" ht="13.8">
      <c r="H13063" s="70"/>
    </row>
    <row r="13064" spans="8:8" customFormat="1" ht="13.8">
      <c r="H13064" s="70"/>
    </row>
    <row r="13065" spans="8:8" customFormat="1" ht="13.8">
      <c r="H13065" s="70"/>
    </row>
    <row r="13066" spans="8:8" customFormat="1" ht="13.8">
      <c r="H13066" s="70"/>
    </row>
    <row r="13067" spans="8:8" customFormat="1" ht="13.8">
      <c r="H13067" s="70"/>
    </row>
    <row r="13068" spans="8:8" customFormat="1" ht="13.8">
      <c r="H13068" s="70"/>
    </row>
    <row r="13069" spans="8:8" customFormat="1" ht="13.8">
      <c r="H13069" s="70"/>
    </row>
    <row r="13070" spans="8:8" customFormat="1" ht="13.8">
      <c r="H13070" s="70"/>
    </row>
    <row r="13071" spans="8:8" customFormat="1" ht="13.8">
      <c r="H13071" s="70"/>
    </row>
    <row r="13072" spans="8:8" customFormat="1" ht="13.8">
      <c r="H13072" s="70"/>
    </row>
    <row r="13073" spans="8:8" customFormat="1" ht="13.8">
      <c r="H13073" s="70"/>
    </row>
    <row r="13074" spans="8:8" customFormat="1" ht="13.8">
      <c r="H13074" s="70"/>
    </row>
    <row r="13075" spans="8:8" customFormat="1" ht="13.8">
      <c r="H13075" s="70"/>
    </row>
    <row r="13076" spans="8:8" customFormat="1" ht="13.8">
      <c r="H13076" s="70"/>
    </row>
    <row r="13077" spans="8:8" customFormat="1" ht="13.8">
      <c r="H13077" s="70"/>
    </row>
    <row r="13078" spans="8:8" customFormat="1" ht="13.8">
      <c r="H13078" s="70"/>
    </row>
    <row r="13079" spans="8:8" customFormat="1" ht="13.8">
      <c r="H13079" s="70"/>
    </row>
    <row r="13080" spans="8:8" customFormat="1" ht="13.8">
      <c r="H13080" s="70"/>
    </row>
    <row r="13081" spans="8:8" customFormat="1" ht="13.8">
      <c r="H13081" s="70"/>
    </row>
    <row r="13082" spans="8:8" customFormat="1" ht="13.8">
      <c r="H13082" s="70"/>
    </row>
    <row r="13083" spans="8:8" customFormat="1" ht="13.8">
      <c r="H13083" s="70"/>
    </row>
    <row r="13084" spans="8:8" customFormat="1" ht="13.8">
      <c r="H13084" s="70"/>
    </row>
    <row r="13085" spans="8:8" customFormat="1" ht="13.8">
      <c r="H13085" s="70"/>
    </row>
    <row r="13086" spans="8:8" customFormat="1" ht="13.8">
      <c r="H13086" s="70"/>
    </row>
    <row r="13087" spans="8:8" customFormat="1" ht="13.8">
      <c r="H13087" s="70"/>
    </row>
    <row r="13088" spans="8:8" customFormat="1" ht="13.8">
      <c r="H13088" s="70"/>
    </row>
    <row r="13089" spans="8:8" customFormat="1" ht="13.8">
      <c r="H13089" s="70"/>
    </row>
    <row r="13090" spans="8:8" customFormat="1" ht="13.8">
      <c r="H13090" s="70"/>
    </row>
    <row r="13091" spans="8:8" customFormat="1" ht="13.8">
      <c r="H13091" s="70"/>
    </row>
    <row r="13092" spans="8:8" customFormat="1" ht="13.8">
      <c r="H13092" s="70"/>
    </row>
    <row r="13093" spans="8:8" customFormat="1" ht="13.8">
      <c r="H13093" s="70"/>
    </row>
    <row r="13094" spans="8:8" customFormat="1" ht="13.8">
      <c r="H13094" s="70"/>
    </row>
    <row r="13095" spans="8:8" customFormat="1" ht="13.8">
      <c r="H13095" s="70"/>
    </row>
    <row r="13096" spans="8:8" customFormat="1" ht="13.8">
      <c r="H13096" s="70"/>
    </row>
    <row r="13097" spans="8:8" customFormat="1" ht="13.8">
      <c r="H13097" s="70"/>
    </row>
    <row r="13098" spans="8:8" customFormat="1" ht="13.8">
      <c r="H13098" s="70"/>
    </row>
    <row r="13099" spans="8:8" customFormat="1" ht="13.8">
      <c r="H13099" s="70"/>
    </row>
    <row r="13100" spans="8:8" customFormat="1" ht="13.8">
      <c r="H13100" s="70"/>
    </row>
    <row r="13101" spans="8:8" customFormat="1" ht="13.8">
      <c r="H13101" s="70"/>
    </row>
    <row r="13102" spans="8:8" customFormat="1" ht="13.8">
      <c r="H13102" s="70"/>
    </row>
    <row r="13103" spans="8:8" customFormat="1" ht="13.8">
      <c r="H13103" s="70"/>
    </row>
    <row r="13104" spans="8:8" customFormat="1" ht="13.8">
      <c r="H13104" s="70"/>
    </row>
    <row r="13105" spans="8:8" customFormat="1" ht="13.8">
      <c r="H13105" s="70"/>
    </row>
    <row r="13106" spans="8:8" customFormat="1" ht="13.8">
      <c r="H13106" s="70"/>
    </row>
    <row r="13107" spans="8:8" customFormat="1" ht="13.8">
      <c r="H13107" s="70"/>
    </row>
    <row r="13108" spans="8:8" customFormat="1" ht="13.8">
      <c r="H13108" s="70"/>
    </row>
    <row r="13109" spans="8:8" customFormat="1" ht="13.8">
      <c r="H13109" s="70"/>
    </row>
    <row r="13110" spans="8:8" customFormat="1" ht="13.8">
      <c r="H13110" s="70"/>
    </row>
    <row r="13111" spans="8:8" customFormat="1" ht="13.8">
      <c r="H13111" s="70"/>
    </row>
    <row r="13112" spans="8:8" customFormat="1" ht="13.8">
      <c r="H13112" s="70"/>
    </row>
    <row r="13113" spans="8:8" customFormat="1" ht="13.8">
      <c r="H13113" s="70"/>
    </row>
    <row r="13114" spans="8:8" customFormat="1" ht="13.8">
      <c r="H13114" s="70"/>
    </row>
    <row r="13115" spans="8:8" customFormat="1" ht="13.8">
      <c r="H13115" s="70"/>
    </row>
    <row r="13116" spans="8:8" customFormat="1" ht="13.8">
      <c r="H13116" s="70"/>
    </row>
    <row r="13117" spans="8:8" customFormat="1" ht="13.8">
      <c r="H13117" s="70"/>
    </row>
    <row r="13118" spans="8:8" customFormat="1" ht="13.8">
      <c r="H13118" s="70"/>
    </row>
    <row r="13119" spans="8:8" customFormat="1" ht="13.8">
      <c r="H13119" s="70"/>
    </row>
    <row r="13120" spans="8:8" customFormat="1" ht="13.8">
      <c r="H13120" s="70"/>
    </row>
    <row r="13121" spans="8:8" customFormat="1" ht="13.8">
      <c r="H13121" s="70"/>
    </row>
    <row r="13122" spans="8:8" customFormat="1" ht="13.8">
      <c r="H13122" s="70"/>
    </row>
    <row r="13123" spans="8:8" customFormat="1" ht="13.8">
      <c r="H13123" s="70"/>
    </row>
    <row r="13124" spans="8:8" customFormat="1" ht="13.8">
      <c r="H13124" s="70"/>
    </row>
    <row r="13125" spans="8:8" customFormat="1" ht="13.8">
      <c r="H13125" s="70"/>
    </row>
    <row r="13126" spans="8:8" customFormat="1" ht="13.8">
      <c r="H13126" s="70"/>
    </row>
    <row r="13127" spans="8:8" customFormat="1" ht="13.8">
      <c r="H13127" s="70"/>
    </row>
    <row r="13128" spans="8:8" customFormat="1" ht="13.8">
      <c r="H13128" s="70"/>
    </row>
    <row r="13129" spans="8:8" customFormat="1" ht="13.8">
      <c r="H13129" s="70"/>
    </row>
    <row r="13130" spans="8:8" customFormat="1" ht="13.8">
      <c r="H13130" s="70"/>
    </row>
    <row r="13131" spans="8:8" customFormat="1" ht="13.8">
      <c r="H13131" s="70"/>
    </row>
    <row r="13132" spans="8:8" customFormat="1" ht="13.8">
      <c r="H13132" s="70"/>
    </row>
    <row r="13133" spans="8:8" customFormat="1" ht="13.8">
      <c r="H13133" s="70"/>
    </row>
    <row r="13134" spans="8:8" customFormat="1" ht="13.8">
      <c r="H13134" s="70"/>
    </row>
    <row r="13135" spans="8:8" customFormat="1" ht="13.8">
      <c r="H13135" s="70"/>
    </row>
    <row r="13136" spans="8:8" customFormat="1" ht="13.8">
      <c r="H13136" s="70"/>
    </row>
    <row r="13137" spans="8:8" customFormat="1" ht="13.8">
      <c r="H13137" s="70"/>
    </row>
    <row r="13138" spans="8:8" customFormat="1" ht="13.8">
      <c r="H13138" s="70"/>
    </row>
    <row r="13139" spans="8:8" customFormat="1" ht="13.8">
      <c r="H13139" s="70"/>
    </row>
    <row r="13140" spans="8:8" customFormat="1" ht="13.8">
      <c r="H13140" s="70"/>
    </row>
    <row r="13141" spans="8:8" customFormat="1" ht="13.8">
      <c r="H13141" s="70"/>
    </row>
    <row r="13142" spans="8:8" customFormat="1" ht="13.8">
      <c r="H13142" s="70"/>
    </row>
    <row r="13143" spans="8:8" customFormat="1" ht="13.8">
      <c r="H13143" s="70"/>
    </row>
    <row r="13144" spans="8:8" customFormat="1" ht="13.8">
      <c r="H13144" s="70"/>
    </row>
    <row r="13145" spans="8:8" customFormat="1" ht="13.8">
      <c r="H13145" s="70"/>
    </row>
    <row r="13146" spans="8:8" customFormat="1" ht="13.8">
      <c r="H13146" s="70"/>
    </row>
    <row r="13147" spans="8:8" customFormat="1" ht="13.8">
      <c r="H13147" s="70"/>
    </row>
    <row r="13148" spans="8:8" customFormat="1" ht="13.8">
      <c r="H13148" s="70"/>
    </row>
    <row r="13149" spans="8:8" customFormat="1" ht="13.8">
      <c r="H13149" s="70"/>
    </row>
    <row r="13150" spans="8:8" customFormat="1" ht="13.8">
      <c r="H13150" s="70"/>
    </row>
    <row r="13151" spans="8:8" customFormat="1" ht="13.8">
      <c r="H13151" s="70"/>
    </row>
    <row r="13152" spans="8:8" customFormat="1" ht="13.8">
      <c r="H13152" s="70"/>
    </row>
    <row r="13153" spans="8:8" customFormat="1" ht="13.8">
      <c r="H13153" s="70"/>
    </row>
    <row r="13154" spans="8:8" customFormat="1" ht="13.8">
      <c r="H13154" s="70"/>
    </row>
    <row r="13155" spans="8:8" customFormat="1" ht="13.8">
      <c r="H13155" s="70"/>
    </row>
    <row r="13156" spans="8:8" customFormat="1" ht="13.8">
      <c r="H13156" s="70"/>
    </row>
    <row r="13157" spans="8:8" customFormat="1" ht="13.8">
      <c r="H13157" s="70"/>
    </row>
    <row r="13158" spans="8:8" customFormat="1" ht="13.8">
      <c r="H13158" s="70"/>
    </row>
    <row r="13159" spans="8:8" customFormat="1" ht="13.8">
      <c r="H13159" s="70"/>
    </row>
    <row r="13160" spans="8:8" customFormat="1" ht="13.8">
      <c r="H13160" s="70"/>
    </row>
    <row r="13161" spans="8:8" customFormat="1" ht="13.8">
      <c r="H13161" s="70"/>
    </row>
    <row r="13162" spans="8:8" customFormat="1" ht="13.8">
      <c r="H13162" s="70"/>
    </row>
    <row r="13163" spans="8:8" customFormat="1" ht="13.8">
      <c r="H13163" s="70"/>
    </row>
    <row r="13164" spans="8:8" customFormat="1" ht="13.8">
      <c r="H13164" s="70"/>
    </row>
    <row r="13165" spans="8:8" customFormat="1" ht="13.8">
      <c r="H13165" s="70"/>
    </row>
    <row r="13166" spans="8:8" customFormat="1" ht="13.8">
      <c r="H13166" s="70"/>
    </row>
    <row r="13167" spans="8:8" customFormat="1" ht="13.8">
      <c r="H13167" s="70"/>
    </row>
    <row r="13168" spans="8:8" customFormat="1" ht="13.8">
      <c r="H13168" s="70"/>
    </row>
    <row r="13169" spans="8:8" customFormat="1" ht="13.8">
      <c r="H13169" s="70"/>
    </row>
    <row r="13170" spans="8:8" customFormat="1" ht="13.8">
      <c r="H13170" s="70"/>
    </row>
    <row r="13171" spans="8:8" customFormat="1" ht="13.8">
      <c r="H13171" s="70"/>
    </row>
    <row r="13172" spans="8:8" customFormat="1" ht="13.8">
      <c r="H13172" s="70"/>
    </row>
    <row r="13173" spans="8:8" customFormat="1" ht="13.8">
      <c r="H13173" s="70"/>
    </row>
    <row r="13174" spans="8:8" customFormat="1" ht="13.8">
      <c r="H13174" s="70"/>
    </row>
    <row r="13175" spans="8:8" customFormat="1" ht="13.8">
      <c r="H13175" s="70"/>
    </row>
    <row r="13176" spans="8:8" customFormat="1" ht="13.8">
      <c r="H13176" s="70"/>
    </row>
    <row r="13177" spans="8:8" customFormat="1" ht="13.8">
      <c r="H13177" s="70"/>
    </row>
    <row r="13178" spans="8:8" customFormat="1" ht="13.8">
      <c r="H13178" s="70"/>
    </row>
    <row r="13179" spans="8:8" customFormat="1" ht="13.8">
      <c r="H13179" s="70"/>
    </row>
    <row r="13180" spans="8:8" customFormat="1" ht="13.8">
      <c r="H13180" s="70"/>
    </row>
    <row r="13181" spans="8:8" customFormat="1" ht="13.8">
      <c r="H13181" s="70"/>
    </row>
    <row r="13182" spans="8:8" customFormat="1" ht="13.8">
      <c r="H13182" s="70"/>
    </row>
    <row r="13183" spans="8:8" customFormat="1" ht="13.8">
      <c r="H13183" s="70"/>
    </row>
    <row r="13184" spans="8:8" customFormat="1" ht="13.8">
      <c r="H13184" s="70"/>
    </row>
    <row r="13185" spans="8:8" customFormat="1" ht="13.8">
      <c r="H13185" s="70"/>
    </row>
    <row r="13186" spans="8:8" customFormat="1" ht="13.8">
      <c r="H13186" s="70"/>
    </row>
    <row r="13187" spans="8:8" customFormat="1" ht="13.8">
      <c r="H13187" s="70"/>
    </row>
    <row r="13188" spans="8:8" customFormat="1" ht="13.8">
      <c r="H13188" s="70"/>
    </row>
    <row r="13189" spans="8:8" customFormat="1" ht="13.8">
      <c r="H13189" s="70"/>
    </row>
    <row r="13190" spans="8:8" customFormat="1" ht="13.8">
      <c r="H13190" s="70"/>
    </row>
    <row r="13191" spans="8:8" customFormat="1" ht="13.8">
      <c r="H13191" s="70"/>
    </row>
    <row r="13192" spans="8:8" customFormat="1" ht="13.8">
      <c r="H13192" s="70"/>
    </row>
    <row r="13193" spans="8:8" customFormat="1" ht="13.8">
      <c r="H13193" s="70"/>
    </row>
    <row r="13194" spans="8:8" customFormat="1" ht="13.8">
      <c r="H13194" s="70"/>
    </row>
    <row r="13195" spans="8:8" customFormat="1" ht="13.8">
      <c r="H13195" s="70"/>
    </row>
    <row r="13196" spans="8:8" customFormat="1" ht="13.8">
      <c r="H13196" s="70"/>
    </row>
    <row r="13197" spans="8:8" customFormat="1" ht="13.8">
      <c r="H13197" s="70"/>
    </row>
    <row r="13198" spans="8:8" customFormat="1" ht="13.8">
      <c r="H13198" s="70"/>
    </row>
    <row r="13199" spans="8:8" customFormat="1" ht="13.8">
      <c r="H13199" s="70"/>
    </row>
    <row r="13200" spans="8:8" customFormat="1" ht="13.8">
      <c r="H13200" s="70"/>
    </row>
    <row r="13201" spans="8:8" customFormat="1" ht="13.8">
      <c r="H13201" s="70"/>
    </row>
    <row r="13202" spans="8:8" customFormat="1" ht="13.8">
      <c r="H13202" s="70"/>
    </row>
    <row r="13203" spans="8:8" customFormat="1" ht="13.8">
      <c r="H13203" s="70"/>
    </row>
    <row r="13204" spans="8:8" customFormat="1" ht="13.8">
      <c r="H13204" s="70"/>
    </row>
    <row r="13205" spans="8:8" customFormat="1" ht="13.8">
      <c r="H13205" s="70"/>
    </row>
    <row r="13206" spans="8:8" customFormat="1" ht="13.8">
      <c r="H13206" s="70"/>
    </row>
    <row r="13207" spans="8:8" customFormat="1" ht="13.8">
      <c r="H13207" s="70"/>
    </row>
    <row r="13208" spans="8:8" customFormat="1" ht="13.8">
      <c r="H13208" s="70"/>
    </row>
    <row r="13209" spans="8:8" customFormat="1" ht="13.8">
      <c r="H13209" s="70"/>
    </row>
    <row r="13210" spans="8:8" customFormat="1" ht="13.8">
      <c r="H13210" s="70"/>
    </row>
    <row r="13211" spans="8:8" customFormat="1" ht="13.8">
      <c r="H13211" s="70"/>
    </row>
    <row r="13212" spans="8:8" customFormat="1" ht="13.8">
      <c r="H13212" s="70"/>
    </row>
    <row r="13213" spans="8:8" customFormat="1" ht="13.8">
      <c r="H13213" s="70"/>
    </row>
    <row r="13214" spans="8:8" customFormat="1" ht="13.8">
      <c r="H13214" s="70"/>
    </row>
    <row r="13215" spans="8:8" customFormat="1" ht="13.8">
      <c r="H13215" s="70"/>
    </row>
    <row r="13216" spans="8:8" customFormat="1" ht="13.8">
      <c r="H13216" s="70"/>
    </row>
    <row r="13217" spans="8:8" customFormat="1" ht="13.8">
      <c r="H13217" s="70"/>
    </row>
    <row r="13218" spans="8:8" customFormat="1" ht="13.8">
      <c r="H13218" s="70"/>
    </row>
    <row r="13219" spans="8:8" customFormat="1" ht="13.8">
      <c r="H13219" s="70"/>
    </row>
    <row r="13220" spans="8:8" customFormat="1" ht="13.8">
      <c r="H13220" s="70"/>
    </row>
    <row r="13221" spans="8:8" customFormat="1" ht="13.8">
      <c r="H13221" s="70"/>
    </row>
    <row r="13222" spans="8:8" customFormat="1" ht="13.8">
      <c r="H13222" s="70"/>
    </row>
    <row r="13223" spans="8:8" customFormat="1" ht="13.8">
      <c r="H13223" s="70"/>
    </row>
    <row r="13224" spans="8:8" customFormat="1" ht="13.8">
      <c r="H13224" s="70"/>
    </row>
    <row r="13225" spans="8:8" customFormat="1" ht="13.8">
      <c r="H13225" s="70"/>
    </row>
    <row r="13226" spans="8:8" customFormat="1" ht="13.8">
      <c r="H13226" s="70"/>
    </row>
    <row r="13227" spans="8:8" customFormat="1" ht="13.8">
      <c r="H13227" s="70"/>
    </row>
    <row r="13228" spans="8:8" customFormat="1" ht="13.8">
      <c r="H13228" s="70"/>
    </row>
    <row r="13229" spans="8:8" customFormat="1" ht="13.8">
      <c r="H13229" s="70"/>
    </row>
    <row r="13230" spans="8:8" customFormat="1" ht="13.8">
      <c r="H13230" s="70"/>
    </row>
    <row r="13231" spans="8:8" customFormat="1" ht="13.8">
      <c r="H13231" s="70"/>
    </row>
    <row r="13232" spans="8:8" customFormat="1" ht="13.8">
      <c r="H13232" s="70"/>
    </row>
    <row r="13233" spans="8:8" customFormat="1" ht="13.8">
      <c r="H13233" s="70"/>
    </row>
    <row r="13234" spans="8:8" customFormat="1" ht="13.8">
      <c r="H13234" s="70"/>
    </row>
    <row r="13235" spans="8:8" customFormat="1" ht="13.8">
      <c r="H13235" s="70"/>
    </row>
    <row r="13236" spans="8:8" customFormat="1" ht="13.8">
      <c r="H13236" s="70"/>
    </row>
    <row r="13237" spans="8:8" customFormat="1" ht="13.8">
      <c r="H13237" s="70"/>
    </row>
    <row r="13238" spans="8:8" customFormat="1" ht="13.8">
      <c r="H13238" s="70"/>
    </row>
    <row r="13239" spans="8:8" customFormat="1" ht="13.8">
      <c r="H13239" s="70"/>
    </row>
    <row r="13240" spans="8:8" customFormat="1" ht="13.8">
      <c r="H13240" s="70"/>
    </row>
    <row r="13241" spans="8:8" customFormat="1" ht="13.8">
      <c r="H13241" s="70"/>
    </row>
    <row r="13242" spans="8:8" customFormat="1" ht="13.8">
      <c r="H13242" s="70"/>
    </row>
    <row r="13243" spans="8:8" customFormat="1" ht="13.8">
      <c r="H13243" s="70"/>
    </row>
    <row r="13244" spans="8:8" customFormat="1" ht="13.8">
      <c r="H13244" s="70"/>
    </row>
    <row r="13245" spans="8:8" customFormat="1" ht="13.8">
      <c r="H13245" s="70"/>
    </row>
    <row r="13246" spans="8:8" customFormat="1" ht="13.8">
      <c r="H13246" s="70"/>
    </row>
    <row r="13247" spans="8:8" customFormat="1" ht="13.8">
      <c r="H13247" s="70"/>
    </row>
    <row r="13248" spans="8:8" customFormat="1" ht="13.8">
      <c r="H13248" s="70"/>
    </row>
    <row r="13249" spans="8:8" customFormat="1" ht="13.8">
      <c r="H13249" s="70"/>
    </row>
    <row r="13250" spans="8:8" customFormat="1" ht="13.8">
      <c r="H13250" s="70"/>
    </row>
    <row r="13251" spans="8:8" customFormat="1" ht="13.8">
      <c r="H13251" s="70"/>
    </row>
    <row r="13252" spans="8:8" customFormat="1" ht="13.8">
      <c r="H13252" s="70"/>
    </row>
    <row r="13253" spans="8:8" customFormat="1" ht="13.8">
      <c r="H13253" s="70"/>
    </row>
    <row r="13254" spans="8:8" customFormat="1" ht="13.8">
      <c r="H13254" s="70"/>
    </row>
    <row r="13255" spans="8:8" customFormat="1" ht="13.8">
      <c r="H13255" s="70"/>
    </row>
    <row r="13256" spans="8:8" customFormat="1" ht="13.8">
      <c r="H13256" s="70"/>
    </row>
    <row r="13257" spans="8:8" customFormat="1" ht="13.8">
      <c r="H13257" s="70"/>
    </row>
    <row r="13258" spans="8:8" customFormat="1" ht="13.8">
      <c r="H13258" s="70"/>
    </row>
    <row r="13259" spans="8:8" customFormat="1" ht="13.8">
      <c r="H13259" s="70"/>
    </row>
    <row r="13260" spans="8:8" customFormat="1" ht="13.8">
      <c r="H13260" s="70"/>
    </row>
    <row r="13261" spans="8:8" customFormat="1" ht="13.8">
      <c r="H13261" s="70"/>
    </row>
    <row r="13262" spans="8:8" customFormat="1" ht="13.8">
      <c r="H13262" s="70"/>
    </row>
    <row r="13263" spans="8:8" customFormat="1" ht="13.8">
      <c r="H13263" s="70"/>
    </row>
    <row r="13264" spans="8:8" customFormat="1" ht="13.8">
      <c r="H13264" s="70"/>
    </row>
    <row r="13265" spans="8:8" customFormat="1" ht="13.8">
      <c r="H13265" s="70"/>
    </row>
    <row r="13266" spans="8:8" customFormat="1" ht="13.8">
      <c r="H13266" s="70"/>
    </row>
    <row r="13267" spans="8:8" customFormat="1" ht="13.8">
      <c r="H13267" s="70"/>
    </row>
    <row r="13268" spans="8:8" customFormat="1" ht="13.8">
      <c r="H13268" s="70"/>
    </row>
    <row r="13269" spans="8:8" customFormat="1" ht="13.8">
      <c r="H13269" s="70"/>
    </row>
    <row r="13270" spans="8:8" customFormat="1" ht="13.8">
      <c r="H13270" s="70"/>
    </row>
    <row r="13271" spans="8:8" customFormat="1" ht="13.8">
      <c r="H13271" s="70"/>
    </row>
    <row r="13272" spans="8:8" customFormat="1" ht="13.8">
      <c r="H13272" s="70"/>
    </row>
    <row r="13273" spans="8:8" customFormat="1" ht="13.8">
      <c r="H13273" s="70"/>
    </row>
    <row r="13274" spans="8:8" customFormat="1" ht="13.8">
      <c r="H13274" s="70"/>
    </row>
    <row r="13275" spans="8:8" customFormat="1" ht="13.8">
      <c r="H13275" s="70"/>
    </row>
    <row r="13276" spans="8:8" customFormat="1" ht="13.8">
      <c r="H13276" s="70"/>
    </row>
    <row r="13277" spans="8:8" customFormat="1" ht="13.8">
      <c r="H13277" s="70"/>
    </row>
    <row r="13278" spans="8:8" customFormat="1" ht="13.8">
      <c r="H13278" s="70"/>
    </row>
    <row r="13279" spans="8:8" customFormat="1" ht="13.8">
      <c r="H13279" s="70"/>
    </row>
    <row r="13280" spans="8:8" customFormat="1" ht="13.8">
      <c r="H13280" s="70"/>
    </row>
    <row r="13281" spans="8:8" customFormat="1" ht="13.8">
      <c r="H13281" s="70"/>
    </row>
    <row r="13282" spans="8:8" customFormat="1" ht="13.8">
      <c r="H13282" s="70"/>
    </row>
    <row r="13283" spans="8:8" customFormat="1" ht="13.8">
      <c r="H13283" s="70"/>
    </row>
    <row r="13284" spans="8:8" customFormat="1" ht="13.8">
      <c r="H13284" s="70"/>
    </row>
    <row r="13285" spans="8:8" customFormat="1" ht="13.8">
      <c r="H13285" s="70"/>
    </row>
    <row r="13286" spans="8:8" customFormat="1" ht="13.8">
      <c r="H13286" s="70"/>
    </row>
    <row r="13287" spans="8:8" customFormat="1" ht="13.8">
      <c r="H13287" s="70"/>
    </row>
    <row r="13288" spans="8:8" customFormat="1" ht="13.8">
      <c r="H13288" s="70"/>
    </row>
    <row r="13289" spans="8:8" customFormat="1" ht="13.8">
      <c r="H13289" s="70"/>
    </row>
    <row r="13290" spans="8:8" customFormat="1" ht="13.8">
      <c r="H13290" s="70"/>
    </row>
    <row r="13291" spans="8:8" customFormat="1" ht="13.8">
      <c r="H13291" s="70"/>
    </row>
    <row r="13292" spans="8:8" customFormat="1" ht="13.8">
      <c r="H13292" s="70"/>
    </row>
    <row r="13293" spans="8:8" customFormat="1" ht="13.8">
      <c r="H13293" s="70"/>
    </row>
    <row r="13294" spans="8:8" customFormat="1" ht="13.8">
      <c r="H13294" s="70"/>
    </row>
    <row r="13295" spans="8:8" customFormat="1" ht="13.8">
      <c r="H13295" s="70"/>
    </row>
    <row r="13296" spans="8:8" customFormat="1" ht="13.8">
      <c r="H13296" s="70"/>
    </row>
    <row r="13297" spans="8:8" customFormat="1" ht="13.8">
      <c r="H13297" s="70"/>
    </row>
    <row r="13298" spans="8:8" customFormat="1" ht="13.8">
      <c r="H13298" s="70"/>
    </row>
    <row r="13299" spans="8:8" customFormat="1" ht="13.8">
      <c r="H13299" s="70"/>
    </row>
    <row r="13300" spans="8:8" customFormat="1" ht="13.8">
      <c r="H13300" s="70"/>
    </row>
    <row r="13301" spans="8:8" customFormat="1" ht="13.8">
      <c r="H13301" s="70"/>
    </row>
    <row r="13302" spans="8:8" customFormat="1" ht="13.8">
      <c r="H13302" s="70"/>
    </row>
    <row r="13303" spans="8:8" customFormat="1" ht="13.8">
      <c r="H13303" s="70"/>
    </row>
    <row r="13304" spans="8:8" customFormat="1" ht="13.8">
      <c r="H13304" s="70"/>
    </row>
    <row r="13305" spans="8:8" customFormat="1" ht="13.8">
      <c r="H13305" s="70"/>
    </row>
    <row r="13306" spans="8:8" customFormat="1" ht="13.8">
      <c r="H13306" s="70"/>
    </row>
    <row r="13307" spans="8:8" customFormat="1" ht="13.8">
      <c r="H13307" s="70"/>
    </row>
    <row r="13308" spans="8:8" customFormat="1" ht="13.8">
      <c r="H13308" s="70"/>
    </row>
    <row r="13309" spans="8:8" customFormat="1" ht="13.8">
      <c r="H13309" s="70"/>
    </row>
    <row r="13310" spans="8:8" customFormat="1" ht="13.8">
      <c r="H13310" s="70"/>
    </row>
    <row r="13311" spans="8:8" customFormat="1" ht="13.8">
      <c r="H13311" s="70"/>
    </row>
    <row r="13312" spans="8:8" customFormat="1" ht="13.8">
      <c r="H13312" s="70"/>
    </row>
    <row r="13313" spans="8:8" customFormat="1" ht="13.8">
      <c r="H13313" s="70"/>
    </row>
    <row r="13314" spans="8:8" customFormat="1" ht="13.8">
      <c r="H13314" s="70"/>
    </row>
    <row r="13315" spans="8:8" customFormat="1" ht="13.8">
      <c r="H13315" s="70"/>
    </row>
    <row r="13316" spans="8:8" customFormat="1" ht="13.8">
      <c r="H13316" s="70"/>
    </row>
    <row r="13317" spans="8:8" customFormat="1" ht="13.8">
      <c r="H13317" s="70"/>
    </row>
    <row r="13318" spans="8:8" customFormat="1" ht="13.8">
      <c r="H13318" s="70"/>
    </row>
    <row r="13319" spans="8:8" customFormat="1" ht="13.8">
      <c r="H13319" s="70"/>
    </row>
    <row r="13320" spans="8:8" customFormat="1" ht="13.8">
      <c r="H13320" s="70"/>
    </row>
    <row r="13321" spans="8:8" customFormat="1" ht="13.8">
      <c r="H13321" s="70"/>
    </row>
    <row r="13322" spans="8:8" customFormat="1" ht="13.8">
      <c r="H13322" s="70"/>
    </row>
    <row r="13323" spans="8:8" customFormat="1" ht="13.8">
      <c r="H13323" s="70"/>
    </row>
    <row r="13324" spans="8:8" customFormat="1" ht="13.8">
      <c r="H13324" s="70"/>
    </row>
    <row r="13325" spans="8:8" customFormat="1" ht="13.8">
      <c r="H13325" s="70"/>
    </row>
    <row r="13326" spans="8:8" customFormat="1" ht="13.8">
      <c r="H13326" s="70"/>
    </row>
    <row r="13327" spans="8:8" customFormat="1" ht="13.8">
      <c r="H13327" s="70"/>
    </row>
    <row r="13328" spans="8:8" customFormat="1" ht="13.8">
      <c r="H13328" s="70"/>
    </row>
    <row r="13329" spans="8:8" customFormat="1" ht="13.8">
      <c r="H13329" s="70"/>
    </row>
    <row r="13330" spans="8:8" customFormat="1" ht="13.8">
      <c r="H13330" s="70"/>
    </row>
    <row r="13331" spans="8:8" customFormat="1" ht="13.8">
      <c r="H13331" s="70"/>
    </row>
    <row r="13332" spans="8:8" customFormat="1" ht="13.8">
      <c r="H13332" s="70"/>
    </row>
    <row r="13333" spans="8:8" customFormat="1" ht="13.8">
      <c r="H13333" s="70"/>
    </row>
    <row r="13334" spans="8:8" customFormat="1" ht="13.8">
      <c r="H13334" s="70"/>
    </row>
    <row r="13335" spans="8:8" customFormat="1" ht="13.8">
      <c r="H13335" s="70"/>
    </row>
    <row r="13336" spans="8:8" customFormat="1" ht="13.8">
      <c r="H13336" s="70"/>
    </row>
    <row r="13337" spans="8:8" customFormat="1" ht="13.8">
      <c r="H13337" s="70"/>
    </row>
    <row r="13338" spans="8:8" customFormat="1" ht="13.8">
      <c r="H13338" s="70"/>
    </row>
    <row r="13339" spans="8:8" customFormat="1" ht="13.8">
      <c r="H13339" s="70"/>
    </row>
    <row r="13340" spans="8:8" customFormat="1" ht="13.8">
      <c r="H13340" s="70"/>
    </row>
    <row r="13341" spans="8:8" customFormat="1" ht="13.8">
      <c r="H13341" s="70"/>
    </row>
    <row r="13342" spans="8:8" customFormat="1" ht="13.8">
      <c r="H13342" s="70"/>
    </row>
    <row r="13343" spans="8:8" customFormat="1" ht="13.8">
      <c r="H13343" s="70"/>
    </row>
    <row r="13344" spans="8:8" customFormat="1" ht="13.8">
      <c r="H13344" s="70"/>
    </row>
    <row r="13345" spans="8:8" customFormat="1" ht="13.8">
      <c r="H13345" s="70"/>
    </row>
    <row r="13346" spans="8:8" customFormat="1" ht="13.8">
      <c r="H13346" s="70"/>
    </row>
    <row r="13347" spans="8:8" customFormat="1" ht="13.8">
      <c r="H13347" s="70"/>
    </row>
    <row r="13348" spans="8:8" customFormat="1" ht="13.8">
      <c r="H13348" s="70"/>
    </row>
    <row r="13349" spans="8:8" customFormat="1" ht="13.8">
      <c r="H13349" s="70"/>
    </row>
    <row r="13350" spans="8:8" customFormat="1" ht="13.8">
      <c r="H13350" s="70"/>
    </row>
    <row r="13351" spans="8:8" customFormat="1" ht="13.8">
      <c r="H13351" s="70"/>
    </row>
    <row r="13352" spans="8:8" customFormat="1" ht="13.8">
      <c r="H13352" s="70"/>
    </row>
    <row r="13353" spans="8:8" customFormat="1" ht="13.8">
      <c r="H13353" s="70"/>
    </row>
    <row r="13354" spans="8:8" customFormat="1" ht="13.8">
      <c r="H13354" s="70"/>
    </row>
    <row r="13355" spans="8:8" customFormat="1" ht="13.8">
      <c r="H13355" s="70"/>
    </row>
    <row r="13356" spans="8:8" customFormat="1" ht="13.8">
      <c r="H13356" s="70"/>
    </row>
    <row r="13357" spans="8:8" customFormat="1" ht="13.8">
      <c r="H13357" s="70"/>
    </row>
    <row r="13358" spans="8:8" customFormat="1" ht="13.8">
      <c r="H13358" s="70"/>
    </row>
    <row r="13359" spans="8:8" customFormat="1" ht="13.8">
      <c r="H13359" s="70"/>
    </row>
    <row r="13360" spans="8:8" customFormat="1" ht="13.8">
      <c r="H13360" s="70"/>
    </row>
    <row r="13361" spans="8:8" customFormat="1" ht="13.8">
      <c r="H13361" s="70"/>
    </row>
    <row r="13362" spans="8:8" customFormat="1" ht="13.8">
      <c r="H13362" s="70"/>
    </row>
    <row r="13363" spans="8:8" customFormat="1" ht="13.8">
      <c r="H13363" s="70"/>
    </row>
    <row r="13364" spans="8:8" customFormat="1" ht="13.8">
      <c r="H13364" s="70"/>
    </row>
    <row r="13365" spans="8:8" customFormat="1" ht="13.8">
      <c r="H13365" s="70"/>
    </row>
    <row r="13366" spans="8:8" customFormat="1" ht="13.8">
      <c r="H13366" s="70"/>
    </row>
    <row r="13367" spans="8:8" customFormat="1" ht="13.8">
      <c r="H13367" s="70"/>
    </row>
    <row r="13368" spans="8:8" customFormat="1" ht="13.8">
      <c r="H13368" s="70"/>
    </row>
    <row r="13369" spans="8:8" customFormat="1" ht="13.8">
      <c r="H13369" s="70"/>
    </row>
    <row r="13370" spans="8:8" customFormat="1" ht="13.8">
      <c r="H13370" s="70"/>
    </row>
    <row r="13371" spans="8:8" customFormat="1" ht="13.8">
      <c r="H13371" s="70"/>
    </row>
    <row r="13372" spans="8:8" customFormat="1" ht="13.8">
      <c r="H13372" s="70"/>
    </row>
    <row r="13373" spans="8:8" customFormat="1" ht="13.8">
      <c r="H13373" s="70"/>
    </row>
    <row r="13374" spans="8:8" customFormat="1" ht="13.8">
      <c r="H13374" s="70"/>
    </row>
    <row r="13375" spans="8:8" customFormat="1" ht="13.8">
      <c r="H13375" s="70"/>
    </row>
    <row r="13376" spans="8:8" customFormat="1" ht="13.8">
      <c r="H13376" s="70"/>
    </row>
    <row r="13377" spans="8:8" customFormat="1" ht="13.8">
      <c r="H13377" s="70"/>
    </row>
    <row r="13378" spans="8:8" customFormat="1" ht="13.8">
      <c r="H13378" s="70"/>
    </row>
    <row r="13379" spans="8:8" customFormat="1" ht="13.8">
      <c r="H13379" s="70"/>
    </row>
    <row r="13380" spans="8:8" customFormat="1" ht="13.8">
      <c r="H13380" s="70"/>
    </row>
    <row r="13381" spans="8:8" customFormat="1" ht="13.8">
      <c r="H13381" s="70"/>
    </row>
    <row r="13382" spans="8:8" customFormat="1" ht="13.8">
      <c r="H13382" s="70"/>
    </row>
    <row r="13383" spans="8:8" customFormat="1" ht="13.8">
      <c r="H13383" s="70"/>
    </row>
    <row r="13384" spans="8:8" customFormat="1" ht="13.8">
      <c r="H13384" s="70"/>
    </row>
    <row r="13385" spans="8:8" customFormat="1" ht="13.8">
      <c r="H13385" s="70"/>
    </row>
    <row r="13386" spans="8:8" customFormat="1" ht="13.8">
      <c r="H13386" s="70"/>
    </row>
    <row r="13387" spans="8:8" customFormat="1" ht="13.8">
      <c r="H13387" s="70"/>
    </row>
    <row r="13388" spans="8:8" customFormat="1" ht="13.8">
      <c r="H13388" s="70"/>
    </row>
    <row r="13389" spans="8:8" customFormat="1" ht="13.8">
      <c r="H13389" s="70"/>
    </row>
    <row r="13390" spans="8:8" customFormat="1" ht="13.8">
      <c r="H13390" s="70"/>
    </row>
    <row r="13391" spans="8:8" customFormat="1" ht="13.8">
      <c r="H13391" s="70"/>
    </row>
    <row r="13392" spans="8:8" customFormat="1" ht="13.8">
      <c r="H13392" s="70"/>
    </row>
    <row r="13393" spans="8:8" customFormat="1" ht="13.8">
      <c r="H13393" s="70"/>
    </row>
    <row r="13394" spans="8:8" customFormat="1" ht="13.8">
      <c r="H13394" s="70"/>
    </row>
    <row r="13395" spans="8:8" customFormat="1" ht="13.8">
      <c r="H13395" s="70"/>
    </row>
    <row r="13396" spans="8:8" customFormat="1" ht="13.8">
      <c r="H13396" s="70"/>
    </row>
    <row r="13397" spans="8:8" customFormat="1" ht="13.8">
      <c r="H13397" s="70"/>
    </row>
    <row r="13398" spans="8:8" customFormat="1" ht="13.8">
      <c r="H13398" s="70"/>
    </row>
    <row r="13399" spans="8:8" customFormat="1" ht="13.8">
      <c r="H13399" s="70"/>
    </row>
    <row r="13400" spans="8:8" customFormat="1" ht="13.8">
      <c r="H13400" s="70"/>
    </row>
    <row r="13401" spans="8:8" customFormat="1" ht="13.8">
      <c r="H13401" s="70"/>
    </row>
    <row r="13402" spans="8:8" customFormat="1" ht="13.8">
      <c r="H13402" s="70"/>
    </row>
    <row r="13403" spans="8:8" customFormat="1" ht="13.8">
      <c r="H13403" s="70"/>
    </row>
    <row r="13404" spans="8:8" customFormat="1" ht="13.8">
      <c r="H13404" s="70"/>
    </row>
    <row r="13405" spans="8:8" customFormat="1" ht="13.8">
      <c r="H13405" s="70"/>
    </row>
    <row r="13406" spans="8:8" customFormat="1" ht="13.8">
      <c r="H13406" s="70"/>
    </row>
    <row r="13407" spans="8:8" customFormat="1" ht="13.8">
      <c r="H13407" s="70"/>
    </row>
    <row r="13408" spans="8:8" customFormat="1" ht="13.8">
      <c r="H13408" s="70"/>
    </row>
    <row r="13409" spans="8:8" customFormat="1" ht="13.8">
      <c r="H13409" s="70"/>
    </row>
    <row r="13410" spans="8:8" customFormat="1" ht="13.8">
      <c r="H13410" s="70"/>
    </row>
    <row r="13411" spans="8:8" customFormat="1" ht="13.8">
      <c r="H13411" s="70"/>
    </row>
    <row r="13412" spans="8:8" customFormat="1" ht="13.8">
      <c r="H13412" s="70"/>
    </row>
    <row r="13413" spans="8:8" customFormat="1" ht="13.8">
      <c r="H13413" s="70"/>
    </row>
    <row r="13414" spans="8:8" customFormat="1" ht="13.8">
      <c r="H13414" s="70"/>
    </row>
    <row r="13415" spans="8:8" customFormat="1" ht="13.8">
      <c r="H13415" s="70"/>
    </row>
    <row r="13416" spans="8:8" customFormat="1" ht="13.8">
      <c r="H13416" s="70"/>
    </row>
    <row r="13417" spans="8:8" customFormat="1" ht="13.8">
      <c r="H13417" s="70"/>
    </row>
    <row r="13418" spans="8:8" customFormat="1" ht="13.8">
      <c r="H13418" s="70"/>
    </row>
    <row r="13419" spans="8:8" customFormat="1" ht="13.8">
      <c r="H13419" s="70"/>
    </row>
    <row r="13420" spans="8:8" customFormat="1" ht="13.8">
      <c r="H13420" s="70"/>
    </row>
    <row r="13421" spans="8:8" customFormat="1" ht="13.8">
      <c r="H13421" s="70"/>
    </row>
    <row r="13422" spans="8:8" customFormat="1" ht="13.8">
      <c r="H13422" s="70"/>
    </row>
    <row r="13423" spans="8:8" customFormat="1" ht="13.8">
      <c r="H13423" s="70"/>
    </row>
    <row r="13424" spans="8:8" customFormat="1" ht="13.8">
      <c r="H13424" s="70"/>
    </row>
    <row r="13425" spans="8:8" customFormat="1" ht="13.8">
      <c r="H13425" s="70"/>
    </row>
    <row r="13426" spans="8:8" customFormat="1" ht="13.8">
      <c r="H13426" s="70"/>
    </row>
    <row r="13427" spans="8:8" customFormat="1" ht="13.8">
      <c r="H13427" s="70"/>
    </row>
    <row r="13428" spans="8:8" customFormat="1" ht="13.8">
      <c r="H13428" s="70"/>
    </row>
    <row r="13429" spans="8:8" customFormat="1" ht="13.8">
      <c r="H13429" s="70"/>
    </row>
    <row r="13430" spans="8:8" customFormat="1" ht="13.8">
      <c r="H13430" s="70"/>
    </row>
    <row r="13431" spans="8:8" customFormat="1" ht="13.8">
      <c r="H13431" s="70"/>
    </row>
    <row r="13432" spans="8:8" customFormat="1" ht="13.8">
      <c r="H13432" s="70"/>
    </row>
    <row r="13433" spans="8:8" customFormat="1" ht="13.8">
      <c r="H13433" s="70"/>
    </row>
    <row r="13434" spans="8:8" customFormat="1" ht="13.8">
      <c r="H13434" s="70"/>
    </row>
    <row r="13435" spans="8:8" customFormat="1" ht="13.8">
      <c r="H13435" s="70"/>
    </row>
    <row r="13436" spans="8:8" customFormat="1" ht="13.8">
      <c r="H13436" s="70"/>
    </row>
    <row r="13437" spans="8:8" customFormat="1" ht="13.8">
      <c r="H13437" s="70"/>
    </row>
    <row r="13438" spans="8:8" customFormat="1" ht="13.8">
      <c r="H13438" s="70"/>
    </row>
    <row r="13439" spans="8:8" customFormat="1" ht="13.8">
      <c r="H13439" s="70"/>
    </row>
    <row r="13440" spans="8:8" customFormat="1" ht="13.8">
      <c r="H13440" s="70"/>
    </row>
    <row r="13441" spans="8:8" customFormat="1" ht="13.8">
      <c r="H13441" s="70"/>
    </row>
    <row r="13442" spans="8:8" customFormat="1" ht="13.8">
      <c r="H13442" s="70"/>
    </row>
    <row r="13443" spans="8:8" customFormat="1" ht="13.8">
      <c r="H13443" s="70"/>
    </row>
    <row r="13444" spans="8:8" customFormat="1" ht="13.8">
      <c r="H13444" s="70"/>
    </row>
    <row r="13445" spans="8:8" customFormat="1" ht="13.8">
      <c r="H13445" s="70"/>
    </row>
    <row r="13446" spans="8:8" customFormat="1" ht="13.8">
      <c r="H13446" s="70"/>
    </row>
    <row r="13447" spans="8:8" customFormat="1" ht="13.8">
      <c r="H13447" s="70"/>
    </row>
    <row r="13448" spans="8:8" customFormat="1" ht="13.8">
      <c r="H13448" s="70"/>
    </row>
    <row r="13449" spans="8:8" customFormat="1" ht="13.8">
      <c r="H13449" s="70"/>
    </row>
    <row r="13450" spans="8:8" customFormat="1" ht="13.8">
      <c r="H13450" s="70"/>
    </row>
    <row r="13451" spans="8:8" customFormat="1" ht="13.8">
      <c r="H13451" s="70"/>
    </row>
    <row r="13452" spans="8:8" customFormat="1" ht="13.8">
      <c r="H13452" s="70"/>
    </row>
    <row r="13453" spans="8:8" customFormat="1" ht="13.8">
      <c r="H13453" s="70"/>
    </row>
    <row r="13454" spans="8:8" customFormat="1" ht="13.8">
      <c r="H13454" s="70"/>
    </row>
    <row r="13455" spans="8:8" customFormat="1" ht="13.8">
      <c r="H13455" s="70"/>
    </row>
    <row r="13456" spans="8:8" customFormat="1" ht="13.8">
      <c r="H13456" s="70"/>
    </row>
    <row r="13457" spans="8:8" customFormat="1" ht="13.8">
      <c r="H13457" s="70"/>
    </row>
    <row r="13458" spans="8:8" customFormat="1" ht="13.8">
      <c r="H13458" s="70"/>
    </row>
    <row r="13459" spans="8:8" customFormat="1" ht="13.8">
      <c r="H13459" s="70"/>
    </row>
    <row r="13460" spans="8:8" customFormat="1" ht="13.8">
      <c r="H13460" s="70"/>
    </row>
    <row r="13461" spans="8:8" customFormat="1" ht="13.8">
      <c r="H13461" s="70"/>
    </row>
    <row r="13462" spans="8:8" customFormat="1" ht="13.8">
      <c r="H13462" s="70"/>
    </row>
    <row r="13463" spans="8:8" customFormat="1" ht="13.8">
      <c r="H13463" s="70"/>
    </row>
    <row r="13464" spans="8:8" customFormat="1" ht="13.8">
      <c r="H13464" s="70"/>
    </row>
    <row r="13465" spans="8:8" customFormat="1" ht="13.8">
      <c r="H13465" s="70"/>
    </row>
    <row r="13466" spans="8:8" customFormat="1" ht="13.8">
      <c r="H13466" s="70"/>
    </row>
    <row r="13467" spans="8:8" customFormat="1" ht="13.8">
      <c r="H13467" s="70"/>
    </row>
    <row r="13468" spans="8:8" customFormat="1" ht="13.8">
      <c r="H13468" s="70"/>
    </row>
    <row r="13469" spans="8:8" customFormat="1" ht="13.8">
      <c r="H13469" s="70"/>
    </row>
    <row r="13470" spans="8:8" customFormat="1" ht="13.8">
      <c r="H13470" s="70"/>
    </row>
    <row r="13471" spans="8:8" customFormat="1" ht="13.8">
      <c r="H13471" s="70"/>
    </row>
    <row r="13472" spans="8:8" customFormat="1" ht="13.8">
      <c r="H13472" s="70"/>
    </row>
    <row r="13473" spans="8:8" customFormat="1" ht="13.8">
      <c r="H13473" s="70"/>
    </row>
    <row r="13474" spans="8:8" customFormat="1" ht="13.8">
      <c r="H13474" s="70"/>
    </row>
    <row r="13475" spans="8:8" customFormat="1" ht="13.8">
      <c r="H13475" s="70"/>
    </row>
    <row r="13476" spans="8:8" customFormat="1" ht="13.8">
      <c r="H13476" s="70"/>
    </row>
    <row r="13477" spans="8:8" customFormat="1" ht="13.8">
      <c r="H13477" s="70"/>
    </row>
    <row r="13478" spans="8:8" customFormat="1" ht="13.8">
      <c r="H13478" s="70"/>
    </row>
    <row r="13479" spans="8:8" customFormat="1" ht="13.8">
      <c r="H13479" s="70"/>
    </row>
    <row r="13480" spans="8:8" customFormat="1" ht="13.8">
      <c r="H13480" s="70"/>
    </row>
    <row r="13481" spans="8:8" customFormat="1" ht="13.8">
      <c r="H13481" s="70"/>
    </row>
    <row r="13482" spans="8:8" customFormat="1" ht="13.8">
      <c r="H13482" s="70"/>
    </row>
    <row r="13483" spans="8:8" customFormat="1" ht="13.8">
      <c r="H13483" s="70"/>
    </row>
    <row r="13484" spans="8:8" customFormat="1" ht="13.8">
      <c r="H13484" s="70"/>
    </row>
    <row r="13485" spans="8:8" customFormat="1" ht="13.8">
      <c r="H13485" s="70"/>
    </row>
    <row r="13486" spans="8:8" customFormat="1" ht="13.8">
      <c r="H13486" s="70"/>
    </row>
    <row r="13487" spans="8:8" customFormat="1" ht="13.8">
      <c r="H13487" s="70"/>
    </row>
    <row r="13488" spans="8:8" customFormat="1" ht="13.8">
      <c r="H13488" s="70"/>
    </row>
    <row r="13489" spans="8:8" customFormat="1" ht="13.8">
      <c r="H13489" s="70"/>
    </row>
    <row r="13490" spans="8:8" customFormat="1" ht="13.8">
      <c r="H13490" s="70"/>
    </row>
    <row r="13491" spans="8:8" customFormat="1" ht="13.8">
      <c r="H13491" s="70"/>
    </row>
    <row r="13492" spans="8:8" customFormat="1" ht="13.8">
      <c r="H13492" s="70"/>
    </row>
    <row r="13493" spans="8:8" customFormat="1" ht="13.8">
      <c r="H13493" s="70"/>
    </row>
    <row r="13494" spans="8:8" customFormat="1" ht="13.8">
      <c r="H13494" s="70"/>
    </row>
    <row r="13495" spans="8:8" customFormat="1" ht="13.8">
      <c r="H13495" s="70"/>
    </row>
    <row r="13496" spans="8:8" customFormat="1" ht="13.8">
      <c r="H13496" s="70"/>
    </row>
    <row r="13497" spans="8:8" customFormat="1" ht="13.8">
      <c r="H13497" s="70"/>
    </row>
    <row r="13498" spans="8:8" customFormat="1" ht="13.8">
      <c r="H13498" s="70"/>
    </row>
    <row r="13499" spans="8:8" customFormat="1" ht="13.8">
      <c r="H13499" s="70"/>
    </row>
    <row r="13500" spans="8:8" customFormat="1" ht="13.8">
      <c r="H13500" s="70"/>
    </row>
    <row r="13501" spans="8:8" customFormat="1" ht="13.8">
      <c r="H13501" s="70"/>
    </row>
    <row r="13502" spans="8:8" customFormat="1" ht="13.8">
      <c r="H13502" s="70"/>
    </row>
    <row r="13503" spans="8:8" customFormat="1" ht="13.8">
      <c r="H13503" s="70"/>
    </row>
    <row r="13504" spans="8:8" customFormat="1" ht="13.8">
      <c r="H13504" s="70"/>
    </row>
    <row r="13505" spans="8:8" customFormat="1" ht="13.8">
      <c r="H13505" s="70"/>
    </row>
    <row r="13506" spans="8:8" customFormat="1" ht="13.8">
      <c r="H13506" s="70"/>
    </row>
    <row r="13507" spans="8:8" customFormat="1" ht="13.8">
      <c r="H13507" s="70"/>
    </row>
    <row r="13508" spans="8:8" customFormat="1" ht="13.8">
      <c r="H13508" s="70"/>
    </row>
    <row r="13509" spans="8:8" customFormat="1" ht="13.8">
      <c r="H13509" s="70"/>
    </row>
    <row r="13510" spans="8:8" customFormat="1" ht="13.8">
      <c r="H13510" s="70"/>
    </row>
    <row r="13511" spans="8:8" customFormat="1" ht="13.8">
      <c r="H13511" s="70"/>
    </row>
    <row r="13512" spans="8:8" customFormat="1" ht="13.8">
      <c r="H13512" s="70"/>
    </row>
    <row r="13513" spans="8:8" customFormat="1" ht="13.8">
      <c r="H13513" s="70"/>
    </row>
    <row r="13514" spans="8:8" customFormat="1" ht="13.8">
      <c r="H13514" s="70"/>
    </row>
    <row r="13515" spans="8:8" customFormat="1" ht="13.8">
      <c r="H13515" s="70"/>
    </row>
    <row r="13516" spans="8:8" customFormat="1" ht="13.8">
      <c r="H13516" s="70"/>
    </row>
    <row r="13517" spans="8:8" customFormat="1" ht="13.8">
      <c r="H13517" s="70"/>
    </row>
    <row r="13518" spans="8:8" customFormat="1" ht="13.8">
      <c r="H13518" s="70"/>
    </row>
    <row r="13519" spans="8:8" customFormat="1" ht="13.8">
      <c r="H13519" s="70"/>
    </row>
    <row r="13520" spans="8:8" customFormat="1" ht="13.8">
      <c r="H13520" s="70"/>
    </row>
    <row r="13521" spans="8:8" customFormat="1" ht="13.8">
      <c r="H13521" s="70"/>
    </row>
    <row r="13522" spans="8:8" customFormat="1" ht="13.8">
      <c r="H13522" s="70"/>
    </row>
    <row r="13523" spans="8:8" customFormat="1" ht="13.8">
      <c r="H13523" s="70"/>
    </row>
    <row r="13524" spans="8:8" customFormat="1" ht="13.8">
      <c r="H13524" s="70"/>
    </row>
    <row r="13525" spans="8:8" customFormat="1" ht="13.8">
      <c r="H13525" s="70"/>
    </row>
    <row r="13526" spans="8:8" customFormat="1" ht="13.8">
      <c r="H13526" s="70"/>
    </row>
    <row r="13527" spans="8:8" customFormat="1" ht="13.8">
      <c r="H13527" s="70"/>
    </row>
    <row r="13528" spans="8:8" customFormat="1" ht="13.8">
      <c r="H13528" s="70"/>
    </row>
    <row r="13529" spans="8:8" customFormat="1" ht="13.8">
      <c r="H13529" s="70"/>
    </row>
    <row r="13530" spans="8:8" customFormat="1" ht="13.8">
      <c r="H13530" s="70"/>
    </row>
    <row r="13531" spans="8:8" customFormat="1" ht="13.8">
      <c r="H13531" s="70"/>
    </row>
    <row r="13532" spans="8:8" customFormat="1" ht="13.8">
      <c r="H13532" s="70"/>
    </row>
    <row r="13533" spans="8:8" customFormat="1" ht="13.8">
      <c r="H13533" s="70"/>
    </row>
    <row r="13534" spans="8:8" customFormat="1" ht="13.8">
      <c r="H13534" s="70"/>
    </row>
    <row r="13535" spans="8:8" customFormat="1" ht="13.8">
      <c r="H13535" s="70"/>
    </row>
    <row r="13536" spans="8:8" customFormat="1" ht="13.8">
      <c r="H13536" s="70"/>
    </row>
    <row r="13537" spans="8:8" customFormat="1" ht="13.8">
      <c r="H13537" s="70"/>
    </row>
    <row r="13538" spans="8:8" customFormat="1" ht="13.8">
      <c r="H13538" s="70"/>
    </row>
    <row r="13539" spans="8:8" customFormat="1" ht="13.8">
      <c r="H13539" s="70"/>
    </row>
    <row r="13540" spans="8:8" customFormat="1" ht="13.8">
      <c r="H13540" s="70"/>
    </row>
    <row r="13541" spans="8:8" customFormat="1" ht="13.8">
      <c r="H13541" s="70"/>
    </row>
    <row r="13542" spans="8:8" customFormat="1" ht="13.8">
      <c r="H13542" s="70"/>
    </row>
    <row r="13543" spans="8:8" customFormat="1" ht="13.8">
      <c r="H13543" s="70"/>
    </row>
    <row r="13544" spans="8:8" customFormat="1" ht="13.8">
      <c r="H13544" s="70"/>
    </row>
    <row r="13545" spans="8:8" customFormat="1" ht="13.8">
      <c r="H13545" s="70"/>
    </row>
    <row r="13546" spans="8:8" customFormat="1" ht="13.8">
      <c r="H13546" s="70"/>
    </row>
    <row r="13547" spans="8:8" customFormat="1" ht="13.8">
      <c r="H13547" s="70"/>
    </row>
    <row r="13548" spans="8:8" customFormat="1" ht="13.8">
      <c r="H13548" s="70"/>
    </row>
    <row r="13549" spans="8:8" customFormat="1" ht="13.8">
      <c r="H13549" s="70"/>
    </row>
    <row r="13550" spans="8:8" customFormat="1" ht="13.8">
      <c r="H13550" s="70"/>
    </row>
    <row r="13551" spans="8:8" customFormat="1" ht="13.8">
      <c r="H13551" s="70"/>
    </row>
    <row r="13552" spans="8:8" customFormat="1" ht="13.8">
      <c r="H13552" s="70"/>
    </row>
    <row r="13553" spans="8:8" customFormat="1" ht="13.8">
      <c r="H13553" s="70"/>
    </row>
    <row r="13554" spans="8:8" customFormat="1" ht="13.8">
      <c r="H13554" s="70"/>
    </row>
    <row r="13555" spans="8:8" customFormat="1" ht="13.8">
      <c r="H13555" s="70"/>
    </row>
    <row r="13556" spans="8:8" customFormat="1" ht="13.8">
      <c r="H13556" s="70"/>
    </row>
    <row r="13557" spans="8:8" customFormat="1" ht="13.8">
      <c r="H13557" s="70"/>
    </row>
    <row r="13558" spans="8:8" customFormat="1" ht="13.8">
      <c r="H13558" s="70"/>
    </row>
    <row r="13559" spans="8:8" customFormat="1" ht="13.8">
      <c r="H13559" s="70"/>
    </row>
    <row r="13560" spans="8:8" customFormat="1" ht="13.8">
      <c r="H13560" s="70"/>
    </row>
    <row r="13561" spans="8:8" customFormat="1" ht="13.8">
      <c r="H13561" s="70"/>
    </row>
    <row r="13562" spans="8:8" customFormat="1" ht="13.8">
      <c r="H13562" s="70"/>
    </row>
    <row r="13563" spans="8:8" customFormat="1" ht="13.8">
      <c r="H13563" s="70"/>
    </row>
    <row r="13564" spans="8:8" customFormat="1" ht="13.8">
      <c r="H13564" s="70"/>
    </row>
    <row r="13565" spans="8:8" customFormat="1" ht="13.8">
      <c r="H13565" s="70"/>
    </row>
    <row r="13566" spans="8:8" customFormat="1" ht="13.8">
      <c r="H13566" s="70"/>
    </row>
    <row r="13567" spans="8:8" customFormat="1" ht="13.8">
      <c r="H13567" s="70"/>
    </row>
    <row r="13568" spans="8:8" customFormat="1" ht="13.8">
      <c r="H13568" s="70"/>
    </row>
    <row r="13569" spans="8:8" customFormat="1" ht="13.8">
      <c r="H13569" s="70"/>
    </row>
    <row r="13570" spans="8:8" customFormat="1" ht="13.8">
      <c r="H13570" s="70"/>
    </row>
    <row r="13571" spans="8:8" customFormat="1" ht="13.8">
      <c r="H13571" s="70"/>
    </row>
    <row r="13572" spans="8:8" customFormat="1" ht="13.8">
      <c r="H13572" s="70"/>
    </row>
    <row r="13573" spans="8:8" customFormat="1" ht="13.8">
      <c r="H13573" s="70"/>
    </row>
    <row r="13574" spans="8:8" customFormat="1" ht="13.8">
      <c r="H13574" s="70"/>
    </row>
    <row r="13575" spans="8:8" customFormat="1" ht="13.8">
      <c r="H13575" s="70"/>
    </row>
    <row r="13576" spans="8:8" customFormat="1" ht="13.8">
      <c r="H13576" s="70"/>
    </row>
    <row r="13577" spans="8:8" customFormat="1" ht="13.8">
      <c r="H13577" s="70"/>
    </row>
    <row r="13578" spans="8:8" customFormat="1" ht="13.8">
      <c r="H13578" s="70"/>
    </row>
    <row r="13579" spans="8:8" customFormat="1" ht="13.8">
      <c r="H13579" s="70"/>
    </row>
    <row r="13580" spans="8:8" customFormat="1" ht="13.8">
      <c r="H13580" s="70"/>
    </row>
    <row r="13581" spans="8:8" customFormat="1" ht="13.8">
      <c r="H13581" s="70"/>
    </row>
    <row r="13582" spans="8:8" customFormat="1" ht="13.8">
      <c r="H13582" s="70"/>
    </row>
    <row r="13583" spans="8:8" customFormat="1" ht="13.8">
      <c r="H13583" s="70"/>
    </row>
    <row r="13584" spans="8:8" customFormat="1" ht="13.8">
      <c r="H13584" s="70"/>
    </row>
    <row r="13585" spans="8:8" customFormat="1" ht="13.8">
      <c r="H13585" s="70"/>
    </row>
    <row r="13586" spans="8:8" customFormat="1" ht="13.8">
      <c r="H13586" s="70"/>
    </row>
    <row r="13587" spans="8:8" customFormat="1" ht="13.8">
      <c r="H13587" s="70"/>
    </row>
    <row r="13588" spans="8:8" customFormat="1" ht="13.8">
      <c r="H13588" s="70"/>
    </row>
    <row r="13589" spans="8:8" customFormat="1" ht="13.8">
      <c r="H13589" s="70"/>
    </row>
    <row r="13590" spans="8:8" customFormat="1" ht="13.8">
      <c r="H13590" s="70"/>
    </row>
    <row r="13591" spans="8:8" customFormat="1" ht="13.8">
      <c r="H13591" s="70"/>
    </row>
    <row r="13592" spans="8:8" customFormat="1" ht="13.8">
      <c r="H13592" s="70"/>
    </row>
    <row r="13593" spans="8:8" customFormat="1" ht="13.8">
      <c r="H13593" s="70"/>
    </row>
    <row r="13594" spans="8:8" customFormat="1" ht="13.8">
      <c r="H13594" s="70"/>
    </row>
    <row r="13595" spans="8:8" customFormat="1" ht="13.8">
      <c r="H13595" s="70"/>
    </row>
    <row r="13596" spans="8:8" customFormat="1" ht="13.8">
      <c r="H13596" s="70"/>
    </row>
    <row r="13597" spans="8:8" customFormat="1" ht="13.8">
      <c r="H13597" s="70"/>
    </row>
    <row r="13598" spans="8:8" customFormat="1" ht="13.8">
      <c r="H13598" s="70"/>
    </row>
    <row r="13599" spans="8:8" customFormat="1" ht="13.8">
      <c r="H13599" s="70"/>
    </row>
    <row r="13600" spans="8:8" customFormat="1" ht="13.8">
      <c r="H13600" s="70"/>
    </row>
    <row r="13601" spans="8:8" customFormat="1" ht="13.8">
      <c r="H13601" s="70"/>
    </row>
    <row r="13602" spans="8:8" customFormat="1" ht="13.8">
      <c r="H13602" s="70"/>
    </row>
    <row r="13603" spans="8:8" customFormat="1" ht="13.8">
      <c r="H13603" s="70"/>
    </row>
    <row r="13604" spans="8:8" customFormat="1" ht="13.8">
      <c r="H13604" s="70"/>
    </row>
    <row r="13605" spans="8:8" customFormat="1" ht="13.8">
      <c r="H13605" s="70"/>
    </row>
    <row r="13606" spans="8:8" customFormat="1" ht="13.8">
      <c r="H13606" s="70"/>
    </row>
    <row r="13607" spans="8:8" customFormat="1" ht="13.8">
      <c r="H13607" s="70"/>
    </row>
    <row r="13608" spans="8:8" customFormat="1" ht="13.8">
      <c r="H13608" s="70"/>
    </row>
    <row r="13609" spans="8:8" customFormat="1" ht="13.8">
      <c r="H13609" s="70"/>
    </row>
    <row r="13610" spans="8:8" customFormat="1" ht="13.8">
      <c r="H13610" s="70"/>
    </row>
    <row r="13611" spans="8:8" customFormat="1" ht="13.8">
      <c r="H13611" s="70"/>
    </row>
    <row r="13612" spans="8:8" customFormat="1" ht="13.8">
      <c r="H13612" s="70"/>
    </row>
    <row r="13613" spans="8:8" customFormat="1" ht="13.8">
      <c r="H13613" s="70"/>
    </row>
    <row r="13614" spans="8:8" customFormat="1" ht="13.8">
      <c r="H13614" s="70"/>
    </row>
    <row r="13615" spans="8:8" customFormat="1" ht="13.8">
      <c r="H13615" s="70"/>
    </row>
    <row r="13616" spans="8:8" customFormat="1" ht="13.8">
      <c r="H13616" s="70"/>
    </row>
    <row r="13617" spans="8:8" customFormat="1" ht="13.8">
      <c r="H13617" s="70"/>
    </row>
    <row r="13618" spans="8:8" customFormat="1" ht="13.8">
      <c r="H13618" s="70"/>
    </row>
    <row r="13619" spans="8:8" customFormat="1" ht="13.8">
      <c r="H13619" s="70"/>
    </row>
    <row r="13620" spans="8:8" customFormat="1" ht="13.8">
      <c r="H13620" s="70"/>
    </row>
    <row r="13621" spans="8:8" customFormat="1" ht="13.8">
      <c r="H13621" s="70"/>
    </row>
    <row r="13622" spans="8:8" customFormat="1" ht="13.8">
      <c r="H13622" s="70"/>
    </row>
    <row r="13623" spans="8:8" customFormat="1" ht="13.8">
      <c r="H13623" s="70"/>
    </row>
    <row r="13624" spans="8:8" customFormat="1" ht="13.8">
      <c r="H13624" s="70"/>
    </row>
    <row r="13625" spans="8:8" customFormat="1" ht="13.8">
      <c r="H13625" s="70"/>
    </row>
    <row r="13626" spans="8:8" customFormat="1" ht="13.8">
      <c r="H13626" s="70"/>
    </row>
    <row r="13627" spans="8:8" customFormat="1" ht="13.8">
      <c r="H13627" s="70"/>
    </row>
    <row r="13628" spans="8:8" customFormat="1" ht="13.8">
      <c r="H13628" s="70"/>
    </row>
    <row r="13629" spans="8:8" customFormat="1" ht="13.8">
      <c r="H13629" s="70"/>
    </row>
    <row r="13630" spans="8:8" customFormat="1" ht="13.8">
      <c r="H13630" s="70"/>
    </row>
    <row r="13631" spans="8:8" customFormat="1" ht="13.8">
      <c r="H13631" s="70"/>
    </row>
    <row r="13632" spans="8:8" customFormat="1" ht="13.8">
      <c r="H13632" s="70"/>
    </row>
    <row r="13633" spans="8:8" customFormat="1" ht="13.8">
      <c r="H13633" s="70"/>
    </row>
    <row r="13634" spans="8:8" customFormat="1" ht="13.8">
      <c r="H13634" s="70"/>
    </row>
    <row r="13635" spans="8:8" customFormat="1" ht="13.8">
      <c r="H13635" s="70"/>
    </row>
    <row r="13636" spans="8:8" customFormat="1" ht="13.8">
      <c r="H13636" s="70"/>
    </row>
    <row r="13637" spans="8:8" customFormat="1" ht="13.8">
      <c r="H13637" s="70"/>
    </row>
    <row r="13638" spans="8:8" customFormat="1" ht="13.8">
      <c r="H13638" s="70"/>
    </row>
    <row r="13639" spans="8:8" customFormat="1" ht="13.8">
      <c r="H13639" s="70"/>
    </row>
    <row r="13640" spans="8:8" customFormat="1" ht="13.8">
      <c r="H13640" s="70"/>
    </row>
    <row r="13641" spans="8:8" customFormat="1" ht="13.8">
      <c r="H13641" s="70"/>
    </row>
    <row r="13642" spans="8:8" customFormat="1" ht="13.8">
      <c r="H13642" s="70"/>
    </row>
    <row r="13643" spans="8:8" customFormat="1" ht="13.8">
      <c r="H13643" s="70"/>
    </row>
    <row r="13644" spans="8:8" customFormat="1" ht="13.8">
      <c r="H13644" s="70"/>
    </row>
    <row r="13645" spans="8:8" customFormat="1" ht="13.8">
      <c r="H13645" s="70"/>
    </row>
    <row r="13646" spans="8:8" customFormat="1" ht="13.8">
      <c r="H13646" s="70"/>
    </row>
    <row r="13647" spans="8:8" customFormat="1" ht="13.8">
      <c r="H13647" s="70"/>
    </row>
    <row r="13648" spans="8:8" customFormat="1" ht="13.8">
      <c r="H13648" s="70"/>
    </row>
    <row r="13649" spans="8:8" customFormat="1" ht="13.8">
      <c r="H13649" s="70"/>
    </row>
    <row r="13650" spans="8:8" customFormat="1" ht="13.8">
      <c r="H13650" s="70"/>
    </row>
    <row r="13651" spans="8:8" customFormat="1" ht="13.8">
      <c r="H13651" s="70"/>
    </row>
    <row r="13652" spans="8:8" customFormat="1" ht="13.8">
      <c r="H13652" s="70"/>
    </row>
    <row r="13653" spans="8:8" customFormat="1" ht="13.8">
      <c r="H13653" s="70"/>
    </row>
    <row r="13654" spans="8:8" customFormat="1" ht="13.8">
      <c r="H13654" s="70"/>
    </row>
    <row r="13655" spans="8:8" customFormat="1" ht="13.8">
      <c r="H13655" s="70"/>
    </row>
    <row r="13656" spans="8:8" customFormat="1" ht="13.8">
      <c r="H13656" s="70"/>
    </row>
    <row r="13657" spans="8:8" customFormat="1" ht="13.8">
      <c r="H13657" s="70"/>
    </row>
    <row r="13658" spans="8:8" customFormat="1" ht="13.8">
      <c r="H13658" s="70"/>
    </row>
    <row r="13659" spans="8:8" customFormat="1" ht="13.8">
      <c r="H13659" s="70"/>
    </row>
    <row r="13660" spans="8:8" customFormat="1" ht="13.8">
      <c r="H13660" s="70"/>
    </row>
    <row r="13661" spans="8:8" customFormat="1" ht="13.8">
      <c r="H13661" s="70"/>
    </row>
    <row r="13662" spans="8:8" customFormat="1" ht="13.8">
      <c r="H13662" s="70"/>
    </row>
    <row r="13663" spans="8:8" customFormat="1" ht="13.8">
      <c r="H13663" s="70"/>
    </row>
    <row r="13664" spans="8:8" customFormat="1" ht="13.8">
      <c r="H13664" s="70"/>
    </row>
    <row r="13665" spans="8:8" customFormat="1" ht="13.8">
      <c r="H13665" s="70"/>
    </row>
    <row r="13666" spans="8:8" customFormat="1" ht="13.8">
      <c r="H13666" s="70"/>
    </row>
    <row r="13667" spans="8:8" customFormat="1" ht="13.8">
      <c r="H13667" s="70"/>
    </row>
    <row r="13668" spans="8:8" customFormat="1" ht="13.8">
      <c r="H13668" s="70"/>
    </row>
    <row r="13669" spans="8:8" customFormat="1" ht="13.8">
      <c r="H13669" s="70"/>
    </row>
    <row r="13670" spans="8:8" customFormat="1" ht="13.8">
      <c r="H13670" s="70"/>
    </row>
    <row r="13671" spans="8:8" customFormat="1" ht="13.8">
      <c r="H13671" s="70"/>
    </row>
    <row r="13672" spans="8:8" customFormat="1" ht="13.8">
      <c r="H13672" s="70"/>
    </row>
    <row r="13673" spans="8:8" customFormat="1" ht="13.8">
      <c r="H13673" s="70"/>
    </row>
    <row r="13674" spans="8:8" customFormat="1" ht="13.8">
      <c r="H13674" s="70"/>
    </row>
    <row r="13675" spans="8:8" customFormat="1" ht="13.8">
      <c r="H13675" s="70"/>
    </row>
    <row r="13676" spans="8:8" customFormat="1" ht="13.8">
      <c r="H13676" s="70"/>
    </row>
    <row r="13677" spans="8:8" customFormat="1" ht="13.8">
      <c r="H13677" s="70"/>
    </row>
    <row r="13678" spans="8:8" customFormat="1" ht="13.8">
      <c r="H13678" s="70"/>
    </row>
    <row r="13679" spans="8:8" customFormat="1" ht="13.8">
      <c r="H13679" s="70"/>
    </row>
    <row r="13680" spans="8:8" customFormat="1" ht="13.8">
      <c r="H13680" s="70"/>
    </row>
    <row r="13681" spans="8:8" customFormat="1" ht="13.8">
      <c r="H13681" s="70"/>
    </row>
    <row r="13682" spans="8:8" customFormat="1" ht="13.8">
      <c r="H13682" s="70"/>
    </row>
    <row r="13683" spans="8:8" customFormat="1" ht="13.8">
      <c r="H13683" s="70"/>
    </row>
    <row r="13684" spans="8:8" customFormat="1" ht="13.8">
      <c r="H13684" s="70"/>
    </row>
    <row r="13685" spans="8:8" customFormat="1" ht="13.8">
      <c r="H13685" s="70"/>
    </row>
    <row r="13686" spans="8:8" customFormat="1" ht="13.8">
      <c r="H13686" s="70"/>
    </row>
    <row r="13687" spans="8:8" customFormat="1" ht="13.8">
      <c r="H13687" s="70"/>
    </row>
    <row r="13688" spans="8:8" customFormat="1" ht="13.8">
      <c r="H13688" s="70"/>
    </row>
    <row r="13689" spans="8:8" customFormat="1" ht="13.8">
      <c r="H13689" s="70"/>
    </row>
    <row r="13690" spans="8:8" customFormat="1" ht="13.8">
      <c r="H13690" s="70"/>
    </row>
    <row r="13691" spans="8:8" customFormat="1" ht="13.8">
      <c r="H13691" s="70"/>
    </row>
    <row r="13692" spans="8:8" customFormat="1" ht="13.8">
      <c r="H13692" s="70"/>
    </row>
    <row r="13693" spans="8:8" customFormat="1" ht="13.8">
      <c r="H13693" s="70"/>
    </row>
    <row r="13694" spans="8:8" customFormat="1" ht="13.8">
      <c r="H13694" s="70"/>
    </row>
    <row r="13695" spans="8:8" customFormat="1" ht="13.8">
      <c r="H13695" s="70"/>
    </row>
    <row r="13696" spans="8:8" customFormat="1" ht="13.8">
      <c r="H13696" s="70"/>
    </row>
    <row r="13697" spans="8:8" customFormat="1" ht="13.8">
      <c r="H13697" s="70"/>
    </row>
    <row r="13698" spans="8:8" customFormat="1" ht="13.8">
      <c r="H13698" s="70"/>
    </row>
    <row r="13699" spans="8:8" customFormat="1" ht="13.8">
      <c r="H13699" s="70"/>
    </row>
    <row r="13700" spans="8:8" customFormat="1" ht="13.8">
      <c r="H13700" s="70"/>
    </row>
    <row r="13701" spans="8:8" customFormat="1" ht="13.8">
      <c r="H13701" s="70"/>
    </row>
    <row r="13702" spans="8:8" customFormat="1" ht="13.8">
      <c r="H13702" s="70"/>
    </row>
    <row r="13703" spans="8:8" customFormat="1" ht="13.8">
      <c r="H13703" s="70"/>
    </row>
    <row r="13704" spans="8:8" customFormat="1" ht="13.8">
      <c r="H13704" s="70"/>
    </row>
    <row r="13705" spans="8:8" customFormat="1" ht="13.8">
      <c r="H13705" s="70"/>
    </row>
    <row r="13706" spans="8:8" customFormat="1" ht="13.8">
      <c r="H13706" s="70"/>
    </row>
    <row r="13707" spans="8:8" customFormat="1" ht="13.8">
      <c r="H13707" s="70"/>
    </row>
    <row r="13708" spans="8:8" customFormat="1" ht="13.8">
      <c r="H13708" s="70"/>
    </row>
    <row r="13709" spans="8:8" customFormat="1" ht="13.8">
      <c r="H13709" s="70"/>
    </row>
    <row r="13710" spans="8:8" customFormat="1" ht="13.8">
      <c r="H13710" s="70"/>
    </row>
    <row r="13711" spans="8:8" customFormat="1" ht="13.8">
      <c r="H13711" s="70"/>
    </row>
    <row r="13712" spans="8:8" customFormat="1" ht="13.8">
      <c r="H13712" s="70"/>
    </row>
    <row r="13713" spans="8:8" customFormat="1" ht="13.8">
      <c r="H13713" s="70"/>
    </row>
    <row r="13714" spans="8:8" customFormat="1" ht="13.8">
      <c r="H13714" s="70"/>
    </row>
    <row r="13715" spans="8:8" customFormat="1" ht="13.8">
      <c r="H13715" s="70"/>
    </row>
    <row r="13716" spans="8:8" customFormat="1" ht="13.8">
      <c r="H13716" s="70"/>
    </row>
    <row r="13717" spans="8:8" customFormat="1" ht="13.8">
      <c r="H13717" s="70"/>
    </row>
    <row r="13718" spans="8:8" customFormat="1" ht="13.8">
      <c r="H13718" s="70"/>
    </row>
    <row r="13719" spans="8:8" customFormat="1" ht="13.8">
      <c r="H13719" s="70"/>
    </row>
    <row r="13720" spans="8:8" customFormat="1" ht="13.8">
      <c r="H13720" s="70"/>
    </row>
    <row r="13721" spans="8:8" customFormat="1" ht="13.8">
      <c r="H13721" s="70"/>
    </row>
    <row r="13722" spans="8:8" customFormat="1" ht="13.8">
      <c r="H13722" s="70"/>
    </row>
    <row r="13723" spans="8:8" customFormat="1" ht="13.8">
      <c r="H13723" s="70"/>
    </row>
    <row r="13724" spans="8:8" customFormat="1" ht="13.8">
      <c r="H13724" s="70"/>
    </row>
    <row r="13725" spans="8:8" customFormat="1" ht="13.8">
      <c r="H13725" s="70"/>
    </row>
    <row r="13726" spans="8:8" customFormat="1" ht="13.8">
      <c r="H13726" s="70"/>
    </row>
    <row r="13727" spans="8:8" customFormat="1" ht="13.8">
      <c r="H13727" s="70"/>
    </row>
    <row r="13728" spans="8:8" customFormat="1" ht="13.8">
      <c r="H13728" s="70"/>
    </row>
    <row r="13729" spans="8:8" customFormat="1" ht="13.8">
      <c r="H13729" s="70"/>
    </row>
    <row r="13730" spans="8:8" customFormat="1" ht="13.8">
      <c r="H13730" s="70"/>
    </row>
    <row r="13731" spans="8:8" customFormat="1" ht="13.8">
      <c r="H13731" s="70"/>
    </row>
    <row r="13732" spans="8:8" customFormat="1" ht="13.8">
      <c r="H13732" s="70"/>
    </row>
    <row r="13733" spans="8:8" customFormat="1" ht="13.8">
      <c r="H13733" s="70"/>
    </row>
    <row r="13734" spans="8:8" customFormat="1" ht="13.8">
      <c r="H13734" s="70"/>
    </row>
    <row r="13735" spans="8:8" customFormat="1" ht="13.8">
      <c r="H13735" s="70"/>
    </row>
    <row r="13736" spans="8:8" customFormat="1" ht="13.8">
      <c r="H13736" s="70"/>
    </row>
    <row r="13737" spans="8:8" customFormat="1" ht="13.8">
      <c r="H13737" s="70"/>
    </row>
    <row r="13738" spans="8:8" customFormat="1" ht="13.8">
      <c r="H13738" s="70"/>
    </row>
    <row r="13739" spans="8:8" customFormat="1" ht="13.8">
      <c r="H13739" s="70"/>
    </row>
    <row r="13740" spans="8:8" customFormat="1" ht="13.8">
      <c r="H13740" s="70"/>
    </row>
    <row r="13741" spans="8:8" customFormat="1" ht="13.8">
      <c r="H13741" s="70"/>
    </row>
    <row r="13742" spans="8:8" customFormat="1" ht="13.8">
      <c r="H13742" s="70"/>
    </row>
    <row r="13743" spans="8:8" customFormat="1" ht="13.8">
      <c r="H13743" s="70"/>
    </row>
    <row r="13744" spans="8:8" customFormat="1" ht="13.8">
      <c r="H13744" s="70"/>
    </row>
    <row r="13745" spans="8:8" customFormat="1" ht="13.8">
      <c r="H13745" s="70"/>
    </row>
    <row r="13746" spans="8:8" customFormat="1" ht="13.8">
      <c r="H13746" s="70"/>
    </row>
    <row r="13747" spans="8:8" customFormat="1" ht="13.8">
      <c r="H13747" s="70"/>
    </row>
    <row r="13748" spans="8:8" customFormat="1" ht="13.8">
      <c r="H13748" s="70"/>
    </row>
    <row r="13749" spans="8:8" customFormat="1" ht="13.8">
      <c r="H13749" s="70"/>
    </row>
    <row r="13750" spans="8:8" customFormat="1" ht="13.8">
      <c r="H13750" s="70"/>
    </row>
    <row r="13751" spans="8:8" customFormat="1" ht="13.8">
      <c r="H13751" s="70"/>
    </row>
    <row r="13752" spans="8:8" customFormat="1" ht="13.8">
      <c r="H13752" s="70"/>
    </row>
    <row r="13753" spans="8:8" customFormat="1" ht="13.8">
      <c r="H13753" s="70"/>
    </row>
    <row r="13754" spans="8:8" customFormat="1" ht="13.8">
      <c r="H13754" s="70"/>
    </row>
    <row r="13755" spans="8:8" customFormat="1" ht="13.8">
      <c r="H13755" s="70"/>
    </row>
    <row r="13756" spans="8:8" customFormat="1" ht="13.8">
      <c r="H13756" s="70"/>
    </row>
    <row r="13757" spans="8:8" customFormat="1" ht="13.8">
      <c r="H13757" s="70"/>
    </row>
    <row r="13758" spans="8:8" customFormat="1" ht="13.8">
      <c r="H13758" s="70"/>
    </row>
    <row r="13759" spans="8:8" customFormat="1" ht="13.8">
      <c r="H13759" s="70"/>
    </row>
    <row r="13760" spans="8:8" customFormat="1" ht="13.8">
      <c r="H13760" s="70"/>
    </row>
    <row r="13761" spans="8:8" customFormat="1" ht="13.8">
      <c r="H13761" s="70"/>
    </row>
    <row r="13762" spans="8:8" customFormat="1" ht="13.8">
      <c r="H13762" s="70"/>
    </row>
    <row r="13763" spans="8:8" customFormat="1" ht="13.8">
      <c r="H13763" s="70"/>
    </row>
    <row r="13764" spans="8:8" customFormat="1" ht="13.8">
      <c r="H13764" s="70"/>
    </row>
    <row r="13765" spans="8:8" customFormat="1" ht="13.8">
      <c r="H13765" s="70"/>
    </row>
    <row r="13766" spans="8:8" customFormat="1" ht="13.8">
      <c r="H13766" s="70"/>
    </row>
    <row r="13767" spans="8:8" customFormat="1" ht="13.8">
      <c r="H13767" s="70"/>
    </row>
    <row r="13768" spans="8:8" customFormat="1" ht="13.8">
      <c r="H13768" s="70"/>
    </row>
    <row r="13769" spans="8:8" customFormat="1" ht="13.8">
      <c r="H13769" s="70"/>
    </row>
    <row r="13770" spans="8:8" customFormat="1" ht="13.8">
      <c r="H13770" s="70"/>
    </row>
    <row r="13771" spans="8:8" customFormat="1" ht="13.8">
      <c r="H13771" s="70"/>
    </row>
    <row r="13772" spans="8:8" customFormat="1" ht="13.8">
      <c r="H13772" s="70"/>
    </row>
    <row r="13773" spans="8:8" customFormat="1" ht="13.8">
      <c r="H13773" s="70"/>
    </row>
    <row r="13774" spans="8:8" customFormat="1" ht="13.8">
      <c r="H13774" s="70"/>
    </row>
    <row r="13775" spans="8:8" customFormat="1" ht="13.8">
      <c r="H13775" s="70"/>
    </row>
    <row r="13776" spans="8:8" customFormat="1" ht="13.8">
      <c r="H13776" s="70"/>
    </row>
    <row r="13777" spans="8:8" customFormat="1" ht="13.8">
      <c r="H13777" s="70"/>
    </row>
    <row r="13778" spans="8:8" customFormat="1" ht="13.8">
      <c r="H13778" s="70"/>
    </row>
    <row r="13779" spans="8:8" customFormat="1" ht="13.8">
      <c r="H13779" s="70"/>
    </row>
    <row r="13780" spans="8:8" customFormat="1" ht="13.8">
      <c r="H13780" s="70"/>
    </row>
    <row r="13781" spans="8:8" customFormat="1" ht="13.8">
      <c r="H13781" s="70"/>
    </row>
    <row r="13782" spans="8:8" customFormat="1" ht="13.8">
      <c r="H13782" s="70"/>
    </row>
    <row r="13783" spans="8:8" customFormat="1" ht="13.8">
      <c r="H13783" s="70"/>
    </row>
    <row r="13784" spans="8:8" customFormat="1" ht="13.8">
      <c r="H13784" s="70"/>
    </row>
    <row r="13785" spans="8:8" customFormat="1" ht="13.8">
      <c r="H13785" s="70"/>
    </row>
    <row r="13786" spans="8:8" customFormat="1" ht="13.8">
      <c r="H13786" s="70"/>
    </row>
    <row r="13787" spans="8:8" customFormat="1" ht="13.8">
      <c r="H13787" s="70"/>
    </row>
    <row r="13788" spans="8:8" customFormat="1" ht="13.8">
      <c r="H13788" s="70"/>
    </row>
    <row r="13789" spans="8:8" customFormat="1" ht="13.8">
      <c r="H13789" s="70"/>
    </row>
    <row r="13790" spans="8:8" customFormat="1" ht="13.8">
      <c r="H13790" s="70"/>
    </row>
    <row r="13791" spans="8:8" customFormat="1" ht="13.8">
      <c r="H13791" s="70"/>
    </row>
    <row r="13792" spans="8:8" customFormat="1" ht="13.8">
      <c r="H13792" s="70"/>
    </row>
    <row r="13793" spans="8:8" customFormat="1" ht="13.8">
      <c r="H13793" s="70"/>
    </row>
    <row r="13794" spans="8:8" customFormat="1" ht="13.8">
      <c r="H13794" s="70"/>
    </row>
    <row r="13795" spans="8:8" customFormat="1" ht="13.8">
      <c r="H13795" s="70"/>
    </row>
    <row r="13796" spans="8:8" customFormat="1" ht="13.8">
      <c r="H13796" s="70"/>
    </row>
    <row r="13797" spans="8:8" customFormat="1" ht="13.8">
      <c r="H13797" s="70"/>
    </row>
    <row r="13798" spans="8:8" customFormat="1" ht="13.8">
      <c r="H13798" s="70"/>
    </row>
    <row r="13799" spans="8:8" customFormat="1" ht="13.8">
      <c r="H13799" s="70"/>
    </row>
    <row r="13800" spans="8:8" customFormat="1" ht="13.8">
      <c r="H13800" s="70"/>
    </row>
    <row r="13801" spans="8:8" customFormat="1" ht="13.8">
      <c r="H13801" s="70"/>
    </row>
    <row r="13802" spans="8:8" customFormat="1" ht="13.8">
      <c r="H13802" s="70"/>
    </row>
    <row r="13803" spans="8:8" customFormat="1" ht="13.8">
      <c r="H13803" s="70"/>
    </row>
    <row r="13804" spans="8:8" customFormat="1" ht="13.8">
      <c r="H13804" s="70"/>
    </row>
    <row r="13805" spans="8:8" customFormat="1" ht="13.8">
      <c r="H13805" s="70"/>
    </row>
    <row r="13806" spans="8:8" customFormat="1" ht="13.8">
      <c r="H13806" s="70"/>
    </row>
    <row r="13807" spans="8:8" customFormat="1" ht="13.8">
      <c r="H13807" s="70"/>
    </row>
    <row r="13808" spans="8:8" customFormat="1" ht="13.8">
      <c r="H13808" s="70"/>
    </row>
    <row r="13809" spans="8:8" customFormat="1" ht="13.8">
      <c r="H13809" s="70"/>
    </row>
    <row r="13810" spans="8:8" customFormat="1" ht="13.8">
      <c r="H13810" s="70"/>
    </row>
    <row r="13811" spans="8:8" customFormat="1" ht="13.8">
      <c r="H13811" s="70"/>
    </row>
    <row r="13812" spans="8:8" customFormat="1" ht="13.8">
      <c r="H13812" s="70"/>
    </row>
    <row r="13813" spans="8:8" customFormat="1" ht="13.8">
      <c r="H13813" s="70"/>
    </row>
    <row r="13814" spans="8:8" customFormat="1" ht="13.8">
      <c r="H13814" s="70"/>
    </row>
    <row r="13815" spans="8:8" customFormat="1" ht="13.8">
      <c r="H13815" s="70"/>
    </row>
    <row r="13816" spans="8:8" customFormat="1" ht="13.8">
      <c r="H13816" s="70"/>
    </row>
    <row r="13817" spans="8:8" customFormat="1" ht="13.8">
      <c r="H13817" s="70"/>
    </row>
    <row r="13818" spans="8:8" customFormat="1" ht="13.8">
      <c r="H13818" s="70"/>
    </row>
    <row r="13819" spans="8:8" customFormat="1" ht="13.8">
      <c r="H13819" s="70"/>
    </row>
    <row r="13820" spans="8:8" customFormat="1" ht="13.8">
      <c r="H13820" s="70"/>
    </row>
    <row r="13821" spans="8:8" customFormat="1" ht="13.8">
      <c r="H13821" s="70"/>
    </row>
    <row r="13822" spans="8:8" customFormat="1" ht="13.8">
      <c r="H13822" s="70"/>
    </row>
    <row r="13823" spans="8:8" customFormat="1" ht="13.8">
      <c r="H13823" s="70"/>
    </row>
    <row r="13824" spans="8:8" customFormat="1" ht="13.8">
      <c r="H13824" s="70"/>
    </row>
    <row r="13825" spans="8:8" customFormat="1" ht="13.8">
      <c r="H13825" s="70"/>
    </row>
    <row r="13826" spans="8:8" customFormat="1" ht="13.8">
      <c r="H13826" s="70"/>
    </row>
    <row r="13827" spans="8:8" customFormat="1" ht="13.8">
      <c r="H13827" s="70"/>
    </row>
    <row r="13828" spans="8:8" customFormat="1" ht="13.8">
      <c r="H13828" s="70"/>
    </row>
    <row r="13829" spans="8:8" customFormat="1" ht="13.8">
      <c r="H13829" s="70"/>
    </row>
    <row r="13830" spans="8:8" customFormat="1" ht="13.8">
      <c r="H13830" s="70"/>
    </row>
    <row r="13831" spans="8:8" customFormat="1" ht="13.8">
      <c r="H13831" s="70"/>
    </row>
    <row r="13832" spans="8:8" customFormat="1" ht="13.8">
      <c r="H13832" s="70"/>
    </row>
    <row r="13833" spans="8:8" customFormat="1" ht="13.8">
      <c r="H13833" s="70"/>
    </row>
    <row r="13834" spans="8:8" customFormat="1" ht="13.8">
      <c r="H13834" s="70"/>
    </row>
    <row r="13835" spans="8:8" customFormat="1" ht="13.8">
      <c r="H13835" s="70"/>
    </row>
    <row r="13836" spans="8:8" customFormat="1" ht="13.8">
      <c r="H13836" s="70"/>
    </row>
    <row r="13837" spans="8:8" customFormat="1" ht="13.8">
      <c r="H13837" s="70"/>
    </row>
    <row r="13838" spans="8:8" customFormat="1" ht="13.8">
      <c r="H13838" s="70"/>
    </row>
    <row r="13839" spans="8:8" customFormat="1" ht="13.8">
      <c r="H13839" s="70"/>
    </row>
    <row r="13840" spans="8:8" customFormat="1" ht="13.8">
      <c r="H13840" s="70"/>
    </row>
    <row r="13841" spans="8:8" customFormat="1" ht="13.8">
      <c r="H13841" s="70"/>
    </row>
    <row r="13842" spans="8:8" customFormat="1" ht="13.8">
      <c r="H13842" s="70"/>
    </row>
    <row r="13843" spans="8:8" customFormat="1" ht="13.8">
      <c r="H13843" s="70"/>
    </row>
    <row r="13844" spans="8:8" customFormat="1" ht="13.8">
      <c r="H13844" s="70"/>
    </row>
    <row r="13845" spans="8:8" customFormat="1" ht="13.8">
      <c r="H13845" s="70"/>
    </row>
    <row r="13846" spans="8:8" customFormat="1" ht="13.8">
      <c r="H13846" s="70"/>
    </row>
    <row r="13847" spans="8:8" customFormat="1" ht="13.8">
      <c r="H13847" s="70"/>
    </row>
    <row r="13848" spans="8:8" customFormat="1" ht="13.8">
      <c r="H13848" s="70"/>
    </row>
    <row r="13849" spans="8:8" customFormat="1" ht="13.8">
      <c r="H13849" s="70"/>
    </row>
    <row r="13850" spans="8:8" customFormat="1" ht="13.8">
      <c r="H13850" s="70"/>
    </row>
    <row r="13851" spans="8:8" customFormat="1" ht="13.8">
      <c r="H13851" s="70"/>
    </row>
    <row r="13852" spans="8:8" customFormat="1" ht="13.8">
      <c r="H13852" s="70"/>
    </row>
    <row r="13853" spans="8:8" customFormat="1" ht="13.8">
      <c r="H13853" s="70"/>
    </row>
    <row r="13854" spans="8:8" customFormat="1" ht="13.8">
      <c r="H13854" s="70"/>
    </row>
    <row r="13855" spans="8:8" customFormat="1" ht="13.8">
      <c r="H13855" s="70"/>
    </row>
    <row r="13856" spans="8:8" customFormat="1" ht="13.8">
      <c r="H13856" s="70"/>
    </row>
    <row r="13857" spans="8:8" customFormat="1" ht="13.8">
      <c r="H13857" s="70"/>
    </row>
    <row r="13858" spans="8:8" customFormat="1" ht="13.8">
      <c r="H13858" s="70"/>
    </row>
    <row r="13859" spans="8:8" customFormat="1" ht="13.8">
      <c r="H13859" s="70"/>
    </row>
    <row r="13860" spans="8:8" customFormat="1" ht="13.8">
      <c r="H13860" s="70"/>
    </row>
    <row r="13861" spans="8:8" customFormat="1" ht="13.8">
      <c r="H13861" s="70"/>
    </row>
    <row r="13862" spans="8:8" customFormat="1" ht="13.8">
      <c r="H13862" s="70"/>
    </row>
    <row r="13863" spans="8:8" customFormat="1" ht="13.8">
      <c r="H13863" s="70"/>
    </row>
    <row r="13864" spans="8:8" customFormat="1" ht="13.8">
      <c r="H13864" s="70"/>
    </row>
    <row r="13865" spans="8:8" customFormat="1" ht="13.8">
      <c r="H13865" s="70"/>
    </row>
    <row r="13866" spans="8:8" customFormat="1" ht="13.8">
      <c r="H13866" s="70"/>
    </row>
    <row r="13867" spans="8:8" customFormat="1" ht="13.8">
      <c r="H13867" s="70"/>
    </row>
    <row r="13868" spans="8:8" customFormat="1" ht="13.8">
      <c r="H13868" s="70"/>
    </row>
    <row r="13869" spans="8:8" customFormat="1" ht="13.8">
      <c r="H13869" s="70"/>
    </row>
    <row r="13870" spans="8:8" customFormat="1" ht="13.8">
      <c r="H13870" s="70"/>
    </row>
    <row r="13871" spans="8:8" customFormat="1" ht="13.8">
      <c r="H13871" s="70"/>
    </row>
    <row r="13872" spans="8:8" customFormat="1" ht="13.8">
      <c r="H13872" s="70"/>
    </row>
    <row r="13873" spans="8:8" customFormat="1" ht="13.8">
      <c r="H13873" s="70"/>
    </row>
    <row r="13874" spans="8:8" customFormat="1" ht="13.8">
      <c r="H13874" s="70"/>
    </row>
    <row r="13875" spans="8:8" customFormat="1" ht="13.8">
      <c r="H13875" s="70"/>
    </row>
    <row r="13876" spans="8:8" customFormat="1" ht="13.8">
      <c r="H13876" s="70"/>
    </row>
    <row r="13877" spans="8:8" customFormat="1" ht="13.8">
      <c r="H13877" s="70"/>
    </row>
    <row r="13878" spans="8:8" customFormat="1" ht="13.8">
      <c r="H13878" s="70"/>
    </row>
    <row r="13879" spans="8:8" customFormat="1" ht="13.8">
      <c r="H13879" s="70"/>
    </row>
    <row r="13880" spans="8:8" customFormat="1" ht="13.8">
      <c r="H13880" s="70"/>
    </row>
    <row r="13881" spans="8:8" customFormat="1" ht="13.8">
      <c r="H13881" s="70"/>
    </row>
    <row r="13882" spans="8:8" customFormat="1" ht="13.8">
      <c r="H13882" s="70"/>
    </row>
    <row r="13883" spans="8:8" customFormat="1" ht="13.8">
      <c r="H13883" s="70"/>
    </row>
    <row r="13884" spans="8:8" customFormat="1" ht="13.8">
      <c r="H13884" s="70"/>
    </row>
    <row r="13885" spans="8:8" customFormat="1" ht="13.8">
      <c r="H13885" s="70"/>
    </row>
    <row r="13886" spans="8:8" customFormat="1" ht="13.8">
      <c r="H13886" s="70"/>
    </row>
    <row r="13887" spans="8:8" customFormat="1" ht="13.8">
      <c r="H13887" s="70"/>
    </row>
    <row r="13888" spans="8:8" customFormat="1" ht="13.8">
      <c r="H13888" s="70"/>
    </row>
    <row r="13889" spans="8:8" customFormat="1" ht="13.8">
      <c r="H13889" s="70"/>
    </row>
    <row r="13890" spans="8:8" customFormat="1" ht="13.8">
      <c r="H13890" s="70"/>
    </row>
    <row r="13891" spans="8:8" customFormat="1" ht="13.8">
      <c r="H13891" s="70"/>
    </row>
    <row r="13892" spans="8:8" customFormat="1" ht="13.8">
      <c r="H13892" s="70"/>
    </row>
    <row r="13893" spans="8:8" customFormat="1" ht="13.8">
      <c r="H13893" s="70"/>
    </row>
    <row r="13894" spans="8:8" customFormat="1" ht="13.8">
      <c r="H13894" s="70"/>
    </row>
    <row r="13895" spans="8:8" customFormat="1" ht="13.8">
      <c r="H13895" s="70"/>
    </row>
    <row r="13896" spans="8:8" customFormat="1" ht="13.8">
      <c r="H13896" s="70"/>
    </row>
    <row r="13897" spans="8:8" customFormat="1" ht="13.8">
      <c r="H13897" s="70"/>
    </row>
    <row r="13898" spans="8:8" customFormat="1" ht="13.8">
      <c r="H13898" s="70"/>
    </row>
    <row r="13899" spans="8:8" customFormat="1" ht="13.8">
      <c r="H13899" s="70"/>
    </row>
    <row r="13900" spans="8:8" customFormat="1" ht="13.8">
      <c r="H13900" s="70"/>
    </row>
    <row r="13901" spans="8:8" customFormat="1" ht="13.8">
      <c r="H13901" s="70"/>
    </row>
    <row r="13902" spans="8:8" customFormat="1" ht="13.8">
      <c r="H13902" s="70"/>
    </row>
    <row r="13903" spans="8:8" customFormat="1" ht="13.8">
      <c r="H13903" s="70"/>
    </row>
    <row r="13904" spans="8:8" customFormat="1" ht="13.8">
      <c r="H13904" s="70"/>
    </row>
    <row r="13905" spans="8:8" customFormat="1" ht="13.8">
      <c r="H13905" s="70"/>
    </row>
    <row r="13906" spans="8:8" customFormat="1" ht="13.8">
      <c r="H13906" s="70"/>
    </row>
    <row r="13907" spans="8:8" customFormat="1" ht="13.8">
      <c r="H13907" s="70"/>
    </row>
    <row r="13908" spans="8:8" customFormat="1" ht="13.8">
      <c r="H13908" s="70"/>
    </row>
    <row r="13909" spans="8:8" customFormat="1" ht="13.8">
      <c r="H13909" s="70"/>
    </row>
    <row r="13910" spans="8:8" customFormat="1" ht="13.8">
      <c r="H13910" s="70"/>
    </row>
    <row r="13911" spans="8:8" customFormat="1" ht="13.8">
      <c r="H13911" s="70"/>
    </row>
    <row r="13912" spans="8:8" customFormat="1" ht="13.8">
      <c r="H13912" s="70"/>
    </row>
    <row r="13913" spans="8:8" customFormat="1" ht="13.8">
      <c r="H13913" s="70"/>
    </row>
    <row r="13914" spans="8:8" customFormat="1" ht="13.8">
      <c r="H13914" s="70"/>
    </row>
    <row r="13915" spans="8:8" customFormat="1" ht="13.8">
      <c r="H13915" s="70"/>
    </row>
    <row r="13916" spans="8:8" customFormat="1" ht="13.8">
      <c r="H13916" s="70"/>
    </row>
    <row r="13917" spans="8:8" customFormat="1" ht="13.8">
      <c r="H13917" s="70"/>
    </row>
    <row r="13918" spans="8:8" customFormat="1" ht="13.8">
      <c r="H13918" s="70"/>
    </row>
    <row r="13919" spans="8:8" customFormat="1" ht="13.8">
      <c r="H13919" s="70"/>
    </row>
    <row r="13920" spans="8:8" customFormat="1" ht="13.8">
      <c r="H13920" s="70"/>
    </row>
    <row r="13921" spans="8:8" customFormat="1" ht="13.8">
      <c r="H13921" s="70"/>
    </row>
    <row r="13922" spans="8:8" customFormat="1" ht="13.8">
      <c r="H13922" s="70"/>
    </row>
    <row r="13923" spans="8:8" customFormat="1" ht="13.8">
      <c r="H13923" s="70"/>
    </row>
    <row r="13924" spans="8:8" customFormat="1" ht="13.8">
      <c r="H13924" s="70"/>
    </row>
    <row r="13925" spans="8:8" customFormat="1" ht="13.8">
      <c r="H13925" s="70"/>
    </row>
    <row r="13926" spans="8:8" customFormat="1" ht="13.8">
      <c r="H13926" s="70"/>
    </row>
    <row r="13927" spans="8:8" customFormat="1" ht="13.8">
      <c r="H13927" s="70"/>
    </row>
    <row r="13928" spans="8:8" customFormat="1" ht="13.8">
      <c r="H13928" s="70"/>
    </row>
    <row r="13929" spans="8:8" customFormat="1" ht="13.8">
      <c r="H13929" s="70"/>
    </row>
    <row r="13930" spans="8:8" customFormat="1" ht="13.8">
      <c r="H13930" s="70"/>
    </row>
    <row r="13931" spans="8:8" customFormat="1" ht="13.8">
      <c r="H13931" s="70"/>
    </row>
    <row r="13932" spans="8:8" customFormat="1" ht="13.8">
      <c r="H13932" s="70"/>
    </row>
    <row r="13933" spans="8:8" customFormat="1" ht="13.8">
      <c r="H13933" s="70"/>
    </row>
    <row r="13934" spans="8:8" customFormat="1" ht="13.8">
      <c r="H13934" s="70"/>
    </row>
    <row r="13935" spans="8:8" customFormat="1" ht="13.8">
      <c r="H13935" s="70"/>
    </row>
    <row r="13936" spans="8:8" customFormat="1" ht="13.8">
      <c r="H13936" s="70"/>
    </row>
    <row r="13937" spans="8:8" customFormat="1" ht="13.8">
      <c r="H13937" s="70"/>
    </row>
    <row r="13938" spans="8:8" customFormat="1" ht="13.8">
      <c r="H13938" s="70"/>
    </row>
    <row r="13939" spans="8:8" customFormat="1" ht="13.8">
      <c r="H13939" s="70"/>
    </row>
    <row r="13940" spans="8:8" customFormat="1" ht="13.8">
      <c r="H13940" s="70"/>
    </row>
    <row r="13941" spans="8:8" customFormat="1" ht="13.8">
      <c r="H13941" s="70"/>
    </row>
    <row r="13942" spans="8:8" customFormat="1" ht="13.8">
      <c r="H13942" s="70"/>
    </row>
    <row r="13943" spans="8:8" customFormat="1" ht="13.8">
      <c r="H13943" s="70"/>
    </row>
    <row r="13944" spans="8:8" customFormat="1" ht="13.8">
      <c r="H13944" s="70"/>
    </row>
    <row r="13945" spans="8:8" customFormat="1" ht="13.8">
      <c r="H13945" s="70"/>
    </row>
    <row r="13946" spans="8:8" customFormat="1" ht="13.8">
      <c r="H13946" s="70"/>
    </row>
    <row r="13947" spans="8:8" customFormat="1" ht="13.8">
      <c r="H13947" s="70"/>
    </row>
    <row r="13948" spans="8:8" customFormat="1" ht="13.8">
      <c r="H13948" s="70"/>
    </row>
    <row r="13949" spans="8:8" customFormat="1" ht="13.8">
      <c r="H13949" s="70"/>
    </row>
    <row r="13950" spans="8:8" customFormat="1" ht="13.8">
      <c r="H13950" s="70"/>
    </row>
    <row r="13951" spans="8:8" customFormat="1" ht="13.8">
      <c r="H13951" s="70"/>
    </row>
    <row r="13952" spans="8:8" customFormat="1" ht="13.8">
      <c r="H13952" s="70"/>
    </row>
    <row r="13953" spans="8:8" customFormat="1" ht="13.8">
      <c r="H13953" s="70"/>
    </row>
    <row r="13954" spans="8:8" customFormat="1" ht="13.8">
      <c r="H13954" s="70"/>
    </row>
    <row r="13955" spans="8:8" customFormat="1" ht="13.8">
      <c r="H13955" s="70"/>
    </row>
    <row r="13956" spans="8:8" customFormat="1" ht="13.8">
      <c r="H13956" s="70"/>
    </row>
    <row r="13957" spans="8:8" customFormat="1" ht="13.8">
      <c r="H13957" s="70"/>
    </row>
    <row r="13958" spans="8:8" customFormat="1" ht="13.8">
      <c r="H13958" s="70"/>
    </row>
    <row r="13959" spans="8:8" customFormat="1" ht="13.8">
      <c r="H13959" s="70"/>
    </row>
    <row r="13960" spans="8:8" customFormat="1" ht="13.8">
      <c r="H13960" s="70"/>
    </row>
    <row r="13961" spans="8:8" customFormat="1" ht="13.8">
      <c r="H13961" s="70"/>
    </row>
    <row r="13962" spans="8:8" customFormat="1" ht="13.8">
      <c r="H13962" s="70"/>
    </row>
    <row r="13963" spans="8:8" customFormat="1" ht="13.8">
      <c r="H13963" s="70"/>
    </row>
    <row r="13964" spans="8:8" customFormat="1" ht="13.8">
      <c r="H13964" s="70"/>
    </row>
    <row r="13965" spans="8:8" customFormat="1" ht="13.8">
      <c r="H13965" s="70"/>
    </row>
    <row r="13966" spans="8:8" customFormat="1" ht="13.8">
      <c r="H13966" s="70"/>
    </row>
    <row r="13967" spans="8:8" customFormat="1" ht="13.8">
      <c r="H13967" s="70"/>
    </row>
    <row r="13968" spans="8:8" customFormat="1" ht="13.8">
      <c r="H13968" s="70"/>
    </row>
    <row r="13969" spans="8:8" customFormat="1" ht="13.8">
      <c r="H13969" s="70"/>
    </row>
    <row r="13970" spans="8:8" customFormat="1" ht="13.8">
      <c r="H13970" s="70"/>
    </row>
    <row r="13971" spans="8:8" customFormat="1" ht="13.8">
      <c r="H13971" s="70"/>
    </row>
    <row r="13972" spans="8:8" customFormat="1" ht="13.8">
      <c r="H13972" s="70"/>
    </row>
    <row r="13973" spans="8:8" customFormat="1" ht="13.8">
      <c r="H13973" s="70"/>
    </row>
    <row r="13974" spans="8:8" customFormat="1" ht="13.8">
      <c r="H13974" s="70"/>
    </row>
    <row r="13975" spans="8:8" customFormat="1" ht="13.8">
      <c r="H13975" s="70"/>
    </row>
    <row r="13976" spans="8:8" customFormat="1" ht="13.8">
      <c r="H13976" s="70"/>
    </row>
    <row r="13977" spans="8:8" customFormat="1" ht="13.8">
      <c r="H13977" s="70"/>
    </row>
    <row r="13978" spans="8:8" customFormat="1" ht="13.8">
      <c r="H13978" s="70"/>
    </row>
    <row r="13979" spans="8:8" customFormat="1" ht="13.8">
      <c r="H13979" s="70"/>
    </row>
    <row r="13980" spans="8:8" customFormat="1" ht="13.8">
      <c r="H13980" s="70"/>
    </row>
    <row r="13981" spans="8:8" customFormat="1" ht="13.8">
      <c r="H13981" s="70"/>
    </row>
    <row r="13982" spans="8:8" customFormat="1" ht="13.8">
      <c r="H13982" s="70"/>
    </row>
    <row r="13983" spans="8:8" customFormat="1" ht="13.8">
      <c r="H13983" s="70"/>
    </row>
    <row r="13984" spans="8:8" customFormat="1" ht="13.8">
      <c r="H13984" s="70"/>
    </row>
    <row r="13985" spans="8:8" customFormat="1" ht="13.8">
      <c r="H13985" s="70"/>
    </row>
    <row r="13986" spans="8:8" customFormat="1" ht="13.8">
      <c r="H13986" s="70"/>
    </row>
    <row r="13987" spans="8:8" customFormat="1" ht="13.8">
      <c r="H13987" s="70"/>
    </row>
    <row r="13988" spans="8:8" customFormat="1" ht="13.8">
      <c r="H13988" s="70"/>
    </row>
    <row r="13989" spans="8:8" customFormat="1" ht="13.8">
      <c r="H13989" s="70"/>
    </row>
    <row r="13990" spans="8:8" customFormat="1" ht="13.8">
      <c r="H13990" s="70"/>
    </row>
    <row r="13991" spans="8:8" customFormat="1" ht="13.8">
      <c r="H13991" s="70"/>
    </row>
    <row r="13992" spans="8:8" customFormat="1" ht="13.8">
      <c r="H13992" s="70"/>
    </row>
    <row r="13993" spans="8:8" customFormat="1" ht="13.8">
      <c r="H13993" s="70"/>
    </row>
    <row r="13994" spans="8:8" customFormat="1" ht="13.8">
      <c r="H13994" s="70"/>
    </row>
    <row r="13995" spans="8:8" customFormat="1" ht="13.8">
      <c r="H13995" s="70"/>
    </row>
    <row r="13996" spans="8:8" customFormat="1" ht="13.8">
      <c r="H13996" s="70"/>
    </row>
    <row r="13997" spans="8:8" customFormat="1" ht="13.8">
      <c r="H13997" s="70"/>
    </row>
    <row r="13998" spans="8:8" customFormat="1" ht="13.8">
      <c r="H13998" s="70"/>
    </row>
    <row r="13999" spans="8:8" customFormat="1" ht="13.8">
      <c r="H13999" s="70"/>
    </row>
    <row r="14000" spans="8:8" customFormat="1" ht="13.8">
      <c r="H14000" s="70"/>
    </row>
    <row r="14001" spans="8:8" customFormat="1" ht="13.8">
      <c r="H14001" s="70"/>
    </row>
    <row r="14002" spans="8:8" customFormat="1" ht="13.8">
      <c r="H14002" s="70"/>
    </row>
    <row r="14003" spans="8:8" customFormat="1" ht="13.8">
      <c r="H14003" s="70"/>
    </row>
    <row r="14004" spans="8:8" customFormat="1" ht="13.8">
      <c r="H14004" s="70"/>
    </row>
    <row r="14005" spans="8:8" customFormat="1" ht="13.8">
      <c r="H14005" s="70"/>
    </row>
    <row r="14006" spans="8:8" customFormat="1" ht="13.8">
      <c r="H14006" s="70"/>
    </row>
    <row r="14007" spans="8:8" customFormat="1" ht="13.8">
      <c r="H14007" s="70"/>
    </row>
    <row r="14008" spans="8:8" customFormat="1" ht="13.8">
      <c r="H14008" s="70"/>
    </row>
    <row r="14009" spans="8:8" customFormat="1" ht="13.8">
      <c r="H14009" s="70"/>
    </row>
    <row r="14010" spans="8:8" customFormat="1" ht="13.8">
      <c r="H14010" s="70"/>
    </row>
    <row r="14011" spans="8:8" customFormat="1" ht="13.8">
      <c r="H14011" s="70"/>
    </row>
    <row r="14012" spans="8:8" customFormat="1" ht="13.8">
      <c r="H14012" s="70"/>
    </row>
    <row r="14013" spans="8:8" customFormat="1" ht="13.8">
      <c r="H14013" s="70"/>
    </row>
    <row r="14014" spans="8:8" customFormat="1" ht="13.8">
      <c r="H14014" s="70"/>
    </row>
    <row r="14015" spans="8:8" customFormat="1" ht="13.8">
      <c r="H14015" s="70"/>
    </row>
    <row r="14016" spans="8:8" customFormat="1" ht="13.8">
      <c r="H14016" s="70"/>
    </row>
    <row r="14017" spans="8:8" customFormat="1" ht="13.8">
      <c r="H14017" s="70"/>
    </row>
    <row r="14018" spans="8:8" customFormat="1" ht="13.8">
      <c r="H14018" s="70"/>
    </row>
    <row r="14019" spans="8:8" customFormat="1" ht="13.8">
      <c r="H14019" s="70"/>
    </row>
    <row r="14020" spans="8:8" customFormat="1" ht="13.8">
      <c r="H14020" s="70"/>
    </row>
    <row r="14021" spans="8:8" customFormat="1" ht="13.8">
      <c r="H14021" s="70"/>
    </row>
    <row r="14022" spans="8:8" customFormat="1" ht="13.8">
      <c r="H14022" s="70"/>
    </row>
    <row r="14023" spans="8:8" customFormat="1" ht="13.8">
      <c r="H14023" s="70"/>
    </row>
    <row r="14024" spans="8:8" customFormat="1" ht="13.8">
      <c r="H14024" s="70"/>
    </row>
    <row r="14025" spans="8:8" customFormat="1" ht="13.8">
      <c r="H14025" s="70"/>
    </row>
    <row r="14026" spans="8:8" customFormat="1" ht="13.8">
      <c r="H14026" s="70"/>
    </row>
    <row r="14027" spans="8:8" customFormat="1" ht="13.8">
      <c r="H14027" s="70"/>
    </row>
    <row r="14028" spans="8:8" customFormat="1" ht="13.8">
      <c r="H14028" s="70"/>
    </row>
    <row r="14029" spans="8:8" customFormat="1" ht="13.8">
      <c r="H14029" s="70"/>
    </row>
    <row r="14030" spans="8:8" customFormat="1" ht="13.8">
      <c r="H14030" s="70"/>
    </row>
    <row r="14031" spans="8:8" customFormat="1" ht="13.8">
      <c r="H14031" s="70"/>
    </row>
    <row r="14032" spans="8:8" customFormat="1" ht="13.8">
      <c r="H14032" s="70"/>
    </row>
    <row r="14033" spans="8:8" customFormat="1" ht="13.8">
      <c r="H14033" s="70"/>
    </row>
    <row r="14034" spans="8:8" customFormat="1" ht="13.8">
      <c r="H14034" s="70"/>
    </row>
    <row r="14035" spans="8:8" customFormat="1" ht="13.8">
      <c r="H14035" s="70"/>
    </row>
    <row r="14036" spans="8:8" customFormat="1" ht="13.8">
      <c r="H14036" s="70"/>
    </row>
    <row r="14037" spans="8:8" customFormat="1" ht="13.8">
      <c r="H14037" s="70"/>
    </row>
    <row r="14038" spans="8:8" customFormat="1" ht="13.8">
      <c r="H14038" s="70"/>
    </row>
    <row r="14039" spans="8:8" customFormat="1" ht="13.8">
      <c r="H14039" s="70"/>
    </row>
    <row r="14040" spans="8:8" customFormat="1" ht="13.8">
      <c r="H14040" s="70"/>
    </row>
    <row r="14041" spans="8:8" customFormat="1" ht="13.8">
      <c r="H14041" s="70"/>
    </row>
    <row r="14042" spans="8:8" customFormat="1" ht="13.8">
      <c r="H14042" s="70"/>
    </row>
    <row r="14043" spans="8:8" customFormat="1" ht="13.8">
      <c r="H14043" s="70"/>
    </row>
    <row r="14044" spans="8:8" customFormat="1" ht="13.8">
      <c r="H14044" s="70"/>
    </row>
    <row r="14045" spans="8:8" customFormat="1" ht="13.8">
      <c r="H14045" s="70"/>
    </row>
    <row r="14046" spans="8:8" customFormat="1" ht="13.8">
      <c r="H14046" s="70"/>
    </row>
    <row r="14047" spans="8:8" customFormat="1" ht="13.8">
      <c r="H14047" s="70"/>
    </row>
    <row r="14048" spans="8:8" customFormat="1" ht="13.8">
      <c r="H14048" s="70"/>
    </row>
    <row r="14049" spans="8:8" customFormat="1" ht="13.8">
      <c r="H14049" s="70"/>
    </row>
    <row r="14050" spans="8:8" customFormat="1" ht="13.8">
      <c r="H14050" s="70"/>
    </row>
    <row r="14051" spans="8:8" customFormat="1" ht="13.8">
      <c r="H14051" s="70"/>
    </row>
    <row r="14052" spans="8:8" customFormat="1" ht="13.8">
      <c r="H14052" s="70"/>
    </row>
    <row r="14053" spans="8:8" customFormat="1" ht="13.8">
      <c r="H14053" s="70"/>
    </row>
    <row r="14054" spans="8:8" customFormat="1" ht="13.8">
      <c r="H14054" s="70"/>
    </row>
    <row r="14055" spans="8:8" customFormat="1" ht="13.8">
      <c r="H14055" s="70"/>
    </row>
    <row r="14056" spans="8:8" customFormat="1" ht="13.8">
      <c r="H14056" s="70"/>
    </row>
    <row r="14057" spans="8:8" customFormat="1" ht="13.8">
      <c r="H14057" s="70"/>
    </row>
    <row r="14058" spans="8:8" customFormat="1" ht="13.8">
      <c r="H14058" s="70"/>
    </row>
    <row r="14059" spans="8:8" customFormat="1" ht="13.8">
      <c r="H14059" s="70"/>
    </row>
    <row r="14060" spans="8:8" customFormat="1" ht="13.8">
      <c r="H14060" s="70"/>
    </row>
    <row r="14061" spans="8:8" customFormat="1" ht="13.8">
      <c r="H14061" s="70"/>
    </row>
    <row r="14062" spans="8:8" customFormat="1" ht="13.8">
      <c r="H14062" s="70"/>
    </row>
    <row r="14063" spans="8:8" customFormat="1" ht="13.8">
      <c r="H14063" s="70"/>
    </row>
    <row r="14064" spans="8:8" customFormat="1" ht="13.8">
      <c r="H14064" s="70"/>
    </row>
    <row r="14065" spans="8:8" customFormat="1" ht="13.8">
      <c r="H14065" s="70"/>
    </row>
    <row r="14066" spans="8:8" customFormat="1" ht="13.8">
      <c r="H14066" s="70"/>
    </row>
    <row r="14067" spans="8:8" customFormat="1" ht="13.8">
      <c r="H14067" s="70"/>
    </row>
    <row r="14068" spans="8:8" customFormat="1" ht="13.8">
      <c r="H14068" s="70"/>
    </row>
    <row r="14069" spans="8:8" customFormat="1" ht="13.8">
      <c r="H14069" s="70"/>
    </row>
    <row r="14070" spans="8:8" customFormat="1" ht="13.8">
      <c r="H14070" s="70"/>
    </row>
    <row r="14071" spans="8:8" customFormat="1" ht="13.8">
      <c r="H14071" s="70"/>
    </row>
    <row r="14072" spans="8:8" customFormat="1" ht="13.8">
      <c r="H14072" s="70"/>
    </row>
    <row r="14073" spans="8:8" customFormat="1" ht="13.8">
      <c r="H14073" s="70"/>
    </row>
    <row r="14074" spans="8:8" customFormat="1" ht="13.8">
      <c r="H14074" s="70"/>
    </row>
    <row r="14075" spans="8:8" customFormat="1" ht="13.8">
      <c r="H14075" s="70"/>
    </row>
    <row r="14076" spans="8:8" customFormat="1" ht="13.8">
      <c r="H14076" s="70"/>
    </row>
    <row r="14077" spans="8:8" customFormat="1" ht="13.8">
      <c r="H14077" s="70"/>
    </row>
    <row r="14078" spans="8:8" customFormat="1" ht="13.8">
      <c r="H14078" s="70"/>
    </row>
    <row r="14079" spans="8:8" customFormat="1" ht="13.8">
      <c r="H14079" s="70"/>
    </row>
    <row r="14080" spans="8:8" customFormat="1" ht="13.8">
      <c r="H14080" s="70"/>
    </row>
    <row r="14081" spans="8:8" customFormat="1" ht="13.8">
      <c r="H14081" s="70"/>
    </row>
    <row r="14082" spans="8:8" customFormat="1" ht="13.8">
      <c r="H14082" s="70"/>
    </row>
    <row r="14083" spans="8:8" customFormat="1" ht="13.8">
      <c r="H14083" s="70"/>
    </row>
    <row r="14084" spans="8:8" customFormat="1" ht="13.8">
      <c r="H14084" s="70"/>
    </row>
    <row r="14085" spans="8:8" customFormat="1" ht="13.8">
      <c r="H14085" s="70"/>
    </row>
    <row r="14086" spans="8:8" customFormat="1" ht="13.8">
      <c r="H14086" s="70"/>
    </row>
    <row r="14087" spans="8:8" customFormat="1" ht="13.8">
      <c r="H14087" s="70"/>
    </row>
    <row r="14088" spans="8:8" customFormat="1" ht="13.8">
      <c r="H14088" s="70"/>
    </row>
    <row r="14089" spans="8:8" customFormat="1" ht="13.8">
      <c r="H14089" s="70"/>
    </row>
    <row r="14090" spans="8:8" customFormat="1" ht="13.8">
      <c r="H14090" s="70"/>
    </row>
    <row r="14091" spans="8:8" customFormat="1" ht="13.8">
      <c r="H14091" s="70"/>
    </row>
    <row r="14092" spans="8:8" customFormat="1" ht="13.8">
      <c r="H14092" s="70"/>
    </row>
    <row r="14093" spans="8:8" customFormat="1" ht="13.8">
      <c r="H14093" s="70"/>
    </row>
    <row r="14094" spans="8:8" customFormat="1" ht="13.8">
      <c r="H14094" s="70"/>
    </row>
    <row r="14095" spans="8:8" customFormat="1" ht="13.8">
      <c r="H14095" s="70"/>
    </row>
    <row r="14096" spans="8:8" customFormat="1" ht="13.8">
      <c r="H14096" s="70"/>
    </row>
    <row r="14097" spans="8:8" customFormat="1" ht="13.8">
      <c r="H14097" s="70"/>
    </row>
    <row r="14098" spans="8:8" customFormat="1" ht="13.8">
      <c r="H14098" s="70"/>
    </row>
    <row r="14099" spans="8:8" customFormat="1" ht="13.8">
      <c r="H14099" s="70"/>
    </row>
    <row r="14100" spans="8:8" customFormat="1" ht="13.8">
      <c r="H14100" s="70"/>
    </row>
    <row r="14101" spans="8:8" customFormat="1" ht="13.8">
      <c r="H14101" s="70"/>
    </row>
    <row r="14102" spans="8:8" customFormat="1" ht="13.8">
      <c r="H14102" s="70"/>
    </row>
    <row r="14103" spans="8:8" customFormat="1" ht="13.8">
      <c r="H14103" s="70"/>
    </row>
    <row r="14104" spans="8:8" customFormat="1" ht="13.8">
      <c r="H14104" s="70"/>
    </row>
    <row r="14105" spans="8:8" customFormat="1" ht="13.8">
      <c r="H14105" s="70"/>
    </row>
    <row r="14106" spans="8:8" customFormat="1" ht="13.8">
      <c r="H14106" s="70"/>
    </row>
    <row r="14107" spans="8:8" customFormat="1" ht="13.8">
      <c r="H14107" s="70"/>
    </row>
    <row r="14108" spans="8:8" customFormat="1" ht="13.8">
      <c r="H14108" s="70"/>
    </row>
    <row r="14109" spans="8:8" customFormat="1" ht="13.8">
      <c r="H14109" s="70"/>
    </row>
    <row r="14110" spans="8:8" customFormat="1" ht="13.8">
      <c r="H14110" s="70"/>
    </row>
    <row r="14111" spans="8:8" customFormat="1" ht="13.8">
      <c r="H14111" s="70"/>
    </row>
    <row r="14112" spans="8:8" customFormat="1" ht="13.8">
      <c r="H14112" s="70"/>
    </row>
    <row r="14113" spans="8:8" customFormat="1" ht="13.8">
      <c r="H14113" s="70"/>
    </row>
    <row r="14114" spans="8:8" customFormat="1" ht="13.8">
      <c r="H14114" s="70"/>
    </row>
    <row r="14115" spans="8:8" customFormat="1" ht="13.8">
      <c r="H14115" s="70"/>
    </row>
    <row r="14116" spans="8:8" customFormat="1" ht="13.8">
      <c r="H14116" s="70"/>
    </row>
    <row r="14117" spans="8:8" customFormat="1" ht="13.8">
      <c r="H14117" s="70"/>
    </row>
    <row r="14118" spans="8:8" customFormat="1" ht="13.8">
      <c r="H14118" s="70"/>
    </row>
    <row r="14119" spans="8:8" customFormat="1" ht="13.8">
      <c r="H14119" s="70"/>
    </row>
    <row r="14120" spans="8:8" customFormat="1" ht="13.8">
      <c r="H14120" s="70"/>
    </row>
    <row r="14121" spans="8:8" customFormat="1" ht="13.8">
      <c r="H14121" s="70"/>
    </row>
    <row r="14122" spans="8:8" customFormat="1" ht="13.8">
      <c r="H14122" s="70"/>
    </row>
    <row r="14123" spans="8:8" customFormat="1" ht="13.8">
      <c r="H14123" s="70"/>
    </row>
    <row r="14124" spans="8:8" customFormat="1" ht="13.8">
      <c r="H14124" s="70"/>
    </row>
    <row r="14125" spans="8:8" customFormat="1" ht="13.8">
      <c r="H14125" s="70"/>
    </row>
    <row r="14126" spans="8:8" customFormat="1" ht="13.8">
      <c r="H14126" s="70"/>
    </row>
    <row r="14127" spans="8:8" customFormat="1" ht="13.8">
      <c r="H14127" s="70"/>
    </row>
    <row r="14128" spans="8:8" customFormat="1" ht="13.8">
      <c r="H14128" s="70"/>
    </row>
    <row r="14129" spans="8:8" customFormat="1" ht="13.8">
      <c r="H14129" s="70"/>
    </row>
    <row r="14130" spans="8:8" customFormat="1" ht="13.8">
      <c r="H14130" s="70"/>
    </row>
    <row r="14131" spans="8:8" customFormat="1" ht="13.8">
      <c r="H14131" s="70"/>
    </row>
    <row r="14132" spans="8:8" customFormat="1" ht="13.8">
      <c r="H14132" s="70"/>
    </row>
    <row r="14133" spans="8:8" customFormat="1" ht="13.8">
      <c r="H14133" s="70"/>
    </row>
    <row r="14134" spans="8:8" customFormat="1" ht="13.8">
      <c r="H14134" s="70"/>
    </row>
    <row r="14135" spans="8:8" customFormat="1" ht="13.8">
      <c r="H14135" s="70"/>
    </row>
    <row r="14136" spans="8:8" customFormat="1" ht="13.8">
      <c r="H14136" s="70"/>
    </row>
    <row r="14137" spans="8:8" customFormat="1" ht="13.8">
      <c r="H14137" s="70"/>
    </row>
    <row r="14138" spans="8:8" customFormat="1" ht="13.8">
      <c r="H14138" s="70"/>
    </row>
    <row r="14139" spans="8:8" customFormat="1" ht="13.8">
      <c r="H14139" s="70"/>
    </row>
    <row r="14140" spans="8:8" customFormat="1" ht="13.8">
      <c r="H14140" s="70"/>
    </row>
    <row r="14141" spans="8:8" customFormat="1" ht="13.8">
      <c r="H14141" s="70"/>
    </row>
    <row r="14142" spans="8:8" customFormat="1" ht="13.8">
      <c r="H14142" s="70"/>
    </row>
    <row r="14143" spans="8:8" customFormat="1" ht="13.8">
      <c r="H14143" s="70"/>
    </row>
    <row r="14144" spans="8:8" customFormat="1" ht="13.8">
      <c r="H14144" s="70"/>
    </row>
    <row r="14145" spans="8:8" customFormat="1" ht="13.8">
      <c r="H14145" s="70"/>
    </row>
    <row r="14146" spans="8:8" customFormat="1" ht="13.8">
      <c r="H14146" s="70"/>
    </row>
    <row r="14147" spans="8:8" customFormat="1" ht="13.8">
      <c r="H14147" s="70"/>
    </row>
    <row r="14148" spans="8:8" customFormat="1" ht="13.8">
      <c r="H14148" s="70"/>
    </row>
    <row r="14149" spans="8:8" customFormat="1" ht="13.8">
      <c r="H14149" s="70"/>
    </row>
    <row r="14150" spans="8:8" customFormat="1" ht="13.8">
      <c r="H14150" s="70"/>
    </row>
    <row r="14151" spans="8:8" customFormat="1" ht="13.8">
      <c r="H14151" s="70"/>
    </row>
    <row r="14152" spans="8:8" customFormat="1" ht="13.8">
      <c r="H14152" s="70"/>
    </row>
    <row r="14153" spans="8:8" customFormat="1" ht="13.8">
      <c r="H14153" s="70"/>
    </row>
    <row r="14154" spans="8:8" customFormat="1" ht="13.8">
      <c r="H14154" s="70"/>
    </row>
    <row r="14155" spans="8:8" customFormat="1" ht="13.8">
      <c r="H14155" s="70"/>
    </row>
    <row r="14156" spans="8:8" customFormat="1" ht="13.8">
      <c r="H14156" s="70"/>
    </row>
    <row r="14157" spans="8:8" customFormat="1" ht="13.8">
      <c r="H14157" s="70"/>
    </row>
    <row r="14158" spans="8:8" customFormat="1" ht="13.8">
      <c r="H14158" s="70"/>
    </row>
    <row r="14159" spans="8:8" customFormat="1" ht="13.8">
      <c r="H14159" s="70"/>
    </row>
    <row r="14160" spans="8:8" customFormat="1" ht="13.8">
      <c r="H14160" s="70"/>
    </row>
    <row r="14161" spans="8:8" customFormat="1" ht="13.8">
      <c r="H14161" s="70"/>
    </row>
    <row r="14162" spans="8:8" customFormat="1" ht="13.8">
      <c r="H14162" s="70"/>
    </row>
    <row r="14163" spans="8:8" customFormat="1" ht="13.8">
      <c r="H14163" s="70"/>
    </row>
    <row r="14164" spans="8:8" customFormat="1" ht="13.8">
      <c r="H14164" s="70"/>
    </row>
    <row r="14165" spans="8:8" customFormat="1" ht="13.8">
      <c r="H14165" s="70"/>
    </row>
    <row r="14166" spans="8:8" customFormat="1" ht="13.8">
      <c r="H14166" s="70"/>
    </row>
    <row r="14167" spans="8:8" customFormat="1" ht="13.8">
      <c r="H14167" s="70"/>
    </row>
    <row r="14168" spans="8:8" customFormat="1" ht="13.8">
      <c r="H14168" s="70"/>
    </row>
    <row r="14169" spans="8:8" customFormat="1" ht="13.8">
      <c r="H14169" s="70"/>
    </row>
    <row r="14170" spans="8:8" customFormat="1" ht="13.8">
      <c r="H14170" s="70"/>
    </row>
    <row r="14171" spans="8:8" customFormat="1" ht="13.8">
      <c r="H14171" s="70"/>
    </row>
    <row r="14172" spans="8:8" customFormat="1" ht="13.8">
      <c r="H14172" s="70"/>
    </row>
    <row r="14173" spans="8:8" customFormat="1" ht="13.8">
      <c r="H14173" s="70"/>
    </row>
    <row r="14174" spans="8:8" customFormat="1" ht="13.8">
      <c r="H14174" s="70"/>
    </row>
    <row r="14175" spans="8:8" customFormat="1" ht="13.8">
      <c r="H14175" s="70"/>
    </row>
    <row r="14176" spans="8:8" customFormat="1" ht="13.8">
      <c r="H14176" s="70"/>
    </row>
    <row r="14177" spans="8:8" customFormat="1" ht="13.8">
      <c r="H14177" s="70"/>
    </row>
    <row r="14178" spans="8:8" customFormat="1" ht="13.8">
      <c r="H14178" s="70"/>
    </row>
    <row r="14179" spans="8:8" customFormat="1" ht="13.8">
      <c r="H14179" s="70"/>
    </row>
    <row r="14180" spans="8:8" customFormat="1" ht="13.8">
      <c r="H14180" s="70"/>
    </row>
    <row r="14181" spans="8:8" customFormat="1" ht="13.8">
      <c r="H14181" s="70"/>
    </row>
    <row r="14182" spans="8:8" customFormat="1" ht="13.8">
      <c r="H14182" s="70"/>
    </row>
    <row r="14183" spans="8:8" customFormat="1" ht="13.8">
      <c r="H14183" s="70"/>
    </row>
    <row r="14184" spans="8:8" customFormat="1" ht="13.8">
      <c r="H14184" s="70"/>
    </row>
    <row r="14185" spans="8:8" customFormat="1" ht="13.8">
      <c r="H14185" s="70"/>
    </row>
    <row r="14186" spans="8:8" customFormat="1" ht="13.8">
      <c r="H14186" s="70"/>
    </row>
    <row r="14187" spans="8:8" customFormat="1" ht="13.8">
      <c r="H14187" s="70"/>
    </row>
    <row r="14188" spans="8:8" customFormat="1" ht="13.8">
      <c r="H14188" s="70"/>
    </row>
    <row r="14189" spans="8:8" customFormat="1" ht="13.8">
      <c r="H14189" s="70"/>
    </row>
    <row r="14190" spans="8:8" customFormat="1" ht="13.8">
      <c r="H14190" s="70"/>
    </row>
    <row r="14191" spans="8:8" customFormat="1" ht="13.8">
      <c r="H14191" s="70"/>
    </row>
    <row r="14192" spans="8:8" customFormat="1" ht="13.8">
      <c r="H14192" s="70"/>
    </row>
    <row r="14193" spans="8:8" customFormat="1" ht="13.8">
      <c r="H14193" s="70"/>
    </row>
    <row r="14194" spans="8:8" customFormat="1" ht="13.8">
      <c r="H14194" s="70"/>
    </row>
    <row r="14195" spans="8:8" customFormat="1" ht="13.8">
      <c r="H14195" s="70"/>
    </row>
    <row r="14196" spans="8:8" customFormat="1" ht="13.8">
      <c r="H14196" s="70"/>
    </row>
    <row r="14197" spans="8:8" customFormat="1" ht="13.8">
      <c r="H14197" s="70"/>
    </row>
    <row r="14198" spans="8:8" customFormat="1" ht="13.8">
      <c r="H14198" s="70"/>
    </row>
    <row r="14199" spans="8:8" customFormat="1" ht="13.8">
      <c r="H14199" s="70"/>
    </row>
    <row r="14200" spans="8:8" customFormat="1" ht="13.8">
      <c r="H14200" s="70"/>
    </row>
    <row r="14201" spans="8:8" customFormat="1" ht="13.8">
      <c r="H14201" s="70"/>
    </row>
    <row r="14202" spans="8:8" customFormat="1" ht="13.8">
      <c r="H14202" s="70"/>
    </row>
    <row r="14203" spans="8:8" customFormat="1" ht="13.8">
      <c r="H14203" s="70"/>
    </row>
    <row r="14204" spans="8:8" customFormat="1" ht="13.8">
      <c r="H14204" s="70"/>
    </row>
    <row r="14205" spans="8:8" customFormat="1" ht="13.8">
      <c r="H14205" s="70"/>
    </row>
    <row r="14206" spans="8:8" customFormat="1" ht="13.8">
      <c r="H14206" s="70"/>
    </row>
    <row r="14207" spans="8:8" customFormat="1" ht="13.8">
      <c r="H14207" s="70"/>
    </row>
    <row r="14208" spans="8:8" customFormat="1" ht="13.8">
      <c r="H14208" s="70"/>
    </row>
    <row r="14209" spans="8:8" customFormat="1" ht="13.8">
      <c r="H14209" s="70"/>
    </row>
    <row r="14210" spans="8:8" customFormat="1" ht="13.8">
      <c r="H14210" s="70"/>
    </row>
    <row r="14211" spans="8:8" customFormat="1" ht="13.8">
      <c r="H14211" s="70"/>
    </row>
    <row r="14212" spans="8:8" customFormat="1" ht="13.8">
      <c r="H14212" s="70"/>
    </row>
    <row r="14213" spans="8:8" customFormat="1" ht="13.8">
      <c r="H14213" s="70"/>
    </row>
    <row r="14214" spans="8:8" customFormat="1" ht="13.8">
      <c r="H14214" s="70"/>
    </row>
    <row r="14215" spans="8:8" customFormat="1" ht="13.8">
      <c r="H14215" s="70"/>
    </row>
    <row r="14216" spans="8:8" customFormat="1" ht="13.8">
      <c r="H14216" s="70"/>
    </row>
    <row r="14217" spans="8:8" customFormat="1" ht="13.8">
      <c r="H14217" s="70"/>
    </row>
    <row r="14218" spans="8:8" customFormat="1" ht="13.8">
      <c r="H14218" s="70"/>
    </row>
    <row r="14219" spans="8:8" customFormat="1" ht="13.8">
      <c r="H14219" s="70"/>
    </row>
    <row r="14220" spans="8:8" customFormat="1" ht="13.8">
      <c r="H14220" s="70"/>
    </row>
    <row r="14221" spans="8:8" customFormat="1" ht="13.8">
      <c r="H14221" s="70"/>
    </row>
    <row r="14222" spans="8:8" customFormat="1" ht="13.8">
      <c r="H14222" s="70"/>
    </row>
    <row r="14223" spans="8:8" customFormat="1" ht="13.8">
      <c r="H14223" s="70"/>
    </row>
    <row r="14224" spans="8:8" customFormat="1" ht="13.8">
      <c r="H14224" s="70"/>
    </row>
    <row r="14225" spans="8:8" customFormat="1" ht="13.8">
      <c r="H14225" s="70"/>
    </row>
    <row r="14226" spans="8:8" customFormat="1" ht="13.8">
      <c r="H14226" s="70"/>
    </row>
    <row r="14227" spans="8:8" customFormat="1" ht="13.8">
      <c r="H14227" s="70"/>
    </row>
    <row r="14228" spans="8:8" customFormat="1" ht="13.8">
      <c r="H14228" s="70"/>
    </row>
    <row r="14229" spans="8:8" customFormat="1" ht="13.8">
      <c r="H14229" s="70"/>
    </row>
    <row r="14230" spans="8:8" customFormat="1" ht="13.8">
      <c r="H14230" s="70"/>
    </row>
    <row r="14231" spans="8:8" customFormat="1" ht="13.8">
      <c r="H14231" s="70"/>
    </row>
    <row r="14232" spans="8:8" customFormat="1" ht="13.8">
      <c r="H14232" s="70"/>
    </row>
    <row r="14233" spans="8:8" customFormat="1" ht="13.8">
      <c r="H14233" s="70"/>
    </row>
    <row r="14234" spans="8:8" customFormat="1" ht="13.8">
      <c r="H14234" s="70"/>
    </row>
    <row r="14235" spans="8:8" customFormat="1" ht="13.8">
      <c r="H14235" s="70"/>
    </row>
    <row r="14236" spans="8:8" customFormat="1" ht="13.8">
      <c r="H14236" s="70"/>
    </row>
    <row r="14237" spans="8:8" customFormat="1" ht="13.8">
      <c r="H14237" s="70"/>
    </row>
    <row r="14238" spans="8:8" customFormat="1" ht="13.8">
      <c r="H14238" s="70"/>
    </row>
    <row r="14239" spans="8:8" customFormat="1" ht="13.8">
      <c r="H14239" s="70"/>
    </row>
    <row r="14240" spans="8:8" customFormat="1" ht="13.8">
      <c r="H14240" s="70"/>
    </row>
    <row r="14241" spans="8:8" customFormat="1" ht="13.8">
      <c r="H14241" s="70"/>
    </row>
    <row r="14242" spans="8:8" customFormat="1" ht="13.8">
      <c r="H14242" s="70"/>
    </row>
    <row r="14243" spans="8:8" customFormat="1" ht="13.8">
      <c r="H14243" s="70"/>
    </row>
    <row r="14244" spans="8:8" customFormat="1" ht="13.8">
      <c r="H14244" s="70"/>
    </row>
    <row r="14245" spans="8:8" customFormat="1" ht="13.8">
      <c r="H14245" s="70"/>
    </row>
    <row r="14246" spans="8:8" customFormat="1" ht="13.8">
      <c r="H14246" s="70"/>
    </row>
    <row r="14247" spans="8:8" customFormat="1" ht="13.8">
      <c r="H14247" s="70"/>
    </row>
    <row r="14248" spans="8:8" customFormat="1" ht="13.8">
      <c r="H14248" s="70"/>
    </row>
    <row r="14249" spans="8:8" customFormat="1" ht="13.8">
      <c r="H14249" s="70"/>
    </row>
    <row r="14250" spans="8:8" customFormat="1" ht="13.8">
      <c r="H14250" s="70"/>
    </row>
    <row r="14251" spans="8:8" customFormat="1" ht="13.8">
      <c r="H14251" s="70"/>
    </row>
    <row r="14252" spans="8:8" customFormat="1" ht="13.8">
      <c r="H14252" s="70"/>
    </row>
    <row r="14253" spans="8:8" customFormat="1" ht="13.8">
      <c r="H14253" s="70"/>
    </row>
    <row r="14254" spans="8:8" customFormat="1" ht="13.8">
      <c r="H14254" s="70"/>
    </row>
    <row r="14255" spans="8:8" customFormat="1" ht="13.8">
      <c r="H14255" s="70"/>
    </row>
    <row r="14256" spans="8:8" customFormat="1" ht="13.8">
      <c r="H14256" s="70"/>
    </row>
    <row r="14257" spans="8:8" customFormat="1" ht="13.8">
      <c r="H14257" s="70"/>
    </row>
    <row r="14258" spans="8:8" customFormat="1" ht="13.8">
      <c r="H14258" s="70"/>
    </row>
    <row r="14259" spans="8:8" customFormat="1" ht="13.8">
      <c r="H14259" s="70"/>
    </row>
    <row r="14260" spans="8:8" customFormat="1" ht="13.8">
      <c r="H14260" s="70"/>
    </row>
    <row r="14261" spans="8:8" customFormat="1" ht="13.8">
      <c r="H14261" s="70"/>
    </row>
    <row r="14262" spans="8:8" customFormat="1" ht="13.8">
      <c r="H14262" s="70"/>
    </row>
    <row r="14263" spans="8:8" customFormat="1" ht="13.8">
      <c r="H14263" s="70"/>
    </row>
    <row r="14264" spans="8:8" customFormat="1" ht="13.8">
      <c r="H14264" s="70"/>
    </row>
    <row r="14265" spans="8:8" customFormat="1" ht="13.8">
      <c r="H14265" s="70"/>
    </row>
    <row r="14266" spans="8:8" customFormat="1" ht="13.8">
      <c r="H14266" s="70"/>
    </row>
    <row r="14267" spans="8:8" customFormat="1" ht="13.8">
      <c r="H14267" s="70"/>
    </row>
    <row r="14268" spans="8:8" customFormat="1" ht="13.8">
      <c r="H14268" s="70"/>
    </row>
    <row r="14269" spans="8:8" customFormat="1" ht="13.8">
      <c r="H14269" s="70"/>
    </row>
    <row r="14270" spans="8:8" customFormat="1" ht="13.8">
      <c r="H14270" s="70"/>
    </row>
    <row r="14271" spans="8:8" customFormat="1" ht="13.8">
      <c r="H14271" s="70"/>
    </row>
    <row r="14272" spans="8:8" customFormat="1" ht="13.8">
      <c r="H14272" s="70"/>
    </row>
    <row r="14273" spans="8:8" customFormat="1" ht="13.8">
      <c r="H14273" s="70"/>
    </row>
    <row r="14274" spans="8:8" customFormat="1" ht="13.8">
      <c r="H14274" s="70"/>
    </row>
    <row r="14275" spans="8:8" customFormat="1" ht="13.8">
      <c r="H14275" s="70"/>
    </row>
    <row r="14276" spans="8:8" customFormat="1" ht="13.8">
      <c r="H14276" s="70"/>
    </row>
    <row r="14277" spans="8:8" customFormat="1" ht="13.8">
      <c r="H14277" s="70"/>
    </row>
    <row r="14278" spans="8:8" customFormat="1" ht="13.8">
      <c r="H14278" s="70"/>
    </row>
    <row r="14279" spans="8:8" customFormat="1" ht="13.8">
      <c r="H14279" s="70"/>
    </row>
    <row r="14280" spans="8:8" customFormat="1" ht="13.8">
      <c r="H14280" s="70"/>
    </row>
    <row r="14281" spans="8:8" customFormat="1" ht="13.8">
      <c r="H14281" s="70"/>
    </row>
    <row r="14282" spans="8:8" customFormat="1" ht="13.8">
      <c r="H14282" s="70"/>
    </row>
    <row r="14283" spans="8:8" customFormat="1" ht="13.8">
      <c r="H14283" s="70"/>
    </row>
    <row r="14284" spans="8:8" customFormat="1" ht="13.8">
      <c r="H14284" s="70"/>
    </row>
    <row r="14285" spans="8:8" customFormat="1" ht="13.8">
      <c r="H14285" s="70"/>
    </row>
    <row r="14286" spans="8:8" customFormat="1" ht="13.8">
      <c r="H14286" s="70"/>
    </row>
    <row r="14287" spans="8:8" customFormat="1" ht="13.8">
      <c r="H14287" s="70"/>
    </row>
    <row r="14288" spans="8:8" customFormat="1" ht="13.8">
      <c r="H14288" s="70"/>
    </row>
    <row r="14289" spans="8:8" customFormat="1" ht="13.8">
      <c r="H14289" s="70"/>
    </row>
    <row r="14290" spans="8:8" customFormat="1" ht="13.8">
      <c r="H14290" s="70"/>
    </row>
    <row r="14291" spans="8:8" customFormat="1" ht="13.8">
      <c r="H14291" s="70"/>
    </row>
    <row r="14292" spans="8:8" customFormat="1" ht="13.8">
      <c r="H14292" s="70"/>
    </row>
    <row r="14293" spans="8:8" customFormat="1" ht="13.8">
      <c r="H14293" s="70"/>
    </row>
    <row r="14294" spans="8:8" customFormat="1" ht="13.8">
      <c r="H14294" s="70"/>
    </row>
    <row r="14295" spans="8:8" customFormat="1" ht="13.8">
      <c r="H14295" s="70"/>
    </row>
    <row r="14296" spans="8:8" customFormat="1" ht="13.8">
      <c r="H14296" s="70"/>
    </row>
    <row r="14297" spans="8:8" customFormat="1" ht="13.8">
      <c r="H14297" s="70"/>
    </row>
    <row r="14298" spans="8:8" customFormat="1" ht="13.8">
      <c r="H14298" s="70"/>
    </row>
    <row r="14299" spans="8:8" customFormat="1" ht="13.8">
      <c r="H14299" s="70"/>
    </row>
    <row r="14300" spans="8:8" customFormat="1" ht="13.8">
      <c r="H14300" s="70"/>
    </row>
    <row r="14301" spans="8:8" customFormat="1" ht="13.8">
      <c r="H14301" s="70"/>
    </row>
    <row r="14302" spans="8:8" customFormat="1" ht="13.8">
      <c r="H14302" s="70"/>
    </row>
    <row r="14303" spans="8:8" customFormat="1" ht="13.8">
      <c r="H14303" s="70"/>
    </row>
    <row r="14304" spans="8:8" customFormat="1" ht="13.8">
      <c r="H14304" s="70"/>
    </row>
    <row r="14305" spans="8:8" customFormat="1" ht="13.8">
      <c r="H14305" s="70"/>
    </row>
    <row r="14306" spans="8:8" customFormat="1" ht="13.8">
      <c r="H14306" s="70"/>
    </row>
    <row r="14307" spans="8:8" customFormat="1" ht="13.8">
      <c r="H14307" s="70"/>
    </row>
    <row r="14308" spans="8:8" customFormat="1" ht="13.8">
      <c r="H14308" s="70"/>
    </row>
    <row r="14309" spans="8:8" customFormat="1" ht="13.8">
      <c r="H14309" s="70"/>
    </row>
    <row r="14310" spans="8:8" customFormat="1" ht="13.8">
      <c r="H14310" s="70"/>
    </row>
    <row r="14311" spans="8:8" customFormat="1" ht="13.8">
      <c r="H14311" s="70"/>
    </row>
    <row r="14312" spans="8:8" customFormat="1" ht="13.8">
      <c r="H14312" s="70"/>
    </row>
    <row r="14313" spans="8:8" customFormat="1" ht="13.8">
      <c r="H14313" s="70"/>
    </row>
    <row r="14314" spans="8:8" customFormat="1" ht="13.8">
      <c r="H14314" s="70"/>
    </row>
    <row r="14315" spans="8:8" customFormat="1" ht="13.8">
      <c r="H14315" s="70"/>
    </row>
    <row r="14316" spans="8:8" customFormat="1" ht="13.8">
      <c r="H14316" s="70"/>
    </row>
    <row r="14317" spans="8:8" customFormat="1" ht="13.8">
      <c r="H14317" s="70"/>
    </row>
    <row r="14318" spans="8:8" customFormat="1" ht="13.8">
      <c r="H14318" s="70"/>
    </row>
    <row r="14319" spans="8:8" customFormat="1" ht="13.8">
      <c r="H14319" s="70"/>
    </row>
    <row r="14320" spans="8:8" customFormat="1" ht="13.8">
      <c r="H14320" s="70"/>
    </row>
    <row r="14321" spans="8:8" customFormat="1" ht="13.8">
      <c r="H14321" s="70"/>
    </row>
    <row r="14322" spans="8:8" customFormat="1" ht="13.8">
      <c r="H14322" s="70"/>
    </row>
    <row r="14323" spans="8:8" customFormat="1" ht="13.8">
      <c r="H14323" s="70"/>
    </row>
    <row r="14324" spans="8:8" customFormat="1" ht="13.8">
      <c r="H14324" s="70"/>
    </row>
    <row r="14325" spans="8:8" customFormat="1" ht="13.8">
      <c r="H14325" s="70"/>
    </row>
    <row r="14326" spans="8:8" customFormat="1" ht="13.8">
      <c r="H14326" s="70"/>
    </row>
    <row r="14327" spans="8:8" customFormat="1" ht="13.8">
      <c r="H14327" s="70"/>
    </row>
    <row r="14328" spans="8:8" customFormat="1" ht="13.8">
      <c r="H14328" s="70"/>
    </row>
    <row r="14329" spans="8:8" customFormat="1" ht="13.8">
      <c r="H14329" s="70"/>
    </row>
    <row r="14330" spans="8:8" customFormat="1" ht="13.8">
      <c r="H14330" s="70"/>
    </row>
    <row r="14331" spans="8:8" customFormat="1" ht="13.8">
      <c r="H14331" s="70"/>
    </row>
    <row r="14332" spans="8:8" customFormat="1" ht="13.8">
      <c r="H14332" s="70"/>
    </row>
    <row r="14333" spans="8:8" customFormat="1" ht="13.8">
      <c r="H14333" s="70"/>
    </row>
    <row r="14334" spans="8:8" customFormat="1" ht="13.8">
      <c r="H14334" s="70"/>
    </row>
    <row r="14335" spans="8:8" customFormat="1" ht="13.8">
      <c r="H14335" s="70"/>
    </row>
    <row r="14336" spans="8:8" customFormat="1" ht="13.8">
      <c r="H14336" s="70"/>
    </row>
    <row r="14337" spans="8:8" customFormat="1" ht="13.8">
      <c r="H14337" s="70"/>
    </row>
    <row r="14338" spans="8:8" customFormat="1" ht="13.8">
      <c r="H14338" s="70"/>
    </row>
    <row r="14339" spans="8:8" customFormat="1" ht="13.8">
      <c r="H14339" s="70"/>
    </row>
    <row r="14340" spans="8:8" customFormat="1" ht="13.8">
      <c r="H14340" s="70"/>
    </row>
    <row r="14341" spans="8:8" customFormat="1" ht="13.8">
      <c r="H14341" s="70"/>
    </row>
    <row r="14342" spans="8:8" customFormat="1" ht="13.8">
      <c r="H14342" s="70"/>
    </row>
    <row r="14343" spans="8:8" customFormat="1" ht="13.8">
      <c r="H14343" s="70"/>
    </row>
    <row r="14344" spans="8:8" customFormat="1" ht="13.8">
      <c r="H14344" s="70"/>
    </row>
    <row r="14345" spans="8:8" customFormat="1" ht="13.8">
      <c r="H14345" s="70"/>
    </row>
    <row r="14346" spans="8:8" customFormat="1" ht="13.8">
      <c r="H14346" s="70"/>
    </row>
    <row r="14347" spans="8:8" customFormat="1" ht="13.8">
      <c r="H14347" s="70"/>
    </row>
    <row r="14348" spans="8:8" customFormat="1" ht="13.8">
      <c r="H14348" s="70"/>
    </row>
    <row r="14349" spans="8:8" customFormat="1" ht="13.8">
      <c r="H14349" s="70"/>
    </row>
    <row r="14350" spans="8:8" customFormat="1" ht="13.8">
      <c r="H14350" s="70"/>
    </row>
    <row r="14351" spans="8:8" customFormat="1" ht="13.8">
      <c r="H14351" s="70"/>
    </row>
    <row r="14352" spans="8:8" customFormat="1" ht="13.8">
      <c r="H14352" s="70"/>
    </row>
    <row r="14353" spans="8:8" customFormat="1" ht="13.8">
      <c r="H14353" s="70"/>
    </row>
    <row r="14354" spans="8:8" customFormat="1" ht="13.8">
      <c r="H14354" s="70"/>
    </row>
    <row r="14355" spans="8:8" customFormat="1" ht="13.8">
      <c r="H14355" s="70"/>
    </row>
    <row r="14356" spans="8:8" customFormat="1" ht="13.8">
      <c r="H14356" s="70"/>
    </row>
    <row r="14357" spans="8:8" customFormat="1" ht="13.8">
      <c r="H14357" s="70"/>
    </row>
    <row r="14358" spans="8:8" customFormat="1" ht="13.8">
      <c r="H14358" s="70"/>
    </row>
    <row r="14359" spans="8:8" customFormat="1" ht="13.8">
      <c r="H14359" s="70"/>
    </row>
    <row r="14360" spans="8:8" customFormat="1" ht="13.8">
      <c r="H14360" s="70"/>
    </row>
    <row r="14361" spans="8:8" customFormat="1" ht="13.8">
      <c r="H14361" s="70"/>
    </row>
    <row r="14362" spans="8:8" customFormat="1" ht="13.8">
      <c r="H14362" s="70"/>
    </row>
    <row r="14363" spans="8:8" customFormat="1" ht="13.8">
      <c r="H14363" s="70"/>
    </row>
    <row r="14364" spans="8:8" customFormat="1" ht="13.8">
      <c r="H14364" s="70"/>
    </row>
    <row r="14365" spans="8:8" customFormat="1" ht="13.8">
      <c r="H14365" s="70"/>
    </row>
    <row r="14366" spans="8:8" customFormat="1" ht="13.8">
      <c r="H14366" s="70"/>
    </row>
    <row r="14367" spans="8:8" customFormat="1" ht="13.8">
      <c r="H14367" s="70"/>
    </row>
    <row r="14368" spans="8:8" customFormat="1" ht="13.8">
      <c r="H14368" s="70"/>
    </row>
    <row r="14369" spans="8:8" customFormat="1" ht="13.8">
      <c r="H14369" s="70"/>
    </row>
    <row r="14370" spans="8:8" customFormat="1" ht="13.8">
      <c r="H14370" s="70"/>
    </row>
    <row r="14371" spans="8:8" customFormat="1" ht="13.8">
      <c r="H14371" s="70"/>
    </row>
    <row r="14372" spans="8:8" customFormat="1" ht="13.8">
      <c r="H14372" s="70"/>
    </row>
    <row r="14373" spans="8:8" customFormat="1" ht="13.8">
      <c r="H14373" s="70"/>
    </row>
    <row r="14374" spans="8:8" customFormat="1" ht="13.8">
      <c r="H14374" s="70"/>
    </row>
    <row r="14375" spans="8:8" customFormat="1" ht="13.8">
      <c r="H14375" s="70"/>
    </row>
    <row r="14376" spans="8:8" customFormat="1" ht="13.8">
      <c r="H14376" s="70"/>
    </row>
    <row r="14377" spans="8:8" customFormat="1" ht="13.8">
      <c r="H14377" s="70"/>
    </row>
    <row r="14378" spans="8:8" customFormat="1" ht="13.8">
      <c r="H14378" s="70"/>
    </row>
    <row r="14379" spans="8:8" customFormat="1" ht="13.8">
      <c r="H14379" s="70"/>
    </row>
    <row r="14380" spans="8:8" customFormat="1" ht="13.8">
      <c r="H14380" s="70"/>
    </row>
    <row r="14381" spans="8:8" customFormat="1" ht="13.8">
      <c r="H14381" s="70"/>
    </row>
    <row r="14382" spans="8:8" customFormat="1" ht="13.8">
      <c r="H14382" s="70"/>
    </row>
    <row r="14383" spans="8:8" customFormat="1" ht="13.8">
      <c r="H14383" s="70"/>
    </row>
    <row r="14384" spans="8:8" customFormat="1" ht="13.8">
      <c r="H14384" s="70"/>
    </row>
    <row r="14385" spans="8:8" customFormat="1" ht="13.8">
      <c r="H14385" s="70"/>
    </row>
    <row r="14386" spans="8:8" customFormat="1" ht="13.8">
      <c r="H14386" s="70"/>
    </row>
    <row r="14387" spans="8:8" customFormat="1" ht="13.8">
      <c r="H14387" s="70"/>
    </row>
    <row r="14388" spans="8:8" customFormat="1" ht="13.8">
      <c r="H14388" s="70"/>
    </row>
    <row r="14389" spans="8:8" customFormat="1" ht="13.8">
      <c r="H14389" s="70"/>
    </row>
    <row r="14390" spans="8:8" customFormat="1" ht="13.8">
      <c r="H14390" s="70"/>
    </row>
    <row r="14391" spans="8:8" customFormat="1" ht="13.8">
      <c r="H14391" s="70"/>
    </row>
    <row r="14392" spans="8:8" customFormat="1" ht="13.8">
      <c r="H14392" s="70"/>
    </row>
    <row r="14393" spans="8:8" customFormat="1" ht="13.8">
      <c r="H14393" s="70"/>
    </row>
    <row r="14394" spans="8:8" customFormat="1" ht="13.8">
      <c r="H14394" s="70"/>
    </row>
    <row r="14395" spans="8:8" customFormat="1" ht="13.8">
      <c r="H14395" s="70"/>
    </row>
    <row r="14396" spans="8:8" customFormat="1" ht="13.8">
      <c r="H14396" s="70"/>
    </row>
    <row r="14397" spans="8:8" customFormat="1" ht="13.8">
      <c r="H14397" s="70"/>
    </row>
    <row r="14398" spans="8:8" customFormat="1" ht="13.8">
      <c r="H14398" s="70"/>
    </row>
    <row r="14399" spans="8:8" customFormat="1" ht="13.8">
      <c r="H14399" s="70"/>
    </row>
    <row r="14400" spans="8:8" customFormat="1" ht="13.8">
      <c r="H14400" s="70"/>
    </row>
    <row r="14401" spans="8:8" customFormat="1" ht="13.8">
      <c r="H14401" s="70"/>
    </row>
    <row r="14402" spans="8:8" customFormat="1" ht="13.8">
      <c r="H14402" s="70"/>
    </row>
    <row r="14403" spans="8:8" customFormat="1" ht="13.8">
      <c r="H14403" s="70"/>
    </row>
    <row r="14404" spans="8:8" customFormat="1" ht="13.8">
      <c r="H14404" s="70"/>
    </row>
    <row r="14405" spans="8:8" customFormat="1" ht="13.8">
      <c r="H14405" s="70"/>
    </row>
    <row r="14406" spans="8:8" customFormat="1" ht="13.8">
      <c r="H14406" s="70"/>
    </row>
    <row r="14407" spans="8:8" customFormat="1" ht="13.8">
      <c r="H14407" s="70"/>
    </row>
    <row r="14408" spans="8:8" customFormat="1" ht="13.8">
      <c r="H14408" s="70"/>
    </row>
    <row r="14409" spans="8:8" customFormat="1" ht="13.8">
      <c r="H14409" s="70"/>
    </row>
    <row r="14410" spans="8:8" customFormat="1" ht="13.8">
      <c r="H14410" s="70"/>
    </row>
    <row r="14411" spans="8:8" customFormat="1" ht="13.8">
      <c r="H14411" s="70"/>
    </row>
    <row r="14412" spans="8:8" customFormat="1" ht="13.8">
      <c r="H14412" s="70"/>
    </row>
    <row r="14413" spans="8:8" customFormat="1" ht="13.8">
      <c r="H14413" s="70"/>
    </row>
    <row r="14414" spans="8:8" customFormat="1" ht="13.8">
      <c r="H14414" s="70"/>
    </row>
    <row r="14415" spans="8:8" customFormat="1" ht="13.8">
      <c r="H14415" s="70"/>
    </row>
    <row r="14416" spans="8:8" customFormat="1" ht="13.8">
      <c r="H14416" s="70"/>
    </row>
    <row r="14417" spans="8:8" customFormat="1" ht="13.8">
      <c r="H14417" s="70"/>
    </row>
    <row r="14418" spans="8:8" customFormat="1" ht="13.8">
      <c r="H14418" s="70"/>
    </row>
    <row r="14419" spans="8:8" customFormat="1" ht="13.8">
      <c r="H14419" s="70"/>
    </row>
    <row r="14420" spans="8:8" customFormat="1" ht="13.8">
      <c r="H14420" s="70"/>
    </row>
    <row r="14421" spans="8:8" customFormat="1" ht="13.8">
      <c r="H14421" s="70"/>
    </row>
    <row r="14422" spans="8:8" customFormat="1" ht="13.8">
      <c r="H14422" s="70"/>
    </row>
    <row r="14423" spans="8:8" customFormat="1" ht="13.8">
      <c r="H14423" s="70"/>
    </row>
    <row r="14424" spans="8:8" customFormat="1" ht="13.8">
      <c r="H14424" s="70"/>
    </row>
    <row r="14425" spans="8:8" customFormat="1" ht="13.8">
      <c r="H14425" s="70"/>
    </row>
    <row r="14426" spans="8:8" customFormat="1" ht="13.8">
      <c r="H14426" s="70"/>
    </row>
    <row r="14427" spans="8:8" customFormat="1" ht="13.8">
      <c r="H14427" s="70"/>
    </row>
    <row r="14428" spans="8:8" customFormat="1" ht="13.8">
      <c r="H14428" s="70"/>
    </row>
    <row r="14429" spans="8:8" customFormat="1" ht="13.8">
      <c r="H14429" s="70"/>
    </row>
    <row r="14430" spans="8:8" customFormat="1" ht="13.8">
      <c r="H14430" s="70"/>
    </row>
    <row r="14431" spans="8:8" customFormat="1" ht="13.8">
      <c r="H14431" s="70"/>
    </row>
    <row r="14432" spans="8:8" customFormat="1" ht="13.8">
      <c r="H14432" s="70"/>
    </row>
    <row r="14433" spans="8:8" customFormat="1" ht="13.8">
      <c r="H14433" s="70"/>
    </row>
    <row r="14434" spans="8:8" customFormat="1" ht="13.8">
      <c r="H14434" s="70"/>
    </row>
    <row r="14435" spans="8:8" customFormat="1" ht="13.8">
      <c r="H14435" s="70"/>
    </row>
    <row r="14436" spans="8:8" customFormat="1" ht="13.8">
      <c r="H14436" s="70"/>
    </row>
    <row r="14437" spans="8:8" customFormat="1" ht="13.8">
      <c r="H14437" s="70"/>
    </row>
    <row r="14438" spans="8:8" customFormat="1" ht="13.8">
      <c r="H14438" s="70"/>
    </row>
    <row r="14439" spans="8:8" customFormat="1" ht="13.8">
      <c r="H14439" s="70"/>
    </row>
    <row r="14440" spans="8:8" customFormat="1" ht="13.8">
      <c r="H14440" s="70"/>
    </row>
    <row r="14441" spans="8:8" customFormat="1" ht="13.8">
      <c r="H14441" s="70"/>
    </row>
    <row r="14442" spans="8:8" customFormat="1" ht="13.8">
      <c r="H14442" s="70"/>
    </row>
    <row r="14443" spans="8:8" customFormat="1" ht="13.8">
      <c r="H14443" s="70"/>
    </row>
    <row r="14444" spans="8:8" customFormat="1" ht="13.8">
      <c r="H14444" s="70"/>
    </row>
    <row r="14445" spans="8:8" customFormat="1" ht="13.8">
      <c r="H14445" s="70"/>
    </row>
    <row r="14446" spans="8:8" customFormat="1" ht="13.8">
      <c r="H14446" s="70"/>
    </row>
    <row r="14447" spans="8:8" customFormat="1" ht="13.8">
      <c r="H14447" s="70"/>
    </row>
    <row r="14448" spans="8:8" customFormat="1" ht="13.8">
      <c r="H14448" s="70"/>
    </row>
    <row r="14449" spans="8:8" customFormat="1" ht="13.8">
      <c r="H14449" s="70"/>
    </row>
    <row r="14450" spans="8:8" customFormat="1" ht="13.8">
      <c r="H14450" s="70"/>
    </row>
    <row r="14451" spans="8:8" customFormat="1" ht="13.8">
      <c r="H14451" s="70"/>
    </row>
    <row r="14452" spans="8:8" customFormat="1" ht="13.8">
      <c r="H14452" s="70"/>
    </row>
    <row r="14453" spans="8:8" customFormat="1" ht="13.8">
      <c r="H14453" s="70"/>
    </row>
    <row r="14454" spans="8:8" customFormat="1" ht="13.8">
      <c r="H14454" s="70"/>
    </row>
    <row r="14455" spans="8:8" customFormat="1" ht="13.8">
      <c r="H14455" s="70"/>
    </row>
    <row r="14456" spans="8:8" customFormat="1" ht="13.8">
      <c r="H14456" s="70"/>
    </row>
    <row r="14457" spans="8:8" customFormat="1" ht="13.8">
      <c r="H14457" s="70"/>
    </row>
    <row r="14458" spans="8:8" customFormat="1" ht="13.8">
      <c r="H14458" s="70"/>
    </row>
    <row r="14459" spans="8:8" customFormat="1" ht="13.8">
      <c r="H14459" s="70"/>
    </row>
    <row r="14460" spans="8:8" customFormat="1" ht="13.8">
      <c r="H14460" s="70"/>
    </row>
    <row r="14461" spans="8:8" customFormat="1" ht="13.8">
      <c r="H14461" s="70"/>
    </row>
    <row r="14462" spans="8:8" customFormat="1" ht="13.8">
      <c r="H14462" s="70"/>
    </row>
    <row r="14463" spans="8:8" customFormat="1" ht="13.8">
      <c r="H14463" s="70"/>
    </row>
    <row r="14464" spans="8:8" customFormat="1" ht="13.8">
      <c r="H14464" s="70"/>
    </row>
    <row r="14465" spans="8:8" customFormat="1" ht="13.8">
      <c r="H14465" s="70"/>
    </row>
    <row r="14466" spans="8:8" customFormat="1" ht="13.8">
      <c r="H14466" s="70"/>
    </row>
    <row r="14467" spans="8:8" customFormat="1" ht="13.8">
      <c r="H14467" s="70"/>
    </row>
    <row r="14468" spans="8:8" customFormat="1" ht="13.8">
      <c r="H14468" s="70"/>
    </row>
    <row r="14469" spans="8:8" customFormat="1" ht="13.8">
      <c r="H14469" s="70"/>
    </row>
    <row r="14470" spans="8:8" customFormat="1" ht="13.8">
      <c r="H14470" s="70"/>
    </row>
    <row r="14471" spans="8:8" customFormat="1" ht="13.8">
      <c r="H14471" s="70"/>
    </row>
    <row r="14472" spans="8:8" customFormat="1" ht="13.8">
      <c r="H14472" s="70"/>
    </row>
    <row r="14473" spans="8:8" customFormat="1" ht="13.8">
      <c r="H14473" s="70"/>
    </row>
    <row r="14474" spans="8:8" customFormat="1" ht="13.8">
      <c r="H14474" s="70"/>
    </row>
    <row r="14475" spans="8:8" customFormat="1" ht="13.8">
      <c r="H14475" s="70"/>
    </row>
    <row r="14476" spans="8:8" customFormat="1" ht="13.8">
      <c r="H14476" s="70"/>
    </row>
    <row r="14477" spans="8:8" customFormat="1" ht="13.8">
      <c r="H14477" s="70"/>
    </row>
    <row r="14478" spans="8:8" customFormat="1" ht="13.8">
      <c r="H14478" s="70"/>
    </row>
    <row r="14479" spans="8:8" customFormat="1" ht="13.8">
      <c r="H14479" s="70"/>
    </row>
    <row r="14480" spans="8:8" customFormat="1" ht="13.8">
      <c r="H14480" s="70"/>
    </row>
    <row r="14481" spans="8:8" customFormat="1" ht="13.8">
      <c r="H14481" s="70"/>
    </row>
    <row r="14482" spans="8:8" customFormat="1" ht="13.8">
      <c r="H14482" s="70"/>
    </row>
    <row r="14483" spans="8:8" customFormat="1" ht="13.8">
      <c r="H14483" s="70"/>
    </row>
    <row r="14484" spans="8:8" customFormat="1" ht="13.8">
      <c r="H14484" s="70"/>
    </row>
    <row r="14485" spans="8:8" customFormat="1" ht="13.8">
      <c r="H14485" s="70"/>
    </row>
    <row r="14486" spans="8:8" customFormat="1" ht="13.8">
      <c r="H14486" s="70"/>
    </row>
    <row r="14487" spans="8:8" customFormat="1" ht="13.8">
      <c r="H14487" s="70"/>
    </row>
    <row r="14488" spans="8:8" customFormat="1" ht="13.8">
      <c r="H14488" s="70"/>
    </row>
    <row r="14489" spans="8:8" customFormat="1" ht="13.8">
      <c r="H14489" s="70"/>
    </row>
    <row r="14490" spans="8:8" customFormat="1" ht="13.8">
      <c r="H14490" s="70"/>
    </row>
    <row r="14491" spans="8:8" customFormat="1" ht="13.8">
      <c r="H14491" s="70"/>
    </row>
    <row r="14492" spans="8:8" customFormat="1" ht="13.8">
      <c r="H14492" s="70"/>
    </row>
    <row r="14493" spans="8:8" customFormat="1" ht="13.8">
      <c r="H14493" s="70"/>
    </row>
    <row r="14494" spans="8:8" customFormat="1" ht="13.8">
      <c r="H14494" s="70"/>
    </row>
    <row r="14495" spans="8:8" customFormat="1" ht="13.8">
      <c r="H14495" s="70"/>
    </row>
    <row r="14496" spans="8:8" customFormat="1" ht="13.8">
      <c r="H14496" s="70"/>
    </row>
    <row r="14497" spans="8:8" customFormat="1" ht="13.8">
      <c r="H14497" s="70"/>
    </row>
    <row r="14498" spans="8:8" customFormat="1" ht="13.8">
      <c r="H14498" s="70"/>
    </row>
    <row r="14499" spans="8:8" customFormat="1" ht="13.8">
      <c r="H14499" s="70"/>
    </row>
    <row r="14500" spans="8:8" customFormat="1" ht="13.8">
      <c r="H14500" s="70"/>
    </row>
    <row r="14501" spans="8:8" customFormat="1" ht="13.8">
      <c r="H14501" s="70"/>
    </row>
    <row r="14502" spans="8:8" customFormat="1" ht="13.8">
      <c r="H14502" s="70"/>
    </row>
    <row r="14503" spans="8:8" customFormat="1" ht="13.8">
      <c r="H14503" s="70"/>
    </row>
    <row r="14504" spans="8:8" customFormat="1" ht="13.8">
      <c r="H14504" s="70"/>
    </row>
    <row r="14505" spans="8:8" customFormat="1" ht="13.8">
      <c r="H14505" s="70"/>
    </row>
    <row r="14506" spans="8:8" customFormat="1" ht="13.8">
      <c r="H14506" s="70"/>
    </row>
    <row r="14507" spans="8:8" customFormat="1" ht="13.8">
      <c r="H14507" s="70"/>
    </row>
    <row r="14508" spans="8:8" customFormat="1" ht="13.8">
      <c r="H14508" s="70"/>
    </row>
    <row r="14509" spans="8:8" customFormat="1" ht="13.8">
      <c r="H14509" s="70"/>
    </row>
    <row r="14510" spans="8:8" customFormat="1" ht="13.8">
      <c r="H14510" s="70"/>
    </row>
    <row r="14511" spans="8:8" customFormat="1" ht="13.8">
      <c r="H14511" s="70"/>
    </row>
    <row r="14512" spans="8:8" customFormat="1" ht="13.8">
      <c r="H14512" s="70"/>
    </row>
    <row r="14513" spans="8:8" customFormat="1" ht="13.8">
      <c r="H14513" s="70"/>
    </row>
    <row r="14514" spans="8:8" customFormat="1" ht="13.8">
      <c r="H14514" s="70"/>
    </row>
    <row r="14515" spans="8:8" customFormat="1" ht="13.8">
      <c r="H14515" s="70"/>
    </row>
    <row r="14516" spans="8:8" customFormat="1" ht="13.8">
      <c r="H14516" s="70"/>
    </row>
    <row r="14517" spans="8:8" customFormat="1" ht="13.8">
      <c r="H14517" s="70"/>
    </row>
    <row r="14518" spans="8:8" customFormat="1" ht="13.8">
      <c r="H14518" s="70"/>
    </row>
    <row r="14519" spans="8:8" customFormat="1" ht="13.8">
      <c r="H14519" s="70"/>
    </row>
    <row r="14520" spans="8:8" customFormat="1" ht="13.8">
      <c r="H14520" s="70"/>
    </row>
    <row r="14521" spans="8:8" customFormat="1" ht="13.8">
      <c r="H14521" s="70"/>
    </row>
    <row r="14522" spans="8:8" customFormat="1" ht="13.8">
      <c r="H14522" s="70"/>
    </row>
    <row r="14523" spans="8:8" customFormat="1" ht="13.8">
      <c r="H14523" s="70"/>
    </row>
    <row r="14524" spans="8:8" customFormat="1" ht="13.8">
      <c r="H14524" s="70"/>
    </row>
    <row r="14525" spans="8:8" customFormat="1" ht="13.8">
      <c r="H14525" s="70"/>
    </row>
    <row r="14526" spans="8:8" customFormat="1" ht="13.8">
      <c r="H14526" s="70"/>
    </row>
    <row r="14527" spans="8:8" customFormat="1" ht="13.8">
      <c r="H14527" s="70"/>
    </row>
    <row r="14528" spans="8:8" customFormat="1" ht="13.8">
      <c r="H14528" s="70"/>
    </row>
    <row r="14529" spans="8:8" customFormat="1" ht="13.8">
      <c r="H14529" s="70"/>
    </row>
    <row r="14530" spans="8:8" customFormat="1" ht="13.8">
      <c r="H14530" s="70"/>
    </row>
    <row r="14531" spans="8:8" customFormat="1" ht="13.8">
      <c r="H14531" s="70"/>
    </row>
    <row r="14532" spans="8:8" customFormat="1" ht="13.8">
      <c r="H14532" s="70"/>
    </row>
    <row r="14533" spans="8:8" customFormat="1" ht="13.8">
      <c r="H14533" s="70"/>
    </row>
    <row r="14534" spans="8:8" customFormat="1" ht="13.8">
      <c r="H14534" s="70"/>
    </row>
    <row r="14535" spans="8:8" customFormat="1" ht="13.8">
      <c r="H14535" s="70"/>
    </row>
    <row r="14536" spans="8:8" customFormat="1" ht="13.8">
      <c r="H14536" s="70"/>
    </row>
    <row r="14537" spans="8:8" customFormat="1" ht="13.8">
      <c r="H14537" s="70"/>
    </row>
    <row r="14538" spans="8:8" customFormat="1" ht="13.8">
      <c r="H14538" s="70"/>
    </row>
    <row r="14539" spans="8:8" customFormat="1" ht="13.8">
      <c r="H14539" s="70"/>
    </row>
    <row r="14540" spans="8:8" customFormat="1" ht="13.8">
      <c r="H14540" s="70"/>
    </row>
    <row r="14541" spans="8:8" customFormat="1" ht="13.8">
      <c r="H14541" s="70"/>
    </row>
    <row r="14542" spans="8:8" customFormat="1" ht="13.8">
      <c r="H14542" s="70"/>
    </row>
    <row r="14543" spans="8:8" customFormat="1" ht="13.8">
      <c r="H14543" s="70"/>
    </row>
    <row r="14544" spans="8:8" customFormat="1" ht="13.8">
      <c r="H14544" s="70"/>
    </row>
    <row r="14545" spans="8:8" customFormat="1" ht="13.8">
      <c r="H14545" s="70"/>
    </row>
    <row r="14546" spans="8:8" customFormat="1" ht="13.8">
      <c r="H14546" s="70"/>
    </row>
    <row r="14547" spans="8:8" customFormat="1" ht="13.8">
      <c r="H14547" s="70"/>
    </row>
    <row r="14548" spans="8:8" customFormat="1" ht="13.8">
      <c r="H14548" s="70"/>
    </row>
    <row r="14549" spans="8:8" customFormat="1" ht="13.8">
      <c r="H14549" s="70"/>
    </row>
    <row r="14550" spans="8:8" customFormat="1" ht="13.8">
      <c r="H14550" s="70"/>
    </row>
    <row r="14551" spans="8:8" customFormat="1" ht="13.8">
      <c r="H14551" s="70"/>
    </row>
    <row r="14552" spans="8:8" customFormat="1" ht="13.8">
      <c r="H14552" s="70"/>
    </row>
    <row r="14553" spans="8:8" customFormat="1" ht="13.8">
      <c r="H14553" s="70"/>
    </row>
    <row r="14554" spans="8:8" customFormat="1" ht="13.8">
      <c r="H14554" s="70"/>
    </row>
    <row r="14555" spans="8:8" customFormat="1" ht="13.8">
      <c r="H14555" s="70"/>
    </row>
    <row r="14556" spans="8:8" customFormat="1" ht="13.8">
      <c r="H14556" s="70"/>
    </row>
    <row r="14557" spans="8:8" customFormat="1" ht="13.8">
      <c r="H14557" s="70"/>
    </row>
    <row r="14558" spans="8:8" customFormat="1" ht="13.8">
      <c r="H14558" s="70"/>
    </row>
    <row r="14559" spans="8:8" customFormat="1" ht="13.8">
      <c r="H14559" s="70"/>
    </row>
    <row r="14560" spans="8:8" customFormat="1" ht="13.8">
      <c r="H14560" s="70"/>
    </row>
    <row r="14561" spans="8:8" customFormat="1" ht="13.8">
      <c r="H14561" s="70"/>
    </row>
    <row r="14562" spans="8:8" customFormat="1" ht="13.8">
      <c r="H14562" s="70"/>
    </row>
    <row r="14563" spans="8:8" customFormat="1" ht="13.8">
      <c r="H14563" s="70"/>
    </row>
    <row r="14564" spans="8:8" customFormat="1" ht="13.8">
      <c r="H14564" s="70"/>
    </row>
    <row r="14565" spans="8:8" customFormat="1" ht="13.8">
      <c r="H14565" s="70"/>
    </row>
    <row r="14566" spans="8:8" customFormat="1" ht="13.8">
      <c r="H14566" s="70"/>
    </row>
    <row r="14567" spans="8:8" customFormat="1" ht="13.8">
      <c r="H14567" s="70"/>
    </row>
    <row r="14568" spans="8:8" customFormat="1" ht="13.8">
      <c r="H14568" s="70"/>
    </row>
    <row r="14569" spans="8:8" customFormat="1" ht="13.8">
      <c r="H14569" s="70"/>
    </row>
    <row r="14570" spans="8:8" customFormat="1" ht="13.8">
      <c r="H14570" s="70"/>
    </row>
    <row r="14571" spans="8:8" customFormat="1" ht="13.8">
      <c r="H14571" s="70"/>
    </row>
    <row r="14572" spans="8:8" customFormat="1" ht="13.8">
      <c r="H14572" s="70"/>
    </row>
    <row r="14573" spans="8:8" customFormat="1" ht="13.8">
      <c r="H14573" s="70"/>
    </row>
    <row r="14574" spans="8:8" customFormat="1" ht="13.8">
      <c r="H14574" s="70"/>
    </row>
    <row r="14575" spans="8:8" customFormat="1" ht="13.8">
      <c r="H14575" s="70"/>
    </row>
    <row r="14576" spans="8:8" customFormat="1" ht="13.8">
      <c r="H14576" s="70"/>
    </row>
    <row r="14577" spans="8:8" customFormat="1" ht="13.8">
      <c r="H14577" s="70"/>
    </row>
    <row r="14578" spans="8:8" customFormat="1" ht="13.8">
      <c r="H14578" s="70"/>
    </row>
    <row r="14579" spans="8:8" customFormat="1" ht="13.8">
      <c r="H14579" s="70"/>
    </row>
    <row r="14580" spans="8:8" customFormat="1" ht="13.8">
      <c r="H14580" s="70"/>
    </row>
    <row r="14581" spans="8:8" customFormat="1" ht="13.8">
      <c r="H14581" s="70"/>
    </row>
    <row r="14582" spans="8:8" customFormat="1" ht="13.8">
      <c r="H14582" s="70"/>
    </row>
    <row r="14583" spans="8:8" customFormat="1" ht="13.8">
      <c r="H14583" s="70"/>
    </row>
    <row r="14584" spans="8:8" customFormat="1" ht="13.8">
      <c r="H14584" s="70"/>
    </row>
    <row r="14585" spans="8:8" customFormat="1" ht="13.8">
      <c r="H14585" s="70"/>
    </row>
    <row r="14586" spans="8:8" customFormat="1" ht="13.8">
      <c r="H14586" s="70"/>
    </row>
    <row r="14587" spans="8:8" customFormat="1" ht="13.8">
      <c r="H14587" s="70"/>
    </row>
    <row r="14588" spans="8:8" customFormat="1" ht="13.8">
      <c r="H14588" s="70"/>
    </row>
    <row r="14589" spans="8:8" customFormat="1" ht="13.8">
      <c r="H14589" s="70"/>
    </row>
    <row r="14590" spans="8:8" customFormat="1" ht="13.8">
      <c r="H14590" s="70"/>
    </row>
    <row r="14591" spans="8:8" customFormat="1" ht="13.8">
      <c r="H14591" s="70"/>
    </row>
    <row r="14592" spans="8:8" customFormat="1" ht="13.8">
      <c r="H14592" s="70"/>
    </row>
    <row r="14593" spans="8:8" customFormat="1" ht="13.8">
      <c r="H14593" s="70"/>
    </row>
    <row r="14594" spans="8:8" customFormat="1" ht="13.8">
      <c r="H14594" s="70"/>
    </row>
    <row r="14595" spans="8:8" customFormat="1" ht="13.8">
      <c r="H14595" s="70"/>
    </row>
    <row r="14596" spans="8:8" customFormat="1" ht="13.8">
      <c r="H14596" s="70"/>
    </row>
    <row r="14597" spans="8:8" customFormat="1" ht="13.8">
      <c r="H14597" s="70"/>
    </row>
    <row r="14598" spans="8:8" customFormat="1" ht="13.8">
      <c r="H14598" s="70"/>
    </row>
    <row r="14599" spans="8:8" customFormat="1" ht="13.8">
      <c r="H14599" s="70"/>
    </row>
    <row r="14600" spans="8:8" customFormat="1" ht="13.8">
      <c r="H14600" s="70"/>
    </row>
    <row r="14601" spans="8:8" customFormat="1" ht="13.8">
      <c r="H14601" s="70"/>
    </row>
    <row r="14602" spans="8:8" customFormat="1" ht="13.8">
      <c r="H14602" s="70"/>
    </row>
    <row r="14603" spans="8:8" customFormat="1" ht="13.8">
      <c r="H14603" s="70"/>
    </row>
    <row r="14604" spans="8:8" customFormat="1" ht="13.8">
      <c r="H14604" s="70"/>
    </row>
    <row r="14605" spans="8:8" customFormat="1" ht="13.8">
      <c r="H14605" s="70"/>
    </row>
    <row r="14606" spans="8:8" customFormat="1" ht="13.8">
      <c r="H14606" s="70"/>
    </row>
    <row r="14607" spans="8:8" customFormat="1" ht="13.8">
      <c r="H14607" s="70"/>
    </row>
    <row r="14608" spans="8:8" customFormat="1" ht="13.8">
      <c r="H14608" s="70"/>
    </row>
    <row r="14609" spans="8:8" customFormat="1" ht="13.8">
      <c r="H14609" s="70"/>
    </row>
    <row r="14610" spans="8:8" customFormat="1" ht="13.8">
      <c r="H14610" s="70"/>
    </row>
    <row r="14611" spans="8:8" customFormat="1" ht="13.8">
      <c r="H14611" s="70"/>
    </row>
    <row r="14612" spans="8:8" customFormat="1" ht="13.8">
      <c r="H14612" s="70"/>
    </row>
    <row r="14613" spans="8:8" customFormat="1" ht="13.8">
      <c r="H14613" s="70"/>
    </row>
    <row r="14614" spans="8:8" customFormat="1" ht="13.8">
      <c r="H14614" s="70"/>
    </row>
    <row r="14615" spans="8:8" customFormat="1" ht="13.8">
      <c r="H14615" s="70"/>
    </row>
    <row r="14616" spans="8:8" customFormat="1" ht="13.8">
      <c r="H14616" s="70"/>
    </row>
    <row r="14617" spans="8:8" customFormat="1" ht="13.8">
      <c r="H14617" s="70"/>
    </row>
    <row r="14618" spans="8:8" customFormat="1" ht="13.8">
      <c r="H14618" s="70"/>
    </row>
    <row r="14619" spans="8:8" customFormat="1" ht="13.8">
      <c r="H14619" s="70"/>
    </row>
    <row r="14620" spans="8:8" customFormat="1" ht="13.8">
      <c r="H14620" s="70"/>
    </row>
    <row r="14621" spans="8:8" customFormat="1" ht="13.8">
      <c r="H14621" s="70"/>
    </row>
    <row r="14622" spans="8:8" customFormat="1" ht="13.8">
      <c r="H14622" s="70"/>
    </row>
    <row r="14623" spans="8:8" customFormat="1" ht="13.8">
      <c r="H14623" s="70"/>
    </row>
    <row r="14624" spans="8:8" customFormat="1" ht="13.8">
      <c r="H14624" s="70"/>
    </row>
    <row r="14625" spans="8:8" customFormat="1" ht="13.8">
      <c r="H14625" s="70"/>
    </row>
    <row r="14626" spans="8:8" customFormat="1" ht="13.8">
      <c r="H14626" s="70"/>
    </row>
    <row r="14627" spans="8:8" customFormat="1" ht="13.8">
      <c r="H14627" s="70"/>
    </row>
    <row r="14628" spans="8:8" customFormat="1" ht="13.8">
      <c r="H14628" s="70"/>
    </row>
    <row r="14629" spans="8:8" customFormat="1" ht="13.8">
      <c r="H14629" s="70"/>
    </row>
    <row r="14630" spans="8:8" customFormat="1" ht="13.8">
      <c r="H14630" s="70"/>
    </row>
    <row r="14631" spans="8:8" customFormat="1" ht="13.8">
      <c r="H14631" s="70"/>
    </row>
    <row r="14632" spans="8:8" customFormat="1" ht="13.8">
      <c r="H14632" s="70"/>
    </row>
    <row r="14633" spans="8:8" customFormat="1" ht="13.8">
      <c r="H14633" s="70"/>
    </row>
    <row r="14634" spans="8:8" customFormat="1" ht="13.8">
      <c r="H14634" s="70"/>
    </row>
    <row r="14635" spans="8:8" customFormat="1" ht="13.8">
      <c r="H14635" s="70"/>
    </row>
    <row r="14636" spans="8:8" customFormat="1" ht="13.8">
      <c r="H14636" s="70"/>
    </row>
    <row r="14637" spans="8:8" customFormat="1" ht="13.8">
      <c r="H14637" s="70"/>
    </row>
    <row r="14638" spans="8:8" customFormat="1" ht="13.8">
      <c r="H14638" s="70"/>
    </row>
    <row r="14639" spans="8:8" customFormat="1" ht="13.8">
      <c r="H14639" s="70"/>
    </row>
    <row r="14640" spans="8:8" customFormat="1" ht="13.8">
      <c r="H14640" s="70"/>
    </row>
    <row r="14641" spans="8:8" customFormat="1" ht="13.8">
      <c r="H14641" s="70"/>
    </row>
    <row r="14642" spans="8:8" customFormat="1" ht="13.8">
      <c r="H14642" s="70"/>
    </row>
    <row r="14643" spans="8:8" customFormat="1" ht="13.8">
      <c r="H14643" s="70"/>
    </row>
    <row r="14644" spans="8:8" customFormat="1" ht="13.8">
      <c r="H14644" s="70"/>
    </row>
    <row r="14645" spans="8:8" customFormat="1" ht="13.8">
      <c r="H14645" s="70"/>
    </row>
    <row r="14646" spans="8:8" customFormat="1" ht="13.8">
      <c r="H14646" s="70"/>
    </row>
    <row r="14647" spans="8:8" customFormat="1" ht="13.8">
      <c r="H14647" s="70"/>
    </row>
    <row r="14648" spans="8:8" customFormat="1" ht="13.8">
      <c r="H14648" s="70"/>
    </row>
    <row r="14649" spans="8:8" customFormat="1" ht="13.8">
      <c r="H14649" s="70"/>
    </row>
    <row r="14650" spans="8:8" customFormat="1" ht="13.8">
      <c r="H14650" s="70"/>
    </row>
    <row r="14651" spans="8:8" customFormat="1" ht="13.8">
      <c r="H14651" s="70"/>
    </row>
    <row r="14652" spans="8:8" customFormat="1" ht="13.8">
      <c r="H14652" s="70"/>
    </row>
    <row r="14653" spans="8:8" customFormat="1" ht="13.8">
      <c r="H14653" s="70"/>
    </row>
    <row r="14654" spans="8:8" customFormat="1" ht="13.8">
      <c r="H14654" s="70"/>
    </row>
    <row r="14655" spans="8:8" customFormat="1" ht="13.8">
      <c r="H14655" s="70"/>
    </row>
    <row r="14656" spans="8:8" customFormat="1" ht="13.8">
      <c r="H14656" s="70"/>
    </row>
    <row r="14657" spans="8:8" customFormat="1" ht="13.8">
      <c r="H14657" s="70"/>
    </row>
    <row r="14658" spans="8:8" customFormat="1" ht="13.8">
      <c r="H14658" s="70"/>
    </row>
    <row r="14659" spans="8:8" customFormat="1" ht="13.8">
      <c r="H14659" s="70"/>
    </row>
    <row r="14660" spans="8:8" customFormat="1" ht="13.8">
      <c r="H14660" s="70"/>
    </row>
    <row r="14661" spans="8:8" customFormat="1" ht="13.8">
      <c r="H14661" s="70"/>
    </row>
    <row r="14662" spans="8:8" customFormat="1" ht="13.8">
      <c r="H14662" s="70"/>
    </row>
    <row r="14663" spans="8:8" customFormat="1" ht="13.8">
      <c r="H14663" s="70"/>
    </row>
    <row r="14664" spans="8:8" customFormat="1" ht="13.8">
      <c r="H14664" s="70"/>
    </row>
    <row r="14665" spans="8:8" customFormat="1" ht="13.8">
      <c r="H14665" s="70"/>
    </row>
    <row r="14666" spans="8:8" customFormat="1" ht="13.8">
      <c r="H14666" s="70"/>
    </row>
    <row r="14667" spans="8:8" customFormat="1" ht="13.8">
      <c r="H14667" s="70"/>
    </row>
    <row r="14668" spans="8:8" customFormat="1" ht="13.8">
      <c r="H14668" s="70"/>
    </row>
    <row r="14669" spans="8:8" customFormat="1" ht="13.8">
      <c r="H14669" s="70"/>
    </row>
    <row r="14670" spans="8:8" customFormat="1" ht="13.8">
      <c r="H14670" s="70"/>
    </row>
    <row r="14671" spans="8:8" customFormat="1" ht="13.8">
      <c r="H14671" s="70"/>
    </row>
    <row r="14672" spans="8:8" customFormat="1" ht="13.8">
      <c r="H14672" s="70"/>
    </row>
    <row r="14673" spans="8:8" customFormat="1" ht="13.8">
      <c r="H14673" s="70"/>
    </row>
    <row r="14674" spans="8:8" customFormat="1" ht="13.8">
      <c r="H14674" s="70"/>
    </row>
    <row r="14675" spans="8:8" customFormat="1" ht="13.8">
      <c r="H14675" s="70"/>
    </row>
    <row r="14676" spans="8:8" customFormat="1" ht="13.8">
      <c r="H14676" s="70"/>
    </row>
    <row r="14677" spans="8:8" customFormat="1" ht="13.8">
      <c r="H14677" s="70"/>
    </row>
    <row r="14678" spans="8:8" customFormat="1" ht="13.8">
      <c r="H14678" s="70"/>
    </row>
    <row r="14679" spans="8:8" customFormat="1" ht="13.8">
      <c r="H14679" s="70"/>
    </row>
    <row r="14680" spans="8:8" customFormat="1" ht="13.8">
      <c r="H14680" s="70"/>
    </row>
    <row r="14681" spans="8:8" customFormat="1" ht="13.8">
      <c r="H14681" s="70"/>
    </row>
    <row r="14682" spans="8:8" customFormat="1" ht="13.8">
      <c r="H14682" s="70"/>
    </row>
    <row r="14683" spans="8:8" customFormat="1" ht="13.8">
      <c r="H14683" s="70"/>
    </row>
    <row r="14684" spans="8:8" customFormat="1" ht="13.8">
      <c r="H14684" s="70"/>
    </row>
    <row r="14685" spans="8:8" customFormat="1" ht="13.8">
      <c r="H14685" s="70"/>
    </row>
    <row r="14686" spans="8:8" customFormat="1" ht="13.8">
      <c r="H14686" s="70"/>
    </row>
    <row r="14687" spans="8:8" customFormat="1" ht="13.8">
      <c r="H14687" s="70"/>
    </row>
    <row r="14688" spans="8:8" customFormat="1" ht="13.8">
      <c r="H14688" s="70"/>
    </row>
    <row r="14689" spans="8:8" customFormat="1" ht="13.8">
      <c r="H14689" s="70"/>
    </row>
    <row r="14690" spans="8:8" customFormat="1" ht="13.8">
      <c r="H14690" s="70"/>
    </row>
    <row r="14691" spans="8:8" customFormat="1" ht="13.8">
      <c r="H14691" s="70"/>
    </row>
    <row r="14692" spans="8:8" customFormat="1" ht="13.8">
      <c r="H14692" s="70"/>
    </row>
    <row r="14693" spans="8:8" customFormat="1" ht="13.8">
      <c r="H14693" s="70"/>
    </row>
    <row r="14694" spans="8:8" customFormat="1" ht="13.8">
      <c r="H14694" s="70"/>
    </row>
    <row r="14695" spans="8:8" customFormat="1" ht="13.8">
      <c r="H14695" s="70"/>
    </row>
    <row r="14696" spans="8:8" customFormat="1" ht="13.8">
      <c r="H14696" s="70"/>
    </row>
    <row r="14697" spans="8:8" customFormat="1" ht="13.8">
      <c r="H14697" s="70"/>
    </row>
    <row r="14698" spans="8:8" customFormat="1" ht="13.8">
      <c r="H14698" s="70"/>
    </row>
    <row r="14699" spans="8:8" customFormat="1" ht="13.8">
      <c r="H14699" s="70"/>
    </row>
    <row r="14700" spans="8:8" customFormat="1" ht="13.8">
      <c r="H14700" s="70"/>
    </row>
    <row r="14701" spans="8:8" customFormat="1" ht="13.8">
      <c r="H14701" s="70"/>
    </row>
    <row r="14702" spans="8:8" customFormat="1" ht="13.8">
      <c r="H14702" s="70"/>
    </row>
    <row r="14703" spans="8:8" customFormat="1" ht="13.8">
      <c r="H14703" s="70"/>
    </row>
    <row r="14704" spans="8:8" customFormat="1" ht="13.8">
      <c r="H14704" s="70"/>
    </row>
    <row r="14705" spans="8:8" customFormat="1" ht="13.8">
      <c r="H14705" s="70"/>
    </row>
    <row r="14706" spans="8:8" customFormat="1" ht="13.8">
      <c r="H14706" s="70"/>
    </row>
    <row r="14707" spans="8:8" customFormat="1" ht="13.8">
      <c r="H14707" s="70"/>
    </row>
    <row r="14708" spans="8:8" customFormat="1" ht="13.8">
      <c r="H14708" s="70"/>
    </row>
    <row r="14709" spans="8:8" customFormat="1" ht="13.8">
      <c r="H14709" s="70"/>
    </row>
    <row r="14710" spans="8:8" customFormat="1" ht="13.8">
      <c r="H14710" s="70"/>
    </row>
    <row r="14711" spans="8:8" customFormat="1" ht="13.8">
      <c r="H14711" s="70"/>
    </row>
    <row r="14712" spans="8:8" customFormat="1" ht="13.8">
      <c r="H14712" s="70"/>
    </row>
    <row r="14713" spans="8:8" customFormat="1" ht="13.8">
      <c r="H14713" s="70"/>
    </row>
    <row r="14714" spans="8:8" customFormat="1" ht="13.8">
      <c r="H14714" s="70"/>
    </row>
    <row r="14715" spans="8:8" customFormat="1" ht="13.8">
      <c r="H14715" s="70"/>
    </row>
    <row r="14716" spans="8:8" customFormat="1" ht="13.8">
      <c r="H14716" s="70"/>
    </row>
    <row r="14717" spans="8:8" customFormat="1" ht="13.8">
      <c r="H14717" s="70"/>
    </row>
    <row r="14718" spans="8:8" customFormat="1" ht="13.8">
      <c r="H14718" s="70"/>
    </row>
    <row r="14719" spans="8:8" customFormat="1" ht="13.8">
      <c r="H14719" s="70"/>
    </row>
    <row r="14720" spans="8:8" customFormat="1" ht="13.8">
      <c r="H14720" s="70"/>
    </row>
    <row r="14721" spans="8:8" customFormat="1" ht="13.8">
      <c r="H14721" s="70"/>
    </row>
    <row r="14722" spans="8:8" customFormat="1" ht="13.8">
      <c r="H14722" s="70"/>
    </row>
    <row r="14723" spans="8:8" customFormat="1" ht="13.8">
      <c r="H14723" s="70"/>
    </row>
    <row r="14724" spans="8:8" customFormat="1" ht="13.8">
      <c r="H14724" s="70"/>
    </row>
    <row r="14725" spans="8:8" customFormat="1" ht="13.8">
      <c r="H14725" s="70"/>
    </row>
    <row r="14726" spans="8:8" customFormat="1" ht="13.8">
      <c r="H14726" s="70"/>
    </row>
    <row r="14727" spans="8:8" customFormat="1" ht="13.8">
      <c r="H14727" s="70"/>
    </row>
    <row r="14728" spans="8:8" customFormat="1" ht="13.8">
      <c r="H14728" s="70"/>
    </row>
    <row r="14729" spans="8:8" customFormat="1" ht="13.8">
      <c r="H14729" s="70"/>
    </row>
    <row r="14730" spans="8:8" customFormat="1" ht="13.8">
      <c r="H14730" s="70"/>
    </row>
    <row r="14731" spans="8:8" customFormat="1" ht="13.8">
      <c r="H14731" s="70"/>
    </row>
    <row r="14732" spans="8:8" customFormat="1" ht="13.8">
      <c r="H14732" s="70"/>
    </row>
    <row r="14733" spans="8:8" customFormat="1" ht="13.8">
      <c r="H14733" s="70"/>
    </row>
    <row r="14734" spans="8:8" customFormat="1" ht="13.8">
      <c r="H14734" s="70"/>
    </row>
    <row r="14735" spans="8:8" customFormat="1" ht="13.8">
      <c r="H14735" s="70"/>
    </row>
    <row r="14736" spans="8:8" customFormat="1" ht="13.8">
      <c r="H14736" s="70"/>
    </row>
    <row r="14737" spans="8:8" customFormat="1" ht="13.8">
      <c r="H14737" s="70"/>
    </row>
    <row r="14738" spans="8:8" customFormat="1" ht="13.8">
      <c r="H14738" s="70"/>
    </row>
    <row r="14739" spans="8:8" customFormat="1" ht="13.8">
      <c r="H14739" s="70"/>
    </row>
    <row r="14740" spans="8:8" customFormat="1" ht="13.8">
      <c r="H14740" s="70"/>
    </row>
    <row r="14741" spans="8:8" customFormat="1" ht="13.8">
      <c r="H14741" s="70"/>
    </row>
    <row r="14742" spans="8:8" customFormat="1" ht="13.8">
      <c r="H14742" s="70"/>
    </row>
    <row r="14743" spans="8:8" customFormat="1" ht="13.8">
      <c r="H14743" s="70"/>
    </row>
    <row r="14744" spans="8:8" customFormat="1" ht="13.8">
      <c r="H14744" s="70"/>
    </row>
    <row r="14745" spans="8:8" customFormat="1" ht="13.8">
      <c r="H14745" s="70"/>
    </row>
    <row r="14746" spans="8:8" customFormat="1" ht="13.8">
      <c r="H14746" s="70"/>
    </row>
    <row r="14747" spans="8:8" customFormat="1" ht="13.8">
      <c r="H14747" s="70"/>
    </row>
    <row r="14748" spans="8:8" customFormat="1" ht="13.8">
      <c r="H14748" s="70"/>
    </row>
    <row r="14749" spans="8:8" customFormat="1" ht="13.8">
      <c r="H14749" s="70"/>
    </row>
    <row r="14750" spans="8:8" customFormat="1" ht="13.8">
      <c r="H14750" s="70"/>
    </row>
    <row r="14751" spans="8:8" customFormat="1" ht="13.8">
      <c r="H14751" s="70"/>
    </row>
    <row r="14752" spans="8:8" customFormat="1" ht="13.8">
      <c r="H14752" s="70"/>
    </row>
    <row r="14753" spans="8:8" customFormat="1" ht="13.8">
      <c r="H14753" s="70"/>
    </row>
    <row r="14754" spans="8:8" customFormat="1" ht="13.8">
      <c r="H14754" s="70"/>
    </row>
    <row r="14755" spans="8:8" customFormat="1" ht="13.8">
      <c r="H14755" s="70"/>
    </row>
    <row r="14756" spans="8:8" customFormat="1" ht="13.8">
      <c r="H14756" s="70"/>
    </row>
    <row r="14757" spans="8:8" customFormat="1" ht="13.8">
      <c r="H14757" s="70"/>
    </row>
    <row r="14758" spans="8:8" customFormat="1" ht="13.8">
      <c r="H14758" s="70"/>
    </row>
    <row r="14759" spans="8:8" customFormat="1" ht="13.8">
      <c r="H14759" s="70"/>
    </row>
    <row r="14760" spans="8:8" customFormat="1" ht="13.8">
      <c r="H14760" s="70"/>
    </row>
    <row r="14761" spans="8:8" customFormat="1" ht="13.8">
      <c r="H14761" s="70"/>
    </row>
    <row r="14762" spans="8:8" customFormat="1" ht="13.8">
      <c r="H14762" s="70"/>
    </row>
    <row r="14763" spans="8:8" customFormat="1" ht="13.8">
      <c r="H14763" s="70"/>
    </row>
    <row r="14764" spans="8:8" customFormat="1" ht="13.8">
      <c r="H14764" s="70"/>
    </row>
    <row r="14765" spans="8:8" customFormat="1" ht="13.8">
      <c r="H14765" s="70"/>
    </row>
    <row r="14766" spans="8:8" customFormat="1" ht="13.8">
      <c r="H14766" s="70"/>
    </row>
    <row r="14767" spans="8:8" customFormat="1" ht="13.8">
      <c r="H14767" s="70"/>
    </row>
    <row r="14768" spans="8:8" customFormat="1" ht="13.8">
      <c r="H14768" s="70"/>
    </row>
    <row r="14769" spans="8:8" customFormat="1" ht="13.8">
      <c r="H14769" s="70"/>
    </row>
    <row r="14770" spans="8:8" customFormat="1" ht="13.8">
      <c r="H14770" s="70"/>
    </row>
    <row r="14771" spans="8:8" customFormat="1" ht="13.8">
      <c r="H14771" s="70"/>
    </row>
    <row r="14772" spans="8:8" customFormat="1" ht="13.8">
      <c r="H14772" s="70"/>
    </row>
    <row r="14773" spans="8:8" customFormat="1" ht="13.8">
      <c r="H14773" s="70"/>
    </row>
    <row r="14774" spans="8:8" customFormat="1" ht="13.8">
      <c r="H14774" s="70"/>
    </row>
    <row r="14775" spans="8:8" customFormat="1" ht="13.8">
      <c r="H14775" s="70"/>
    </row>
    <row r="14776" spans="8:8" customFormat="1" ht="13.8">
      <c r="H14776" s="70"/>
    </row>
    <row r="14777" spans="8:8" customFormat="1" ht="13.8">
      <c r="H14777" s="70"/>
    </row>
    <row r="14778" spans="8:8" customFormat="1" ht="13.8">
      <c r="H14778" s="70"/>
    </row>
    <row r="14779" spans="8:8" customFormat="1" ht="13.8">
      <c r="H14779" s="70"/>
    </row>
    <row r="14780" spans="8:8" customFormat="1" ht="13.8">
      <c r="H14780" s="70"/>
    </row>
    <row r="14781" spans="8:8" customFormat="1" ht="13.8">
      <c r="H14781" s="70"/>
    </row>
    <row r="14782" spans="8:8" customFormat="1" ht="13.8">
      <c r="H14782" s="70"/>
    </row>
    <row r="14783" spans="8:8" customFormat="1" ht="13.8">
      <c r="H14783" s="70"/>
    </row>
    <row r="14784" spans="8:8" customFormat="1" ht="13.8">
      <c r="H14784" s="70"/>
    </row>
    <row r="14785" spans="8:8" customFormat="1" ht="13.8">
      <c r="H14785" s="70"/>
    </row>
    <row r="14786" spans="8:8" customFormat="1" ht="13.8">
      <c r="H14786" s="70"/>
    </row>
    <row r="14787" spans="8:8" customFormat="1" ht="13.8">
      <c r="H14787" s="70"/>
    </row>
    <row r="14788" spans="8:8" customFormat="1" ht="13.8">
      <c r="H14788" s="70"/>
    </row>
    <row r="14789" spans="8:8" customFormat="1" ht="13.8">
      <c r="H14789" s="70"/>
    </row>
    <row r="14790" spans="8:8" customFormat="1" ht="13.8">
      <c r="H14790" s="70"/>
    </row>
    <row r="14791" spans="8:8" customFormat="1" ht="13.8">
      <c r="H14791" s="70"/>
    </row>
    <row r="14792" spans="8:8" customFormat="1" ht="13.8">
      <c r="H14792" s="70"/>
    </row>
    <row r="14793" spans="8:8" customFormat="1" ht="13.8">
      <c r="H14793" s="70"/>
    </row>
    <row r="14794" spans="8:8" customFormat="1" ht="13.8">
      <c r="H14794" s="70"/>
    </row>
    <row r="14795" spans="8:8" customFormat="1" ht="13.8">
      <c r="H14795" s="70"/>
    </row>
    <row r="14796" spans="8:8" customFormat="1" ht="13.8">
      <c r="H14796" s="70"/>
    </row>
    <row r="14797" spans="8:8" customFormat="1" ht="13.8">
      <c r="H14797" s="70"/>
    </row>
    <row r="14798" spans="8:8" customFormat="1" ht="13.8">
      <c r="H14798" s="70"/>
    </row>
    <row r="14799" spans="8:8" customFormat="1" ht="13.8">
      <c r="H14799" s="70"/>
    </row>
    <row r="14800" spans="8:8" customFormat="1" ht="13.8">
      <c r="H14800" s="70"/>
    </row>
    <row r="14801" spans="8:8" customFormat="1" ht="13.8">
      <c r="H14801" s="70"/>
    </row>
    <row r="14802" spans="8:8" customFormat="1" ht="13.8">
      <c r="H14802" s="70"/>
    </row>
    <row r="14803" spans="8:8" customFormat="1" ht="13.8">
      <c r="H14803" s="70"/>
    </row>
    <row r="14804" spans="8:8" customFormat="1" ht="13.8">
      <c r="H14804" s="70"/>
    </row>
    <row r="14805" spans="8:8" customFormat="1" ht="13.8">
      <c r="H14805" s="70"/>
    </row>
    <row r="14806" spans="8:8" customFormat="1" ht="13.8">
      <c r="H14806" s="70"/>
    </row>
    <row r="14807" spans="8:8" customFormat="1" ht="13.8">
      <c r="H14807" s="70"/>
    </row>
    <row r="14808" spans="8:8" customFormat="1" ht="13.8">
      <c r="H14808" s="70"/>
    </row>
    <row r="14809" spans="8:8" customFormat="1" ht="13.8">
      <c r="H14809" s="70"/>
    </row>
    <row r="14810" spans="8:8" customFormat="1" ht="13.8">
      <c r="H14810" s="70"/>
    </row>
    <row r="14811" spans="8:8" customFormat="1" ht="13.8">
      <c r="H14811" s="70"/>
    </row>
    <row r="14812" spans="8:8" customFormat="1" ht="13.8">
      <c r="H14812" s="70"/>
    </row>
    <row r="14813" spans="8:8" customFormat="1" ht="13.8">
      <c r="H14813" s="70"/>
    </row>
    <row r="14814" spans="8:8" customFormat="1" ht="13.8">
      <c r="H14814" s="70"/>
    </row>
    <row r="14815" spans="8:8" customFormat="1" ht="13.8">
      <c r="H14815" s="70"/>
    </row>
    <row r="14816" spans="8:8" customFormat="1" ht="13.8">
      <c r="H14816" s="70"/>
    </row>
    <row r="14817" spans="8:8" customFormat="1" ht="13.8">
      <c r="H14817" s="70"/>
    </row>
    <row r="14818" spans="8:8" customFormat="1" ht="13.8">
      <c r="H14818" s="70"/>
    </row>
    <row r="14819" spans="8:8" customFormat="1" ht="13.8">
      <c r="H14819" s="70"/>
    </row>
    <row r="14820" spans="8:8" customFormat="1" ht="13.8">
      <c r="H14820" s="70"/>
    </row>
    <row r="14821" spans="8:8" customFormat="1" ht="13.8">
      <c r="H14821" s="70"/>
    </row>
    <row r="14822" spans="8:8" customFormat="1" ht="13.8">
      <c r="H14822" s="70"/>
    </row>
    <row r="14823" spans="8:8" customFormat="1" ht="13.8">
      <c r="H14823" s="70"/>
    </row>
    <row r="14824" spans="8:8" customFormat="1" ht="13.8">
      <c r="H14824" s="70"/>
    </row>
    <row r="14825" spans="8:8" customFormat="1" ht="13.8">
      <c r="H14825" s="70"/>
    </row>
    <row r="14826" spans="8:8" customFormat="1" ht="13.8">
      <c r="H14826" s="70"/>
    </row>
    <row r="14827" spans="8:8" customFormat="1" ht="13.8">
      <c r="H14827" s="70"/>
    </row>
    <row r="14828" spans="8:8" customFormat="1" ht="13.8">
      <c r="H14828" s="70"/>
    </row>
    <row r="14829" spans="8:8" customFormat="1" ht="13.8">
      <c r="H14829" s="70"/>
    </row>
    <row r="14830" spans="8:8" customFormat="1" ht="13.8">
      <c r="H14830" s="70"/>
    </row>
    <row r="14831" spans="8:8" customFormat="1" ht="13.8">
      <c r="H14831" s="70"/>
    </row>
    <row r="14832" spans="8:8" customFormat="1" ht="13.8">
      <c r="H14832" s="70"/>
    </row>
    <row r="14833" spans="8:8" customFormat="1" ht="13.8">
      <c r="H14833" s="70"/>
    </row>
    <row r="14834" spans="8:8" customFormat="1" ht="13.8">
      <c r="H14834" s="70"/>
    </row>
    <row r="14835" spans="8:8" customFormat="1" ht="13.8">
      <c r="H14835" s="70"/>
    </row>
    <row r="14836" spans="8:8" customFormat="1" ht="13.8">
      <c r="H14836" s="70"/>
    </row>
    <row r="14837" spans="8:8" customFormat="1" ht="13.8">
      <c r="H14837" s="70"/>
    </row>
    <row r="14838" spans="8:8" customFormat="1" ht="13.8">
      <c r="H14838" s="70"/>
    </row>
    <row r="14839" spans="8:8" customFormat="1" ht="13.8">
      <c r="H14839" s="70"/>
    </row>
    <row r="14840" spans="8:8" customFormat="1" ht="13.8">
      <c r="H14840" s="70"/>
    </row>
    <row r="14841" spans="8:8" customFormat="1" ht="13.8">
      <c r="H14841" s="70"/>
    </row>
    <row r="14842" spans="8:8" customFormat="1" ht="13.8">
      <c r="H14842" s="70"/>
    </row>
    <row r="14843" spans="8:8" customFormat="1" ht="13.8">
      <c r="H14843" s="70"/>
    </row>
    <row r="14844" spans="8:8" customFormat="1" ht="13.8">
      <c r="H14844" s="70"/>
    </row>
    <row r="14845" spans="8:8" customFormat="1" ht="13.8">
      <c r="H14845" s="70"/>
    </row>
    <row r="14846" spans="8:8" customFormat="1" ht="13.8">
      <c r="H14846" s="70"/>
    </row>
    <row r="14847" spans="8:8" customFormat="1" ht="13.8">
      <c r="H14847" s="70"/>
    </row>
    <row r="14848" spans="8:8" customFormat="1" ht="13.8">
      <c r="H14848" s="70"/>
    </row>
    <row r="14849" spans="8:8" customFormat="1" ht="13.8">
      <c r="H14849" s="70"/>
    </row>
    <row r="14850" spans="8:8" customFormat="1" ht="13.8">
      <c r="H14850" s="70"/>
    </row>
    <row r="14851" spans="8:8" customFormat="1" ht="13.8">
      <c r="H14851" s="70"/>
    </row>
    <row r="14852" spans="8:8" customFormat="1" ht="13.8">
      <c r="H14852" s="70"/>
    </row>
    <row r="14853" spans="8:8" customFormat="1" ht="13.8">
      <c r="H14853" s="70"/>
    </row>
    <row r="14854" spans="8:8" customFormat="1" ht="13.8">
      <c r="H14854" s="70"/>
    </row>
    <row r="14855" spans="8:8" customFormat="1" ht="13.8">
      <c r="H14855" s="70"/>
    </row>
    <row r="14856" spans="8:8" customFormat="1" ht="13.8">
      <c r="H14856" s="70"/>
    </row>
    <row r="14857" spans="8:8" customFormat="1" ht="13.8">
      <c r="H14857" s="70"/>
    </row>
    <row r="14858" spans="8:8" customFormat="1" ht="13.8">
      <c r="H14858" s="70"/>
    </row>
    <row r="14859" spans="8:8" customFormat="1" ht="13.8">
      <c r="H14859" s="70"/>
    </row>
    <row r="14860" spans="8:8" customFormat="1" ht="13.8">
      <c r="H14860" s="70"/>
    </row>
    <row r="14861" spans="8:8" customFormat="1" ht="13.8">
      <c r="H14861" s="70"/>
    </row>
    <row r="14862" spans="8:8" customFormat="1" ht="13.8">
      <c r="H14862" s="70"/>
    </row>
    <row r="14863" spans="8:8" customFormat="1" ht="13.8">
      <c r="H14863" s="70"/>
    </row>
    <row r="14864" spans="8:8" customFormat="1" ht="13.8">
      <c r="H14864" s="70"/>
    </row>
    <row r="14865" spans="8:8" customFormat="1" ht="13.8">
      <c r="H14865" s="70"/>
    </row>
    <row r="14866" spans="8:8" customFormat="1" ht="13.8">
      <c r="H14866" s="70"/>
    </row>
    <row r="14867" spans="8:8" customFormat="1" ht="13.8">
      <c r="H14867" s="70"/>
    </row>
    <row r="14868" spans="8:8" customFormat="1" ht="13.8">
      <c r="H14868" s="70"/>
    </row>
    <row r="14869" spans="8:8" customFormat="1" ht="13.8">
      <c r="H14869" s="70"/>
    </row>
    <row r="14870" spans="8:8" customFormat="1" ht="13.8">
      <c r="H14870" s="70"/>
    </row>
    <row r="14871" spans="8:8" customFormat="1" ht="13.8">
      <c r="H14871" s="70"/>
    </row>
    <row r="14872" spans="8:8" customFormat="1" ht="13.8">
      <c r="H14872" s="70"/>
    </row>
    <row r="14873" spans="8:8" customFormat="1" ht="13.8">
      <c r="H14873" s="70"/>
    </row>
    <row r="14874" spans="8:8" customFormat="1" ht="13.8">
      <c r="H14874" s="70"/>
    </row>
    <row r="14875" spans="8:8" customFormat="1" ht="13.8">
      <c r="H14875" s="70"/>
    </row>
    <row r="14876" spans="8:8" customFormat="1" ht="13.8">
      <c r="H14876" s="70"/>
    </row>
    <row r="14877" spans="8:8" customFormat="1" ht="13.8">
      <c r="H14877" s="70"/>
    </row>
    <row r="14878" spans="8:8" customFormat="1" ht="13.8">
      <c r="H14878" s="70"/>
    </row>
    <row r="14879" spans="8:8" customFormat="1" ht="13.8">
      <c r="H14879" s="70"/>
    </row>
    <row r="14880" spans="8:8" customFormat="1" ht="13.8">
      <c r="H14880" s="70"/>
    </row>
    <row r="14881" spans="8:8" customFormat="1" ht="13.8">
      <c r="H14881" s="70"/>
    </row>
    <row r="14882" spans="8:8" customFormat="1" ht="13.8">
      <c r="H14882" s="70"/>
    </row>
    <row r="14883" spans="8:8" customFormat="1" ht="13.8">
      <c r="H14883" s="70"/>
    </row>
    <row r="14884" spans="8:8" customFormat="1" ht="13.8">
      <c r="H14884" s="70"/>
    </row>
    <row r="14885" spans="8:8" customFormat="1" ht="13.8">
      <c r="H14885" s="70"/>
    </row>
    <row r="14886" spans="8:8" customFormat="1" ht="13.8">
      <c r="H14886" s="70"/>
    </row>
    <row r="14887" spans="8:8" customFormat="1" ht="13.8">
      <c r="H14887" s="70"/>
    </row>
    <row r="14888" spans="8:8" customFormat="1" ht="13.8">
      <c r="H14888" s="70"/>
    </row>
    <row r="14889" spans="8:8" customFormat="1" ht="13.8">
      <c r="H14889" s="70"/>
    </row>
    <row r="14890" spans="8:8" customFormat="1" ht="13.8">
      <c r="H14890" s="70"/>
    </row>
    <row r="14891" spans="8:8" customFormat="1" ht="13.8">
      <c r="H14891" s="70"/>
    </row>
    <row r="14892" spans="8:8" customFormat="1" ht="13.8">
      <c r="H14892" s="70"/>
    </row>
    <row r="14893" spans="8:8" customFormat="1" ht="13.8">
      <c r="H14893" s="70"/>
    </row>
    <row r="14894" spans="8:8" customFormat="1" ht="13.8">
      <c r="H14894" s="70"/>
    </row>
    <row r="14895" spans="8:8" customFormat="1" ht="13.8">
      <c r="H14895" s="70"/>
    </row>
    <row r="14896" spans="8:8" customFormat="1" ht="13.8">
      <c r="H14896" s="70"/>
    </row>
    <row r="14897" spans="8:8" customFormat="1" ht="13.8">
      <c r="H14897" s="70"/>
    </row>
    <row r="14898" spans="8:8" customFormat="1" ht="13.8">
      <c r="H14898" s="70"/>
    </row>
    <row r="14899" spans="8:8" customFormat="1" ht="13.8">
      <c r="H14899" s="70"/>
    </row>
    <row r="14900" spans="8:8" customFormat="1" ht="13.8">
      <c r="H14900" s="70"/>
    </row>
    <row r="14901" spans="8:8" customFormat="1" ht="13.8">
      <c r="H14901" s="70"/>
    </row>
    <row r="14902" spans="8:8" customFormat="1" ht="13.8">
      <c r="H14902" s="70"/>
    </row>
    <row r="14903" spans="8:8" customFormat="1" ht="13.8">
      <c r="H14903" s="70"/>
    </row>
    <row r="14904" spans="8:8" customFormat="1" ht="13.8">
      <c r="H14904" s="70"/>
    </row>
    <row r="14905" spans="8:8" customFormat="1" ht="13.8">
      <c r="H14905" s="70"/>
    </row>
    <row r="14906" spans="8:8" customFormat="1" ht="13.8">
      <c r="H14906" s="70"/>
    </row>
    <row r="14907" spans="8:8" customFormat="1" ht="13.8">
      <c r="H14907" s="70"/>
    </row>
    <row r="14908" spans="8:8" customFormat="1" ht="13.8">
      <c r="H14908" s="70"/>
    </row>
    <row r="14909" spans="8:8" customFormat="1" ht="13.8">
      <c r="H14909" s="70"/>
    </row>
    <row r="14910" spans="8:8" customFormat="1" ht="13.8">
      <c r="H14910" s="70"/>
    </row>
    <row r="14911" spans="8:8" customFormat="1" ht="13.8">
      <c r="H14911" s="70"/>
    </row>
    <row r="14912" spans="8:8" customFormat="1" ht="13.8">
      <c r="H14912" s="70"/>
    </row>
    <row r="14913" spans="8:8" customFormat="1" ht="13.8">
      <c r="H14913" s="70"/>
    </row>
    <row r="14914" spans="8:8" customFormat="1" ht="13.8">
      <c r="H14914" s="70"/>
    </row>
    <row r="14915" spans="8:8" customFormat="1" ht="13.8">
      <c r="H14915" s="70"/>
    </row>
    <row r="14916" spans="8:8" customFormat="1" ht="13.8">
      <c r="H14916" s="70"/>
    </row>
    <row r="14917" spans="8:8" customFormat="1" ht="13.8">
      <c r="H14917" s="70"/>
    </row>
    <row r="14918" spans="8:8" customFormat="1" ht="13.8">
      <c r="H14918" s="70"/>
    </row>
    <row r="14919" spans="8:8" customFormat="1" ht="13.8">
      <c r="H14919" s="70"/>
    </row>
    <row r="14920" spans="8:8" customFormat="1" ht="13.8">
      <c r="H14920" s="70"/>
    </row>
    <row r="14921" spans="8:8" customFormat="1" ht="13.8">
      <c r="H14921" s="70"/>
    </row>
    <row r="14922" spans="8:8" customFormat="1" ht="13.8">
      <c r="H14922" s="70"/>
    </row>
    <row r="14923" spans="8:8" customFormat="1" ht="13.8">
      <c r="H14923" s="70"/>
    </row>
    <row r="14924" spans="8:8" customFormat="1" ht="13.8">
      <c r="H14924" s="70"/>
    </row>
    <row r="14925" spans="8:8" customFormat="1" ht="13.8">
      <c r="H14925" s="70"/>
    </row>
    <row r="14926" spans="8:8" customFormat="1" ht="13.8">
      <c r="H14926" s="70"/>
    </row>
    <row r="14927" spans="8:8" customFormat="1" ht="13.8">
      <c r="H14927" s="70"/>
    </row>
    <row r="14928" spans="8:8" customFormat="1" ht="13.8">
      <c r="H14928" s="70"/>
    </row>
    <row r="14929" spans="8:8" customFormat="1" ht="13.8">
      <c r="H14929" s="70"/>
    </row>
    <row r="14930" spans="8:8" customFormat="1" ht="13.8">
      <c r="H14930" s="70"/>
    </row>
    <row r="14931" spans="8:8" customFormat="1" ht="13.8">
      <c r="H14931" s="70"/>
    </row>
    <row r="14932" spans="8:8" customFormat="1" ht="13.8">
      <c r="H14932" s="70"/>
    </row>
    <row r="14933" spans="8:8" customFormat="1" ht="13.8">
      <c r="H14933" s="70"/>
    </row>
    <row r="14934" spans="8:8" customFormat="1" ht="13.8">
      <c r="H14934" s="70"/>
    </row>
    <row r="14935" spans="8:8" customFormat="1" ht="13.8">
      <c r="H14935" s="70"/>
    </row>
    <row r="14936" spans="8:8" customFormat="1" ht="13.8">
      <c r="H14936" s="70"/>
    </row>
    <row r="14937" spans="8:8" customFormat="1" ht="13.8">
      <c r="H14937" s="70"/>
    </row>
    <row r="14938" spans="8:8" customFormat="1" ht="13.8">
      <c r="H14938" s="70"/>
    </row>
    <row r="14939" spans="8:8" customFormat="1" ht="13.8">
      <c r="H14939" s="70"/>
    </row>
    <row r="14940" spans="8:8" customFormat="1" ht="13.8">
      <c r="H14940" s="70"/>
    </row>
    <row r="14941" spans="8:8" customFormat="1" ht="13.8">
      <c r="H14941" s="70"/>
    </row>
    <row r="14942" spans="8:8" customFormat="1" ht="13.8">
      <c r="H14942" s="70"/>
    </row>
    <row r="14943" spans="8:8" customFormat="1" ht="13.8">
      <c r="H14943" s="70"/>
    </row>
    <row r="14944" spans="8:8" customFormat="1" ht="13.8">
      <c r="H14944" s="70"/>
    </row>
    <row r="14945" spans="8:8" customFormat="1" ht="13.8">
      <c r="H14945" s="70"/>
    </row>
    <row r="14946" spans="8:8" customFormat="1" ht="13.8">
      <c r="H14946" s="70"/>
    </row>
    <row r="14947" spans="8:8" customFormat="1" ht="13.8">
      <c r="H14947" s="70"/>
    </row>
    <row r="14948" spans="8:8" customFormat="1" ht="13.8">
      <c r="H14948" s="70"/>
    </row>
    <row r="14949" spans="8:8" customFormat="1" ht="13.8">
      <c r="H14949" s="70"/>
    </row>
    <row r="14950" spans="8:8" customFormat="1" ht="13.8">
      <c r="H14950" s="70"/>
    </row>
    <row r="14951" spans="8:8" customFormat="1" ht="13.8">
      <c r="H14951" s="70"/>
    </row>
    <row r="14952" spans="8:8" customFormat="1" ht="13.8">
      <c r="H14952" s="70"/>
    </row>
    <row r="14953" spans="8:8" customFormat="1" ht="13.8">
      <c r="H14953" s="70"/>
    </row>
    <row r="14954" spans="8:8" customFormat="1" ht="13.8">
      <c r="H14954" s="70"/>
    </row>
    <row r="14955" spans="8:8" customFormat="1" ht="13.8">
      <c r="H14955" s="70"/>
    </row>
    <row r="14956" spans="8:8" customFormat="1" ht="13.8">
      <c r="H14956" s="70"/>
    </row>
    <row r="14957" spans="8:8" customFormat="1" ht="13.8">
      <c r="H14957" s="70"/>
    </row>
    <row r="14958" spans="8:8" customFormat="1" ht="13.8">
      <c r="H14958" s="70"/>
    </row>
    <row r="14959" spans="8:8" customFormat="1" ht="13.8">
      <c r="H14959" s="70"/>
    </row>
    <row r="14960" spans="8:8" customFormat="1" ht="13.8">
      <c r="H14960" s="70"/>
    </row>
    <row r="14961" spans="8:8" customFormat="1" ht="13.8">
      <c r="H14961" s="70"/>
    </row>
    <row r="14962" spans="8:8" customFormat="1" ht="13.8">
      <c r="H14962" s="70"/>
    </row>
    <row r="14963" spans="8:8" customFormat="1" ht="13.8">
      <c r="H14963" s="70"/>
    </row>
    <row r="14964" spans="8:8" customFormat="1" ht="13.8">
      <c r="H14964" s="70"/>
    </row>
    <row r="14965" spans="8:8" customFormat="1" ht="13.8">
      <c r="H14965" s="70"/>
    </row>
    <row r="14966" spans="8:8" customFormat="1" ht="13.8">
      <c r="H14966" s="70"/>
    </row>
    <row r="14967" spans="8:8" customFormat="1" ht="13.8">
      <c r="H14967" s="70"/>
    </row>
    <row r="14968" spans="8:8" customFormat="1" ht="13.8">
      <c r="H14968" s="70"/>
    </row>
    <row r="14969" spans="8:8" customFormat="1" ht="13.8">
      <c r="H14969" s="70"/>
    </row>
    <row r="14970" spans="8:8" customFormat="1" ht="13.8">
      <c r="H14970" s="70"/>
    </row>
    <row r="14971" spans="8:8" customFormat="1" ht="13.8">
      <c r="H14971" s="70"/>
    </row>
    <row r="14972" spans="8:8" customFormat="1" ht="13.8">
      <c r="H14972" s="70"/>
    </row>
    <row r="14973" spans="8:8" customFormat="1" ht="13.8">
      <c r="H14973" s="70"/>
    </row>
    <row r="14974" spans="8:8" customFormat="1" ht="13.8">
      <c r="H14974" s="70"/>
    </row>
    <row r="14975" spans="8:8" customFormat="1" ht="13.8">
      <c r="H14975" s="70"/>
    </row>
    <row r="14976" spans="8:8" customFormat="1" ht="13.8">
      <c r="H14976" s="70"/>
    </row>
    <row r="14977" spans="8:8" customFormat="1" ht="13.8">
      <c r="H14977" s="70"/>
    </row>
    <row r="14978" spans="8:8" customFormat="1" ht="13.8">
      <c r="H14978" s="70"/>
    </row>
    <row r="14979" spans="8:8" customFormat="1" ht="13.8">
      <c r="H14979" s="70"/>
    </row>
    <row r="14980" spans="8:8" customFormat="1" ht="13.8">
      <c r="H14980" s="70"/>
    </row>
    <row r="14981" spans="8:8" customFormat="1" ht="13.8">
      <c r="H14981" s="70"/>
    </row>
    <row r="14982" spans="8:8" customFormat="1" ht="13.8">
      <c r="H14982" s="70"/>
    </row>
    <row r="14983" spans="8:8" customFormat="1" ht="13.8">
      <c r="H14983" s="70"/>
    </row>
    <row r="14984" spans="8:8" customFormat="1" ht="13.8">
      <c r="H14984" s="70"/>
    </row>
    <row r="14985" spans="8:8" customFormat="1" ht="13.8">
      <c r="H14985" s="70"/>
    </row>
    <row r="14986" spans="8:8" customFormat="1" ht="13.8">
      <c r="H14986" s="70"/>
    </row>
    <row r="14987" spans="8:8" customFormat="1" ht="13.8">
      <c r="H14987" s="70"/>
    </row>
    <row r="14988" spans="8:8" customFormat="1" ht="13.8">
      <c r="H14988" s="70"/>
    </row>
    <row r="14989" spans="8:8" customFormat="1" ht="13.8">
      <c r="H14989" s="70"/>
    </row>
    <row r="14990" spans="8:8" customFormat="1" ht="13.8">
      <c r="H14990" s="70"/>
    </row>
    <row r="14991" spans="8:8" customFormat="1" ht="13.8">
      <c r="H14991" s="70"/>
    </row>
    <row r="14992" spans="8:8" customFormat="1" ht="13.8">
      <c r="H14992" s="70"/>
    </row>
    <row r="14993" spans="8:8" customFormat="1" ht="13.8">
      <c r="H14993" s="70"/>
    </row>
    <row r="14994" spans="8:8" customFormat="1" ht="13.8">
      <c r="H14994" s="70"/>
    </row>
    <row r="14995" spans="8:8" customFormat="1" ht="13.8">
      <c r="H14995" s="70"/>
    </row>
    <row r="14996" spans="8:8" customFormat="1" ht="13.8">
      <c r="H14996" s="70"/>
    </row>
    <row r="14997" spans="8:8" customFormat="1" ht="13.8">
      <c r="H14997" s="70"/>
    </row>
    <row r="14998" spans="8:8" customFormat="1" ht="13.8">
      <c r="H14998" s="70"/>
    </row>
    <row r="14999" spans="8:8" customFormat="1" ht="13.8">
      <c r="H14999" s="70"/>
    </row>
    <row r="15000" spans="8:8" customFormat="1" ht="13.8">
      <c r="H15000" s="70"/>
    </row>
    <row r="15001" spans="8:8" customFormat="1" ht="13.8">
      <c r="H15001" s="70"/>
    </row>
    <row r="15002" spans="8:8" customFormat="1" ht="13.8">
      <c r="H15002" s="70"/>
    </row>
    <row r="15003" spans="8:8" customFormat="1" ht="13.8">
      <c r="H15003" s="70"/>
    </row>
    <row r="15004" spans="8:8" customFormat="1" ht="13.8">
      <c r="H15004" s="70"/>
    </row>
    <row r="15005" spans="8:8" customFormat="1" ht="13.8">
      <c r="H15005" s="70"/>
    </row>
    <row r="15006" spans="8:8" customFormat="1" ht="13.8">
      <c r="H15006" s="70"/>
    </row>
    <row r="15007" spans="8:8" customFormat="1" ht="13.8">
      <c r="H15007" s="70"/>
    </row>
    <row r="15008" spans="8:8" customFormat="1" ht="13.8">
      <c r="H15008" s="70"/>
    </row>
    <row r="15009" spans="8:8" customFormat="1" ht="13.8">
      <c r="H15009" s="70"/>
    </row>
    <row r="15010" spans="8:8" customFormat="1" ht="13.8">
      <c r="H15010" s="70"/>
    </row>
    <row r="15011" spans="8:8" customFormat="1" ht="13.8">
      <c r="H15011" s="70"/>
    </row>
    <row r="15012" spans="8:8" customFormat="1" ht="13.8">
      <c r="H15012" s="70"/>
    </row>
    <row r="15013" spans="8:8" customFormat="1" ht="13.8">
      <c r="H15013" s="70"/>
    </row>
    <row r="15014" spans="8:8" customFormat="1" ht="13.8">
      <c r="H15014" s="70"/>
    </row>
    <row r="15015" spans="8:8" customFormat="1" ht="13.8">
      <c r="H15015" s="70"/>
    </row>
    <row r="15016" spans="8:8" customFormat="1" ht="13.8">
      <c r="H15016" s="70"/>
    </row>
    <row r="15017" spans="8:8" customFormat="1" ht="13.8">
      <c r="H15017" s="70"/>
    </row>
    <row r="15018" spans="8:8" customFormat="1" ht="13.8">
      <c r="H15018" s="70"/>
    </row>
    <row r="15019" spans="8:8" customFormat="1" ht="13.8">
      <c r="H15019" s="70"/>
    </row>
    <row r="15020" spans="8:8" customFormat="1" ht="13.8">
      <c r="H15020" s="70"/>
    </row>
    <row r="15021" spans="8:8" customFormat="1" ht="13.8">
      <c r="H15021" s="70"/>
    </row>
    <row r="15022" spans="8:8" customFormat="1" ht="13.8">
      <c r="H15022" s="70"/>
    </row>
    <row r="15023" spans="8:8" customFormat="1" ht="13.8">
      <c r="H15023" s="70"/>
    </row>
    <row r="15024" spans="8:8" customFormat="1" ht="13.8">
      <c r="H15024" s="70"/>
    </row>
    <row r="15025" spans="8:8" customFormat="1" ht="13.8">
      <c r="H15025" s="70"/>
    </row>
    <row r="15026" spans="8:8" customFormat="1" ht="13.8">
      <c r="H15026" s="70"/>
    </row>
    <row r="15027" spans="8:8" customFormat="1" ht="13.8">
      <c r="H15027" s="70"/>
    </row>
    <row r="15028" spans="8:8" customFormat="1" ht="13.8">
      <c r="H15028" s="70"/>
    </row>
    <row r="15029" spans="8:8" customFormat="1" ht="13.8">
      <c r="H15029" s="70"/>
    </row>
    <row r="15030" spans="8:8" customFormat="1" ht="13.8">
      <c r="H15030" s="70"/>
    </row>
    <row r="15031" spans="8:8" customFormat="1" ht="13.8">
      <c r="H15031" s="70"/>
    </row>
    <row r="15032" spans="8:8" customFormat="1" ht="13.8">
      <c r="H15032" s="70"/>
    </row>
    <row r="15033" spans="8:8" customFormat="1" ht="13.8">
      <c r="H15033" s="70"/>
    </row>
    <row r="15034" spans="8:8" customFormat="1" ht="13.8">
      <c r="H15034" s="70"/>
    </row>
    <row r="15035" spans="8:8" customFormat="1" ht="13.8">
      <c r="H15035" s="70"/>
    </row>
    <row r="15036" spans="8:8" customFormat="1" ht="13.8">
      <c r="H15036" s="70"/>
    </row>
    <row r="15037" spans="8:8" customFormat="1" ht="13.8">
      <c r="H15037" s="70"/>
    </row>
    <row r="15038" spans="8:8" customFormat="1" ht="13.8">
      <c r="H15038" s="70"/>
    </row>
    <row r="15039" spans="8:8" customFormat="1" ht="13.8">
      <c r="H15039" s="70"/>
    </row>
    <row r="15040" spans="8:8" customFormat="1" ht="13.8">
      <c r="H15040" s="70"/>
    </row>
    <row r="15041" spans="8:8" customFormat="1" ht="13.8">
      <c r="H15041" s="70"/>
    </row>
    <row r="15042" spans="8:8" customFormat="1" ht="13.8">
      <c r="H15042" s="70"/>
    </row>
    <row r="15043" spans="8:8" customFormat="1" ht="13.8">
      <c r="H15043" s="70"/>
    </row>
    <row r="15044" spans="8:8" customFormat="1" ht="13.8">
      <c r="H15044" s="70"/>
    </row>
    <row r="15045" spans="8:8" customFormat="1" ht="13.8">
      <c r="H15045" s="70"/>
    </row>
    <row r="15046" spans="8:8" customFormat="1" ht="13.8">
      <c r="H15046" s="70"/>
    </row>
    <row r="15047" spans="8:8" customFormat="1" ht="13.8">
      <c r="H15047" s="70"/>
    </row>
    <row r="15048" spans="8:8" customFormat="1" ht="13.8">
      <c r="H15048" s="70"/>
    </row>
    <row r="15049" spans="8:8" customFormat="1" ht="13.8">
      <c r="H15049" s="70"/>
    </row>
    <row r="15050" spans="8:8" customFormat="1" ht="13.8">
      <c r="H15050" s="70"/>
    </row>
    <row r="15051" spans="8:8" customFormat="1" ht="13.8">
      <c r="H15051" s="70"/>
    </row>
    <row r="15052" spans="8:8" customFormat="1" ht="13.8">
      <c r="H15052" s="70"/>
    </row>
    <row r="15053" spans="8:8" customFormat="1" ht="13.8">
      <c r="H15053" s="70"/>
    </row>
    <row r="15054" spans="8:8" customFormat="1" ht="13.8">
      <c r="H15054" s="70"/>
    </row>
    <row r="15055" spans="8:8" customFormat="1" ht="13.8">
      <c r="H15055" s="70"/>
    </row>
    <row r="15056" spans="8:8" customFormat="1" ht="13.8">
      <c r="H15056" s="70"/>
    </row>
    <row r="15057" spans="8:8" customFormat="1" ht="13.8">
      <c r="H15057" s="70"/>
    </row>
    <row r="15058" spans="8:8" customFormat="1" ht="13.8">
      <c r="H15058" s="70"/>
    </row>
    <row r="15059" spans="8:8" customFormat="1" ht="13.8">
      <c r="H15059" s="70"/>
    </row>
    <row r="15060" spans="8:8" customFormat="1" ht="13.8">
      <c r="H15060" s="70"/>
    </row>
    <row r="15061" spans="8:8" customFormat="1" ht="13.8">
      <c r="H15061" s="70"/>
    </row>
    <row r="15062" spans="8:8" customFormat="1" ht="13.8">
      <c r="H15062" s="70"/>
    </row>
    <row r="15063" spans="8:8" customFormat="1" ht="13.8">
      <c r="H15063" s="70"/>
    </row>
    <row r="15064" spans="8:8" customFormat="1" ht="13.8">
      <c r="H15064" s="70"/>
    </row>
    <row r="15065" spans="8:8" customFormat="1" ht="13.8">
      <c r="H15065" s="70"/>
    </row>
    <row r="15066" spans="8:8" customFormat="1" ht="13.8">
      <c r="H15066" s="70"/>
    </row>
    <row r="15067" spans="8:8" customFormat="1" ht="13.8">
      <c r="H15067" s="70"/>
    </row>
    <row r="15068" spans="8:8" customFormat="1" ht="13.8">
      <c r="H15068" s="70"/>
    </row>
    <row r="15069" spans="8:8" customFormat="1" ht="13.8">
      <c r="H15069" s="70"/>
    </row>
    <row r="15070" spans="8:8" customFormat="1" ht="13.8">
      <c r="H15070" s="70"/>
    </row>
    <row r="15071" spans="8:8" customFormat="1" ht="13.8">
      <c r="H15071" s="70"/>
    </row>
    <row r="15072" spans="8:8" customFormat="1" ht="13.8">
      <c r="H15072" s="70"/>
    </row>
    <row r="15073" spans="8:8" customFormat="1" ht="13.8">
      <c r="H15073" s="70"/>
    </row>
    <row r="15074" spans="8:8" customFormat="1" ht="13.8">
      <c r="H15074" s="70"/>
    </row>
    <row r="15075" spans="8:8" customFormat="1" ht="13.8">
      <c r="H15075" s="70"/>
    </row>
    <row r="15076" spans="8:8" customFormat="1" ht="13.8">
      <c r="H15076" s="70"/>
    </row>
    <row r="15077" spans="8:8" customFormat="1" ht="13.8">
      <c r="H15077" s="70"/>
    </row>
    <row r="15078" spans="8:8" customFormat="1" ht="13.8">
      <c r="H15078" s="70"/>
    </row>
    <row r="15079" spans="8:8" customFormat="1" ht="13.8">
      <c r="H15079" s="70"/>
    </row>
    <row r="15080" spans="8:8" customFormat="1" ht="13.8">
      <c r="H15080" s="70"/>
    </row>
    <row r="15081" spans="8:8" customFormat="1" ht="13.8">
      <c r="H15081" s="70"/>
    </row>
    <row r="15082" spans="8:8" customFormat="1" ht="13.8">
      <c r="H15082" s="70"/>
    </row>
    <row r="15083" spans="8:8" customFormat="1" ht="13.8">
      <c r="H15083" s="70"/>
    </row>
    <row r="15084" spans="8:8" customFormat="1" ht="13.8">
      <c r="H15084" s="70"/>
    </row>
    <row r="15085" spans="8:8" customFormat="1" ht="13.8">
      <c r="H15085" s="70"/>
    </row>
    <row r="15086" spans="8:8" customFormat="1" ht="13.8">
      <c r="H15086" s="70"/>
    </row>
    <row r="15087" spans="8:8" customFormat="1" ht="13.8">
      <c r="H15087" s="70"/>
    </row>
    <row r="15088" spans="8:8" customFormat="1" ht="13.8">
      <c r="H15088" s="70"/>
    </row>
    <row r="15089" spans="8:8" customFormat="1" ht="13.8">
      <c r="H15089" s="70"/>
    </row>
    <row r="15090" spans="8:8" customFormat="1" ht="13.8">
      <c r="H15090" s="70"/>
    </row>
    <row r="15091" spans="8:8" customFormat="1" ht="13.8">
      <c r="H15091" s="70"/>
    </row>
    <row r="15092" spans="8:8" customFormat="1" ht="13.8">
      <c r="H15092" s="70"/>
    </row>
    <row r="15093" spans="8:8" customFormat="1" ht="13.8">
      <c r="H15093" s="70"/>
    </row>
    <row r="15094" spans="8:8" customFormat="1" ht="13.8">
      <c r="H15094" s="70"/>
    </row>
    <row r="15095" spans="8:8" customFormat="1" ht="13.8">
      <c r="H15095" s="70"/>
    </row>
    <row r="15096" spans="8:8" customFormat="1" ht="13.8">
      <c r="H15096" s="70"/>
    </row>
    <row r="15097" spans="8:8" customFormat="1" ht="13.8">
      <c r="H15097" s="70"/>
    </row>
    <row r="15098" spans="8:8" customFormat="1" ht="13.8">
      <c r="H15098" s="70"/>
    </row>
    <row r="15099" spans="8:8" customFormat="1" ht="13.8">
      <c r="H15099" s="70"/>
    </row>
    <row r="15100" spans="8:8" customFormat="1" ht="13.8">
      <c r="H15100" s="70"/>
    </row>
    <row r="15101" spans="8:8" customFormat="1" ht="13.8">
      <c r="H15101" s="70"/>
    </row>
    <row r="15102" spans="8:8" customFormat="1" ht="13.8">
      <c r="H15102" s="70"/>
    </row>
    <row r="15103" spans="8:8" customFormat="1" ht="13.8">
      <c r="H15103" s="70"/>
    </row>
    <row r="15104" spans="8:8" customFormat="1" ht="13.8">
      <c r="H15104" s="70"/>
    </row>
    <row r="15105" spans="8:8" customFormat="1" ht="13.8">
      <c r="H15105" s="70"/>
    </row>
    <row r="15106" spans="8:8" customFormat="1" ht="13.8">
      <c r="H15106" s="70"/>
    </row>
    <row r="15107" spans="8:8" customFormat="1" ht="13.8">
      <c r="H15107" s="70"/>
    </row>
    <row r="15108" spans="8:8" customFormat="1" ht="13.8">
      <c r="H15108" s="70"/>
    </row>
    <row r="15109" spans="8:8" customFormat="1" ht="13.8">
      <c r="H15109" s="70"/>
    </row>
    <row r="15110" spans="8:8" customFormat="1" ht="13.8">
      <c r="H15110" s="70"/>
    </row>
    <row r="15111" spans="8:8" customFormat="1" ht="13.8">
      <c r="H15111" s="70"/>
    </row>
    <row r="15112" spans="8:8" customFormat="1" ht="13.8">
      <c r="H15112" s="70"/>
    </row>
    <row r="15113" spans="8:8" customFormat="1" ht="13.8">
      <c r="H15113" s="70"/>
    </row>
    <row r="15114" spans="8:8" customFormat="1" ht="13.8">
      <c r="H15114" s="70"/>
    </row>
    <row r="15115" spans="8:8" customFormat="1" ht="13.8">
      <c r="H15115" s="70"/>
    </row>
    <row r="15116" spans="8:8" customFormat="1" ht="13.8">
      <c r="H15116" s="70"/>
    </row>
    <row r="15117" spans="8:8" customFormat="1" ht="13.8">
      <c r="H15117" s="70"/>
    </row>
    <row r="15118" spans="8:8" customFormat="1" ht="13.8">
      <c r="H15118" s="70"/>
    </row>
    <row r="15119" spans="8:8" customFormat="1" ht="13.8">
      <c r="H15119" s="70"/>
    </row>
    <row r="15120" spans="8:8" customFormat="1" ht="13.8">
      <c r="H15120" s="70"/>
    </row>
    <row r="15121" spans="8:8" customFormat="1" ht="13.8">
      <c r="H15121" s="70"/>
    </row>
    <row r="15122" spans="8:8" customFormat="1" ht="13.8">
      <c r="H15122" s="70"/>
    </row>
    <row r="15123" spans="8:8" customFormat="1" ht="13.8">
      <c r="H15123" s="70"/>
    </row>
    <row r="15124" spans="8:8" customFormat="1" ht="13.8">
      <c r="H15124" s="70"/>
    </row>
    <row r="15125" spans="8:8" customFormat="1" ht="13.8">
      <c r="H15125" s="70"/>
    </row>
    <row r="15126" spans="8:8" customFormat="1" ht="13.8">
      <c r="H15126" s="70"/>
    </row>
    <row r="15127" spans="8:8" customFormat="1" ht="13.8">
      <c r="H15127" s="70"/>
    </row>
    <row r="15128" spans="8:8" customFormat="1" ht="13.8">
      <c r="H15128" s="70"/>
    </row>
    <row r="15129" spans="8:8" customFormat="1" ht="13.8">
      <c r="H15129" s="70"/>
    </row>
    <row r="15130" spans="8:8" customFormat="1" ht="13.8">
      <c r="H15130" s="70"/>
    </row>
    <row r="15131" spans="8:8" customFormat="1" ht="13.8">
      <c r="H15131" s="70"/>
    </row>
    <row r="15132" spans="8:8" customFormat="1" ht="13.8">
      <c r="H15132" s="70"/>
    </row>
    <row r="15133" spans="8:8" customFormat="1" ht="13.8">
      <c r="H15133" s="70"/>
    </row>
    <row r="15134" spans="8:8" customFormat="1" ht="13.8">
      <c r="H15134" s="70"/>
    </row>
    <row r="15135" spans="8:8" customFormat="1" ht="13.8">
      <c r="H15135" s="70"/>
    </row>
    <row r="15136" spans="8:8" customFormat="1" ht="13.8">
      <c r="H15136" s="70"/>
    </row>
    <row r="15137" spans="8:8" customFormat="1" ht="13.8">
      <c r="H15137" s="70"/>
    </row>
    <row r="15138" spans="8:8" customFormat="1" ht="13.8">
      <c r="H15138" s="70"/>
    </row>
    <row r="15139" spans="8:8" customFormat="1" ht="13.8">
      <c r="H15139" s="70"/>
    </row>
    <row r="15140" spans="8:8" customFormat="1" ht="13.8">
      <c r="H15140" s="70"/>
    </row>
    <row r="15141" spans="8:8" customFormat="1" ht="13.8">
      <c r="H15141" s="70"/>
    </row>
    <row r="15142" spans="8:8" customFormat="1" ht="13.8">
      <c r="H15142" s="70"/>
    </row>
    <row r="15143" spans="8:8" customFormat="1" ht="13.8">
      <c r="H15143" s="70"/>
    </row>
    <row r="15144" spans="8:8" customFormat="1" ht="13.8">
      <c r="H15144" s="70"/>
    </row>
    <row r="15145" spans="8:8" customFormat="1" ht="13.8">
      <c r="H15145" s="70"/>
    </row>
    <row r="15146" spans="8:8" customFormat="1" ht="13.8">
      <c r="H15146" s="70"/>
    </row>
    <row r="15147" spans="8:8" customFormat="1" ht="13.8">
      <c r="H15147" s="70"/>
    </row>
    <row r="15148" spans="8:8" customFormat="1" ht="13.8">
      <c r="H15148" s="70"/>
    </row>
    <row r="15149" spans="8:8" customFormat="1" ht="13.8">
      <c r="H15149" s="70"/>
    </row>
    <row r="15150" spans="8:8" customFormat="1" ht="13.8">
      <c r="H15150" s="70"/>
    </row>
    <row r="15151" spans="8:8" customFormat="1" ht="13.8">
      <c r="H15151" s="70"/>
    </row>
    <row r="15152" spans="8:8" customFormat="1" ht="13.8">
      <c r="H15152" s="70"/>
    </row>
    <row r="15153" spans="8:8" customFormat="1" ht="13.8">
      <c r="H15153" s="70"/>
    </row>
    <row r="15154" spans="8:8" customFormat="1" ht="13.8">
      <c r="H15154" s="70"/>
    </row>
    <row r="15155" spans="8:8" customFormat="1" ht="13.8">
      <c r="H15155" s="70"/>
    </row>
    <row r="15156" spans="8:8" customFormat="1" ht="13.8">
      <c r="H15156" s="70"/>
    </row>
    <row r="15157" spans="8:8" customFormat="1" ht="13.8">
      <c r="H15157" s="70"/>
    </row>
    <row r="15158" spans="8:8" customFormat="1" ht="13.8">
      <c r="H15158" s="70"/>
    </row>
    <row r="15159" spans="8:8" customFormat="1" ht="13.8">
      <c r="H15159" s="70"/>
    </row>
    <row r="15160" spans="8:8" customFormat="1" ht="13.8">
      <c r="H15160" s="70"/>
    </row>
    <row r="15161" spans="8:8" customFormat="1" ht="13.8">
      <c r="H15161" s="70"/>
    </row>
    <row r="15162" spans="8:8" customFormat="1" ht="13.8">
      <c r="H15162" s="70"/>
    </row>
    <row r="15163" spans="8:8" customFormat="1" ht="13.8">
      <c r="H15163" s="70"/>
    </row>
    <row r="15164" spans="8:8" customFormat="1" ht="13.8">
      <c r="H15164" s="70"/>
    </row>
    <row r="15165" spans="8:8" customFormat="1" ht="13.8">
      <c r="H15165" s="70"/>
    </row>
    <row r="15166" spans="8:8" customFormat="1" ht="13.8">
      <c r="H15166" s="70"/>
    </row>
    <row r="15167" spans="8:8" customFormat="1" ht="13.8">
      <c r="H15167" s="70"/>
    </row>
    <row r="15168" spans="8:8" customFormat="1" ht="13.8">
      <c r="H15168" s="70"/>
    </row>
    <row r="15169" spans="8:8" customFormat="1" ht="13.8">
      <c r="H15169" s="70"/>
    </row>
    <row r="15170" spans="8:8" customFormat="1" ht="13.8">
      <c r="H15170" s="70"/>
    </row>
    <row r="15171" spans="8:8" customFormat="1" ht="13.8">
      <c r="H15171" s="70"/>
    </row>
    <row r="15172" spans="8:8" customFormat="1" ht="13.8">
      <c r="H15172" s="70"/>
    </row>
    <row r="15173" spans="8:8" customFormat="1" ht="13.8">
      <c r="H15173" s="70"/>
    </row>
    <row r="15174" spans="8:8" customFormat="1" ht="13.8">
      <c r="H15174" s="70"/>
    </row>
    <row r="15175" spans="8:8" customFormat="1" ht="13.8">
      <c r="H15175" s="70"/>
    </row>
    <row r="15176" spans="8:8" customFormat="1" ht="13.8">
      <c r="H15176" s="70"/>
    </row>
    <row r="15177" spans="8:8" customFormat="1" ht="13.8">
      <c r="H15177" s="70"/>
    </row>
    <row r="15178" spans="8:8" customFormat="1" ht="13.8">
      <c r="H15178" s="70"/>
    </row>
    <row r="15179" spans="8:8" customFormat="1" ht="13.8">
      <c r="H15179" s="70"/>
    </row>
    <row r="15180" spans="8:8" customFormat="1" ht="13.8">
      <c r="H15180" s="70"/>
    </row>
    <row r="15181" spans="8:8" customFormat="1" ht="13.8">
      <c r="H15181" s="70"/>
    </row>
    <row r="15182" spans="8:8" customFormat="1" ht="13.8">
      <c r="H15182" s="70"/>
    </row>
    <row r="15183" spans="8:8" customFormat="1" ht="13.8">
      <c r="H15183" s="70"/>
    </row>
    <row r="15184" spans="8:8" customFormat="1" ht="13.8">
      <c r="H15184" s="70"/>
    </row>
    <row r="15185" spans="8:8" customFormat="1" ht="13.8">
      <c r="H15185" s="70"/>
    </row>
    <row r="15186" spans="8:8" customFormat="1" ht="13.8">
      <c r="H15186" s="70"/>
    </row>
    <row r="15187" spans="8:8" customFormat="1" ht="13.8">
      <c r="H15187" s="70"/>
    </row>
    <row r="15188" spans="8:8" customFormat="1" ht="13.8">
      <c r="H15188" s="70"/>
    </row>
    <row r="15189" spans="8:8" customFormat="1" ht="13.8">
      <c r="H15189" s="70"/>
    </row>
    <row r="15190" spans="8:8" customFormat="1" ht="13.8">
      <c r="H15190" s="70"/>
    </row>
    <row r="15191" spans="8:8" customFormat="1" ht="13.8">
      <c r="H15191" s="70"/>
    </row>
    <row r="15192" spans="8:8" customFormat="1" ht="13.8">
      <c r="H15192" s="70"/>
    </row>
    <row r="15193" spans="8:8" customFormat="1" ht="13.8">
      <c r="H15193" s="70"/>
    </row>
    <row r="15194" spans="8:8" customFormat="1" ht="13.8">
      <c r="H15194" s="70"/>
    </row>
    <row r="15195" spans="8:8" customFormat="1" ht="13.8">
      <c r="H15195" s="70"/>
    </row>
    <row r="15196" spans="8:8" customFormat="1" ht="13.8">
      <c r="H15196" s="70"/>
    </row>
    <row r="15197" spans="8:8" customFormat="1" ht="13.8">
      <c r="H15197" s="70"/>
    </row>
    <row r="15198" spans="8:8" customFormat="1" ht="13.8">
      <c r="H15198" s="70"/>
    </row>
    <row r="15199" spans="8:8" customFormat="1" ht="13.8">
      <c r="H15199" s="70"/>
    </row>
    <row r="15200" spans="8:8" customFormat="1" ht="13.8">
      <c r="H15200" s="70"/>
    </row>
    <row r="15201" spans="8:8" customFormat="1" ht="13.8">
      <c r="H15201" s="70"/>
    </row>
    <row r="15202" spans="8:8" customFormat="1" ht="13.8">
      <c r="H15202" s="70"/>
    </row>
    <row r="15203" spans="8:8" customFormat="1" ht="13.8">
      <c r="H15203" s="70"/>
    </row>
    <row r="15204" spans="8:8" customFormat="1" ht="13.8">
      <c r="H15204" s="70"/>
    </row>
    <row r="15205" spans="8:8" customFormat="1" ht="13.8">
      <c r="H15205" s="70"/>
    </row>
    <row r="15206" spans="8:8" customFormat="1" ht="13.8">
      <c r="H15206" s="70"/>
    </row>
    <row r="15207" spans="8:8" customFormat="1" ht="13.8">
      <c r="H15207" s="70"/>
    </row>
    <row r="15208" spans="8:8" customFormat="1" ht="13.8">
      <c r="H15208" s="70"/>
    </row>
    <row r="15209" spans="8:8" customFormat="1" ht="13.8">
      <c r="H15209" s="70"/>
    </row>
    <row r="15210" spans="8:8" customFormat="1" ht="13.8">
      <c r="H15210" s="70"/>
    </row>
    <row r="15211" spans="8:8" customFormat="1" ht="13.8">
      <c r="H15211" s="70"/>
    </row>
    <row r="15212" spans="8:8" customFormat="1" ht="13.8">
      <c r="H15212" s="70"/>
    </row>
    <row r="15213" spans="8:8" customFormat="1" ht="13.8">
      <c r="H15213" s="70"/>
    </row>
    <row r="15214" spans="8:8" customFormat="1" ht="13.8">
      <c r="H15214" s="70"/>
    </row>
    <row r="15215" spans="8:8" customFormat="1" ht="13.8">
      <c r="H15215" s="70"/>
    </row>
    <row r="15216" spans="8:8" customFormat="1" ht="13.8">
      <c r="H15216" s="70"/>
    </row>
    <row r="15217" spans="8:8" customFormat="1" ht="13.8">
      <c r="H15217" s="70"/>
    </row>
    <row r="15218" spans="8:8" customFormat="1" ht="13.8">
      <c r="H15218" s="70"/>
    </row>
    <row r="15219" spans="8:8" customFormat="1" ht="13.8">
      <c r="H15219" s="70"/>
    </row>
    <row r="15220" spans="8:8" customFormat="1" ht="13.8">
      <c r="H15220" s="70"/>
    </row>
    <row r="15221" spans="8:8" customFormat="1" ht="13.8">
      <c r="H15221" s="70"/>
    </row>
    <row r="15222" spans="8:8" customFormat="1" ht="13.8">
      <c r="H15222" s="70"/>
    </row>
    <row r="15223" spans="8:8" customFormat="1" ht="13.8">
      <c r="H15223" s="70"/>
    </row>
    <row r="15224" spans="8:8" customFormat="1" ht="13.8">
      <c r="H15224" s="70"/>
    </row>
    <row r="15225" spans="8:8" customFormat="1" ht="13.8">
      <c r="H15225" s="70"/>
    </row>
    <row r="15226" spans="8:8" customFormat="1" ht="13.8">
      <c r="H15226" s="70"/>
    </row>
    <row r="15227" spans="8:8" customFormat="1" ht="13.8">
      <c r="H15227" s="70"/>
    </row>
    <row r="15228" spans="8:8" customFormat="1" ht="13.8">
      <c r="H15228" s="70"/>
    </row>
    <row r="15229" spans="8:8" customFormat="1" ht="13.8">
      <c r="H15229" s="70"/>
    </row>
    <row r="15230" spans="8:8" customFormat="1" ht="13.8">
      <c r="H15230" s="70"/>
    </row>
    <row r="15231" spans="8:8" customFormat="1" ht="13.8">
      <c r="H15231" s="70"/>
    </row>
    <row r="15232" spans="8:8" customFormat="1" ht="13.8">
      <c r="H15232" s="70"/>
    </row>
    <row r="15233" spans="8:8" customFormat="1" ht="13.8">
      <c r="H15233" s="70"/>
    </row>
    <row r="15234" spans="8:8" customFormat="1" ht="13.8">
      <c r="H15234" s="70"/>
    </row>
    <row r="15235" spans="8:8" customFormat="1" ht="13.8">
      <c r="H15235" s="70"/>
    </row>
    <row r="15236" spans="8:8" customFormat="1" ht="13.8">
      <c r="H15236" s="70"/>
    </row>
    <row r="15237" spans="8:8" customFormat="1" ht="13.8">
      <c r="H15237" s="70"/>
    </row>
    <row r="15238" spans="8:8" customFormat="1" ht="13.8">
      <c r="H15238" s="70"/>
    </row>
    <row r="15239" spans="8:8" customFormat="1" ht="13.8">
      <c r="H15239" s="70"/>
    </row>
    <row r="15240" spans="8:8" customFormat="1" ht="13.8">
      <c r="H15240" s="70"/>
    </row>
    <row r="15241" spans="8:8" customFormat="1" ht="13.8">
      <c r="H15241" s="70"/>
    </row>
    <row r="15242" spans="8:8" customFormat="1" ht="13.8">
      <c r="H15242" s="70"/>
    </row>
    <row r="15243" spans="8:8" customFormat="1" ht="13.8">
      <c r="H15243" s="70"/>
    </row>
    <row r="15244" spans="8:8" customFormat="1" ht="13.8">
      <c r="H15244" s="70"/>
    </row>
    <row r="15245" spans="8:8" customFormat="1" ht="13.8">
      <c r="H15245" s="70"/>
    </row>
    <row r="15246" spans="8:8" customFormat="1" ht="13.8">
      <c r="H15246" s="70"/>
    </row>
    <row r="15247" spans="8:8" customFormat="1" ht="13.8">
      <c r="H15247" s="70"/>
    </row>
    <row r="15248" spans="8:8" customFormat="1" ht="13.8">
      <c r="H15248" s="70"/>
    </row>
    <row r="15249" spans="8:8" customFormat="1" ht="13.8">
      <c r="H15249" s="70"/>
    </row>
    <row r="15250" spans="8:8" customFormat="1" ht="13.8">
      <c r="H15250" s="70"/>
    </row>
    <row r="15251" spans="8:8" customFormat="1" ht="13.8">
      <c r="H15251" s="70"/>
    </row>
    <row r="15252" spans="8:8" customFormat="1" ht="13.8">
      <c r="H15252" s="70"/>
    </row>
    <row r="15253" spans="8:8" customFormat="1" ht="13.8">
      <c r="H15253" s="70"/>
    </row>
    <row r="15254" spans="8:8" customFormat="1" ht="13.8">
      <c r="H15254" s="70"/>
    </row>
    <row r="15255" spans="8:8" customFormat="1" ht="13.8">
      <c r="H15255" s="70"/>
    </row>
    <row r="15256" spans="8:8" customFormat="1" ht="13.8">
      <c r="H15256" s="70"/>
    </row>
    <row r="15257" spans="8:8" customFormat="1" ht="13.8">
      <c r="H15257" s="70"/>
    </row>
    <row r="15258" spans="8:8" customFormat="1" ht="13.8">
      <c r="H15258" s="70"/>
    </row>
    <row r="15259" spans="8:8" customFormat="1" ht="13.8">
      <c r="H15259" s="70"/>
    </row>
    <row r="15260" spans="8:8" customFormat="1" ht="13.8">
      <c r="H15260" s="70"/>
    </row>
    <row r="15261" spans="8:8" customFormat="1" ht="13.8">
      <c r="H15261" s="70"/>
    </row>
    <row r="15262" spans="8:8" customFormat="1" ht="13.8">
      <c r="H15262" s="70"/>
    </row>
    <row r="15263" spans="8:8" customFormat="1" ht="13.8">
      <c r="H15263" s="70"/>
    </row>
    <row r="15264" spans="8:8" customFormat="1" ht="13.8">
      <c r="H15264" s="70"/>
    </row>
    <row r="15265" spans="8:8" customFormat="1" ht="13.8">
      <c r="H15265" s="70"/>
    </row>
    <row r="15266" spans="8:8" customFormat="1" ht="13.8">
      <c r="H15266" s="70"/>
    </row>
    <row r="15267" spans="8:8" customFormat="1" ht="13.8">
      <c r="H15267" s="70"/>
    </row>
    <row r="15268" spans="8:8" customFormat="1" ht="13.8">
      <c r="H15268" s="70"/>
    </row>
    <row r="15269" spans="8:8" customFormat="1" ht="13.8">
      <c r="H15269" s="70"/>
    </row>
    <row r="15270" spans="8:8" customFormat="1" ht="13.8">
      <c r="H15270" s="70"/>
    </row>
    <row r="15271" spans="8:8" customFormat="1" ht="13.8">
      <c r="H15271" s="70"/>
    </row>
    <row r="15272" spans="8:8" customFormat="1" ht="13.8">
      <c r="H15272" s="70"/>
    </row>
    <row r="15273" spans="8:8" customFormat="1" ht="13.8">
      <c r="H15273" s="70"/>
    </row>
    <row r="15274" spans="8:8" customFormat="1" ht="13.8">
      <c r="H15274" s="70"/>
    </row>
    <row r="15275" spans="8:8" customFormat="1" ht="13.8">
      <c r="H15275" s="70"/>
    </row>
    <row r="15276" spans="8:8" customFormat="1" ht="13.8">
      <c r="H15276" s="70"/>
    </row>
    <row r="15277" spans="8:8" customFormat="1" ht="13.8">
      <c r="H15277" s="70"/>
    </row>
    <row r="15278" spans="8:8" customFormat="1" ht="13.8">
      <c r="H15278" s="70"/>
    </row>
    <row r="15279" spans="8:8" customFormat="1" ht="13.8">
      <c r="H15279" s="70"/>
    </row>
    <row r="15280" spans="8:8" customFormat="1" ht="13.8">
      <c r="H15280" s="70"/>
    </row>
    <row r="15281" spans="8:8" customFormat="1" ht="13.8">
      <c r="H15281" s="70"/>
    </row>
    <row r="15282" spans="8:8" customFormat="1" ht="13.8">
      <c r="H15282" s="70"/>
    </row>
    <row r="15283" spans="8:8" customFormat="1" ht="13.8">
      <c r="H15283" s="70"/>
    </row>
    <row r="15284" spans="8:8" customFormat="1" ht="13.8">
      <c r="H15284" s="70"/>
    </row>
    <row r="15285" spans="8:8" customFormat="1" ht="13.8">
      <c r="H15285" s="70"/>
    </row>
    <row r="15286" spans="8:8" customFormat="1" ht="13.8">
      <c r="H15286" s="70"/>
    </row>
    <row r="15287" spans="8:8" customFormat="1" ht="13.8">
      <c r="H15287" s="70"/>
    </row>
    <row r="15288" spans="8:8" customFormat="1" ht="13.8">
      <c r="H15288" s="70"/>
    </row>
    <row r="15289" spans="8:8" customFormat="1" ht="13.8">
      <c r="H15289" s="70"/>
    </row>
    <row r="15290" spans="8:8" customFormat="1" ht="13.8">
      <c r="H15290" s="70"/>
    </row>
    <row r="15291" spans="8:8" customFormat="1" ht="13.8">
      <c r="H15291" s="70"/>
    </row>
    <row r="15292" spans="8:8" customFormat="1" ht="13.8">
      <c r="H15292" s="70"/>
    </row>
    <row r="15293" spans="8:8" customFormat="1" ht="13.8">
      <c r="H15293" s="70"/>
    </row>
    <row r="15294" spans="8:8" customFormat="1" ht="13.8">
      <c r="H15294" s="70"/>
    </row>
    <row r="15295" spans="8:8" customFormat="1" ht="13.8">
      <c r="H15295" s="70"/>
    </row>
    <row r="15296" spans="8:8" customFormat="1" ht="13.8">
      <c r="H15296" s="70"/>
    </row>
    <row r="15297" spans="8:8" customFormat="1" ht="13.8">
      <c r="H15297" s="70"/>
    </row>
    <row r="15298" spans="8:8" customFormat="1" ht="13.8">
      <c r="H15298" s="70"/>
    </row>
    <row r="15299" spans="8:8" customFormat="1" ht="13.8">
      <c r="H15299" s="70"/>
    </row>
    <row r="15300" spans="8:8" customFormat="1" ht="13.8">
      <c r="H15300" s="70"/>
    </row>
    <row r="15301" spans="8:8" customFormat="1" ht="13.8">
      <c r="H15301" s="70"/>
    </row>
    <row r="15302" spans="8:8" customFormat="1" ht="13.8">
      <c r="H15302" s="70"/>
    </row>
    <row r="15303" spans="8:8" customFormat="1" ht="13.8">
      <c r="H15303" s="70"/>
    </row>
    <row r="15304" spans="8:8" customFormat="1" ht="13.8">
      <c r="H15304" s="70"/>
    </row>
    <row r="15305" spans="8:8" customFormat="1" ht="13.8">
      <c r="H15305" s="70"/>
    </row>
    <row r="15306" spans="8:8" customFormat="1" ht="13.8">
      <c r="H15306" s="70"/>
    </row>
    <row r="15307" spans="8:8" customFormat="1" ht="13.8">
      <c r="H15307" s="70"/>
    </row>
    <row r="15308" spans="8:8" customFormat="1" ht="13.8">
      <c r="H15308" s="70"/>
    </row>
    <row r="15309" spans="8:8" customFormat="1" ht="13.8">
      <c r="H15309" s="70"/>
    </row>
    <row r="15310" spans="8:8" customFormat="1" ht="13.8">
      <c r="H15310" s="70"/>
    </row>
    <row r="15311" spans="8:8" customFormat="1" ht="13.8">
      <c r="H15311" s="70"/>
    </row>
    <row r="15312" spans="8:8" customFormat="1" ht="13.8">
      <c r="H15312" s="70"/>
    </row>
    <row r="15313" spans="8:8" customFormat="1" ht="13.8">
      <c r="H15313" s="70"/>
    </row>
    <row r="15314" spans="8:8" customFormat="1" ht="13.8">
      <c r="H15314" s="70"/>
    </row>
    <row r="15315" spans="8:8" customFormat="1" ht="13.8">
      <c r="H15315" s="70"/>
    </row>
    <row r="15316" spans="8:8" customFormat="1" ht="13.8">
      <c r="H15316" s="70"/>
    </row>
    <row r="15317" spans="8:8" customFormat="1" ht="13.8">
      <c r="H15317" s="70"/>
    </row>
    <row r="15318" spans="8:8" customFormat="1" ht="13.8">
      <c r="H15318" s="70"/>
    </row>
    <row r="15319" spans="8:8" customFormat="1" ht="13.8">
      <c r="H15319" s="70"/>
    </row>
    <row r="15320" spans="8:8" customFormat="1" ht="13.8">
      <c r="H15320" s="70"/>
    </row>
    <row r="15321" spans="8:8" customFormat="1" ht="13.8">
      <c r="H15321" s="70"/>
    </row>
    <row r="15322" spans="8:8" customFormat="1" ht="13.8">
      <c r="H15322" s="70"/>
    </row>
    <row r="15323" spans="8:8" customFormat="1" ht="13.8">
      <c r="H15323" s="70"/>
    </row>
    <row r="15324" spans="8:8" customFormat="1" ht="13.8">
      <c r="H15324" s="70"/>
    </row>
    <row r="15325" spans="8:8" customFormat="1" ht="13.8">
      <c r="H15325" s="70"/>
    </row>
    <row r="15326" spans="8:8" customFormat="1" ht="13.8">
      <c r="H15326" s="70"/>
    </row>
    <row r="15327" spans="8:8" customFormat="1" ht="13.8">
      <c r="H15327" s="70"/>
    </row>
    <row r="15328" spans="8:8" customFormat="1" ht="13.8">
      <c r="H15328" s="70"/>
    </row>
    <row r="15329" spans="8:8" customFormat="1" ht="13.8">
      <c r="H15329" s="70"/>
    </row>
    <row r="15330" spans="8:8" customFormat="1" ht="13.8">
      <c r="H15330" s="70"/>
    </row>
    <row r="15331" spans="8:8" customFormat="1" ht="13.8">
      <c r="H15331" s="70"/>
    </row>
    <row r="15332" spans="8:8" customFormat="1" ht="13.8">
      <c r="H15332" s="70"/>
    </row>
    <row r="15333" spans="8:8" customFormat="1" ht="13.8">
      <c r="H15333" s="70"/>
    </row>
    <row r="15334" spans="8:8" customFormat="1" ht="13.8">
      <c r="H15334" s="70"/>
    </row>
    <row r="15335" spans="8:8" customFormat="1" ht="13.8">
      <c r="H15335" s="70"/>
    </row>
    <row r="15336" spans="8:8" customFormat="1" ht="13.8">
      <c r="H15336" s="70"/>
    </row>
    <row r="15337" spans="8:8" customFormat="1" ht="13.8">
      <c r="H15337" s="70"/>
    </row>
    <row r="15338" spans="8:8" customFormat="1" ht="13.8">
      <c r="H15338" s="70"/>
    </row>
    <row r="15339" spans="8:8" customFormat="1" ht="13.8">
      <c r="H15339" s="70"/>
    </row>
    <row r="15340" spans="8:8" customFormat="1" ht="13.8">
      <c r="H15340" s="70"/>
    </row>
    <row r="15341" spans="8:8" customFormat="1" ht="13.8">
      <c r="H15341" s="70"/>
    </row>
    <row r="15342" spans="8:8" customFormat="1" ht="13.8">
      <c r="H15342" s="70"/>
    </row>
    <row r="15343" spans="8:8" customFormat="1" ht="13.8">
      <c r="H15343" s="70"/>
    </row>
    <row r="15344" spans="8:8" customFormat="1" ht="13.8">
      <c r="H15344" s="70"/>
    </row>
    <row r="15345" spans="8:8" customFormat="1" ht="13.8">
      <c r="H15345" s="70"/>
    </row>
    <row r="15346" spans="8:8" customFormat="1" ht="13.8">
      <c r="H15346" s="70"/>
    </row>
    <row r="15347" spans="8:8" customFormat="1" ht="13.8">
      <c r="H15347" s="70"/>
    </row>
    <row r="15348" spans="8:8" customFormat="1" ht="13.8">
      <c r="H15348" s="70"/>
    </row>
    <row r="15349" spans="8:8" customFormat="1" ht="13.8">
      <c r="H15349" s="70"/>
    </row>
    <row r="15350" spans="8:8" customFormat="1" ht="13.8">
      <c r="H15350" s="70"/>
    </row>
    <row r="15351" spans="8:8" customFormat="1" ht="13.8">
      <c r="H15351" s="70"/>
    </row>
    <row r="15352" spans="8:8" customFormat="1" ht="13.8">
      <c r="H15352" s="70"/>
    </row>
    <row r="15353" spans="8:8" customFormat="1" ht="13.8">
      <c r="H15353" s="70"/>
    </row>
    <row r="15354" spans="8:8" customFormat="1" ht="13.8">
      <c r="H15354" s="70"/>
    </row>
    <row r="15355" spans="8:8" customFormat="1" ht="13.8">
      <c r="H15355" s="70"/>
    </row>
    <row r="15356" spans="8:8" customFormat="1" ht="13.8">
      <c r="H15356" s="70"/>
    </row>
    <row r="15357" spans="8:8" customFormat="1" ht="13.8">
      <c r="H15357" s="70"/>
    </row>
    <row r="15358" spans="8:8" customFormat="1" ht="13.8">
      <c r="H15358" s="70"/>
    </row>
    <row r="15359" spans="8:8" customFormat="1" ht="13.8">
      <c r="H15359" s="70"/>
    </row>
    <row r="15360" spans="8:8" customFormat="1" ht="13.8">
      <c r="H15360" s="70"/>
    </row>
    <row r="15361" spans="8:8" customFormat="1" ht="13.8">
      <c r="H15361" s="70"/>
    </row>
    <row r="15362" spans="8:8" customFormat="1" ht="13.8">
      <c r="H15362" s="70"/>
    </row>
    <row r="15363" spans="8:8" customFormat="1" ht="13.8">
      <c r="H15363" s="70"/>
    </row>
    <row r="15364" spans="8:8" customFormat="1" ht="13.8">
      <c r="H15364" s="70"/>
    </row>
    <row r="15365" spans="8:8" customFormat="1" ht="13.8">
      <c r="H15365" s="70"/>
    </row>
    <row r="15366" spans="8:8" customFormat="1" ht="13.8">
      <c r="H15366" s="70"/>
    </row>
    <row r="15367" spans="8:8" customFormat="1" ht="13.8">
      <c r="H15367" s="70"/>
    </row>
    <row r="15368" spans="8:8" customFormat="1" ht="13.8">
      <c r="H15368" s="70"/>
    </row>
    <row r="15369" spans="8:8" customFormat="1" ht="13.8">
      <c r="H15369" s="70"/>
    </row>
    <row r="15370" spans="8:8" customFormat="1" ht="13.8">
      <c r="H15370" s="70"/>
    </row>
    <row r="15371" spans="8:8" customFormat="1" ht="13.8">
      <c r="H15371" s="70"/>
    </row>
    <row r="15372" spans="8:8" customFormat="1" ht="13.8">
      <c r="H15372" s="70"/>
    </row>
    <row r="15373" spans="8:8" customFormat="1" ht="13.8">
      <c r="H15373" s="70"/>
    </row>
    <row r="15374" spans="8:8" customFormat="1" ht="13.8">
      <c r="H15374" s="70"/>
    </row>
    <row r="15375" spans="8:8" customFormat="1" ht="13.8">
      <c r="H15375" s="70"/>
    </row>
    <row r="15376" spans="8:8" customFormat="1" ht="13.8">
      <c r="H15376" s="70"/>
    </row>
    <row r="15377" spans="8:8" customFormat="1" ht="13.8">
      <c r="H15377" s="70"/>
    </row>
    <row r="15378" spans="8:8" customFormat="1" ht="13.8">
      <c r="H15378" s="70"/>
    </row>
    <row r="15379" spans="8:8" customFormat="1" ht="13.8">
      <c r="H15379" s="70"/>
    </row>
    <row r="15380" spans="8:8" customFormat="1" ht="13.8">
      <c r="H15380" s="70"/>
    </row>
    <row r="15381" spans="8:8" customFormat="1" ht="13.8">
      <c r="H15381" s="70"/>
    </row>
    <row r="15382" spans="8:8" customFormat="1" ht="13.8">
      <c r="H15382" s="70"/>
    </row>
    <row r="15383" spans="8:8" customFormat="1" ht="13.8">
      <c r="H15383" s="70"/>
    </row>
    <row r="15384" spans="8:8" customFormat="1" ht="13.8">
      <c r="H15384" s="70"/>
    </row>
    <row r="15385" spans="8:8" customFormat="1" ht="13.8">
      <c r="H15385" s="70"/>
    </row>
    <row r="15386" spans="8:8" customFormat="1" ht="13.8">
      <c r="H15386" s="70"/>
    </row>
    <row r="15387" spans="8:8" customFormat="1" ht="13.8">
      <c r="H15387" s="70"/>
    </row>
    <row r="15388" spans="8:8" customFormat="1" ht="13.8">
      <c r="H15388" s="70"/>
    </row>
    <row r="15389" spans="8:8" customFormat="1" ht="13.8">
      <c r="H15389" s="70"/>
    </row>
    <row r="15390" spans="8:8" customFormat="1" ht="13.8">
      <c r="H15390" s="70"/>
    </row>
    <row r="15391" spans="8:8" customFormat="1" ht="13.8">
      <c r="H15391" s="70"/>
    </row>
    <row r="15392" spans="8:8" customFormat="1" ht="13.8">
      <c r="H15392" s="70"/>
    </row>
    <row r="15393" spans="8:8" customFormat="1" ht="13.8">
      <c r="H15393" s="70"/>
    </row>
    <row r="15394" spans="8:8" customFormat="1" ht="13.8">
      <c r="H15394" s="70"/>
    </row>
    <row r="15395" spans="8:8" customFormat="1" ht="13.8">
      <c r="H15395" s="70"/>
    </row>
    <row r="15396" spans="8:8" customFormat="1" ht="13.8">
      <c r="H15396" s="70"/>
    </row>
    <row r="15397" spans="8:8" customFormat="1" ht="13.8">
      <c r="H15397" s="70"/>
    </row>
    <row r="15398" spans="8:8" customFormat="1" ht="13.8">
      <c r="H15398" s="70"/>
    </row>
    <row r="15399" spans="8:8" customFormat="1" ht="13.8">
      <c r="H15399" s="70"/>
    </row>
    <row r="15400" spans="8:8" customFormat="1" ht="13.8">
      <c r="H15400" s="70"/>
    </row>
    <row r="15401" spans="8:8" customFormat="1" ht="13.8">
      <c r="H15401" s="70"/>
    </row>
    <row r="15402" spans="8:8" customFormat="1" ht="13.8">
      <c r="H15402" s="70"/>
    </row>
    <row r="15403" spans="8:8" customFormat="1" ht="13.8">
      <c r="H15403" s="70"/>
    </row>
    <row r="15404" spans="8:8" customFormat="1" ht="13.8">
      <c r="H15404" s="70"/>
    </row>
    <row r="15405" spans="8:8" customFormat="1" ht="13.8">
      <c r="H15405" s="70"/>
    </row>
    <row r="15406" spans="8:8" customFormat="1" ht="13.8">
      <c r="H15406" s="70"/>
    </row>
    <row r="15407" spans="8:8" customFormat="1" ht="13.8">
      <c r="H15407" s="70"/>
    </row>
    <row r="15408" spans="8:8" customFormat="1" ht="13.8">
      <c r="H15408" s="70"/>
    </row>
    <row r="15409" spans="8:8" customFormat="1" ht="13.8">
      <c r="H15409" s="70"/>
    </row>
    <row r="15410" spans="8:8" customFormat="1" ht="13.8">
      <c r="H15410" s="70"/>
    </row>
    <row r="15411" spans="8:8" customFormat="1" ht="13.8">
      <c r="H15411" s="70"/>
    </row>
    <row r="15412" spans="8:8" customFormat="1" ht="13.8">
      <c r="H15412" s="70"/>
    </row>
    <row r="15413" spans="8:8" customFormat="1" ht="13.8">
      <c r="H15413" s="70"/>
    </row>
    <row r="15414" spans="8:8" customFormat="1" ht="13.8">
      <c r="H15414" s="70"/>
    </row>
    <row r="15415" spans="8:8" customFormat="1" ht="13.8">
      <c r="H15415" s="70"/>
    </row>
    <row r="15416" spans="8:8" customFormat="1" ht="13.8">
      <c r="H15416" s="70"/>
    </row>
    <row r="15417" spans="8:8" customFormat="1" ht="13.8">
      <c r="H15417" s="70"/>
    </row>
    <row r="15418" spans="8:8" customFormat="1" ht="13.8">
      <c r="H15418" s="70"/>
    </row>
    <row r="15419" spans="8:8" customFormat="1" ht="13.8">
      <c r="H15419" s="70"/>
    </row>
    <row r="15420" spans="8:8" customFormat="1" ht="13.8">
      <c r="H15420" s="70"/>
    </row>
    <row r="15421" spans="8:8" customFormat="1" ht="13.8">
      <c r="H15421" s="70"/>
    </row>
    <row r="15422" spans="8:8" customFormat="1" ht="13.8">
      <c r="H15422" s="70"/>
    </row>
    <row r="15423" spans="8:8" customFormat="1" ht="13.8">
      <c r="H15423" s="70"/>
    </row>
    <row r="15424" spans="8:8" customFormat="1" ht="13.8">
      <c r="H15424" s="70"/>
    </row>
    <row r="15425" spans="8:8" customFormat="1" ht="13.8">
      <c r="H15425" s="70"/>
    </row>
    <row r="15426" spans="8:8" customFormat="1" ht="13.8">
      <c r="H15426" s="70"/>
    </row>
    <row r="15427" spans="8:8" customFormat="1" ht="13.8">
      <c r="H15427" s="70"/>
    </row>
    <row r="15428" spans="8:8" customFormat="1" ht="13.8">
      <c r="H15428" s="70"/>
    </row>
    <row r="15429" spans="8:8" customFormat="1" ht="13.8">
      <c r="H15429" s="70"/>
    </row>
    <row r="15430" spans="8:8" customFormat="1" ht="13.8">
      <c r="H15430" s="70"/>
    </row>
    <row r="15431" spans="8:8" customFormat="1" ht="13.8">
      <c r="H15431" s="70"/>
    </row>
    <row r="15432" spans="8:8" customFormat="1" ht="13.8">
      <c r="H15432" s="70"/>
    </row>
    <row r="15433" spans="8:8" customFormat="1" ht="13.8">
      <c r="H15433" s="70"/>
    </row>
    <row r="15434" spans="8:8" customFormat="1" ht="13.8">
      <c r="H15434" s="70"/>
    </row>
    <row r="15435" spans="8:8" customFormat="1" ht="13.8">
      <c r="H15435" s="70"/>
    </row>
    <row r="15436" spans="8:8" customFormat="1" ht="13.8">
      <c r="H15436" s="70"/>
    </row>
    <row r="15437" spans="8:8" customFormat="1" ht="13.8">
      <c r="H15437" s="70"/>
    </row>
    <row r="15438" spans="8:8" customFormat="1" ht="13.8">
      <c r="H15438" s="70"/>
    </row>
    <row r="15439" spans="8:8" customFormat="1" ht="13.8">
      <c r="H15439" s="70"/>
    </row>
    <row r="15440" spans="8:8" customFormat="1" ht="13.8">
      <c r="H15440" s="70"/>
    </row>
    <row r="15441" spans="8:8" customFormat="1" ht="13.8">
      <c r="H15441" s="70"/>
    </row>
    <row r="15442" spans="8:8" customFormat="1" ht="13.8">
      <c r="H15442" s="70"/>
    </row>
    <row r="15443" spans="8:8" customFormat="1" ht="13.8">
      <c r="H15443" s="70"/>
    </row>
    <row r="15444" spans="8:8" customFormat="1" ht="13.8">
      <c r="H15444" s="70"/>
    </row>
    <row r="15445" spans="8:8" customFormat="1" ht="13.8">
      <c r="H15445" s="70"/>
    </row>
    <row r="15446" spans="8:8" customFormat="1" ht="13.8">
      <c r="H15446" s="70"/>
    </row>
    <row r="15447" spans="8:8" customFormat="1" ht="13.8">
      <c r="H15447" s="70"/>
    </row>
    <row r="15448" spans="8:8" customFormat="1" ht="13.8">
      <c r="H15448" s="70"/>
    </row>
    <row r="15449" spans="8:8" customFormat="1" ht="13.8">
      <c r="H15449" s="70"/>
    </row>
    <row r="15450" spans="8:8" customFormat="1" ht="13.8">
      <c r="H15450" s="70"/>
    </row>
    <row r="15451" spans="8:8" customFormat="1" ht="13.8">
      <c r="H15451" s="70"/>
    </row>
    <row r="15452" spans="8:8" customFormat="1" ht="13.8">
      <c r="H15452" s="70"/>
    </row>
    <row r="15453" spans="8:8" customFormat="1" ht="13.8">
      <c r="H15453" s="70"/>
    </row>
    <row r="15454" spans="8:8" customFormat="1" ht="13.8">
      <c r="H15454" s="70"/>
    </row>
    <row r="15455" spans="8:8" customFormat="1" ht="13.8">
      <c r="H15455" s="70"/>
    </row>
    <row r="15456" spans="8:8" customFormat="1" ht="13.8">
      <c r="H15456" s="70"/>
    </row>
    <row r="15457" spans="8:8" customFormat="1" ht="13.8">
      <c r="H15457" s="70"/>
    </row>
    <row r="15458" spans="8:8" customFormat="1" ht="13.8">
      <c r="H15458" s="70"/>
    </row>
    <row r="15459" spans="8:8" customFormat="1" ht="13.8">
      <c r="H15459" s="70"/>
    </row>
    <row r="15460" spans="8:8" customFormat="1" ht="13.8">
      <c r="H15460" s="70"/>
    </row>
    <row r="15461" spans="8:8" customFormat="1" ht="13.8">
      <c r="H15461" s="70"/>
    </row>
    <row r="15462" spans="8:8" customFormat="1" ht="13.8">
      <c r="H15462" s="70"/>
    </row>
    <row r="15463" spans="8:8" customFormat="1" ht="13.8">
      <c r="H15463" s="70"/>
    </row>
    <row r="15464" spans="8:8" customFormat="1" ht="13.8">
      <c r="H15464" s="70"/>
    </row>
    <row r="15465" spans="8:8" customFormat="1" ht="13.8">
      <c r="H15465" s="70"/>
    </row>
    <row r="15466" spans="8:8" customFormat="1" ht="13.8">
      <c r="H15466" s="70"/>
    </row>
    <row r="15467" spans="8:8" customFormat="1" ht="13.8">
      <c r="H15467" s="70"/>
    </row>
    <row r="15468" spans="8:8" customFormat="1" ht="13.8">
      <c r="H15468" s="70"/>
    </row>
    <row r="15469" spans="8:8" customFormat="1" ht="13.8">
      <c r="H15469" s="70"/>
    </row>
    <row r="15470" spans="8:8" customFormat="1" ht="13.8">
      <c r="H15470" s="70"/>
    </row>
    <row r="15471" spans="8:8" customFormat="1" ht="13.8">
      <c r="H15471" s="70"/>
    </row>
    <row r="15472" spans="8:8" customFormat="1" ht="13.8">
      <c r="H15472" s="70"/>
    </row>
    <row r="15473" spans="8:8" customFormat="1" ht="13.8">
      <c r="H15473" s="70"/>
    </row>
    <row r="15474" spans="8:8" customFormat="1" ht="13.8">
      <c r="H15474" s="70"/>
    </row>
    <row r="15475" spans="8:8" customFormat="1" ht="13.8">
      <c r="H15475" s="70"/>
    </row>
    <row r="15476" spans="8:8" customFormat="1" ht="13.8">
      <c r="H15476" s="70"/>
    </row>
    <row r="15477" spans="8:8" customFormat="1" ht="13.8">
      <c r="H15477" s="70"/>
    </row>
    <row r="15478" spans="8:8" customFormat="1" ht="13.8">
      <c r="H15478" s="70"/>
    </row>
    <row r="15479" spans="8:8" customFormat="1" ht="13.8">
      <c r="H15479" s="70"/>
    </row>
    <row r="15480" spans="8:8" customFormat="1" ht="13.8">
      <c r="H15480" s="70"/>
    </row>
    <row r="15481" spans="8:8" customFormat="1" ht="13.8">
      <c r="H15481" s="70"/>
    </row>
    <row r="15482" spans="8:8" customFormat="1" ht="13.8">
      <c r="H15482" s="70"/>
    </row>
    <row r="15483" spans="8:8" customFormat="1" ht="13.8">
      <c r="H15483" s="70"/>
    </row>
    <row r="15484" spans="8:8" customFormat="1" ht="13.8">
      <c r="H15484" s="70"/>
    </row>
    <row r="15485" spans="8:8" customFormat="1" ht="13.8">
      <c r="H15485" s="70"/>
    </row>
    <row r="15486" spans="8:8" customFormat="1" ht="13.8">
      <c r="H15486" s="70"/>
    </row>
    <row r="15487" spans="8:8" customFormat="1" ht="13.8">
      <c r="H15487" s="70"/>
    </row>
    <row r="15488" spans="8:8" customFormat="1" ht="13.8">
      <c r="H15488" s="70"/>
    </row>
    <row r="15489" spans="8:8" customFormat="1" ht="13.8">
      <c r="H15489" s="70"/>
    </row>
    <row r="15490" spans="8:8" customFormat="1" ht="13.8">
      <c r="H15490" s="70"/>
    </row>
    <row r="15491" spans="8:8" customFormat="1" ht="13.8">
      <c r="H15491" s="70"/>
    </row>
    <row r="15492" spans="8:8" customFormat="1" ht="13.8">
      <c r="H15492" s="70"/>
    </row>
    <row r="15493" spans="8:8" customFormat="1" ht="13.8">
      <c r="H15493" s="70"/>
    </row>
    <row r="15494" spans="8:8" customFormat="1" ht="13.8">
      <c r="H15494" s="70"/>
    </row>
    <row r="15495" spans="8:8" customFormat="1" ht="13.8">
      <c r="H15495" s="70"/>
    </row>
    <row r="15496" spans="8:8" customFormat="1" ht="13.8">
      <c r="H15496" s="70"/>
    </row>
    <row r="15497" spans="8:8" customFormat="1" ht="13.8">
      <c r="H15497" s="70"/>
    </row>
    <row r="15498" spans="8:8" customFormat="1" ht="13.8">
      <c r="H15498" s="70"/>
    </row>
    <row r="15499" spans="8:8" customFormat="1" ht="13.8">
      <c r="H15499" s="70"/>
    </row>
    <row r="15500" spans="8:8" customFormat="1" ht="13.8">
      <c r="H15500" s="70"/>
    </row>
    <row r="15501" spans="8:8" customFormat="1" ht="13.8">
      <c r="H15501" s="70"/>
    </row>
    <row r="15502" spans="8:8" customFormat="1" ht="13.8">
      <c r="H15502" s="70"/>
    </row>
    <row r="15503" spans="8:8" customFormat="1" ht="13.8">
      <c r="H15503" s="70"/>
    </row>
    <row r="15504" spans="8:8" customFormat="1" ht="13.8">
      <c r="H15504" s="70"/>
    </row>
    <row r="15505" spans="8:8" customFormat="1" ht="13.8">
      <c r="H15505" s="70"/>
    </row>
    <row r="15506" spans="8:8" customFormat="1" ht="13.8">
      <c r="H15506" s="70"/>
    </row>
    <row r="15507" spans="8:8" customFormat="1" ht="13.8">
      <c r="H15507" s="70"/>
    </row>
    <row r="15508" spans="8:8" customFormat="1" ht="13.8">
      <c r="H15508" s="70"/>
    </row>
    <row r="15509" spans="8:8" customFormat="1" ht="13.8">
      <c r="H15509" s="70"/>
    </row>
    <row r="15510" spans="8:8" customFormat="1" ht="13.8">
      <c r="H15510" s="70"/>
    </row>
    <row r="15511" spans="8:8" customFormat="1" ht="13.8">
      <c r="H15511" s="70"/>
    </row>
    <row r="15512" spans="8:8" customFormat="1" ht="13.8">
      <c r="H15512" s="70"/>
    </row>
    <row r="15513" spans="8:8" customFormat="1" ht="13.8">
      <c r="H15513" s="70"/>
    </row>
    <row r="15514" spans="8:8" customFormat="1" ht="13.8">
      <c r="H15514" s="70"/>
    </row>
    <row r="15515" spans="8:8" customFormat="1" ht="13.8">
      <c r="H15515" s="70"/>
    </row>
    <row r="15516" spans="8:8" customFormat="1" ht="13.8">
      <c r="H15516" s="70"/>
    </row>
    <row r="15517" spans="8:8" customFormat="1" ht="13.8">
      <c r="H15517" s="70"/>
    </row>
    <row r="15518" spans="8:8" customFormat="1" ht="13.8">
      <c r="H15518" s="70"/>
    </row>
    <row r="15519" spans="8:8" customFormat="1" ht="13.8">
      <c r="H15519" s="70"/>
    </row>
    <row r="15520" spans="8:8" customFormat="1" ht="13.8">
      <c r="H15520" s="70"/>
    </row>
    <row r="15521" spans="8:8" customFormat="1" ht="13.8">
      <c r="H15521" s="70"/>
    </row>
    <row r="15522" spans="8:8" customFormat="1" ht="13.8">
      <c r="H15522" s="70"/>
    </row>
    <row r="15523" spans="8:8" customFormat="1" ht="13.8">
      <c r="H15523" s="70"/>
    </row>
    <row r="15524" spans="8:8" customFormat="1" ht="13.8">
      <c r="H15524" s="70"/>
    </row>
    <row r="15525" spans="8:8" customFormat="1" ht="13.8">
      <c r="H15525" s="70"/>
    </row>
    <row r="15526" spans="8:8" customFormat="1" ht="13.8">
      <c r="H15526" s="70"/>
    </row>
    <row r="15527" spans="8:8" customFormat="1" ht="13.8">
      <c r="H15527" s="70"/>
    </row>
    <row r="15528" spans="8:8" customFormat="1" ht="13.8">
      <c r="H15528" s="70"/>
    </row>
    <row r="15529" spans="8:8" customFormat="1" ht="13.8">
      <c r="H15529" s="70"/>
    </row>
    <row r="15530" spans="8:8" customFormat="1" ht="13.8">
      <c r="H15530" s="70"/>
    </row>
    <row r="15531" spans="8:8" customFormat="1" ht="13.8">
      <c r="H15531" s="70"/>
    </row>
    <row r="15532" spans="8:8" customFormat="1" ht="13.8">
      <c r="H15532" s="70"/>
    </row>
    <row r="15533" spans="8:8" customFormat="1" ht="13.8">
      <c r="H15533" s="70"/>
    </row>
    <row r="15534" spans="8:8" customFormat="1" ht="13.8">
      <c r="H15534" s="70"/>
    </row>
    <row r="15535" spans="8:8" customFormat="1" ht="13.8">
      <c r="H15535" s="70"/>
    </row>
    <row r="15536" spans="8:8" customFormat="1" ht="13.8">
      <c r="H15536" s="70"/>
    </row>
    <row r="15537" spans="8:8" customFormat="1" ht="13.8">
      <c r="H15537" s="70"/>
    </row>
    <row r="15538" spans="8:8" customFormat="1" ht="13.8">
      <c r="H15538" s="70"/>
    </row>
    <row r="15539" spans="8:8" customFormat="1" ht="13.8">
      <c r="H15539" s="70"/>
    </row>
    <row r="15540" spans="8:8" customFormat="1" ht="13.8">
      <c r="H15540" s="70"/>
    </row>
    <row r="15541" spans="8:8" customFormat="1" ht="13.8">
      <c r="H15541" s="70"/>
    </row>
    <row r="15542" spans="8:8" customFormat="1" ht="13.8">
      <c r="H15542" s="70"/>
    </row>
    <row r="15543" spans="8:8" customFormat="1" ht="13.8">
      <c r="H15543" s="70"/>
    </row>
    <row r="15544" spans="8:8" customFormat="1" ht="13.8">
      <c r="H15544" s="70"/>
    </row>
    <row r="15545" spans="8:8" customFormat="1" ht="13.8">
      <c r="H15545" s="70"/>
    </row>
    <row r="15546" spans="8:8" customFormat="1" ht="13.8">
      <c r="H15546" s="70"/>
    </row>
    <row r="15547" spans="8:8" customFormat="1" ht="13.8">
      <c r="H15547" s="70"/>
    </row>
    <row r="15548" spans="8:8" customFormat="1" ht="13.8">
      <c r="H15548" s="70"/>
    </row>
    <row r="15549" spans="8:8" customFormat="1" ht="13.8">
      <c r="H15549" s="70"/>
    </row>
    <row r="15550" spans="8:8" customFormat="1" ht="13.8">
      <c r="H15550" s="70"/>
    </row>
    <row r="15551" spans="8:8" customFormat="1" ht="13.8">
      <c r="H15551" s="70"/>
    </row>
    <row r="15552" spans="8:8" customFormat="1" ht="13.8">
      <c r="H15552" s="70"/>
    </row>
    <row r="15553" spans="8:8" customFormat="1" ht="13.8">
      <c r="H15553" s="70"/>
    </row>
    <row r="15554" spans="8:8" customFormat="1" ht="13.8">
      <c r="H15554" s="70"/>
    </row>
    <row r="15555" spans="8:8" customFormat="1" ht="13.8">
      <c r="H15555" s="70"/>
    </row>
    <row r="15556" spans="8:8" customFormat="1" ht="13.8">
      <c r="H15556" s="70"/>
    </row>
    <row r="15557" spans="8:8" customFormat="1" ht="13.8">
      <c r="H15557" s="70"/>
    </row>
    <row r="15558" spans="8:8" customFormat="1" ht="13.8">
      <c r="H15558" s="70"/>
    </row>
    <row r="15559" spans="8:8" customFormat="1" ht="13.8">
      <c r="H15559" s="70"/>
    </row>
    <row r="15560" spans="8:8" customFormat="1" ht="13.8">
      <c r="H15560" s="70"/>
    </row>
    <row r="15561" spans="8:8" customFormat="1" ht="13.8">
      <c r="H15561" s="70"/>
    </row>
    <row r="15562" spans="8:8" customFormat="1" ht="13.8">
      <c r="H15562" s="70"/>
    </row>
    <row r="15563" spans="8:8" customFormat="1" ht="13.8">
      <c r="H15563" s="70"/>
    </row>
    <row r="15564" spans="8:8" customFormat="1" ht="13.8">
      <c r="H15564" s="70"/>
    </row>
    <row r="15565" spans="8:8" customFormat="1" ht="13.8">
      <c r="H15565" s="70"/>
    </row>
    <row r="15566" spans="8:8" customFormat="1" ht="13.8">
      <c r="H15566" s="70"/>
    </row>
    <row r="15567" spans="8:8" customFormat="1" ht="13.8">
      <c r="H15567" s="70"/>
    </row>
    <row r="15568" spans="8:8" customFormat="1" ht="13.8">
      <c r="H15568" s="70"/>
    </row>
    <row r="15569" spans="8:8" customFormat="1" ht="13.8">
      <c r="H15569" s="70"/>
    </row>
    <row r="15570" spans="8:8" customFormat="1" ht="13.8">
      <c r="H15570" s="70"/>
    </row>
    <row r="15571" spans="8:8" customFormat="1" ht="13.8">
      <c r="H15571" s="70"/>
    </row>
    <row r="15572" spans="8:8" customFormat="1" ht="13.8">
      <c r="H15572" s="70"/>
    </row>
    <row r="15573" spans="8:8" customFormat="1" ht="13.8">
      <c r="H15573" s="70"/>
    </row>
    <row r="15574" spans="8:8" customFormat="1" ht="13.8">
      <c r="H15574" s="70"/>
    </row>
    <row r="15575" spans="8:8" customFormat="1" ht="13.8">
      <c r="H15575" s="70"/>
    </row>
    <row r="15576" spans="8:8" customFormat="1" ht="13.8">
      <c r="H15576" s="70"/>
    </row>
    <row r="15577" spans="8:8" customFormat="1" ht="13.8">
      <c r="H15577" s="70"/>
    </row>
    <row r="15578" spans="8:8" customFormat="1" ht="13.8">
      <c r="H15578" s="70"/>
    </row>
    <row r="15579" spans="8:8" customFormat="1" ht="13.8">
      <c r="H15579" s="70"/>
    </row>
    <row r="15580" spans="8:8" customFormat="1" ht="13.8">
      <c r="H15580" s="70"/>
    </row>
    <row r="15581" spans="8:8" customFormat="1" ht="13.8">
      <c r="H15581" s="70"/>
    </row>
    <row r="15582" spans="8:8" customFormat="1" ht="13.8">
      <c r="H15582" s="70"/>
    </row>
    <row r="15583" spans="8:8" customFormat="1" ht="13.8">
      <c r="H15583" s="70"/>
    </row>
    <row r="15584" spans="8:8" customFormat="1" ht="13.8">
      <c r="H15584" s="70"/>
    </row>
    <row r="15585" spans="8:8" customFormat="1" ht="13.8">
      <c r="H15585" s="70"/>
    </row>
    <row r="15586" spans="8:8" customFormat="1" ht="13.8">
      <c r="H15586" s="70"/>
    </row>
    <row r="15587" spans="8:8" customFormat="1" ht="13.8">
      <c r="H15587" s="70"/>
    </row>
    <row r="15588" spans="8:8" customFormat="1" ht="13.8">
      <c r="H15588" s="70"/>
    </row>
    <row r="15589" spans="8:8" customFormat="1" ht="13.8">
      <c r="H15589" s="70"/>
    </row>
    <row r="15590" spans="8:8" customFormat="1" ht="13.8">
      <c r="H15590" s="70"/>
    </row>
    <row r="15591" spans="8:8" customFormat="1" ht="13.8">
      <c r="H15591" s="70"/>
    </row>
    <row r="15592" spans="8:8" customFormat="1" ht="13.8">
      <c r="H15592" s="70"/>
    </row>
    <row r="15593" spans="8:8" customFormat="1" ht="13.8">
      <c r="H15593" s="70"/>
    </row>
    <row r="15594" spans="8:8" customFormat="1" ht="13.8">
      <c r="H15594" s="70"/>
    </row>
    <row r="15595" spans="8:8" customFormat="1" ht="13.8">
      <c r="H15595" s="70"/>
    </row>
    <row r="15596" spans="8:8" customFormat="1" ht="13.8">
      <c r="H15596" s="70"/>
    </row>
    <row r="15597" spans="8:8" customFormat="1" ht="13.8">
      <c r="H15597" s="70"/>
    </row>
    <row r="15598" spans="8:8" customFormat="1" ht="13.8">
      <c r="H15598" s="70"/>
    </row>
    <row r="15599" spans="8:8" customFormat="1" ht="13.8">
      <c r="H15599" s="70"/>
    </row>
    <row r="15600" spans="8:8" customFormat="1" ht="13.8">
      <c r="H15600" s="70"/>
    </row>
    <row r="15601" spans="8:8" customFormat="1" ht="13.8">
      <c r="H15601" s="70"/>
    </row>
    <row r="15602" spans="8:8" customFormat="1" ht="13.8">
      <c r="H15602" s="70"/>
    </row>
    <row r="15603" spans="8:8" customFormat="1" ht="13.8">
      <c r="H15603" s="70"/>
    </row>
    <row r="15604" spans="8:8" customFormat="1" ht="13.8">
      <c r="H15604" s="70"/>
    </row>
    <row r="15605" spans="8:8" customFormat="1" ht="13.8">
      <c r="H15605" s="70"/>
    </row>
    <row r="15606" spans="8:8" customFormat="1" ht="13.8">
      <c r="H15606" s="70"/>
    </row>
    <row r="15607" spans="8:8" customFormat="1" ht="13.8">
      <c r="H15607" s="70"/>
    </row>
    <row r="15608" spans="8:8" customFormat="1" ht="13.8">
      <c r="H15608" s="70"/>
    </row>
    <row r="15609" spans="8:8" customFormat="1" ht="13.8">
      <c r="H15609" s="70"/>
    </row>
    <row r="15610" spans="8:8" customFormat="1" ht="13.8">
      <c r="H15610" s="70"/>
    </row>
    <row r="15611" spans="8:8" customFormat="1" ht="13.8">
      <c r="H15611" s="70"/>
    </row>
    <row r="15612" spans="8:8" customFormat="1" ht="13.8">
      <c r="H15612" s="70"/>
    </row>
    <row r="15613" spans="8:8" customFormat="1" ht="13.8">
      <c r="H15613" s="70"/>
    </row>
    <row r="15614" spans="8:8" customFormat="1" ht="13.8">
      <c r="H15614" s="70"/>
    </row>
    <row r="15615" spans="8:8" customFormat="1" ht="13.8">
      <c r="H15615" s="70"/>
    </row>
    <row r="15616" spans="8:8" customFormat="1" ht="13.8">
      <c r="H15616" s="70"/>
    </row>
    <row r="15617" spans="8:8" customFormat="1" ht="13.8">
      <c r="H15617" s="70"/>
    </row>
    <row r="15618" spans="8:8" customFormat="1" ht="13.8">
      <c r="H15618" s="70"/>
    </row>
    <row r="15619" spans="8:8" customFormat="1" ht="13.8">
      <c r="H15619" s="70"/>
    </row>
    <row r="15620" spans="8:8" customFormat="1" ht="13.8">
      <c r="H15620" s="70"/>
    </row>
    <row r="15621" spans="8:8" customFormat="1" ht="13.8">
      <c r="H15621" s="70"/>
    </row>
    <row r="15622" spans="8:8" customFormat="1" ht="13.8">
      <c r="H15622" s="70"/>
    </row>
    <row r="15623" spans="8:8" customFormat="1" ht="13.8">
      <c r="H15623" s="70"/>
    </row>
    <row r="15624" spans="8:8" customFormat="1" ht="13.8">
      <c r="H15624" s="70"/>
    </row>
    <row r="15625" spans="8:8" customFormat="1" ht="13.8">
      <c r="H15625" s="70"/>
    </row>
    <row r="15626" spans="8:8" customFormat="1" ht="13.8">
      <c r="H15626" s="70"/>
    </row>
    <row r="15627" spans="8:8" customFormat="1" ht="13.8">
      <c r="H15627" s="70"/>
    </row>
    <row r="15628" spans="8:8" customFormat="1" ht="13.8">
      <c r="H15628" s="70"/>
    </row>
    <row r="15629" spans="8:8" customFormat="1" ht="13.8">
      <c r="H15629" s="70"/>
    </row>
    <row r="15630" spans="8:8" customFormat="1" ht="13.8">
      <c r="H15630" s="70"/>
    </row>
    <row r="15631" spans="8:8" customFormat="1" ht="13.8">
      <c r="H15631" s="70"/>
    </row>
    <row r="15632" spans="8:8" customFormat="1" ht="13.8">
      <c r="H15632" s="70"/>
    </row>
    <row r="15633" spans="8:8" customFormat="1" ht="13.8">
      <c r="H15633" s="70"/>
    </row>
    <row r="15634" spans="8:8" customFormat="1" ht="13.8">
      <c r="H15634" s="70"/>
    </row>
    <row r="15635" spans="8:8" customFormat="1" ht="13.8">
      <c r="H15635" s="70"/>
    </row>
    <row r="15636" spans="8:8" customFormat="1" ht="13.8">
      <c r="H15636" s="70"/>
    </row>
    <row r="15637" spans="8:8" customFormat="1" ht="13.8">
      <c r="H15637" s="70"/>
    </row>
    <row r="15638" spans="8:8" customFormat="1" ht="13.8">
      <c r="H15638" s="70"/>
    </row>
    <row r="15639" spans="8:8" customFormat="1" ht="13.8">
      <c r="H15639" s="70"/>
    </row>
    <row r="15640" spans="8:8" customFormat="1" ht="13.8">
      <c r="H15640" s="70"/>
    </row>
    <row r="15641" spans="8:8" customFormat="1" ht="13.8">
      <c r="H15641" s="70"/>
    </row>
    <row r="15642" spans="8:8" customFormat="1" ht="13.8">
      <c r="H15642" s="70"/>
    </row>
    <row r="15643" spans="8:8" customFormat="1" ht="13.8">
      <c r="H15643" s="70"/>
    </row>
    <row r="15644" spans="8:8" customFormat="1" ht="13.8">
      <c r="H15644" s="70"/>
    </row>
    <row r="15645" spans="8:8" customFormat="1" ht="13.8">
      <c r="H15645" s="70"/>
    </row>
    <row r="15646" spans="8:8" customFormat="1" ht="13.8">
      <c r="H15646" s="70"/>
    </row>
    <row r="15647" spans="8:8" customFormat="1" ht="13.8">
      <c r="H15647" s="70"/>
    </row>
    <row r="15648" spans="8:8" customFormat="1" ht="13.8">
      <c r="H15648" s="70"/>
    </row>
    <row r="15649" spans="8:8" customFormat="1" ht="13.8">
      <c r="H15649" s="70"/>
    </row>
    <row r="15650" spans="8:8" customFormat="1" ht="13.8">
      <c r="H15650" s="70"/>
    </row>
    <row r="15651" spans="8:8" customFormat="1" ht="13.8">
      <c r="H15651" s="70"/>
    </row>
    <row r="15652" spans="8:8" customFormat="1" ht="13.8">
      <c r="H15652" s="70"/>
    </row>
    <row r="15653" spans="8:8" customFormat="1" ht="13.8">
      <c r="H15653" s="70"/>
    </row>
    <row r="15654" spans="8:8" customFormat="1" ht="13.8">
      <c r="H15654" s="70"/>
    </row>
    <row r="15655" spans="8:8" customFormat="1" ht="13.8">
      <c r="H15655" s="70"/>
    </row>
    <row r="15656" spans="8:8" customFormat="1" ht="13.8">
      <c r="H15656" s="70"/>
    </row>
    <row r="15657" spans="8:8" customFormat="1" ht="13.8">
      <c r="H15657" s="70"/>
    </row>
    <row r="15658" spans="8:8" customFormat="1" ht="13.8">
      <c r="H15658" s="70"/>
    </row>
    <row r="15659" spans="8:8" customFormat="1" ht="13.8">
      <c r="H15659" s="70"/>
    </row>
    <row r="15660" spans="8:8" customFormat="1" ht="13.8">
      <c r="H15660" s="70"/>
    </row>
    <row r="15661" spans="8:8" customFormat="1" ht="13.8">
      <c r="H15661" s="70"/>
    </row>
    <row r="15662" spans="8:8" customFormat="1" ht="13.8">
      <c r="H15662" s="70"/>
    </row>
    <row r="15663" spans="8:8" customFormat="1" ht="13.8">
      <c r="H15663" s="70"/>
    </row>
    <row r="15664" spans="8:8" customFormat="1" ht="13.8">
      <c r="H15664" s="70"/>
    </row>
    <row r="15665" spans="8:8" customFormat="1" ht="13.8">
      <c r="H15665" s="70"/>
    </row>
    <row r="15666" spans="8:8" customFormat="1" ht="13.8">
      <c r="H15666" s="70"/>
    </row>
    <row r="15667" spans="8:8" customFormat="1" ht="13.8">
      <c r="H15667" s="70"/>
    </row>
    <row r="15668" spans="8:8" customFormat="1" ht="13.8">
      <c r="H15668" s="70"/>
    </row>
    <row r="15669" spans="8:8" customFormat="1" ht="13.8">
      <c r="H15669" s="70"/>
    </row>
    <row r="15670" spans="8:8" customFormat="1" ht="13.8">
      <c r="H15670" s="70"/>
    </row>
    <row r="15671" spans="8:8" customFormat="1" ht="13.8">
      <c r="H15671" s="70"/>
    </row>
    <row r="15672" spans="8:8" customFormat="1" ht="13.8">
      <c r="H15672" s="70"/>
    </row>
    <row r="15673" spans="8:8" customFormat="1" ht="13.8">
      <c r="H15673" s="70"/>
    </row>
    <row r="15674" spans="8:8" customFormat="1" ht="13.8">
      <c r="H15674" s="70"/>
    </row>
    <row r="15675" spans="8:8" customFormat="1" ht="13.8">
      <c r="H15675" s="70"/>
    </row>
    <row r="15676" spans="8:8" customFormat="1" ht="13.8">
      <c r="H15676" s="70"/>
    </row>
    <row r="15677" spans="8:8" customFormat="1" ht="13.8">
      <c r="H15677" s="70"/>
    </row>
    <row r="15678" spans="8:8" customFormat="1" ht="13.8">
      <c r="H15678" s="70"/>
    </row>
    <row r="15679" spans="8:8" customFormat="1" ht="13.8">
      <c r="H15679" s="70"/>
    </row>
    <row r="15680" spans="8:8" customFormat="1" ht="13.8">
      <c r="H15680" s="70"/>
    </row>
    <row r="15681" spans="8:8" customFormat="1" ht="13.8">
      <c r="H15681" s="70"/>
    </row>
    <row r="15682" spans="8:8" customFormat="1" ht="13.8">
      <c r="H15682" s="70"/>
    </row>
    <row r="15683" spans="8:8" customFormat="1" ht="13.8">
      <c r="H15683" s="70"/>
    </row>
    <row r="15684" spans="8:8" customFormat="1" ht="13.8">
      <c r="H15684" s="70"/>
    </row>
    <row r="15685" spans="8:8" customFormat="1" ht="13.8">
      <c r="H15685" s="70"/>
    </row>
    <row r="15686" spans="8:8" customFormat="1" ht="13.8">
      <c r="H15686" s="70"/>
    </row>
    <row r="15687" spans="8:8" customFormat="1" ht="13.8">
      <c r="H15687" s="70"/>
    </row>
    <row r="15688" spans="8:8" customFormat="1" ht="13.8">
      <c r="H15688" s="70"/>
    </row>
    <row r="15689" spans="8:8" customFormat="1" ht="13.8">
      <c r="H15689" s="70"/>
    </row>
    <row r="15690" spans="8:8" customFormat="1" ht="13.8">
      <c r="H15690" s="70"/>
    </row>
    <row r="15691" spans="8:8" customFormat="1" ht="13.8">
      <c r="H15691" s="70"/>
    </row>
    <row r="15692" spans="8:8" customFormat="1" ht="13.8">
      <c r="H15692" s="70"/>
    </row>
    <row r="15693" spans="8:8" customFormat="1" ht="13.8">
      <c r="H15693" s="70"/>
    </row>
    <row r="15694" spans="8:8" customFormat="1" ht="13.8">
      <c r="H15694" s="70"/>
    </row>
    <row r="15695" spans="8:8" customFormat="1" ht="13.8">
      <c r="H15695" s="70"/>
    </row>
    <row r="15696" spans="8:8" customFormat="1" ht="13.8">
      <c r="H15696" s="70"/>
    </row>
    <row r="15697" spans="8:8" customFormat="1" ht="13.8">
      <c r="H15697" s="70"/>
    </row>
    <row r="15698" spans="8:8" customFormat="1" ht="13.8">
      <c r="H15698" s="70"/>
    </row>
    <row r="15699" spans="8:8" customFormat="1" ht="13.8">
      <c r="H15699" s="70"/>
    </row>
    <row r="15700" spans="8:8" customFormat="1" ht="13.8">
      <c r="H15700" s="70"/>
    </row>
    <row r="15701" spans="8:8" customFormat="1" ht="13.8">
      <c r="H15701" s="70"/>
    </row>
    <row r="15702" spans="8:8" customFormat="1" ht="13.8">
      <c r="H15702" s="70"/>
    </row>
    <row r="15703" spans="8:8" customFormat="1" ht="13.8">
      <c r="H15703" s="70"/>
    </row>
    <row r="15704" spans="8:8" customFormat="1" ht="13.8">
      <c r="H15704" s="70"/>
    </row>
    <row r="15705" spans="8:8" customFormat="1" ht="13.8">
      <c r="H15705" s="70"/>
    </row>
    <row r="15706" spans="8:8" customFormat="1" ht="13.8">
      <c r="H15706" s="70"/>
    </row>
    <row r="15707" spans="8:8" customFormat="1" ht="13.8">
      <c r="H15707" s="70"/>
    </row>
    <row r="15708" spans="8:8" customFormat="1" ht="13.8">
      <c r="H15708" s="70"/>
    </row>
    <row r="15709" spans="8:8" customFormat="1" ht="13.8">
      <c r="H15709" s="70"/>
    </row>
    <row r="15710" spans="8:8" customFormat="1" ht="13.8">
      <c r="H15710" s="70"/>
    </row>
    <row r="15711" spans="8:8" customFormat="1" ht="13.8">
      <c r="H15711" s="70"/>
    </row>
    <row r="15712" spans="8:8" customFormat="1" ht="13.8">
      <c r="H15712" s="70"/>
    </row>
    <row r="15713" spans="8:8" customFormat="1" ht="13.8">
      <c r="H15713" s="70"/>
    </row>
    <row r="15714" spans="8:8" customFormat="1" ht="13.8">
      <c r="H15714" s="70"/>
    </row>
    <row r="15715" spans="8:8" customFormat="1" ht="13.8">
      <c r="H15715" s="70"/>
    </row>
    <row r="15716" spans="8:8" customFormat="1" ht="13.8">
      <c r="H15716" s="70"/>
    </row>
    <row r="15717" spans="8:8" customFormat="1" ht="13.8">
      <c r="H15717" s="70"/>
    </row>
    <row r="15718" spans="8:8" customFormat="1" ht="13.8">
      <c r="H15718" s="70"/>
    </row>
    <row r="15719" spans="8:8" customFormat="1" ht="13.8">
      <c r="H15719" s="70"/>
    </row>
    <row r="15720" spans="8:8" customFormat="1" ht="13.8">
      <c r="H15720" s="70"/>
    </row>
    <row r="15721" spans="8:8" customFormat="1" ht="13.8">
      <c r="H15721" s="70"/>
    </row>
    <row r="15722" spans="8:8" customFormat="1" ht="13.8">
      <c r="H15722" s="70"/>
    </row>
    <row r="15723" spans="8:8" customFormat="1" ht="13.8">
      <c r="H15723" s="70"/>
    </row>
    <row r="15724" spans="8:8" customFormat="1" ht="13.8">
      <c r="H15724" s="70"/>
    </row>
    <row r="15725" spans="8:8" customFormat="1" ht="13.8">
      <c r="H15725" s="70"/>
    </row>
    <row r="15726" spans="8:8" customFormat="1" ht="13.8">
      <c r="H15726" s="70"/>
    </row>
    <row r="15727" spans="8:8" customFormat="1" ht="13.8">
      <c r="H15727" s="70"/>
    </row>
    <row r="15728" spans="8:8" customFormat="1" ht="13.8">
      <c r="H15728" s="70"/>
    </row>
    <row r="15729" spans="8:8" customFormat="1" ht="13.8">
      <c r="H15729" s="70"/>
    </row>
    <row r="15730" spans="8:8" customFormat="1" ht="13.8">
      <c r="H15730" s="70"/>
    </row>
    <row r="15731" spans="8:8" customFormat="1" ht="13.8">
      <c r="H15731" s="70"/>
    </row>
    <row r="15732" spans="8:8" customFormat="1" ht="13.8">
      <c r="H15732" s="70"/>
    </row>
    <row r="15733" spans="8:8" customFormat="1" ht="13.8">
      <c r="H15733" s="70"/>
    </row>
    <row r="15734" spans="8:8" customFormat="1" ht="13.8">
      <c r="H15734" s="70"/>
    </row>
    <row r="15735" spans="8:8" customFormat="1" ht="13.8">
      <c r="H15735" s="70"/>
    </row>
    <row r="15736" spans="8:8" customFormat="1" ht="13.8">
      <c r="H15736" s="70"/>
    </row>
    <row r="15737" spans="8:8" customFormat="1" ht="13.8">
      <c r="H15737" s="70"/>
    </row>
    <row r="15738" spans="8:8" customFormat="1" ht="13.8">
      <c r="H15738" s="70"/>
    </row>
    <row r="15739" spans="8:8" customFormat="1" ht="13.8">
      <c r="H15739" s="70"/>
    </row>
    <row r="15740" spans="8:8" customFormat="1" ht="13.8">
      <c r="H15740" s="70"/>
    </row>
    <row r="15741" spans="8:8" customFormat="1" ht="13.8">
      <c r="H15741" s="70"/>
    </row>
    <row r="15742" spans="8:8" customFormat="1" ht="13.8">
      <c r="H15742" s="70"/>
    </row>
    <row r="15743" spans="8:8" customFormat="1" ht="13.8">
      <c r="H15743" s="70"/>
    </row>
    <row r="15744" spans="8:8" customFormat="1" ht="13.8">
      <c r="H15744" s="70"/>
    </row>
    <row r="15745" spans="8:8" customFormat="1" ht="13.8">
      <c r="H15745" s="70"/>
    </row>
    <row r="15746" spans="8:8" customFormat="1" ht="13.8">
      <c r="H15746" s="70"/>
    </row>
    <row r="15747" spans="8:8" customFormat="1" ht="13.8">
      <c r="H15747" s="70"/>
    </row>
    <row r="15748" spans="8:8" customFormat="1" ht="13.8">
      <c r="H15748" s="70"/>
    </row>
    <row r="15749" spans="8:8" customFormat="1" ht="13.8">
      <c r="H15749" s="70"/>
    </row>
    <row r="15750" spans="8:8" customFormat="1" ht="13.8">
      <c r="H15750" s="70"/>
    </row>
    <row r="15751" spans="8:8" customFormat="1" ht="13.8">
      <c r="H15751" s="70"/>
    </row>
    <row r="15752" spans="8:8" customFormat="1" ht="13.8">
      <c r="H15752" s="70"/>
    </row>
    <row r="15753" spans="8:8" customFormat="1" ht="13.8">
      <c r="H15753" s="70"/>
    </row>
    <row r="15754" spans="8:8" customFormat="1" ht="13.8">
      <c r="H15754" s="70"/>
    </row>
    <row r="15755" spans="8:8" customFormat="1" ht="13.8">
      <c r="H15755" s="70"/>
    </row>
    <row r="15756" spans="8:8" customFormat="1" ht="13.8">
      <c r="H15756" s="70"/>
    </row>
    <row r="15757" spans="8:8" customFormat="1" ht="13.8">
      <c r="H15757" s="70"/>
    </row>
    <row r="15758" spans="8:8" customFormat="1" ht="13.8">
      <c r="H15758" s="70"/>
    </row>
    <row r="15759" spans="8:8" customFormat="1" ht="13.8">
      <c r="H15759" s="70"/>
    </row>
    <row r="15760" spans="8:8" customFormat="1" ht="13.8">
      <c r="H15760" s="70"/>
    </row>
    <row r="15761" spans="8:8" customFormat="1" ht="13.8">
      <c r="H15761" s="70"/>
    </row>
    <row r="15762" spans="8:8" customFormat="1" ht="13.8">
      <c r="H15762" s="70"/>
    </row>
    <row r="15763" spans="8:8" customFormat="1" ht="13.8">
      <c r="H15763" s="70"/>
    </row>
    <row r="15764" spans="8:8" customFormat="1" ht="13.8">
      <c r="H15764" s="70"/>
    </row>
    <row r="15765" spans="8:8" customFormat="1" ht="13.8">
      <c r="H15765" s="70"/>
    </row>
    <row r="15766" spans="8:8" customFormat="1" ht="13.8">
      <c r="H15766" s="70"/>
    </row>
    <row r="15767" spans="8:8" customFormat="1" ht="13.8">
      <c r="H15767" s="70"/>
    </row>
    <row r="15768" spans="8:8" customFormat="1" ht="13.8">
      <c r="H15768" s="70"/>
    </row>
    <row r="15769" spans="8:8" customFormat="1" ht="13.8">
      <c r="H15769" s="70"/>
    </row>
    <row r="15770" spans="8:8" customFormat="1" ht="13.8">
      <c r="H15770" s="70"/>
    </row>
    <row r="15771" spans="8:8" customFormat="1" ht="13.8">
      <c r="H15771" s="70"/>
    </row>
    <row r="15772" spans="8:8" customFormat="1" ht="13.8">
      <c r="H15772" s="70"/>
    </row>
    <row r="15773" spans="8:8" customFormat="1" ht="13.8">
      <c r="H15773" s="70"/>
    </row>
    <row r="15774" spans="8:8" customFormat="1" ht="13.8">
      <c r="H15774" s="70"/>
    </row>
    <row r="15775" spans="8:8" customFormat="1" ht="13.8">
      <c r="H15775" s="70"/>
    </row>
    <row r="15776" spans="8:8" customFormat="1" ht="13.8">
      <c r="H15776" s="70"/>
    </row>
    <row r="15777" spans="8:8" customFormat="1" ht="13.8">
      <c r="H15777" s="70"/>
    </row>
    <row r="15778" spans="8:8" customFormat="1" ht="13.8">
      <c r="H15778" s="70"/>
    </row>
    <row r="15779" spans="8:8" customFormat="1" ht="13.8">
      <c r="H15779" s="70"/>
    </row>
    <row r="15780" spans="8:8" customFormat="1" ht="13.8">
      <c r="H15780" s="70"/>
    </row>
    <row r="15781" spans="8:8" customFormat="1" ht="13.8">
      <c r="H15781" s="70"/>
    </row>
    <row r="15782" spans="8:8" customFormat="1" ht="13.8">
      <c r="H15782" s="70"/>
    </row>
    <row r="15783" spans="8:8" customFormat="1" ht="13.8">
      <c r="H15783" s="70"/>
    </row>
    <row r="15784" spans="8:8" customFormat="1" ht="13.8">
      <c r="H15784" s="70"/>
    </row>
    <row r="15785" spans="8:8" customFormat="1" ht="13.8">
      <c r="H15785" s="70"/>
    </row>
    <row r="15786" spans="8:8" customFormat="1" ht="13.8">
      <c r="H15786" s="70"/>
    </row>
    <row r="15787" spans="8:8" customFormat="1" ht="13.8">
      <c r="H15787" s="70"/>
    </row>
    <row r="15788" spans="8:8" customFormat="1" ht="13.8">
      <c r="H15788" s="70"/>
    </row>
    <row r="15789" spans="8:8" customFormat="1" ht="13.8">
      <c r="H15789" s="70"/>
    </row>
    <row r="15790" spans="8:8" customFormat="1" ht="13.8">
      <c r="H15790" s="70"/>
    </row>
    <row r="15791" spans="8:8" customFormat="1" ht="13.8">
      <c r="H15791" s="70"/>
    </row>
    <row r="15792" spans="8:8" customFormat="1" ht="13.8">
      <c r="H15792" s="70"/>
    </row>
    <row r="15793" spans="8:8" customFormat="1" ht="13.8">
      <c r="H15793" s="70"/>
    </row>
    <row r="15794" spans="8:8" customFormat="1" ht="13.8">
      <c r="H15794" s="70"/>
    </row>
    <row r="15795" spans="8:8" customFormat="1" ht="13.8">
      <c r="H15795" s="70"/>
    </row>
    <row r="15796" spans="8:8" customFormat="1" ht="13.8">
      <c r="H15796" s="70"/>
    </row>
    <row r="15797" spans="8:8" customFormat="1" ht="13.8">
      <c r="H15797" s="70"/>
    </row>
    <row r="15798" spans="8:8" customFormat="1" ht="13.8">
      <c r="H15798" s="70"/>
    </row>
    <row r="15799" spans="8:8" customFormat="1" ht="13.8">
      <c r="H15799" s="70"/>
    </row>
    <row r="15800" spans="8:8" customFormat="1" ht="13.8">
      <c r="H15800" s="70"/>
    </row>
    <row r="15801" spans="8:8" customFormat="1" ht="13.8">
      <c r="H15801" s="70"/>
    </row>
    <row r="15802" spans="8:8" customFormat="1" ht="13.8">
      <c r="H15802" s="70"/>
    </row>
    <row r="15803" spans="8:8" customFormat="1" ht="13.8">
      <c r="H15803" s="70"/>
    </row>
    <row r="15804" spans="8:8" customFormat="1" ht="13.8">
      <c r="H15804" s="70"/>
    </row>
    <row r="15805" spans="8:8" customFormat="1" ht="13.8">
      <c r="H15805" s="70"/>
    </row>
    <row r="15806" spans="8:8" customFormat="1" ht="13.8">
      <c r="H15806" s="70"/>
    </row>
    <row r="15807" spans="8:8" customFormat="1" ht="13.8">
      <c r="H15807" s="70"/>
    </row>
    <row r="15808" spans="8:8" customFormat="1" ht="13.8">
      <c r="H15808" s="70"/>
    </row>
    <row r="15809" spans="8:8" customFormat="1" ht="13.8">
      <c r="H15809" s="70"/>
    </row>
    <row r="15810" spans="8:8" customFormat="1" ht="13.8">
      <c r="H15810" s="70"/>
    </row>
    <row r="15811" spans="8:8" customFormat="1" ht="13.8">
      <c r="H15811" s="70"/>
    </row>
    <row r="15812" spans="8:8" customFormat="1" ht="13.8">
      <c r="H15812" s="70"/>
    </row>
    <row r="15813" spans="8:8" customFormat="1" ht="13.8">
      <c r="H15813" s="70"/>
    </row>
    <row r="15814" spans="8:8" customFormat="1" ht="13.8">
      <c r="H15814" s="70"/>
    </row>
    <row r="15815" spans="8:8" customFormat="1" ht="13.8">
      <c r="H15815" s="70"/>
    </row>
    <row r="15816" spans="8:8" customFormat="1" ht="13.8">
      <c r="H15816" s="70"/>
    </row>
    <row r="15817" spans="8:8" customFormat="1" ht="13.8">
      <c r="H15817" s="70"/>
    </row>
    <row r="15818" spans="8:8" customFormat="1" ht="13.8">
      <c r="H15818" s="70"/>
    </row>
    <row r="15819" spans="8:8" customFormat="1" ht="13.8">
      <c r="H15819" s="70"/>
    </row>
    <row r="15820" spans="8:8" customFormat="1" ht="13.8">
      <c r="H15820" s="70"/>
    </row>
    <row r="15821" spans="8:8" customFormat="1" ht="13.8">
      <c r="H15821" s="70"/>
    </row>
    <row r="15822" spans="8:8" customFormat="1" ht="13.8">
      <c r="H15822" s="70"/>
    </row>
    <row r="15823" spans="8:8" customFormat="1" ht="13.8">
      <c r="H15823" s="70"/>
    </row>
    <row r="15824" spans="8:8" customFormat="1" ht="13.8">
      <c r="H15824" s="70"/>
    </row>
    <row r="15825" spans="8:8" customFormat="1" ht="13.8">
      <c r="H15825" s="70"/>
    </row>
    <row r="15826" spans="8:8" customFormat="1" ht="13.8">
      <c r="H15826" s="70"/>
    </row>
    <row r="15827" spans="8:8" customFormat="1" ht="13.8">
      <c r="H15827" s="70"/>
    </row>
    <row r="15828" spans="8:8" customFormat="1" ht="13.8">
      <c r="H15828" s="70"/>
    </row>
    <row r="15829" spans="8:8" customFormat="1" ht="13.8">
      <c r="H15829" s="70"/>
    </row>
    <row r="15830" spans="8:8" customFormat="1" ht="13.8">
      <c r="H15830" s="70"/>
    </row>
    <row r="15831" spans="8:8" customFormat="1" ht="13.8">
      <c r="H15831" s="70"/>
    </row>
    <row r="15832" spans="8:8" customFormat="1" ht="13.8">
      <c r="H15832" s="70"/>
    </row>
    <row r="15833" spans="8:8" customFormat="1" ht="13.8">
      <c r="H15833" s="70"/>
    </row>
    <row r="15834" spans="8:8" customFormat="1" ht="13.8">
      <c r="H15834" s="70"/>
    </row>
    <row r="15835" spans="8:8" customFormat="1" ht="13.8">
      <c r="H15835" s="70"/>
    </row>
    <row r="15836" spans="8:8" customFormat="1" ht="13.8">
      <c r="H15836" s="70"/>
    </row>
    <row r="15837" spans="8:8" customFormat="1" ht="13.8">
      <c r="H15837" s="70"/>
    </row>
    <row r="15838" spans="8:8" customFormat="1" ht="13.8">
      <c r="H15838" s="70"/>
    </row>
    <row r="15839" spans="8:8" customFormat="1" ht="13.8">
      <c r="H15839" s="70"/>
    </row>
    <row r="15840" spans="8:8" customFormat="1" ht="13.8">
      <c r="H15840" s="70"/>
    </row>
    <row r="15841" spans="8:8" customFormat="1" ht="13.8">
      <c r="H15841" s="70"/>
    </row>
    <row r="15842" spans="8:8" customFormat="1" ht="13.8">
      <c r="H15842" s="70"/>
    </row>
    <row r="15843" spans="8:8" customFormat="1" ht="13.8">
      <c r="H15843" s="70"/>
    </row>
    <row r="15844" spans="8:8" customFormat="1" ht="13.8">
      <c r="H15844" s="70"/>
    </row>
    <row r="15845" spans="8:8" customFormat="1" ht="13.8">
      <c r="H15845" s="70"/>
    </row>
    <row r="15846" spans="8:8" customFormat="1" ht="13.8">
      <c r="H15846" s="70"/>
    </row>
    <row r="15847" spans="8:8" customFormat="1" ht="13.8">
      <c r="H15847" s="70"/>
    </row>
    <row r="15848" spans="8:8" customFormat="1" ht="13.8">
      <c r="H15848" s="70"/>
    </row>
    <row r="15849" spans="8:8" customFormat="1" ht="13.8">
      <c r="H15849" s="70"/>
    </row>
    <row r="15850" spans="8:8" customFormat="1" ht="13.8">
      <c r="H15850" s="70"/>
    </row>
    <row r="15851" spans="8:8" customFormat="1" ht="13.8">
      <c r="H15851" s="70"/>
    </row>
    <row r="15852" spans="8:8" customFormat="1" ht="13.8">
      <c r="H15852" s="70"/>
    </row>
    <row r="15853" spans="8:8" customFormat="1" ht="13.8">
      <c r="H15853" s="70"/>
    </row>
    <row r="15854" spans="8:8" customFormat="1" ht="13.8">
      <c r="H15854" s="70"/>
    </row>
    <row r="15855" spans="8:8" customFormat="1" ht="13.8">
      <c r="H15855" s="70"/>
    </row>
    <row r="15856" spans="8:8" customFormat="1" ht="13.8">
      <c r="H15856" s="70"/>
    </row>
    <row r="15857" spans="8:8" customFormat="1" ht="13.8">
      <c r="H15857" s="70"/>
    </row>
    <row r="15858" spans="8:8" customFormat="1" ht="13.8">
      <c r="H15858" s="70"/>
    </row>
    <row r="15859" spans="8:8" customFormat="1" ht="13.8">
      <c r="H15859" s="70"/>
    </row>
    <row r="15860" spans="8:8" customFormat="1" ht="13.8">
      <c r="H15860" s="70"/>
    </row>
    <row r="15861" spans="8:8" customFormat="1" ht="13.8">
      <c r="H15861" s="70"/>
    </row>
    <row r="15862" spans="8:8" customFormat="1" ht="13.8">
      <c r="H15862" s="70"/>
    </row>
    <row r="15863" spans="8:8" customFormat="1" ht="13.8">
      <c r="H15863" s="70"/>
    </row>
    <row r="15864" spans="8:8" customFormat="1" ht="13.8">
      <c r="H15864" s="70"/>
    </row>
    <row r="15865" spans="8:8" customFormat="1" ht="13.8">
      <c r="H15865" s="70"/>
    </row>
    <row r="15866" spans="8:8" customFormat="1" ht="13.8">
      <c r="H15866" s="70"/>
    </row>
    <row r="15867" spans="8:8" customFormat="1" ht="13.8">
      <c r="H15867" s="70"/>
    </row>
    <row r="15868" spans="8:8" customFormat="1" ht="13.8">
      <c r="H15868" s="70"/>
    </row>
    <row r="15869" spans="8:8" customFormat="1" ht="13.8">
      <c r="H15869" s="70"/>
    </row>
    <row r="15870" spans="8:8" customFormat="1" ht="13.8">
      <c r="H15870" s="70"/>
    </row>
    <row r="15871" spans="8:8" customFormat="1" ht="13.8">
      <c r="H15871" s="70"/>
    </row>
    <row r="15872" spans="8:8" customFormat="1" ht="13.8">
      <c r="H15872" s="70"/>
    </row>
    <row r="15873" spans="8:8" customFormat="1" ht="13.8">
      <c r="H15873" s="70"/>
    </row>
    <row r="15874" spans="8:8" customFormat="1" ht="13.8">
      <c r="H15874" s="70"/>
    </row>
    <row r="15875" spans="8:8" customFormat="1" ht="13.8">
      <c r="H15875" s="70"/>
    </row>
    <row r="15876" spans="8:8" customFormat="1" ht="13.8">
      <c r="H15876" s="70"/>
    </row>
    <row r="15877" spans="8:8" customFormat="1" ht="13.8">
      <c r="H15877" s="70"/>
    </row>
    <row r="15878" spans="8:8" customFormat="1" ht="13.8">
      <c r="H15878" s="70"/>
    </row>
    <row r="15879" spans="8:8" customFormat="1" ht="13.8">
      <c r="H15879" s="70"/>
    </row>
    <row r="15880" spans="8:8" customFormat="1" ht="13.8">
      <c r="H15880" s="70"/>
    </row>
    <row r="15881" spans="8:8" customFormat="1" ht="13.8">
      <c r="H15881" s="70"/>
    </row>
    <row r="15882" spans="8:8" customFormat="1" ht="13.8">
      <c r="H15882" s="70"/>
    </row>
    <row r="15883" spans="8:8" customFormat="1" ht="13.8">
      <c r="H15883" s="70"/>
    </row>
    <row r="15884" spans="8:8" customFormat="1" ht="13.8">
      <c r="H15884" s="70"/>
    </row>
    <row r="15885" spans="8:8" customFormat="1" ht="13.8">
      <c r="H15885" s="70"/>
    </row>
    <row r="15886" spans="8:8" customFormat="1" ht="13.8">
      <c r="H15886" s="70"/>
    </row>
    <row r="15887" spans="8:8" customFormat="1" ht="13.8">
      <c r="H15887" s="70"/>
    </row>
    <row r="15888" spans="8:8" customFormat="1" ht="13.8">
      <c r="H15888" s="70"/>
    </row>
    <row r="15889" spans="8:8" customFormat="1" ht="13.8">
      <c r="H15889" s="70"/>
    </row>
    <row r="15890" spans="8:8" customFormat="1" ht="13.8">
      <c r="H15890" s="70"/>
    </row>
    <row r="15891" spans="8:8" customFormat="1" ht="13.8">
      <c r="H15891" s="70"/>
    </row>
    <row r="15892" spans="8:8" customFormat="1" ht="13.8">
      <c r="H15892" s="70"/>
    </row>
    <row r="15893" spans="8:8" customFormat="1" ht="13.8">
      <c r="H15893" s="70"/>
    </row>
    <row r="15894" spans="8:8" customFormat="1" ht="13.8">
      <c r="H15894" s="70"/>
    </row>
    <row r="15895" spans="8:8" customFormat="1" ht="13.8">
      <c r="H15895" s="70"/>
    </row>
    <row r="15896" spans="8:8" customFormat="1" ht="13.8">
      <c r="H15896" s="70"/>
    </row>
    <row r="15897" spans="8:8" customFormat="1" ht="13.8">
      <c r="H15897" s="70"/>
    </row>
    <row r="15898" spans="8:8" customFormat="1" ht="13.8">
      <c r="H15898" s="70"/>
    </row>
    <row r="15899" spans="8:8" customFormat="1" ht="13.8">
      <c r="H15899" s="70"/>
    </row>
    <row r="15900" spans="8:8" customFormat="1" ht="13.8">
      <c r="H15900" s="70"/>
    </row>
    <row r="15901" spans="8:8" customFormat="1" ht="13.8">
      <c r="H15901" s="70"/>
    </row>
    <row r="15902" spans="8:8" customFormat="1" ht="13.8">
      <c r="H15902" s="70"/>
    </row>
    <row r="15903" spans="8:8" customFormat="1" ht="13.8">
      <c r="H15903" s="70"/>
    </row>
    <row r="15904" spans="8:8" customFormat="1" ht="13.8">
      <c r="H15904" s="70"/>
    </row>
    <row r="15905" spans="8:8" customFormat="1" ht="13.8">
      <c r="H15905" s="70"/>
    </row>
    <row r="15906" spans="8:8" customFormat="1" ht="13.8">
      <c r="H15906" s="70"/>
    </row>
    <row r="15907" spans="8:8" customFormat="1" ht="13.8">
      <c r="H15907" s="70"/>
    </row>
    <row r="15908" spans="8:8" customFormat="1" ht="13.8">
      <c r="H15908" s="70"/>
    </row>
    <row r="15909" spans="8:8" customFormat="1" ht="13.8">
      <c r="H15909" s="70"/>
    </row>
    <row r="15910" spans="8:8" customFormat="1" ht="13.8">
      <c r="H15910" s="70"/>
    </row>
    <row r="15911" spans="8:8" customFormat="1" ht="13.8">
      <c r="H15911" s="70"/>
    </row>
    <row r="15912" spans="8:8" customFormat="1" ht="13.8">
      <c r="H15912" s="70"/>
    </row>
    <row r="15913" spans="8:8" customFormat="1" ht="13.8">
      <c r="H15913" s="70"/>
    </row>
    <row r="15914" spans="8:8" customFormat="1" ht="13.8">
      <c r="H15914" s="70"/>
    </row>
    <row r="15915" spans="8:8" customFormat="1" ht="13.8">
      <c r="H15915" s="70"/>
    </row>
    <row r="15916" spans="8:8" customFormat="1" ht="13.8">
      <c r="H15916" s="70"/>
    </row>
    <row r="15917" spans="8:8" customFormat="1" ht="13.8">
      <c r="H15917" s="70"/>
    </row>
    <row r="15918" spans="8:8" customFormat="1" ht="13.8">
      <c r="H15918" s="70"/>
    </row>
    <row r="15919" spans="8:8" customFormat="1" ht="13.8">
      <c r="H15919" s="70"/>
    </row>
    <row r="15920" spans="8:8" customFormat="1" ht="13.8">
      <c r="H15920" s="70"/>
    </row>
    <row r="15921" spans="8:8" customFormat="1" ht="13.8">
      <c r="H15921" s="70"/>
    </row>
    <row r="15922" spans="8:8" customFormat="1" ht="13.8">
      <c r="H15922" s="70"/>
    </row>
    <row r="15923" spans="8:8" customFormat="1" ht="13.8">
      <c r="H15923" s="70"/>
    </row>
    <row r="15924" spans="8:8" customFormat="1" ht="13.8">
      <c r="H15924" s="70"/>
    </row>
    <row r="15925" spans="8:8" customFormat="1" ht="13.8">
      <c r="H15925" s="70"/>
    </row>
    <row r="15926" spans="8:8" customFormat="1" ht="13.8">
      <c r="H15926" s="70"/>
    </row>
    <row r="15927" spans="8:8" customFormat="1" ht="13.8">
      <c r="H15927" s="70"/>
    </row>
    <row r="15928" spans="8:8" customFormat="1" ht="13.8">
      <c r="H15928" s="70"/>
    </row>
    <row r="15929" spans="8:8" customFormat="1" ht="13.8">
      <c r="H15929" s="70"/>
    </row>
    <row r="15930" spans="8:8" customFormat="1" ht="13.8">
      <c r="H15930" s="70"/>
    </row>
    <row r="15931" spans="8:8" customFormat="1" ht="13.8">
      <c r="H15931" s="70"/>
    </row>
    <row r="15932" spans="8:8" customFormat="1" ht="13.8">
      <c r="H15932" s="70"/>
    </row>
    <row r="15933" spans="8:8" customFormat="1" ht="13.8">
      <c r="H15933" s="70"/>
    </row>
    <row r="15934" spans="8:8" customFormat="1" ht="13.8">
      <c r="H15934" s="70"/>
    </row>
    <row r="15935" spans="8:8" customFormat="1" ht="13.8">
      <c r="H15935" s="70"/>
    </row>
    <row r="15936" spans="8:8" customFormat="1" ht="13.8">
      <c r="H15936" s="70"/>
    </row>
    <row r="15937" spans="8:8" customFormat="1" ht="13.8">
      <c r="H15937" s="70"/>
    </row>
    <row r="15938" spans="8:8" customFormat="1" ht="13.8">
      <c r="H15938" s="70"/>
    </row>
    <row r="15939" spans="8:8" customFormat="1" ht="13.8">
      <c r="H15939" s="70"/>
    </row>
    <row r="15940" spans="8:8" customFormat="1" ht="13.8">
      <c r="H15940" s="70"/>
    </row>
    <row r="15941" spans="8:8" customFormat="1" ht="13.8">
      <c r="H15941" s="70"/>
    </row>
    <row r="15942" spans="8:8" customFormat="1" ht="13.8">
      <c r="H15942" s="70"/>
    </row>
    <row r="15943" spans="8:8" customFormat="1" ht="13.8">
      <c r="H15943" s="70"/>
    </row>
    <row r="15944" spans="8:8" customFormat="1" ht="13.8">
      <c r="H15944" s="70"/>
    </row>
    <row r="15945" spans="8:8" customFormat="1" ht="13.8">
      <c r="H15945" s="70"/>
    </row>
    <row r="15946" spans="8:8" customFormat="1" ht="13.8">
      <c r="H15946" s="70"/>
    </row>
    <row r="15947" spans="8:8" customFormat="1" ht="13.8">
      <c r="H15947" s="70"/>
    </row>
    <row r="15948" spans="8:8" customFormat="1" ht="13.8">
      <c r="H15948" s="70"/>
    </row>
    <row r="15949" spans="8:8" customFormat="1" ht="13.8">
      <c r="H15949" s="70"/>
    </row>
    <row r="15950" spans="8:8" customFormat="1" ht="13.8">
      <c r="H15950" s="70"/>
    </row>
    <row r="15951" spans="8:8" customFormat="1" ht="13.8">
      <c r="H15951" s="70"/>
    </row>
    <row r="15952" spans="8:8" customFormat="1" ht="13.8">
      <c r="H15952" s="70"/>
    </row>
    <row r="15953" spans="8:8" customFormat="1" ht="13.8">
      <c r="H15953" s="70"/>
    </row>
    <row r="15954" spans="8:8" customFormat="1" ht="13.8">
      <c r="H15954" s="70"/>
    </row>
    <row r="15955" spans="8:8" customFormat="1" ht="13.8">
      <c r="H15955" s="70"/>
    </row>
    <row r="15956" spans="8:8" customFormat="1" ht="13.8">
      <c r="H15956" s="70"/>
    </row>
    <row r="15957" spans="8:8" customFormat="1" ht="13.8">
      <c r="H15957" s="70"/>
    </row>
    <row r="15958" spans="8:8" customFormat="1" ht="13.8">
      <c r="H15958" s="70"/>
    </row>
    <row r="15959" spans="8:8" customFormat="1" ht="13.8">
      <c r="H15959" s="70"/>
    </row>
    <row r="15960" spans="8:8" customFormat="1" ht="13.8">
      <c r="H15960" s="70"/>
    </row>
    <row r="15961" spans="8:8" customFormat="1" ht="13.8">
      <c r="H15961" s="70"/>
    </row>
    <row r="15962" spans="8:8" customFormat="1" ht="13.8">
      <c r="H15962" s="70"/>
    </row>
    <row r="15963" spans="8:8" customFormat="1" ht="13.8">
      <c r="H15963" s="70"/>
    </row>
    <row r="15964" spans="8:8" customFormat="1" ht="13.8">
      <c r="H15964" s="70"/>
    </row>
    <row r="15965" spans="8:8" customFormat="1" ht="13.8">
      <c r="H15965" s="70"/>
    </row>
    <row r="15966" spans="8:8" customFormat="1" ht="13.8">
      <c r="H15966" s="70"/>
    </row>
    <row r="15967" spans="8:8" customFormat="1" ht="13.8">
      <c r="H15967" s="70"/>
    </row>
    <row r="15968" spans="8:8" customFormat="1" ht="13.8">
      <c r="H15968" s="70"/>
    </row>
    <row r="15969" spans="8:8" customFormat="1" ht="13.8">
      <c r="H15969" s="70"/>
    </row>
    <row r="15970" spans="8:8" customFormat="1" ht="13.8">
      <c r="H15970" s="70"/>
    </row>
    <row r="15971" spans="8:8" customFormat="1" ht="13.8">
      <c r="H15971" s="70"/>
    </row>
    <row r="15972" spans="8:8" customFormat="1" ht="13.8">
      <c r="H15972" s="70"/>
    </row>
    <row r="15973" spans="8:8" customFormat="1" ht="13.8">
      <c r="H15973" s="70"/>
    </row>
    <row r="15974" spans="8:8" customFormat="1" ht="13.8">
      <c r="H15974" s="70"/>
    </row>
    <row r="15975" spans="8:8" customFormat="1" ht="13.8">
      <c r="H15975" s="70"/>
    </row>
    <row r="15976" spans="8:8" customFormat="1" ht="13.8">
      <c r="H15976" s="70"/>
    </row>
    <row r="15977" spans="8:8" customFormat="1" ht="13.8">
      <c r="H15977" s="70"/>
    </row>
    <row r="15978" spans="8:8" customFormat="1" ht="13.8">
      <c r="H15978" s="70"/>
    </row>
    <row r="15979" spans="8:8" customFormat="1" ht="13.8">
      <c r="H15979" s="70"/>
    </row>
    <row r="15980" spans="8:8" customFormat="1" ht="13.8">
      <c r="H15980" s="70"/>
    </row>
    <row r="15981" spans="8:8" customFormat="1" ht="13.8">
      <c r="H15981" s="70"/>
    </row>
    <row r="15982" spans="8:8" customFormat="1" ht="13.8">
      <c r="H15982" s="70"/>
    </row>
    <row r="15983" spans="8:8" customFormat="1" ht="13.8">
      <c r="H15983" s="70"/>
    </row>
    <row r="15984" spans="8:8" customFormat="1" ht="13.8">
      <c r="H15984" s="70"/>
    </row>
    <row r="15985" spans="8:8" customFormat="1" ht="13.8">
      <c r="H15985" s="70"/>
    </row>
    <row r="15986" spans="8:8" customFormat="1" ht="13.8">
      <c r="H15986" s="70"/>
    </row>
    <row r="15987" spans="8:8" customFormat="1" ht="13.8">
      <c r="H15987" s="70"/>
    </row>
    <row r="15988" spans="8:8" customFormat="1" ht="13.8">
      <c r="H15988" s="70"/>
    </row>
    <row r="15989" spans="8:8" customFormat="1" ht="13.8">
      <c r="H15989" s="70"/>
    </row>
    <row r="15990" spans="8:8" customFormat="1" ht="13.8">
      <c r="H15990" s="70"/>
    </row>
    <row r="15991" spans="8:8" customFormat="1" ht="13.8">
      <c r="H15991" s="70"/>
    </row>
    <row r="15992" spans="8:8" customFormat="1" ht="13.8">
      <c r="H15992" s="70"/>
    </row>
    <row r="15993" spans="8:8" customFormat="1" ht="13.8">
      <c r="H15993" s="70"/>
    </row>
    <row r="15994" spans="8:8" customFormat="1" ht="13.8">
      <c r="H15994" s="70"/>
    </row>
    <row r="15995" spans="8:8" customFormat="1" ht="13.8">
      <c r="H15995" s="70"/>
    </row>
    <row r="15996" spans="8:8" customFormat="1" ht="13.8">
      <c r="H15996" s="70"/>
    </row>
    <row r="15997" spans="8:8" customFormat="1" ht="13.8">
      <c r="H15997" s="70"/>
    </row>
    <row r="15998" spans="8:8" customFormat="1" ht="13.8">
      <c r="H15998" s="70"/>
    </row>
    <row r="15999" spans="8:8" customFormat="1" ht="13.8">
      <c r="H15999" s="70"/>
    </row>
    <row r="16000" spans="8:8" customFormat="1" ht="13.8">
      <c r="H16000" s="70"/>
    </row>
    <row r="16001" spans="8:8" customFormat="1" ht="13.8">
      <c r="H16001" s="70"/>
    </row>
    <row r="16002" spans="8:8" customFormat="1" ht="13.8">
      <c r="H16002" s="70"/>
    </row>
    <row r="16003" spans="8:8" customFormat="1" ht="13.8">
      <c r="H16003" s="70"/>
    </row>
    <row r="16004" spans="8:8" customFormat="1" ht="13.8">
      <c r="H16004" s="70"/>
    </row>
    <row r="16005" spans="8:8" customFormat="1" ht="13.8">
      <c r="H16005" s="70"/>
    </row>
    <row r="16006" spans="8:8" customFormat="1" ht="13.8">
      <c r="H16006" s="70"/>
    </row>
    <row r="16007" spans="8:8" customFormat="1" ht="13.8">
      <c r="H16007" s="70"/>
    </row>
    <row r="16008" spans="8:8" customFormat="1" ht="13.8">
      <c r="H16008" s="70"/>
    </row>
    <row r="16009" spans="8:8" customFormat="1" ht="13.8">
      <c r="H16009" s="70"/>
    </row>
    <row r="16010" spans="8:8" customFormat="1" ht="13.8">
      <c r="H16010" s="70"/>
    </row>
    <row r="16011" spans="8:8" customFormat="1" ht="13.8">
      <c r="H16011" s="70"/>
    </row>
    <row r="16012" spans="8:8" customFormat="1" ht="13.8">
      <c r="H16012" s="70"/>
    </row>
    <row r="16013" spans="8:8" customFormat="1" ht="13.8">
      <c r="H16013" s="70"/>
    </row>
    <row r="16014" spans="8:8" customFormat="1" ht="13.8">
      <c r="H16014" s="70"/>
    </row>
    <row r="16015" spans="8:8" customFormat="1" ht="13.8">
      <c r="H16015" s="70"/>
    </row>
    <row r="16016" spans="8:8" customFormat="1" ht="13.8">
      <c r="H16016" s="70"/>
    </row>
    <row r="16017" spans="8:8" customFormat="1" ht="13.8">
      <c r="H16017" s="70"/>
    </row>
    <row r="16018" spans="8:8" customFormat="1" ht="13.8">
      <c r="H16018" s="70"/>
    </row>
    <row r="16019" spans="8:8" customFormat="1" ht="13.8">
      <c r="H16019" s="70"/>
    </row>
    <row r="16020" spans="8:8" customFormat="1" ht="13.8">
      <c r="H16020" s="70"/>
    </row>
    <row r="16021" spans="8:8" customFormat="1" ht="13.8">
      <c r="H16021" s="70"/>
    </row>
    <row r="16022" spans="8:8" customFormat="1" ht="13.8">
      <c r="H16022" s="70"/>
    </row>
    <row r="16023" spans="8:8" customFormat="1" ht="13.8">
      <c r="H16023" s="70"/>
    </row>
    <row r="16024" spans="8:8" customFormat="1" ht="13.8">
      <c r="H16024" s="70"/>
    </row>
    <row r="16025" spans="8:8" customFormat="1" ht="13.8">
      <c r="H16025" s="70"/>
    </row>
    <row r="16026" spans="8:8" customFormat="1" ht="13.8">
      <c r="H16026" s="70"/>
    </row>
    <row r="16027" spans="8:8" customFormat="1" ht="13.8">
      <c r="H16027" s="70"/>
    </row>
    <row r="16028" spans="8:8" customFormat="1" ht="13.8">
      <c r="H16028" s="70"/>
    </row>
    <row r="16029" spans="8:8" customFormat="1" ht="13.8">
      <c r="H16029" s="70"/>
    </row>
    <row r="16030" spans="8:8" customFormat="1" ht="13.8">
      <c r="H16030" s="70"/>
    </row>
    <row r="16031" spans="8:8" customFormat="1" ht="13.8">
      <c r="H16031" s="70"/>
    </row>
    <row r="16032" spans="8:8" customFormat="1" ht="13.8">
      <c r="H16032" s="70"/>
    </row>
    <row r="16033" spans="8:8" customFormat="1" ht="13.8">
      <c r="H16033" s="70"/>
    </row>
    <row r="16034" spans="8:8" customFormat="1" ht="13.8">
      <c r="H16034" s="70"/>
    </row>
    <row r="16035" spans="8:8" customFormat="1" ht="13.8">
      <c r="H16035" s="70"/>
    </row>
    <row r="16036" spans="8:8" customFormat="1" ht="13.8">
      <c r="H16036" s="70"/>
    </row>
    <row r="16037" spans="8:8" customFormat="1" ht="13.8">
      <c r="H16037" s="70"/>
    </row>
    <row r="16038" spans="8:8" customFormat="1" ht="13.8">
      <c r="H16038" s="70"/>
    </row>
    <row r="16039" spans="8:8" customFormat="1" ht="13.8">
      <c r="H16039" s="70"/>
    </row>
    <row r="16040" spans="8:8" customFormat="1" ht="13.8">
      <c r="H16040" s="70"/>
    </row>
    <row r="16041" spans="8:8" customFormat="1" ht="13.8">
      <c r="H16041" s="70"/>
    </row>
    <row r="16042" spans="8:8" customFormat="1" ht="13.8">
      <c r="H16042" s="70"/>
    </row>
    <row r="16043" spans="8:8" customFormat="1" ht="13.8">
      <c r="H16043" s="70"/>
    </row>
    <row r="16044" spans="8:8" customFormat="1" ht="13.8">
      <c r="H16044" s="70"/>
    </row>
    <row r="16045" spans="8:8" customFormat="1" ht="13.8">
      <c r="H16045" s="70"/>
    </row>
    <row r="16046" spans="8:8" customFormat="1" ht="13.8">
      <c r="H16046" s="70"/>
    </row>
    <row r="16047" spans="8:8" customFormat="1" ht="13.8">
      <c r="H16047" s="70"/>
    </row>
    <row r="16048" spans="8:8" customFormat="1" ht="13.8">
      <c r="H16048" s="70"/>
    </row>
    <row r="16049" spans="8:8" customFormat="1" ht="13.8">
      <c r="H16049" s="70"/>
    </row>
    <row r="16050" spans="8:8" customFormat="1" ht="13.8">
      <c r="H16050" s="70"/>
    </row>
    <row r="16051" spans="8:8" customFormat="1" ht="13.8">
      <c r="H16051" s="70"/>
    </row>
    <row r="16052" spans="8:8" customFormat="1" ht="13.8">
      <c r="H16052" s="70"/>
    </row>
    <row r="16053" spans="8:8" customFormat="1" ht="13.8">
      <c r="H16053" s="70"/>
    </row>
    <row r="16054" spans="8:8" customFormat="1" ht="13.8">
      <c r="H16054" s="70"/>
    </row>
    <row r="16055" spans="8:8" customFormat="1" ht="13.8">
      <c r="H16055" s="70"/>
    </row>
    <row r="16056" spans="8:8" customFormat="1" ht="13.8">
      <c r="H16056" s="70"/>
    </row>
    <row r="16057" spans="8:8" customFormat="1" ht="13.8">
      <c r="H16057" s="70"/>
    </row>
    <row r="16058" spans="8:8" customFormat="1" ht="13.8">
      <c r="H16058" s="70"/>
    </row>
    <row r="16059" spans="8:8" customFormat="1" ht="13.8">
      <c r="H16059" s="70"/>
    </row>
    <row r="16060" spans="8:8" customFormat="1" ht="13.8">
      <c r="H16060" s="70"/>
    </row>
    <row r="16061" spans="8:8" customFormat="1" ht="13.8">
      <c r="H16061" s="70"/>
    </row>
    <row r="16062" spans="8:8" customFormat="1" ht="13.8">
      <c r="H16062" s="70"/>
    </row>
    <row r="16063" spans="8:8" customFormat="1" ht="13.8">
      <c r="H16063" s="70"/>
    </row>
    <row r="16064" spans="8:8" customFormat="1" ht="13.8">
      <c r="H16064" s="70"/>
    </row>
    <row r="16065" spans="8:8" customFormat="1" ht="13.8">
      <c r="H16065" s="70"/>
    </row>
    <row r="16066" spans="8:8" customFormat="1" ht="13.8">
      <c r="H16066" s="70"/>
    </row>
    <row r="16067" spans="8:8" customFormat="1" ht="13.8">
      <c r="H16067" s="70"/>
    </row>
    <row r="16068" spans="8:8" customFormat="1" ht="13.8">
      <c r="H16068" s="70"/>
    </row>
    <row r="16069" spans="8:8" customFormat="1" ht="13.8">
      <c r="H16069" s="70"/>
    </row>
    <row r="16070" spans="8:8" customFormat="1" ht="13.8">
      <c r="H16070" s="70"/>
    </row>
    <row r="16071" spans="8:8" customFormat="1" ht="13.8">
      <c r="H16071" s="70"/>
    </row>
    <row r="16072" spans="8:8" customFormat="1" ht="13.8">
      <c r="H16072" s="70"/>
    </row>
    <row r="16073" spans="8:8" customFormat="1" ht="13.8">
      <c r="H16073" s="70"/>
    </row>
    <row r="16074" spans="8:8" customFormat="1" ht="13.8">
      <c r="H16074" s="70"/>
    </row>
    <row r="16075" spans="8:8" customFormat="1" ht="13.8">
      <c r="H16075" s="70"/>
    </row>
    <row r="16076" spans="8:8" customFormat="1" ht="13.8">
      <c r="H16076" s="70"/>
    </row>
    <row r="16077" spans="8:8" customFormat="1" ht="13.8">
      <c r="H16077" s="70"/>
    </row>
    <row r="16078" spans="8:8" customFormat="1" ht="13.8">
      <c r="H16078" s="70"/>
    </row>
    <row r="16079" spans="8:8" customFormat="1" ht="13.8">
      <c r="H16079" s="70"/>
    </row>
    <row r="16080" spans="8:8" customFormat="1" ht="13.8">
      <c r="H16080" s="70"/>
    </row>
    <row r="16081" spans="8:8" customFormat="1" ht="13.8">
      <c r="H16081" s="70"/>
    </row>
    <row r="16082" spans="8:8" customFormat="1" ht="13.8">
      <c r="H16082" s="70"/>
    </row>
    <row r="16083" spans="8:8" customFormat="1" ht="13.8">
      <c r="H16083" s="70"/>
    </row>
    <row r="16084" spans="8:8" customFormat="1" ht="13.8">
      <c r="H16084" s="70"/>
    </row>
    <row r="16085" spans="8:8" customFormat="1" ht="13.8">
      <c r="H16085" s="70"/>
    </row>
    <row r="16086" spans="8:8" customFormat="1" ht="13.8">
      <c r="H16086" s="70"/>
    </row>
    <row r="16087" spans="8:8" customFormat="1" ht="13.8">
      <c r="H16087" s="70"/>
    </row>
    <row r="16088" spans="8:8" customFormat="1" ht="13.8">
      <c r="H16088" s="70"/>
    </row>
    <row r="16089" spans="8:8" customFormat="1" ht="13.8">
      <c r="H16089" s="70"/>
    </row>
    <row r="16090" spans="8:8" customFormat="1" ht="13.8">
      <c r="H16090" s="70"/>
    </row>
    <row r="16091" spans="8:8" customFormat="1" ht="13.8">
      <c r="H16091" s="70"/>
    </row>
    <row r="16092" spans="8:8" customFormat="1" ht="13.8">
      <c r="H16092" s="70"/>
    </row>
    <row r="16093" spans="8:8" customFormat="1" ht="13.8">
      <c r="H16093" s="70"/>
    </row>
    <row r="16094" spans="8:8" customFormat="1" ht="13.8">
      <c r="H16094" s="70"/>
    </row>
    <row r="16095" spans="8:8" customFormat="1" ht="13.8">
      <c r="H16095" s="70"/>
    </row>
    <row r="16096" spans="8:8" customFormat="1" ht="13.8">
      <c r="H16096" s="70"/>
    </row>
    <row r="16097" spans="8:8" customFormat="1" ht="13.8">
      <c r="H16097" s="70"/>
    </row>
    <row r="16098" spans="8:8" customFormat="1" ht="13.8">
      <c r="H16098" s="70"/>
    </row>
    <row r="16099" spans="8:8" customFormat="1" ht="13.8">
      <c r="H16099" s="70"/>
    </row>
    <row r="16100" spans="8:8" customFormat="1" ht="13.8">
      <c r="H16100" s="70"/>
    </row>
    <row r="16101" spans="8:8" customFormat="1" ht="13.8">
      <c r="H16101" s="70"/>
    </row>
    <row r="16102" spans="8:8" customFormat="1" ht="13.8">
      <c r="H16102" s="70"/>
    </row>
    <row r="16103" spans="8:8" customFormat="1" ht="13.8">
      <c r="H16103" s="70"/>
    </row>
    <row r="16104" spans="8:8" customFormat="1" ht="13.8">
      <c r="H16104" s="70"/>
    </row>
    <row r="16105" spans="8:8" customFormat="1" ht="13.8">
      <c r="H16105" s="70"/>
    </row>
    <row r="16106" spans="8:8" customFormat="1" ht="13.8">
      <c r="H16106" s="70"/>
    </row>
    <row r="16107" spans="8:8" customFormat="1" ht="13.8">
      <c r="H16107" s="70"/>
    </row>
    <row r="16108" spans="8:8" customFormat="1" ht="13.8">
      <c r="H16108" s="70"/>
    </row>
    <row r="16109" spans="8:8" customFormat="1" ht="13.8">
      <c r="H16109" s="70"/>
    </row>
    <row r="16110" spans="8:8" customFormat="1" ht="13.8">
      <c r="H16110" s="70"/>
    </row>
    <row r="16111" spans="8:8" customFormat="1" ht="13.8">
      <c r="H16111" s="70"/>
    </row>
    <row r="16112" spans="8:8" customFormat="1" ht="13.8">
      <c r="H16112" s="70"/>
    </row>
    <row r="16113" spans="8:8" customFormat="1" ht="13.8">
      <c r="H16113" s="70"/>
    </row>
    <row r="16114" spans="8:8" customFormat="1" ht="13.8">
      <c r="H16114" s="70"/>
    </row>
    <row r="16115" spans="8:8" customFormat="1" ht="13.8">
      <c r="H16115" s="70"/>
    </row>
    <row r="16116" spans="8:8" customFormat="1" ht="13.8">
      <c r="H16116" s="70"/>
    </row>
    <row r="16117" spans="8:8" customFormat="1" ht="13.8">
      <c r="H16117" s="70"/>
    </row>
    <row r="16118" spans="8:8" customFormat="1" ht="13.8">
      <c r="H16118" s="70"/>
    </row>
    <row r="16119" spans="8:8" customFormat="1" ht="13.8">
      <c r="H16119" s="70"/>
    </row>
    <row r="16120" spans="8:8" customFormat="1" ht="13.8">
      <c r="H16120" s="70"/>
    </row>
    <row r="16121" spans="8:8" customFormat="1" ht="13.8">
      <c r="H16121" s="70"/>
    </row>
    <row r="16122" spans="8:8" customFormat="1" ht="13.8">
      <c r="H16122" s="70"/>
    </row>
    <row r="16123" spans="8:8" customFormat="1" ht="13.8">
      <c r="H16123" s="70"/>
    </row>
    <row r="16124" spans="8:8" customFormat="1" ht="13.8">
      <c r="H16124" s="70"/>
    </row>
    <row r="16125" spans="8:8" customFormat="1" ht="13.8">
      <c r="H16125" s="70"/>
    </row>
    <row r="16126" spans="8:8" customFormat="1" ht="13.8">
      <c r="H16126" s="70"/>
    </row>
    <row r="16127" spans="8:8" customFormat="1" ht="13.8">
      <c r="H16127" s="70"/>
    </row>
    <row r="16128" spans="8:8" customFormat="1" ht="13.8">
      <c r="H16128" s="70"/>
    </row>
    <row r="16129" spans="8:8" customFormat="1" ht="13.8">
      <c r="H16129" s="70"/>
    </row>
    <row r="16130" spans="8:8" customFormat="1" ht="13.8">
      <c r="H16130" s="70"/>
    </row>
    <row r="16131" spans="8:8" customFormat="1" ht="13.8">
      <c r="H16131" s="70"/>
    </row>
    <row r="16132" spans="8:8" customFormat="1" ht="13.8">
      <c r="H16132" s="70"/>
    </row>
    <row r="16133" spans="8:8" customFormat="1" ht="13.8">
      <c r="H16133" s="70"/>
    </row>
    <row r="16134" spans="8:8" customFormat="1" ht="13.8">
      <c r="H16134" s="70"/>
    </row>
    <row r="16135" spans="8:8" customFormat="1" ht="13.8">
      <c r="H16135" s="70"/>
    </row>
    <row r="16136" spans="8:8" customFormat="1" ht="13.8">
      <c r="H16136" s="70"/>
    </row>
    <row r="16137" spans="8:8" customFormat="1" ht="13.8">
      <c r="H16137" s="70"/>
    </row>
    <row r="16138" spans="8:8" customFormat="1" ht="13.8">
      <c r="H16138" s="70"/>
    </row>
    <row r="16139" spans="8:8" customFormat="1" ht="13.8">
      <c r="H16139" s="70"/>
    </row>
    <row r="16140" spans="8:8" customFormat="1" ht="13.8">
      <c r="H16140" s="70"/>
    </row>
    <row r="16141" spans="8:8" customFormat="1" ht="13.8">
      <c r="H16141" s="70"/>
    </row>
    <row r="16142" spans="8:8" customFormat="1" ht="13.8">
      <c r="H16142" s="70"/>
    </row>
    <row r="16143" spans="8:8" customFormat="1" ht="13.8">
      <c r="H16143" s="70"/>
    </row>
    <row r="16144" spans="8:8" customFormat="1" ht="13.8">
      <c r="H16144" s="70"/>
    </row>
    <row r="16145" spans="8:8" customFormat="1" ht="13.8">
      <c r="H16145" s="70"/>
    </row>
    <row r="16146" spans="8:8" customFormat="1" ht="13.8">
      <c r="H16146" s="70"/>
    </row>
    <row r="16147" spans="8:8" customFormat="1" ht="13.8">
      <c r="H16147" s="70"/>
    </row>
    <row r="16148" spans="8:8" customFormat="1" ht="13.8">
      <c r="H16148" s="70"/>
    </row>
    <row r="16149" spans="8:8" customFormat="1" ht="13.8">
      <c r="H16149" s="70"/>
    </row>
    <row r="16150" spans="8:8" customFormat="1" ht="13.8">
      <c r="H16150" s="70"/>
    </row>
    <row r="16151" spans="8:8" customFormat="1" ht="13.8">
      <c r="H16151" s="70"/>
    </row>
    <row r="16152" spans="8:8" customFormat="1" ht="13.8">
      <c r="H16152" s="70"/>
    </row>
    <row r="16153" spans="8:8" customFormat="1" ht="13.8">
      <c r="H16153" s="70"/>
    </row>
    <row r="16154" spans="8:8" customFormat="1" ht="13.8">
      <c r="H16154" s="70"/>
    </row>
    <row r="16155" spans="8:8" customFormat="1" ht="13.8">
      <c r="H16155" s="70"/>
    </row>
    <row r="16156" spans="8:8" customFormat="1" ht="13.8">
      <c r="H16156" s="70"/>
    </row>
    <row r="16157" spans="8:8" customFormat="1" ht="13.8">
      <c r="H16157" s="70"/>
    </row>
    <row r="16158" spans="8:8" customFormat="1" ht="13.8">
      <c r="H16158" s="70"/>
    </row>
    <row r="16159" spans="8:8" customFormat="1" ht="13.8">
      <c r="H16159" s="70"/>
    </row>
    <row r="16160" spans="8:8" customFormat="1" ht="13.8">
      <c r="H16160" s="70"/>
    </row>
    <row r="16161" spans="8:8" customFormat="1" ht="13.8">
      <c r="H16161" s="70"/>
    </row>
    <row r="16162" spans="8:8" customFormat="1" ht="13.8">
      <c r="H16162" s="70"/>
    </row>
    <row r="16163" spans="8:8" customFormat="1" ht="13.8">
      <c r="H16163" s="70"/>
    </row>
    <row r="16164" spans="8:8" customFormat="1" ht="13.8">
      <c r="H16164" s="70"/>
    </row>
    <row r="16165" spans="8:8" customFormat="1" ht="13.8">
      <c r="H16165" s="70"/>
    </row>
    <row r="16166" spans="8:8" customFormat="1" ht="13.8">
      <c r="H16166" s="70"/>
    </row>
    <row r="16167" spans="8:8" customFormat="1" ht="13.8">
      <c r="H16167" s="70"/>
    </row>
    <row r="16168" spans="8:8" customFormat="1" ht="13.8">
      <c r="H16168" s="70"/>
    </row>
    <row r="16169" spans="8:8" customFormat="1" ht="13.8">
      <c r="H16169" s="70"/>
    </row>
    <row r="16170" spans="8:8" customFormat="1" ht="13.8">
      <c r="H16170" s="70"/>
    </row>
    <row r="16171" spans="8:8" customFormat="1" ht="13.8">
      <c r="H16171" s="70"/>
    </row>
    <row r="16172" spans="8:8" customFormat="1" ht="13.8">
      <c r="H16172" s="70"/>
    </row>
    <row r="16173" spans="8:8" customFormat="1" ht="13.8">
      <c r="H16173" s="70"/>
    </row>
    <row r="16174" spans="8:8" customFormat="1" ht="13.8">
      <c r="H16174" s="70"/>
    </row>
    <row r="16175" spans="8:8" customFormat="1" ht="13.8">
      <c r="H16175" s="70"/>
    </row>
    <row r="16176" spans="8:8" customFormat="1" ht="13.8">
      <c r="H16176" s="70"/>
    </row>
    <row r="16177" spans="8:8" customFormat="1" ht="13.8">
      <c r="H16177" s="70"/>
    </row>
    <row r="16178" spans="8:8" customFormat="1" ht="13.8">
      <c r="H16178" s="70"/>
    </row>
    <row r="16179" spans="8:8" customFormat="1" ht="13.8">
      <c r="H16179" s="70"/>
    </row>
    <row r="16180" spans="8:8" customFormat="1" ht="13.8">
      <c r="H16180" s="70"/>
    </row>
    <row r="16181" spans="8:8" customFormat="1" ht="13.8">
      <c r="H16181" s="70"/>
    </row>
    <row r="16182" spans="8:8" customFormat="1" ht="13.8">
      <c r="H16182" s="70"/>
    </row>
    <row r="16183" spans="8:8" customFormat="1" ht="13.8">
      <c r="H16183" s="70"/>
    </row>
    <row r="16184" spans="8:8" customFormat="1" ht="13.8">
      <c r="H16184" s="70"/>
    </row>
    <row r="16185" spans="8:8" customFormat="1" ht="13.8">
      <c r="H16185" s="70"/>
    </row>
    <row r="16186" spans="8:8" customFormat="1" ht="13.8">
      <c r="H16186" s="70"/>
    </row>
    <row r="16187" spans="8:8" customFormat="1" ht="13.8">
      <c r="H16187" s="70"/>
    </row>
    <row r="16188" spans="8:8" customFormat="1" ht="13.8">
      <c r="H16188" s="70"/>
    </row>
    <row r="16189" spans="8:8" customFormat="1" ht="13.8">
      <c r="H16189" s="70"/>
    </row>
    <row r="16190" spans="8:8" customFormat="1" ht="13.8">
      <c r="H16190" s="70"/>
    </row>
    <row r="16191" spans="8:8" customFormat="1" ht="13.8">
      <c r="H16191" s="70"/>
    </row>
    <row r="16192" spans="8:8" customFormat="1" ht="13.8">
      <c r="H16192" s="70"/>
    </row>
    <row r="16193" spans="8:8" customFormat="1" ht="13.8">
      <c r="H16193" s="70"/>
    </row>
    <row r="16194" spans="8:8" customFormat="1" ht="13.8">
      <c r="H16194" s="70"/>
    </row>
    <row r="16195" spans="8:8" customFormat="1" ht="13.8">
      <c r="H16195" s="70"/>
    </row>
    <row r="16196" spans="8:8" customFormat="1" ht="13.8">
      <c r="H16196" s="70"/>
    </row>
    <row r="16197" spans="8:8" customFormat="1" ht="13.8">
      <c r="H16197" s="70"/>
    </row>
    <row r="16198" spans="8:8" customFormat="1" ht="13.8">
      <c r="H16198" s="70"/>
    </row>
    <row r="16199" spans="8:8" customFormat="1" ht="13.8">
      <c r="H16199" s="70"/>
    </row>
    <row r="16200" spans="8:8" customFormat="1" ht="13.8">
      <c r="H16200" s="70"/>
    </row>
    <row r="16201" spans="8:8" customFormat="1" ht="13.8">
      <c r="H16201" s="70"/>
    </row>
    <row r="16202" spans="8:8" customFormat="1" ht="13.8">
      <c r="H16202" s="70"/>
    </row>
    <row r="16203" spans="8:8" customFormat="1" ht="13.8">
      <c r="H16203" s="70"/>
    </row>
    <row r="16204" spans="8:8" customFormat="1" ht="13.8">
      <c r="H16204" s="70"/>
    </row>
    <row r="16205" spans="8:8" customFormat="1" ht="13.8">
      <c r="H16205" s="70"/>
    </row>
    <row r="16206" spans="8:8" customFormat="1" ht="13.8">
      <c r="H16206" s="70"/>
    </row>
    <row r="16207" spans="8:8" customFormat="1" ht="13.8">
      <c r="H16207" s="70"/>
    </row>
    <row r="16208" spans="8:8" customFormat="1" ht="13.8">
      <c r="H16208" s="70"/>
    </row>
    <row r="16209" spans="8:8" customFormat="1" ht="13.8">
      <c r="H16209" s="70"/>
    </row>
    <row r="16210" spans="8:8" customFormat="1" ht="13.8">
      <c r="H16210" s="70"/>
    </row>
    <row r="16211" spans="8:8" customFormat="1" ht="13.8">
      <c r="H16211" s="70"/>
    </row>
    <row r="16212" spans="8:8" customFormat="1" ht="13.8">
      <c r="H16212" s="70"/>
    </row>
    <row r="16213" spans="8:8" customFormat="1" ht="13.8">
      <c r="H16213" s="70"/>
    </row>
    <row r="16214" spans="8:8" customFormat="1" ht="13.8">
      <c r="H16214" s="70"/>
    </row>
    <row r="16215" spans="8:8" customFormat="1" ht="13.8">
      <c r="H16215" s="70"/>
    </row>
    <row r="16216" spans="8:8" customFormat="1" ht="13.8">
      <c r="H16216" s="70"/>
    </row>
    <row r="16217" spans="8:8" customFormat="1" ht="13.8">
      <c r="H16217" s="70"/>
    </row>
    <row r="16218" spans="8:8" customFormat="1" ht="13.8">
      <c r="H16218" s="70"/>
    </row>
    <row r="16219" spans="8:8" customFormat="1" ht="13.8">
      <c r="H16219" s="70"/>
    </row>
    <row r="16220" spans="8:8" customFormat="1" ht="13.8">
      <c r="H16220" s="70"/>
    </row>
    <row r="16221" spans="8:8" customFormat="1" ht="13.8">
      <c r="H16221" s="70"/>
    </row>
    <row r="16222" spans="8:8" customFormat="1" ht="13.8">
      <c r="H16222" s="70"/>
    </row>
    <row r="16223" spans="8:8" customFormat="1" ht="13.8">
      <c r="H16223" s="70"/>
    </row>
    <row r="16224" spans="8:8" customFormat="1" ht="13.8">
      <c r="H16224" s="70"/>
    </row>
    <row r="16225" spans="8:8" customFormat="1" ht="13.8">
      <c r="H16225" s="70"/>
    </row>
    <row r="16226" spans="8:8" customFormat="1" ht="13.8">
      <c r="H16226" s="70"/>
    </row>
    <row r="16227" spans="8:8" customFormat="1" ht="13.8">
      <c r="H16227" s="70"/>
    </row>
    <row r="16228" spans="8:8" customFormat="1" ht="13.8">
      <c r="H16228" s="70"/>
    </row>
    <row r="16229" spans="8:8" customFormat="1" ht="13.8">
      <c r="H16229" s="70"/>
    </row>
    <row r="16230" spans="8:8" customFormat="1" ht="13.8">
      <c r="H16230" s="70"/>
    </row>
    <row r="16231" spans="8:8" customFormat="1" ht="13.8">
      <c r="H16231" s="70"/>
    </row>
    <row r="16232" spans="8:8" customFormat="1" ht="13.8">
      <c r="H16232" s="70"/>
    </row>
    <row r="16233" spans="8:8" customFormat="1" ht="13.8">
      <c r="H16233" s="70"/>
    </row>
    <row r="16234" spans="8:8" customFormat="1" ht="13.8">
      <c r="H16234" s="70"/>
    </row>
    <row r="16235" spans="8:8" customFormat="1" ht="13.8">
      <c r="H16235" s="70"/>
    </row>
    <row r="16236" spans="8:8" customFormat="1" ht="13.8">
      <c r="H16236" s="70"/>
    </row>
    <row r="16237" spans="8:8" customFormat="1" ht="13.8">
      <c r="H16237" s="70"/>
    </row>
    <row r="16238" spans="8:8" customFormat="1" ht="13.8">
      <c r="H16238" s="70"/>
    </row>
    <row r="16239" spans="8:8" customFormat="1" ht="13.8">
      <c r="H16239" s="70"/>
    </row>
    <row r="16240" spans="8:8" customFormat="1" ht="13.8">
      <c r="H16240" s="70"/>
    </row>
    <row r="16241" spans="8:8" customFormat="1" ht="13.8">
      <c r="H16241" s="70"/>
    </row>
    <row r="16242" spans="8:8" customFormat="1" ht="13.8">
      <c r="H16242" s="70"/>
    </row>
    <row r="16243" spans="8:8" customFormat="1" ht="13.8">
      <c r="H16243" s="70"/>
    </row>
    <row r="16244" spans="8:8" customFormat="1" ht="13.8">
      <c r="H16244" s="70"/>
    </row>
    <row r="16245" spans="8:8" customFormat="1" ht="13.8">
      <c r="H16245" s="70"/>
    </row>
    <row r="16246" spans="8:8" customFormat="1" ht="13.8">
      <c r="H16246" s="70"/>
    </row>
    <row r="16247" spans="8:8" customFormat="1" ht="13.8">
      <c r="H16247" s="70"/>
    </row>
    <row r="16248" spans="8:8" customFormat="1" ht="13.8">
      <c r="H16248" s="70"/>
    </row>
    <row r="16249" spans="8:8" customFormat="1" ht="13.8">
      <c r="H16249" s="70"/>
    </row>
    <row r="16250" spans="8:8" customFormat="1" ht="13.8">
      <c r="H16250" s="70"/>
    </row>
    <row r="16251" spans="8:8" customFormat="1" ht="13.8">
      <c r="H16251" s="70"/>
    </row>
    <row r="16252" spans="8:8" customFormat="1" ht="13.8">
      <c r="H16252" s="70"/>
    </row>
    <row r="16253" spans="8:8" customFormat="1" ht="13.8">
      <c r="H16253" s="70"/>
    </row>
    <row r="16254" spans="8:8" customFormat="1" ht="13.8">
      <c r="H16254" s="70"/>
    </row>
    <row r="16255" spans="8:8" customFormat="1" ht="13.8">
      <c r="H16255" s="70"/>
    </row>
    <row r="16256" spans="8:8" customFormat="1" ht="13.8">
      <c r="H16256" s="70"/>
    </row>
    <row r="16257" spans="8:8" customFormat="1" ht="13.8">
      <c r="H16257" s="70"/>
    </row>
    <row r="16258" spans="8:8" customFormat="1" ht="13.8">
      <c r="H16258" s="70"/>
    </row>
    <row r="16259" spans="8:8" customFormat="1" ht="13.8">
      <c r="H16259" s="70"/>
    </row>
    <row r="16260" spans="8:8" customFormat="1" ht="13.8">
      <c r="H16260" s="70"/>
    </row>
    <row r="16261" spans="8:8" customFormat="1" ht="13.8">
      <c r="H16261" s="70"/>
    </row>
    <row r="16262" spans="8:8" customFormat="1" ht="13.8">
      <c r="H16262" s="70"/>
    </row>
    <row r="16263" spans="8:8" customFormat="1" ht="13.8">
      <c r="H16263" s="70"/>
    </row>
    <row r="16264" spans="8:8" customFormat="1" ht="13.8">
      <c r="H16264" s="70"/>
    </row>
    <row r="16265" spans="8:8" customFormat="1" ht="13.8">
      <c r="H16265" s="70"/>
    </row>
    <row r="16266" spans="8:8" customFormat="1" ht="13.8">
      <c r="H16266" s="70"/>
    </row>
    <row r="16267" spans="8:8" customFormat="1" ht="13.8">
      <c r="H16267" s="70"/>
    </row>
    <row r="16268" spans="8:8" customFormat="1" ht="13.8">
      <c r="H16268" s="70"/>
    </row>
    <row r="16269" spans="8:8" customFormat="1" ht="13.8">
      <c r="H16269" s="70"/>
    </row>
    <row r="16270" spans="8:8" customFormat="1" ht="13.8">
      <c r="H16270" s="70"/>
    </row>
    <row r="16271" spans="8:8" customFormat="1" ht="13.8">
      <c r="H16271" s="70"/>
    </row>
    <row r="16272" spans="8:8" customFormat="1" ht="13.8">
      <c r="H16272" s="70"/>
    </row>
    <row r="16273" spans="8:8" customFormat="1" ht="13.8">
      <c r="H16273" s="70"/>
    </row>
    <row r="16274" spans="8:8" customFormat="1" ht="13.8">
      <c r="H16274" s="70"/>
    </row>
    <row r="16275" spans="8:8" customFormat="1" ht="13.8">
      <c r="H16275" s="70"/>
    </row>
    <row r="16276" spans="8:8" customFormat="1" ht="13.8">
      <c r="H16276" s="70"/>
    </row>
    <row r="16277" spans="8:8" customFormat="1" ht="13.8">
      <c r="H16277" s="70"/>
    </row>
    <row r="16278" spans="8:8" customFormat="1" ht="13.8">
      <c r="H16278" s="70"/>
    </row>
    <row r="16279" spans="8:8" customFormat="1" ht="13.8">
      <c r="H16279" s="70"/>
    </row>
    <row r="16280" spans="8:8" customFormat="1" ht="13.8">
      <c r="H16280" s="70"/>
    </row>
    <row r="16281" spans="8:8" customFormat="1" ht="13.8">
      <c r="H16281" s="70"/>
    </row>
    <row r="16282" spans="8:8" customFormat="1" ht="13.8">
      <c r="H16282" s="70"/>
    </row>
    <row r="16283" spans="8:8" customFormat="1" ht="13.8">
      <c r="H16283" s="70"/>
    </row>
    <row r="16284" spans="8:8" customFormat="1" ht="13.8">
      <c r="H16284" s="70"/>
    </row>
    <row r="16285" spans="8:8" customFormat="1" ht="13.8">
      <c r="H16285" s="70"/>
    </row>
    <row r="16286" spans="8:8" customFormat="1" ht="13.8">
      <c r="H16286" s="70"/>
    </row>
    <row r="16287" spans="8:8" customFormat="1" ht="13.8">
      <c r="H16287" s="70"/>
    </row>
    <row r="16288" spans="8:8" customFormat="1" ht="13.8">
      <c r="H16288" s="70"/>
    </row>
    <row r="16289" spans="8:8" customFormat="1" ht="13.8">
      <c r="H16289" s="70"/>
    </row>
    <row r="16290" spans="8:8" customFormat="1" ht="13.8">
      <c r="H16290" s="70"/>
    </row>
    <row r="16291" spans="8:8" customFormat="1" ht="13.8">
      <c r="H16291" s="70"/>
    </row>
    <row r="16292" spans="8:8" customFormat="1" ht="13.8">
      <c r="H16292" s="70"/>
    </row>
    <row r="16293" spans="8:8" customFormat="1" ht="13.8">
      <c r="H16293" s="70"/>
    </row>
    <row r="16294" spans="8:8" customFormat="1" ht="13.8">
      <c r="H16294" s="70"/>
    </row>
    <row r="16295" spans="8:8" customFormat="1" ht="13.8">
      <c r="H16295" s="70"/>
    </row>
    <row r="16296" spans="8:8" customFormat="1" ht="13.8">
      <c r="H16296" s="70"/>
    </row>
    <row r="16297" spans="8:8" customFormat="1" ht="13.8">
      <c r="H16297" s="70"/>
    </row>
    <row r="16298" spans="8:8" customFormat="1" ht="13.8">
      <c r="H16298" s="70"/>
    </row>
    <row r="16299" spans="8:8" customFormat="1" ht="13.8">
      <c r="H16299" s="70"/>
    </row>
    <row r="16300" spans="8:8" customFormat="1" ht="13.8">
      <c r="H16300" s="70"/>
    </row>
    <row r="16301" spans="8:8" customFormat="1" ht="13.8">
      <c r="H16301" s="70"/>
    </row>
    <row r="16302" spans="8:8" customFormat="1" ht="13.8">
      <c r="H16302" s="70"/>
    </row>
    <row r="16303" spans="8:8" customFormat="1" ht="13.8">
      <c r="H16303" s="70"/>
    </row>
    <row r="16304" spans="8:8" customFormat="1" ht="13.8">
      <c r="H16304" s="70"/>
    </row>
    <row r="16305" spans="8:8" customFormat="1" ht="13.8">
      <c r="H16305" s="70"/>
    </row>
    <row r="16306" spans="8:8" customFormat="1" ht="13.8">
      <c r="H16306" s="70"/>
    </row>
    <row r="16307" spans="8:8" customFormat="1" ht="13.8">
      <c r="H16307" s="70"/>
    </row>
    <row r="16308" spans="8:8" customFormat="1" ht="13.8">
      <c r="H16308" s="70"/>
    </row>
    <row r="16309" spans="8:8" customFormat="1" ht="13.8">
      <c r="H16309" s="70"/>
    </row>
    <row r="16310" spans="8:8" customFormat="1" ht="13.8">
      <c r="H16310" s="70"/>
    </row>
    <row r="16311" spans="8:8" customFormat="1" ht="13.8">
      <c r="H16311" s="70"/>
    </row>
    <row r="16312" spans="8:8" customFormat="1" ht="13.8">
      <c r="H16312" s="70"/>
    </row>
    <row r="16313" spans="8:8" customFormat="1" ht="13.8">
      <c r="H16313" s="70"/>
    </row>
    <row r="16314" spans="8:8" customFormat="1" ht="13.8">
      <c r="H16314" s="70"/>
    </row>
    <row r="16315" spans="8:8" customFormat="1" ht="13.8">
      <c r="H16315" s="70"/>
    </row>
    <row r="16316" spans="8:8" customFormat="1" ht="13.8">
      <c r="H16316" s="70"/>
    </row>
    <row r="16317" spans="8:8" customFormat="1" ht="13.8">
      <c r="H16317" s="70"/>
    </row>
    <row r="16318" spans="8:8" customFormat="1" ht="13.8">
      <c r="H16318" s="70"/>
    </row>
    <row r="16319" spans="8:8" customFormat="1" ht="13.8">
      <c r="H16319" s="70"/>
    </row>
    <row r="16320" spans="8:8" customFormat="1" ht="13.8">
      <c r="H16320" s="70"/>
    </row>
    <row r="16321" spans="8:8" customFormat="1" ht="13.8">
      <c r="H16321" s="70"/>
    </row>
    <row r="16322" spans="8:8" customFormat="1" ht="13.8">
      <c r="H16322" s="70"/>
    </row>
    <row r="16323" spans="8:8" customFormat="1" ht="13.8">
      <c r="H16323" s="70"/>
    </row>
    <row r="16324" spans="8:8" customFormat="1" ht="13.8">
      <c r="H16324" s="70"/>
    </row>
    <row r="16325" spans="8:8" customFormat="1" ht="13.8">
      <c r="H16325" s="70"/>
    </row>
    <row r="16326" spans="8:8" customFormat="1" ht="13.8">
      <c r="H16326" s="70"/>
    </row>
    <row r="16327" spans="8:8" customFormat="1" ht="13.8">
      <c r="H16327" s="70"/>
    </row>
    <row r="16328" spans="8:8" customFormat="1" ht="13.8">
      <c r="H16328" s="70"/>
    </row>
    <row r="16329" spans="8:8" customFormat="1" ht="13.8">
      <c r="H16329" s="70"/>
    </row>
    <row r="16330" spans="8:8" customFormat="1" ht="13.8">
      <c r="H16330" s="70"/>
    </row>
    <row r="16331" spans="8:8" customFormat="1" ht="13.8">
      <c r="H16331" s="70"/>
    </row>
    <row r="16332" spans="8:8" customFormat="1" ht="13.8">
      <c r="H16332" s="70"/>
    </row>
    <row r="16333" spans="8:8" customFormat="1" ht="13.8">
      <c r="H16333" s="70"/>
    </row>
    <row r="16334" spans="8:8" customFormat="1" ht="13.8">
      <c r="H16334" s="70"/>
    </row>
    <row r="16335" spans="8:8" customFormat="1" ht="13.8">
      <c r="H16335" s="70"/>
    </row>
    <row r="16336" spans="8:8" customFormat="1" ht="13.8">
      <c r="H16336" s="70"/>
    </row>
    <row r="16337" spans="8:8" customFormat="1" ht="13.8">
      <c r="H16337" s="70"/>
    </row>
    <row r="16338" spans="8:8" customFormat="1" ht="13.8">
      <c r="H16338" s="70"/>
    </row>
    <row r="16339" spans="8:8" customFormat="1" ht="13.8">
      <c r="H16339" s="70"/>
    </row>
    <row r="16340" spans="8:8" customFormat="1" ht="13.8">
      <c r="H16340" s="70"/>
    </row>
    <row r="16341" spans="8:8" customFormat="1" ht="13.8">
      <c r="H16341" s="70"/>
    </row>
    <row r="16342" spans="8:8" customFormat="1" ht="13.8">
      <c r="H16342" s="70"/>
    </row>
    <row r="16343" spans="8:8" customFormat="1" ht="13.8">
      <c r="H16343" s="70"/>
    </row>
    <row r="16344" spans="8:8" customFormat="1" ht="13.8">
      <c r="H16344" s="70"/>
    </row>
    <row r="16345" spans="8:8" customFormat="1" ht="13.8">
      <c r="H16345" s="70"/>
    </row>
    <row r="16346" spans="8:8" customFormat="1" ht="13.8">
      <c r="H16346" s="70"/>
    </row>
    <row r="16347" spans="8:8" customFormat="1" ht="13.8">
      <c r="H16347" s="70"/>
    </row>
    <row r="16348" spans="8:8" customFormat="1" ht="13.8">
      <c r="H16348" s="70"/>
    </row>
    <row r="16349" spans="8:8" customFormat="1" ht="13.8">
      <c r="H16349" s="70"/>
    </row>
    <row r="16350" spans="8:8" customFormat="1" ht="13.8">
      <c r="H16350" s="70"/>
    </row>
    <row r="16351" spans="8:8" customFormat="1" ht="13.8">
      <c r="H16351" s="70"/>
    </row>
    <row r="16352" spans="8:8" customFormat="1" ht="13.8">
      <c r="H16352" s="70"/>
    </row>
    <row r="16353" spans="8:8" customFormat="1" ht="13.8">
      <c r="H16353" s="70"/>
    </row>
    <row r="16354" spans="8:8" customFormat="1" ht="13.8">
      <c r="H16354" s="70"/>
    </row>
    <row r="16355" spans="8:8" customFormat="1" ht="13.8">
      <c r="H16355" s="70"/>
    </row>
    <row r="16356" spans="8:8" customFormat="1" ht="13.8">
      <c r="H16356" s="70"/>
    </row>
    <row r="16357" spans="8:8" customFormat="1" ht="13.8">
      <c r="H16357" s="70"/>
    </row>
    <row r="16358" spans="8:8" customFormat="1" ht="13.8">
      <c r="H16358" s="70"/>
    </row>
    <row r="16359" spans="8:8" customFormat="1" ht="13.8">
      <c r="H16359" s="70"/>
    </row>
    <row r="16360" spans="8:8" customFormat="1" ht="13.8">
      <c r="H16360" s="70"/>
    </row>
    <row r="16361" spans="8:8" customFormat="1" ht="13.8">
      <c r="H16361" s="70"/>
    </row>
    <row r="16362" spans="8:8" customFormat="1" ht="13.8">
      <c r="H16362" s="70"/>
    </row>
    <row r="16363" spans="8:8" customFormat="1" ht="13.8">
      <c r="H16363" s="70"/>
    </row>
    <row r="16364" spans="8:8" customFormat="1" ht="13.8">
      <c r="H16364" s="70"/>
    </row>
    <row r="16365" spans="8:8" customFormat="1" ht="13.8">
      <c r="H16365" s="70"/>
    </row>
    <row r="16366" spans="8:8" customFormat="1" ht="13.8">
      <c r="H16366" s="70"/>
    </row>
    <row r="16367" spans="8:8" customFormat="1" ht="13.8">
      <c r="H16367" s="70"/>
    </row>
    <row r="16368" spans="8:8" customFormat="1" ht="13.8">
      <c r="H16368" s="70"/>
    </row>
    <row r="16369" spans="8:8" customFormat="1" ht="13.8">
      <c r="H16369" s="70"/>
    </row>
    <row r="16370" spans="8:8" customFormat="1" ht="13.8">
      <c r="H16370" s="70"/>
    </row>
    <row r="16371" spans="8:8" customFormat="1" ht="13.8">
      <c r="H16371" s="70"/>
    </row>
    <row r="16372" spans="8:8" customFormat="1" ht="13.8">
      <c r="H16372" s="70"/>
    </row>
    <row r="16373" spans="8:8" customFormat="1" ht="13.8">
      <c r="H16373" s="70"/>
    </row>
    <row r="16374" spans="8:8" customFormat="1" ht="13.8">
      <c r="H16374" s="70"/>
    </row>
    <row r="16375" spans="8:8" customFormat="1" ht="13.8">
      <c r="H16375" s="70"/>
    </row>
    <row r="16376" spans="8:8" customFormat="1" ht="13.8">
      <c r="H16376" s="70"/>
    </row>
    <row r="16377" spans="8:8" customFormat="1" ht="13.8">
      <c r="H16377" s="70"/>
    </row>
    <row r="16378" spans="8:8" customFormat="1" ht="13.8">
      <c r="H16378" s="70"/>
    </row>
    <row r="16379" spans="8:8" customFormat="1" ht="13.8">
      <c r="H16379" s="70"/>
    </row>
    <row r="16380" spans="8:8" customFormat="1" ht="13.8">
      <c r="H16380" s="70"/>
    </row>
    <row r="16381" spans="8:8" customFormat="1" ht="13.8">
      <c r="H16381" s="70"/>
    </row>
    <row r="16382" spans="8:8" customFormat="1" ht="13.8">
      <c r="H16382" s="70"/>
    </row>
    <row r="16383" spans="8:8" customFormat="1" ht="13.8">
      <c r="H16383" s="70"/>
    </row>
    <row r="16384" spans="8:8" customFormat="1" ht="13.8">
      <c r="H16384" s="70"/>
    </row>
  </sheetData>
  <mergeCells count="3">
    <mergeCell ref="B1:T1"/>
    <mergeCell ref="B2:P2"/>
    <mergeCell ref="B3:P3"/>
  </mergeCells>
  <phoneticPr fontId="28" type="noConversion"/>
  <conditionalFormatting sqref="E4">
    <cfRule type="duplicateValues" dxfId="133" priority="26"/>
  </conditionalFormatting>
  <conditionalFormatting sqref="H4">
    <cfRule type="duplicateValues" dxfId="132" priority="1"/>
  </conditionalFormatting>
  <conditionalFormatting sqref="I4">
    <cfRule type="duplicateValues" dxfId="131" priority="16"/>
  </conditionalFormatting>
  <conditionalFormatting sqref="J4">
    <cfRule type="duplicateValues" dxfId="130" priority="14"/>
  </conditionalFormatting>
  <conditionalFormatting sqref="L4">
    <cfRule type="duplicateValues" dxfId="129" priority="17"/>
  </conditionalFormatting>
  <conditionalFormatting sqref="M4">
    <cfRule type="duplicateValues" dxfId="128" priority="7"/>
  </conditionalFormatting>
  <conditionalFormatting sqref="Q4:S4">
    <cfRule type="duplicateValues" dxfId="127" priority="5"/>
  </conditionalFormatting>
  <conditionalFormatting sqref="U4">
    <cfRule type="duplicateValues" dxfId="126" priority="19"/>
  </conditionalFormatting>
  <conditionalFormatting sqref="V4">
    <cfRule type="duplicateValues" dxfId="125" priority="9"/>
  </conditionalFormatting>
  <conditionalFormatting sqref="M5">
    <cfRule type="cellIs" dxfId="124" priority="6" operator="equal">
      <formula>"其他项目"</formula>
    </cfRule>
  </conditionalFormatting>
  <conditionalFormatting sqref="I5:I8">
    <cfRule type="expression" dxfId="123" priority="3">
      <formula>"if((and(h3=""#N/A"",m3=""瑞中数据""),""-"",h3)"</formula>
    </cfRule>
  </conditionalFormatting>
  <conditionalFormatting sqref="C4:D4 F4 O4">
    <cfRule type="duplicateValues" dxfId="122" priority="28"/>
  </conditionalFormatting>
  <conditionalFormatting sqref="G4 K4">
    <cfRule type="duplicateValues" dxfId="121" priority="27"/>
  </conditionalFormatting>
  <conditionalFormatting sqref="N4 P4 T4">
    <cfRule type="duplicateValues" dxfId="120" priority="29"/>
  </conditionalFormatting>
  <dataValidations count="8">
    <dataValidation allowBlank="1" showInputMessage="1" showErrorMessage="1" sqref="H1:H1048576" xr:uid="{00000000-0002-0000-1000-000000000000}"/>
    <dataValidation type="list" allowBlank="1" showInputMessage="1" showErrorMessage="1" sqref="O8 O5:O7" xr:uid="{00000000-0002-0000-1000-000001000000}">
      <formula1>"瑞中数据,外包公司"</formula1>
    </dataValidation>
    <dataValidation type="list" allowBlank="1" showInputMessage="1" showErrorMessage="1" sqref="D5:D8" xr:uid="{00000000-0002-0000-1000-000002000000}">
      <formula1>"男,女"</formula1>
    </dataValidation>
    <dataValidation type="list" allowBlank="1" showInputMessage="1" showErrorMessage="1" sqref="G5:G8" xr:uid="{00000000-0002-0000-1000-000003000000}">
      <formula1>"本科,研究生"</formula1>
    </dataValidation>
    <dataValidation type="list" allowBlank="1" showInputMessage="1" showErrorMessage="1" sqref="K5:K8" xr:uid="{00000000-0002-0000-1000-000004000000}">
      <formula1>"在岗,离岗"</formula1>
    </dataValidation>
    <dataValidation type="list" allowBlank="1" showInputMessage="1" showErrorMessage="1" sqref="L5:L8" xr:uid="{00000000-0002-0000-1000-000005000000}">
      <formula1>"专职,复用"</formula1>
    </dataValidation>
    <dataValidation type="list" allowBlank="1" showInputMessage="1" showErrorMessage="1" sqref="U5:U6 U7:U8" xr:uid="{00000000-0002-0000-1000-000006000000}">
      <formula1>"任务结束,调走,离职,其他"</formula1>
    </dataValidation>
    <dataValidation type="list" allowBlank="1" showInputMessage="1" showErrorMessage="1" sqref="M5:M8" xr:uid="{00000000-0002-0000-1000-000007000000}">
      <formula1>"本项目,其他项目"</formula1>
    </dataValidation>
  </dataValidations>
  <pageMargins left="0.75" right="0.75" top="1" bottom="1" header="0.5" footer="0.5"/>
  <pageSetup paperSize="9" scale="71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B1:V16384"/>
  <sheetViews>
    <sheetView workbookViewId="0">
      <pane xSplit="12" ySplit="4" topLeftCell="M5" activePane="bottomRight" state="frozen"/>
      <selection pane="topRight"/>
      <selection pane="bottomLeft"/>
      <selection pane="bottomRight" activeCell="H4" sqref="B1:T1048576"/>
    </sheetView>
  </sheetViews>
  <sheetFormatPr defaultColWidth="9" defaultRowHeight="13.2"/>
  <cols>
    <col min="1" max="1" width="3.21875" style="70" customWidth="1"/>
    <col min="2" max="2" width="4.109375" style="72" customWidth="1"/>
    <col min="3" max="3" width="7.44140625" style="72" customWidth="1"/>
    <col min="4" max="4" width="6.44140625" style="72" customWidth="1"/>
    <col min="5" max="5" width="10.33203125" style="72" customWidth="1"/>
    <col min="6" max="6" width="5.88671875" style="72" customWidth="1"/>
    <col min="7" max="7" width="6.21875" style="72" customWidth="1"/>
    <col min="8" max="8" width="9" style="70"/>
    <col min="9" max="9" width="5.44140625" style="72" customWidth="1"/>
    <col min="10" max="10" width="6.88671875" style="73" customWidth="1"/>
    <col min="11" max="13" width="8" style="72" customWidth="1"/>
    <col min="14" max="14" width="11.109375" style="72" customWidth="1"/>
    <col min="15" max="15" width="8.6640625" style="72" customWidth="1"/>
    <col min="16" max="16" width="17.21875" style="72" customWidth="1"/>
    <col min="17" max="17" width="9.33203125" style="72" customWidth="1"/>
    <col min="18" max="18" width="9.6640625" style="72" customWidth="1"/>
    <col min="19" max="19" width="10.44140625" style="72" customWidth="1"/>
    <col min="20" max="20" width="10.6640625" style="72" customWidth="1"/>
    <col min="21" max="21" width="7.6640625" style="72" customWidth="1"/>
    <col min="22" max="22" width="10" style="72" customWidth="1"/>
    <col min="23" max="16384" width="9" style="70"/>
  </cols>
  <sheetData>
    <row r="1" spans="2:22" s="68" customFormat="1" ht="34.950000000000003" customHeight="1">
      <c r="B1" s="291" t="s">
        <v>0</v>
      </c>
      <c r="C1" s="291"/>
      <c r="D1" s="291"/>
      <c r="E1" s="291"/>
      <c r="F1" s="291"/>
      <c r="G1" s="291"/>
      <c r="H1" s="291"/>
      <c r="I1" s="291"/>
      <c r="J1" s="292"/>
      <c r="K1" s="291"/>
      <c r="L1" s="291"/>
      <c r="M1" s="293"/>
      <c r="N1" s="291"/>
      <c r="O1" s="291"/>
      <c r="P1" s="291"/>
      <c r="Q1" s="291"/>
      <c r="R1" s="291"/>
      <c r="S1" s="291"/>
      <c r="T1" s="291"/>
      <c r="U1" s="74"/>
      <c r="V1" s="89"/>
    </row>
    <row r="2" spans="2:22" s="68" customFormat="1" ht="18" customHeight="1">
      <c r="B2" s="294" t="s">
        <v>436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74"/>
      <c r="R2" s="74"/>
      <c r="S2" s="74"/>
      <c r="T2" s="74"/>
      <c r="U2" s="74"/>
      <c r="V2" s="89"/>
    </row>
    <row r="3" spans="2:22" s="68" customFormat="1" ht="18" customHeight="1">
      <c r="B3" s="294" t="s">
        <v>437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74"/>
      <c r="R3" s="74"/>
      <c r="S3" s="74"/>
      <c r="T3" s="74"/>
      <c r="U3" s="74"/>
      <c r="V3" s="89"/>
    </row>
    <row r="4" spans="2:22" s="69" customFormat="1" ht="49.95" customHeight="1">
      <c r="B4" s="75" t="s">
        <v>3</v>
      </c>
      <c r="C4" s="76" t="s">
        <v>4</v>
      </c>
      <c r="D4" s="76" t="s">
        <v>5</v>
      </c>
      <c r="E4" s="77" t="s">
        <v>6</v>
      </c>
      <c r="F4" s="76" t="s">
        <v>7</v>
      </c>
      <c r="G4" s="76" t="s">
        <v>8</v>
      </c>
      <c r="H4" s="77" t="s">
        <v>67</v>
      </c>
      <c r="I4" s="77" t="s">
        <v>295</v>
      </c>
      <c r="J4" s="82" t="s">
        <v>10</v>
      </c>
      <c r="K4" s="76" t="s">
        <v>11</v>
      </c>
      <c r="L4" s="77" t="s">
        <v>12</v>
      </c>
      <c r="M4" s="77" t="s">
        <v>13</v>
      </c>
      <c r="N4" s="83" t="s">
        <v>14</v>
      </c>
      <c r="O4" s="84" t="s">
        <v>15</v>
      </c>
      <c r="P4" s="84" t="s">
        <v>16</v>
      </c>
      <c r="Q4" s="90" t="s">
        <v>17</v>
      </c>
      <c r="R4" s="90" t="s">
        <v>18</v>
      </c>
      <c r="S4" s="90" t="s">
        <v>19</v>
      </c>
      <c r="T4" s="91" t="s">
        <v>20</v>
      </c>
      <c r="U4" s="90" t="s">
        <v>21</v>
      </c>
      <c r="V4" s="90" t="s">
        <v>22</v>
      </c>
    </row>
    <row r="5" spans="2:22" ht="22.05" customHeight="1">
      <c r="B5" s="53">
        <v>1</v>
      </c>
      <c r="C5" s="53" t="s">
        <v>438</v>
      </c>
      <c r="D5" s="53" t="s">
        <v>59</v>
      </c>
      <c r="E5" s="95">
        <v>34806.400000000001</v>
      </c>
      <c r="F5" s="53">
        <v>3</v>
      </c>
      <c r="G5" s="53" t="s">
        <v>25</v>
      </c>
      <c r="H5" s="53" t="s">
        <v>74</v>
      </c>
      <c r="I5" s="96" t="str">
        <f>IF(O5="瑞中数据","",VLOOKUP(C5,外包人员信息表!E:I,5,0))</f>
        <v>L4级</v>
      </c>
      <c r="J5" s="97">
        <f>IF(O5="瑞中数据","",VLOOKUP(C5,外包人员信息表!E:J,6,0))</f>
        <v>800</v>
      </c>
      <c r="K5" s="53" t="s">
        <v>26</v>
      </c>
      <c r="L5" s="53" t="s">
        <v>35</v>
      </c>
      <c r="M5" s="53" t="s">
        <v>75</v>
      </c>
      <c r="N5" s="51" t="s">
        <v>439</v>
      </c>
      <c r="O5" s="53" t="s">
        <v>52</v>
      </c>
      <c r="P5" s="63" t="s">
        <v>440</v>
      </c>
      <c r="Q5" s="98">
        <f>IF(O5="瑞中数据","",VLOOKUP(C5,外包人员信息表!E:F,2,0))</f>
        <v>43746</v>
      </c>
      <c r="R5" s="98">
        <v>43709</v>
      </c>
      <c r="S5" s="98">
        <f>IF(IF(O5="瑞中数据","",VLOOKUP(C5,外包人员信息表!E:G,3,0))=0,"",IF(O5="瑞中数据","",VLOOKUP(C5,外包人员信息表!E:G,3,0)))</f>
        <v>44196</v>
      </c>
      <c r="T5" s="98"/>
      <c r="U5" s="98"/>
      <c r="V5" s="99">
        <v>9.4666666666666703</v>
      </c>
    </row>
    <row r="6" spans="2:22" ht="22.05" customHeight="1">
      <c r="B6" s="53">
        <v>2</v>
      </c>
      <c r="C6" s="53" t="s">
        <v>441</v>
      </c>
      <c r="D6" s="53" t="s">
        <v>59</v>
      </c>
      <c r="E6" s="95">
        <v>33741.4</v>
      </c>
      <c r="F6" s="53">
        <v>5</v>
      </c>
      <c r="G6" s="53" t="s">
        <v>25</v>
      </c>
      <c r="H6" s="53" t="s">
        <v>74</v>
      </c>
      <c r="I6" s="96" t="str">
        <f>IF(O6="瑞中数据","",VLOOKUP(C6,外包人员信息表!E:I,5,0))</f>
        <v>L4级</v>
      </c>
      <c r="J6" s="97">
        <f>IF(O6="瑞中数据","",VLOOKUP(C6,外包人员信息表!E:J,6,0))</f>
        <v>800</v>
      </c>
      <c r="K6" s="53" t="s">
        <v>26</v>
      </c>
      <c r="L6" s="53" t="s">
        <v>35</v>
      </c>
      <c r="M6" s="53" t="s">
        <v>75</v>
      </c>
      <c r="N6" s="51" t="s">
        <v>439</v>
      </c>
      <c r="O6" s="53" t="s">
        <v>52</v>
      </c>
      <c r="P6" s="63" t="s">
        <v>440</v>
      </c>
      <c r="Q6" s="98">
        <f>IF(O6="瑞中数据","",VLOOKUP(C6,外包人员信息表!E:F,2,0))</f>
        <v>43746</v>
      </c>
      <c r="R6" s="98">
        <v>43709</v>
      </c>
      <c r="S6" s="98">
        <f>IF(IF(O6="瑞中数据","",VLOOKUP(C6,外包人员信息表!E:G,3,0))=0,"",IF(O6="瑞中数据","",VLOOKUP(C6,外包人员信息表!E:G,3,0)))</f>
        <v>44196</v>
      </c>
      <c r="T6" s="98"/>
      <c r="U6" s="98"/>
      <c r="V6" s="99">
        <v>9.4666666666666703</v>
      </c>
    </row>
    <row r="7" spans="2:22" s="71" customFormat="1" ht="22.05" customHeight="1">
      <c r="B7" s="78">
        <v>3</v>
      </c>
      <c r="C7" s="78" t="s">
        <v>442</v>
      </c>
      <c r="D7" s="78" t="s">
        <v>24</v>
      </c>
      <c r="E7" s="79">
        <v>30651</v>
      </c>
      <c r="F7" s="78">
        <v>13</v>
      </c>
      <c r="G7" s="78" t="s">
        <v>25</v>
      </c>
      <c r="H7" s="78"/>
      <c r="I7" s="85" t="str">
        <f>IF(O7="瑞中数据","",VLOOKUP(C7,外包人员信息表!E:I,5,0))</f>
        <v>L4级</v>
      </c>
      <c r="J7" s="86">
        <f>IF(O7="瑞中数据","",VLOOKUP(C7,外包人员信息表!E:J,6,0))</f>
        <v>800</v>
      </c>
      <c r="K7" s="85" t="s">
        <v>31</v>
      </c>
      <c r="L7" s="78" t="s">
        <v>35</v>
      </c>
      <c r="M7" s="78" t="s">
        <v>75</v>
      </c>
      <c r="N7" s="87" t="s">
        <v>439</v>
      </c>
      <c r="O7" s="78" t="s">
        <v>52</v>
      </c>
      <c r="P7" s="88" t="s">
        <v>440</v>
      </c>
      <c r="Q7" s="92">
        <f>IF(O7="瑞中数据","",VLOOKUP(C7,外包人员信息表!E:F,2,0))</f>
        <v>43746</v>
      </c>
      <c r="R7" s="92">
        <v>43709</v>
      </c>
      <c r="S7" s="92">
        <f>IF(IF(O7="瑞中数据","",VLOOKUP(C7,外包人员信息表!E:G,3,0))=0,"",IF(O7="瑞中数据","",VLOOKUP(C7,外包人员信息表!E:G,3,0)))</f>
        <v>44196</v>
      </c>
      <c r="T7" s="92">
        <v>43983</v>
      </c>
      <c r="U7" s="92" t="s">
        <v>44</v>
      </c>
      <c r="V7" s="93">
        <v>9.1666666666666696</v>
      </c>
    </row>
    <row r="8" spans="2:22" s="94" customFormat="1" ht="22.05" customHeight="1">
      <c r="B8" s="53">
        <v>4</v>
      </c>
      <c r="C8" s="53" t="s">
        <v>443</v>
      </c>
      <c r="D8" s="53" t="s">
        <v>59</v>
      </c>
      <c r="E8" s="95">
        <v>34137.4</v>
      </c>
      <c r="F8" s="53">
        <v>5</v>
      </c>
      <c r="G8" s="53" t="s">
        <v>25</v>
      </c>
      <c r="H8" s="51" t="s">
        <v>74</v>
      </c>
      <c r="I8" s="96" t="str">
        <f>IF(O8="瑞中数据","",VLOOKUP(C8,外包人员信息表!E:I,5,0))</f>
        <v>L4级</v>
      </c>
      <c r="J8" s="97">
        <f>IF(O8="瑞中数据","",VLOOKUP(C8,外包人员信息表!E:J,6,0))</f>
        <v>800</v>
      </c>
      <c r="K8" s="96" t="s">
        <v>26</v>
      </c>
      <c r="L8" s="53" t="s">
        <v>35</v>
      </c>
      <c r="M8" s="53" t="s">
        <v>75</v>
      </c>
      <c r="N8" s="51" t="s">
        <v>439</v>
      </c>
      <c r="O8" s="53" t="s">
        <v>52</v>
      </c>
      <c r="P8" s="63" t="s">
        <v>440</v>
      </c>
      <c r="Q8" s="98">
        <f>IF(O8="瑞中数据","",VLOOKUP(C8,外包人员信息表!E:F,2,0))</f>
        <v>43746</v>
      </c>
      <c r="R8" s="98">
        <v>43709</v>
      </c>
      <c r="S8" s="98">
        <f>IF(IF(O8="瑞中数据","",VLOOKUP(C8,外包人员信息表!E:G,3,0))=0,"",IF(O8="瑞中数据","",VLOOKUP(C8,外包人员信息表!E:G,3,0)))</f>
        <v>44196</v>
      </c>
      <c r="T8" s="98">
        <v>44043</v>
      </c>
      <c r="U8" s="98" t="s">
        <v>44</v>
      </c>
      <c r="V8" s="99">
        <v>9.4666666666666703</v>
      </c>
    </row>
    <row r="9" spans="2:22" ht="22.05" customHeight="1">
      <c r="B9" s="53">
        <v>5</v>
      </c>
      <c r="C9" s="53" t="s">
        <v>444</v>
      </c>
      <c r="D9" s="53" t="s">
        <v>59</v>
      </c>
      <c r="E9" s="95">
        <v>32721</v>
      </c>
      <c r="F9" s="53">
        <v>10</v>
      </c>
      <c r="G9" s="53" t="s">
        <v>25</v>
      </c>
      <c r="H9" s="51" t="s">
        <v>74</v>
      </c>
      <c r="I9" s="96" t="str">
        <f>IF(O9="瑞中数据","",VLOOKUP(C9,外包人员信息表!E:I,5,0))</f>
        <v>L4级</v>
      </c>
      <c r="J9" s="97">
        <f>IF(O9="瑞中数据","",VLOOKUP(C9,外包人员信息表!E:J,6,0))</f>
        <v>800</v>
      </c>
      <c r="K9" s="96" t="s">
        <v>26</v>
      </c>
      <c r="L9" s="53" t="s">
        <v>35</v>
      </c>
      <c r="M9" s="53" t="s">
        <v>75</v>
      </c>
      <c r="N9" s="51" t="s">
        <v>439</v>
      </c>
      <c r="O9" s="53" t="s">
        <v>52</v>
      </c>
      <c r="P9" s="63" t="s">
        <v>440</v>
      </c>
      <c r="Q9" s="98">
        <f>IF(O9="瑞中数据","",VLOOKUP(C9,外包人员信息表!E:F,2,0))</f>
        <v>43746</v>
      </c>
      <c r="R9" s="98">
        <v>43709</v>
      </c>
      <c r="S9" s="98">
        <f>IF(IF(O9="瑞中数据","",VLOOKUP(C9,外包人员信息表!E:G,3,0))=0,"",IF(O9="瑞中数据","",VLOOKUP(C9,外包人员信息表!E:G,3,0)))</f>
        <v>44196</v>
      </c>
      <c r="T9" s="98">
        <v>44043</v>
      </c>
      <c r="U9" s="98" t="s">
        <v>44</v>
      </c>
      <c r="V9" s="99">
        <v>9.4666666666666703</v>
      </c>
    </row>
    <row r="10" spans="2:22" customFormat="1" ht="13.8">
      <c r="H10" s="70"/>
    </row>
    <row r="11" spans="2:22" customFormat="1" ht="13.8">
      <c r="H11" s="70"/>
    </row>
    <row r="12" spans="2:22" customFormat="1" ht="13.8">
      <c r="H12" s="70"/>
    </row>
    <row r="13" spans="2:22" customFormat="1" ht="13.8">
      <c r="H13" s="70"/>
    </row>
    <row r="14" spans="2:22" customFormat="1" ht="13.8">
      <c r="H14" s="70"/>
    </row>
    <row r="15" spans="2:22" customFormat="1" ht="13.8">
      <c r="H15" s="70"/>
    </row>
    <row r="16" spans="2:22" customFormat="1" ht="13.8">
      <c r="H16" s="70"/>
    </row>
    <row r="17" spans="8:8" customFormat="1" ht="13.8">
      <c r="H17" s="70"/>
    </row>
    <row r="18" spans="8:8" customFormat="1" ht="13.8">
      <c r="H18" s="70"/>
    </row>
    <row r="19" spans="8:8" customFormat="1" ht="13.8">
      <c r="H19" s="70"/>
    </row>
    <row r="20" spans="8:8" customFormat="1" ht="13.8">
      <c r="H20" s="70"/>
    </row>
    <row r="21" spans="8:8" customFormat="1" ht="13.8">
      <c r="H21" s="70"/>
    </row>
    <row r="22" spans="8:8" customFormat="1" ht="13.8">
      <c r="H22" s="70"/>
    </row>
    <row r="23" spans="8:8" customFormat="1" ht="13.8">
      <c r="H23" s="70"/>
    </row>
    <row r="24" spans="8:8" customFormat="1" ht="13.8">
      <c r="H24" s="70"/>
    </row>
    <row r="25" spans="8:8" customFormat="1" ht="13.8">
      <c r="H25" s="70"/>
    </row>
    <row r="26" spans="8:8" customFormat="1" ht="13.8">
      <c r="H26" s="70"/>
    </row>
    <row r="27" spans="8:8" customFormat="1" ht="13.8">
      <c r="H27" s="70"/>
    </row>
    <row r="28" spans="8:8" customFormat="1" ht="13.8">
      <c r="H28" s="70"/>
    </row>
    <row r="29" spans="8:8" customFormat="1" ht="13.8">
      <c r="H29" s="70"/>
    </row>
    <row r="30" spans="8:8" customFormat="1" ht="13.8">
      <c r="H30" s="70"/>
    </row>
    <row r="31" spans="8:8" customFormat="1" ht="13.8">
      <c r="H31" s="70"/>
    </row>
    <row r="32" spans="8:8" customFormat="1" ht="13.8">
      <c r="H32" s="70"/>
    </row>
    <row r="33" spans="8:8" customFormat="1" ht="13.8">
      <c r="H33" s="70"/>
    </row>
    <row r="34" spans="8:8" customFormat="1" ht="13.8">
      <c r="H34" s="70"/>
    </row>
    <row r="35" spans="8:8" customFormat="1" ht="13.8">
      <c r="H35" s="70"/>
    </row>
    <row r="36" spans="8:8" customFormat="1" ht="13.8">
      <c r="H36" s="70"/>
    </row>
    <row r="37" spans="8:8" customFormat="1" ht="13.8">
      <c r="H37" s="70"/>
    </row>
    <row r="38" spans="8:8" customFormat="1" ht="13.8">
      <c r="H38" s="70"/>
    </row>
    <row r="39" spans="8:8" customFormat="1" ht="13.8">
      <c r="H39" s="70"/>
    </row>
    <row r="40" spans="8:8" customFormat="1" ht="13.8">
      <c r="H40" s="70"/>
    </row>
    <row r="41" spans="8:8" customFormat="1" ht="13.8">
      <c r="H41" s="70"/>
    </row>
    <row r="42" spans="8:8" customFormat="1" ht="13.8">
      <c r="H42" s="70"/>
    </row>
    <row r="43" spans="8:8" customFormat="1" ht="13.8">
      <c r="H43" s="70"/>
    </row>
    <row r="44" spans="8:8" customFormat="1" ht="13.8">
      <c r="H44" s="70"/>
    </row>
    <row r="45" spans="8:8" customFormat="1" ht="13.8">
      <c r="H45" s="70"/>
    </row>
    <row r="46" spans="8:8" customFormat="1" ht="13.8">
      <c r="H46" s="70"/>
    </row>
    <row r="47" spans="8:8" customFormat="1" ht="13.8">
      <c r="H47" s="70"/>
    </row>
    <row r="48" spans="8:8" customFormat="1" ht="13.8">
      <c r="H48" s="70"/>
    </row>
    <row r="49" spans="8:8" customFormat="1" ht="13.8">
      <c r="H49" s="70"/>
    </row>
    <row r="50" spans="8:8" customFormat="1" ht="13.8">
      <c r="H50" s="70"/>
    </row>
    <row r="51" spans="8:8" customFormat="1" ht="13.8">
      <c r="H51" s="70"/>
    </row>
    <row r="52" spans="8:8" customFormat="1" ht="13.8">
      <c r="H52" s="70"/>
    </row>
    <row r="53" spans="8:8" customFormat="1" ht="13.8">
      <c r="H53" s="70"/>
    </row>
    <row r="54" spans="8:8" customFormat="1" ht="13.8">
      <c r="H54" s="70"/>
    </row>
    <row r="55" spans="8:8" customFormat="1" ht="13.8">
      <c r="H55" s="70"/>
    </row>
    <row r="56" spans="8:8" customFormat="1" ht="13.8">
      <c r="H56" s="70"/>
    </row>
    <row r="57" spans="8:8" customFormat="1" ht="13.8">
      <c r="H57" s="70"/>
    </row>
    <row r="58" spans="8:8" customFormat="1" ht="13.8">
      <c r="H58" s="70"/>
    </row>
    <row r="59" spans="8:8" customFormat="1" ht="13.8">
      <c r="H59" s="70"/>
    </row>
    <row r="60" spans="8:8" customFormat="1" ht="13.8">
      <c r="H60" s="70"/>
    </row>
    <row r="61" spans="8:8" customFormat="1" ht="13.8">
      <c r="H61" s="70"/>
    </row>
    <row r="62" spans="8:8" customFormat="1" ht="13.8">
      <c r="H62" s="70"/>
    </row>
    <row r="63" spans="8:8" customFormat="1" ht="13.8">
      <c r="H63" s="70"/>
    </row>
    <row r="64" spans="8:8" customFormat="1" ht="13.8">
      <c r="H64" s="70"/>
    </row>
    <row r="65" spans="8:8" customFormat="1" ht="13.8">
      <c r="H65" s="70"/>
    </row>
    <row r="66" spans="8:8" customFormat="1" ht="13.8">
      <c r="H66" s="70"/>
    </row>
    <row r="67" spans="8:8" customFormat="1" ht="13.8">
      <c r="H67" s="70"/>
    </row>
    <row r="68" spans="8:8" customFormat="1" ht="13.8">
      <c r="H68" s="70"/>
    </row>
    <row r="69" spans="8:8" customFormat="1" ht="13.8">
      <c r="H69" s="70"/>
    </row>
    <row r="70" spans="8:8" customFormat="1" ht="13.8">
      <c r="H70" s="70"/>
    </row>
    <row r="71" spans="8:8" customFormat="1" ht="13.8">
      <c r="H71" s="70"/>
    </row>
    <row r="72" spans="8:8" customFormat="1" ht="13.8">
      <c r="H72" s="70"/>
    </row>
    <row r="73" spans="8:8" customFormat="1" ht="13.8">
      <c r="H73" s="70"/>
    </row>
    <row r="74" spans="8:8" customFormat="1" ht="13.8">
      <c r="H74" s="70"/>
    </row>
    <row r="75" spans="8:8" customFormat="1" ht="13.8">
      <c r="H75" s="70"/>
    </row>
    <row r="76" spans="8:8" customFormat="1" ht="13.8">
      <c r="H76" s="70"/>
    </row>
    <row r="77" spans="8:8" customFormat="1" ht="13.8">
      <c r="H77" s="70"/>
    </row>
    <row r="78" spans="8:8" customFormat="1" ht="13.8">
      <c r="H78" s="70"/>
    </row>
    <row r="79" spans="8:8" customFormat="1" ht="13.8">
      <c r="H79" s="70"/>
    </row>
    <row r="80" spans="8:8" customFormat="1" ht="13.8">
      <c r="H80" s="70"/>
    </row>
    <row r="81" spans="8:8" customFormat="1" ht="13.8">
      <c r="H81" s="70"/>
    </row>
    <row r="82" spans="8:8" customFormat="1" ht="13.8">
      <c r="H82" s="70"/>
    </row>
    <row r="83" spans="8:8" customFormat="1" ht="13.8">
      <c r="H83" s="70"/>
    </row>
    <row r="84" spans="8:8" customFormat="1" ht="13.8">
      <c r="H84" s="70"/>
    </row>
    <row r="85" spans="8:8" customFormat="1" ht="13.8">
      <c r="H85" s="70"/>
    </row>
    <row r="86" spans="8:8" customFormat="1" ht="13.8">
      <c r="H86" s="70"/>
    </row>
    <row r="87" spans="8:8" customFormat="1" ht="13.8">
      <c r="H87" s="70"/>
    </row>
    <row r="88" spans="8:8" customFormat="1" ht="13.8">
      <c r="H88" s="70"/>
    </row>
    <row r="89" spans="8:8" customFormat="1" ht="13.8">
      <c r="H89" s="70"/>
    </row>
    <row r="90" spans="8:8" customFormat="1" ht="13.8">
      <c r="H90" s="70"/>
    </row>
    <row r="91" spans="8:8" customFormat="1" ht="13.8">
      <c r="H91" s="70"/>
    </row>
    <row r="92" spans="8:8" customFormat="1" ht="13.8">
      <c r="H92" s="70"/>
    </row>
    <row r="93" spans="8:8" customFormat="1" ht="13.8">
      <c r="H93" s="70"/>
    </row>
    <row r="94" spans="8:8" customFormat="1" ht="13.8">
      <c r="H94" s="70"/>
    </row>
    <row r="95" spans="8:8" customFormat="1" ht="13.8">
      <c r="H95" s="70"/>
    </row>
    <row r="96" spans="8:8" customFormat="1" ht="13.8">
      <c r="H96" s="70"/>
    </row>
    <row r="97" spans="8:8" customFormat="1" ht="13.8">
      <c r="H97" s="70"/>
    </row>
    <row r="98" spans="8:8" customFormat="1" ht="13.8">
      <c r="H98" s="70"/>
    </row>
    <row r="99" spans="8:8" customFormat="1" ht="13.8">
      <c r="H99" s="70"/>
    </row>
    <row r="100" spans="8:8" customFormat="1" ht="13.8">
      <c r="H100" s="70"/>
    </row>
    <row r="101" spans="8:8" customFormat="1" ht="13.8">
      <c r="H101" s="70"/>
    </row>
    <row r="102" spans="8:8" customFormat="1" ht="13.8">
      <c r="H102" s="70"/>
    </row>
    <row r="103" spans="8:8" customFormat="1" ht="13.8">
      <c r="H103" s="70"/>
    </row>
    <row r="104" spans="8:8" customFormat="1" ht="13.8">
      <c r="H104" s="70"/>
    </row>
    <row r="105" spans="8:8" customFormat="1" ht="13.8">
      <c r="H105" s="70"/>
    </row>
    <row r="106" spans="8:8" customFormat="1" ht="13.8">
      <c r="H106" s="70"/>
    </row>
    <row r="107" spans="8:8" customFormat="1" ht="13.8">
      <c r="H107" s="70"/>
    </row>
    <row r="108" spans="8:8" customFormat="1" ht="13.8">
      <c r="H108" s="70"/>
    </row>
    <row r="109" spans="8:8" customFormat="1" ht="13.8">
      <c r="H109" s="70"/>
    </row>
    <row r="110" spans="8:8" customFormat="1" ht="13.8">
      <c r="H110" s="70"/>
    </row>
    <row r="111" spans="8:8" customFormat="1" ht="13.8">
      <c r="H111" s="70"/>
    </row>
    <row r="112" spans="8:8" customFormat="1" ht="13.8">
      <c r="H112" s="70"/>
    </row>
    <row r="113" spans="8:8" customFormat="1" ht="13.8">
      <c r="H113" s="70"/>
    </row>
    <row r="114" spans="8:8" customFormat="1" ht="13.8">
      <c r="H114" s="70"/>
    </row>
    <row r="115" spans="8:8" customFormat="1" ht="13.8">
      <c r="H115" s="70"/>
    </row>
    <row r="116" spans="8:8" customFormat="1" ht="13.8">
      <c r="H116" s="70"/>
    </row>
    <row r="117" spans="8:8" customFormat="1" ht="13.8">
      <c r="H117" s="70"/>
    </row>
    <row r="118" spans="8:8" customFormat="1" ht="13.8">
      <c r="H118" s="70"/>
    </row>
    <row r="119" spans="8:8" customFormat="1" ht="13.8">
      <c r="H119" s="70"/>
    </row>
    <row r="120" spans="8:8" customFormat="1" ht="13.8">
      <c r="H120" s="70"/>
    </row>
    <row r="121" spans="8:8" customFormat="1" ht="13.8">
      <c r="H121" s="70"/>
    </row>
    <row r="122" spans="8:8" customFormat="1" ht="13.8">
      <c r="H122" s="70"/>
    </row>
    <row r="123" spans="8:8" customFormat="1" ht="13.8">
      <c r="H123" s="70"/>
    </row>
    <row r="124" spans="8:8" customFormat="1" ht="13.8">
      <c r="H124" s="70"/>
    </row>
    <row r="125" spans="8:8" customFormat="1" ht="13.8">
      <c r="H125" s="70"/>
    </row>
    <row r="126" spans="8:8" customFormat="1" ht="13.8">
      <c r="H126" s="70"/>
    </row>
    <row r="127" spans="8:8" customFormat="1" ht="13.8">
      <c r="H127" s="70"/>
    </row>
    <row r="128" spans="8:8" customFormat="1" ht="13.8">
      <c r="H128" s="70"/>
    </row>
    <row r="129" spans="8:8" customFormat="1" ht="13.8">
      <c r="H129" s="70"/>
    </row>
    <row r="130" spans="8:8" customFormat="1" ht="13.8">
      <c r="H130" s="70"/>
    </row>
    <row r="131" spans="8:8" customFormat="1" ht="13.8">
      <c r="H131" s="70"/>
    </row>
    <row r="132" spans="8:8" customFormat="1" ht="13.8">
      <c r="H132" s="70"/>
    </row>
    <row r="133" spans="8:8" customFormat="1" ht="13.8">
      <c r="H133" s="70"/>
    </row>
    <row r="134" spans="8:8" customFormat="1" ht="13.8">
      <c r="H134" s="70"/>
    </row>
    <row r="135" spans="8:8" customFormat="1" ht="13.8">
      <c r="H135" s="70"/>
    </row>
    <row r="136" spans="8:8" customFormat="1" ht="13.8">
      <c r="H136" s="70"/>
    </row>
    <row r="137" spans="8:8" customFormat="1" ht="13.8">
      <c r="H137" s="70"/>
    </row>
    <row r="138" spans="8:8" customFormat="1" ht="13.8">
      <c r="H138" s="70"/>
    </row>
    <row r="139" spans="8:8" customFormat="1" ht="13.8">
      <c r="H139" s="70"/>
    </row>
    <row r="140" spans="8:8" customFormat="1" ht="13.8">
      <c r="H140" s="70"/>
    </row>
    <row r="141" spans="8:8" customFormat="1" ht="13.8">
      <c r="H141" s="70"/>
    </row>
    <row r="142" spans="8:8" customFormat="1" ht="13.8">
      <c r="H142" s="70"/>
    </row>
    <row r="143" spans="8:8" customFormat="1" ht="13.8">
      <c r="H143" s="70"/>
    </row>
    <row r="144" spans="8:8" customFormat="1" ht="13.8">
      <c r="H144" s="70"/>
    </row>
    <row r="145" spans="8:8" customFormat="1" ht="13.8">
      <c r="H145" s="70"/>
    </row>
    <row r="146" spans="8:8" customFormat="1" ht="13.8">
      <c r="H146" s="70"/>
    </row>
    <row r="147" spans="8:8" customFormat="1" ht="13.8">
      <c r="H147" s="70"/>
    </row>
    <row r="148" spans="8:8" customFormat="1" ht="13.8">
      <c r="H148" s="70"/>
    </row>
    <row r="149" spans="8:8" customFormat="1" ht="13.8">
      <c r="H149" s="70"/>
    </row>
    <row r="150" spans="8:8" customFormat="1" ht="13.8">
      <c r="H150" s="70"/>
    </row>
    <row r="151" spans="8:8" customFormat="1" ht="13.8">
      <c r="H151" s="70"/>
    </row>
    <row r="152" spans="8:8" customFormat="1" ht="13.8">
      <c r="H152" s="70"/>
    </row>
    <row r="153" spans="8:8" customFormat="1" ht="13.8">
      <c r="H153" s="70"/>
    </row>
    <row r="154" spans="8:8" customFormat="1" ht="13.8">
      <c r="H154" s="70"/>
    </row>
    <row r="155" spans="8:8" customFormat="1" ht="13.8">
      <c r="H155" s="70"/>
    </row>
    <row r="156" spans="8:8" customFormat="1" ht="13.8">
      <c r="H156" s="70"/>
    </row>
    <row r="157" spans="8:8" customFormat="1" ht="13.8">
      <c r="H157" s="70"/>
    </row>
    <row r="158" spans="8:8" customFormat="1" ht="13.8">
      <c r="H158" s="70"/>
    </row>
    <row r="159" spans="8:8" customFormat="1" ht="13.8">
      <c r="H159" s="70"/>
    </row>
    <row r="160" spans="8:8" customFormat="1" ht="13.8">
      <c r="H160" s="70"/>
    </row>
    <row r="161" spans="8:8" customFormat="1" ht="13.8">
      <c r="H161" s="70"/>
    </row>
    <row r="162" spans="8:8" customFormat="1" ht="13.8">
      <c r="H162" s="70"/>
    </row>
    <row r="163" spans="8:8" customFormat="1" ht="13.8">
      <c r="H163" s="70"/>
    </row>
    <row r="164" spans="8:8" customFormat="1" ht="13.8">
      <c r="H164" s="70"/>
    </row>
    <row r="165" spans="8:8" customFormat="1" ht="13.8">
      <c r="H165" s="70"/>
    </row>
    <row r="166" spans="8:8" customFormat="1" ht="13.8">
      <c r="H166" s="70"/>
    </row>
    <row r="167" spans="8:8" customFormat="1" ht="13.8">
      <c r="H167" s="70"/>
    </row>
    <row r="168" spans="8:8" customFormat="1" ht="13.8">
      <c r="H168" s="70"/>
    </row>
    <row r="169" spans="8:8" customFormat="1" ht="13.8">
      <c r="H169" s="70"/>
    </row>
    <row r="170" spans="8:8" customFormat="1" ht="13.8">
      <c r="H170" s="70"/>
    </row>
    <row r="171" spans="8:8" customFormat="1" ht="13.8">
      <c r="H171" s="70"/>
    </row>
    <row r="172" spans="8:8" customFormat="1" ht="13.8">
      <c r="H172" s="70"/>
    </row>
    <row r="173" spans="8:8" customFormat="1" ht="13.8">
      <c r="H173" s="70"/>
    </row>
    <row r="174" spans="8:8" customFormat="1" ht="13.8">
      <c r="H174" s="70"/>
    </row>
    <row r="175" spans="8:8" customFormat="1" ht="13.8">
      <c r="H175" s="70"/>
    </row>
    <row r="176" spans="8:8" customFormat="1" ht="13.8">
      <c r="H176" s="70"/>
    </row>
    <row r="177" spans="8:8" customFormat="1" ht="13.8">
      <c r="H177" s="70"/>
    </row>
    <row r="178" spans="8:8" customFormat="1" ht="13.8">
      <c r="H178" s="70"/>
    </row>
    <row r="179" spans="8:8" customFormat="1" ht="13.8">
      <c r="H179" s="70"/>
    </row>
    <row r="180" spans="8:8" customFormat="1" ht="13.8">
      <c r="H180" s="70"/>
    </row>
    <row r="181" spans="8:8" customFormat="1" ht="13.8">
      <c r="H181" s="70"/>
    </row>
    <row r="182" spans="8:8" customFormat="1" ht="13.8">
      <c r="H182" s="70"/>
    </row>
    <row r="183" spans="8:8" customFormat="1" ht="13.8">
      <c r="H183" s="70"/>
    </row>
    <row r="184" spans="8:8" customFormat="1" ht="13.8">
      <c r="H184" s="70"/>
    </row>
    <row r="185" spans="8:8" customFormat="1" ht="13.8">
      <c r="H185" s="70"/>
    </row>
    <row r="186" spans="8:8" customFormat="1" ht="13.8">
      <c r="H186" s="70"/>
    </row>
    <row r="187" spans="8:8" customFormat="1" ht="13.8">
      <c r="H187" s="70"/>
    </row>
    <row r="188" spans="8:8" customFormat="1" ht="13.8">
      <c r="H188" s="70"/>
    </row>
    <row r="189" spans="8:8" customFormat="1" ht="13.8">
      <c r="H189" s="70"/>
    </row>
    <row r="190" spans="8:8" customFormat="1" ht="13.8">
      <c r="H190" s="70"/>
    </row>
    <row r="191" spans="8:8" customFormat="1" ht="13.8">
      <c r="H191" s="70"/>
    </row>
    <row r="192" spans="8:8" customFormat="1" ht="13.8">
      <c r="H192" s="70"/>
    </row>
    <row r="193" spans="8:8" customFormat="1" ht="13.8">
      <c r="H193" s="70"/>
    </row>
    <row r="194" spans="8:8" customFormat="1" ht="13.8">
      <c r="H194" s="70"/>
    </row>
    <row r="195" spans="8:8" customFormat="1" ht="13.8">
      <c r="H195" s="70"/>
    </row>
    <row r="196" spans="8:8" customFormat="1" ht="13.8">
      <c r="H196" s="70"/>
    </row>
    <row r="197" spans="8:8" customFormat="1" ht="13.8">
      <c r="H197" s="70"/>
    </row>
    <row r="198" spans="8:8" customFormat="1" ht="13.8">
      <c r="H198" s="70"/>
    </row>
    <row r="199" spans="8:8" customFormat="1" ht="13.8">
      <c r="H199" s="70"/>
    </row>
    <row r="200" spans="8:8" customFormat="1" ht="13.8">
      <c r="H200" s="70"/>
    </row>
    <row r="201" spans="8:8" customFormat="1" ht="13.8">
      <c r="H201" s="70"/>
    </row>
    <row r="202" spans="8:8" customFormat="1" ht="13.8">
      <c r="H202" s="70"/>
    </row>
    <row r="203" spans="8:8" customFormat="1" ht="13.8">
      <c r="H203" s="70"/>
    </row>
    <row r="204" spans="8:8" customFormat="1" ht="13.8">
      <c r="H204" s="70"/>
    </row>
    <row r="205" spans="8:8" customFormat="1" ht="13.8">
      <c r="H205" s="70"/>
    </row>
    <row r="206" spans="8:8" customFormat="1" ht="13.8">
      <c r="H206" s="70"/>
    </row>
    <row r="207" spans="8:8" customFormat="1" ht="13.8">
      <c r="H207" s="70"/>
    </row>
    <row r="208" spans="8:8" customFormat="1" ht="13.8">
      <c r="H208" s="70"/>
    </row>
    <row r="209" spans="8:8" customFormat="1" ht="13.8">
      <c r="H209" s="70"/>
    </row>
    <row r="210" spans="8:8" customFormat="1" ht="13.8">
      <c r="H210" s="70"/>
    </row>
    <row r="211" spans="8:8" customFormat="1" ht="13.8">
      <c r="H211" s="70"/>
    </row>
    <row r="212" spans="8:8" customFormat="1" ht="13.8">
      <c r="H212" s="70"/>
    </row>
    <row r="213" spans="8:8" customFormat="1" ht="13.8">
      <c r="H213" s="70"/>
    </row>
    <row r="214" spans="8:8" customFormat="1" ht="13.8">
      <c r="H214" s="70"/>
    </row>
    <row r="215" spans="8:8" customFormat="1" ht="13.8">
      <c r="H215" s="70"/>
    </row>
    <row r="216" spans="8:8" customFormat="1" ht="13.8">
      <c r="H216" s="70"/>
    </row>
    <row r="217" spans="8:8" customFormat="1" ht="13.8">
      <c r="H217" s="70"/>
    </row>
    <row r="218" spans="8:8" customFormat="1" ht="13.8">
      <c r="H218" s="70"/>
    </row>
    <row r="219" spans="8:8" customFormat="1" ht="13.8">
      <c r="H219" s="70"/>
    </row>
    <row r="220" spans="8:8" customFormat="1" ht="13.8">
      <c r="H220" s="70"/>
    </row>
    <row r="221" spans="8:8" customFormat="1" ht="13.8">
      <c r="H221" s="70"/>
    </row>
    <row r="222" spans="8:8" customFormat="1" ht="13.8">
      <c r="H222" s="70"/>
    </row>
    <row r="223" spans="8:8" customFormat="1" ht="13.8">
      <c r="H223" s="70"/>
    </row>
    <row r="224" spans="8:8" customFormat="1" ht="13.8">
      <c r="H224" s="70"/>
    </row>
    <row r="225" spans="8:8" customFormat="1" ht="13.8">
      <c r="H225" s="70"/>
    </row>
    <row r="226" spans="8:8" customFormat="1" ht="13.8">
      <c r="H226" s="70"/>
    </row>
    <row r="227" spans="8:8" customFormat="1" ht="13.8">
      <c r="H227" s="70"/>
    </row>
    <row r="228" spans="8:8" customFormat="1" ht="13.8">
      <c r="H228" s="70"/>
    </row>
    <row r="229" spans="8:8" customFormat="1" ht="13.8">
      <c r="H229" s="70"/>
    </row>
    <row r="230" spans="8:8" customFormat="1" ht="13.8">
      <c r="H230" s="70"/>
    </row>
    <row r="231" spans="8:8" customFormat="1" ht="13.8">
      <c r="H231" s="70"/>
    </row>
    <row r="232" spans="8:8" customFormat="1" ht="13.8">
      <c r="H232" s="70"/>
    </row>
    <row r="233" spans="8:8" customFormat="1" ht="13.8">
      <c r="H233" s="70"/>
    </row>
    <row r="234" spans="8:8" customFormat="1" ht="13.8">
      <c r="H234" s="70"/>
    </row>
    <row r="235" spans="8:8" customFormat="1" ht="13.8">
      <c r="H235" s="70"/>
    </row>
    <row r="236" spans="8:8" customFormat="1" ht="13.8">
      <c r="H236" s="70"/>
    </row>
    <row r="237" spans="8:8" customFormat="1" ht="13.8">
      <c r="H237" s="70"/>
    </row>
    <row r="238" spans="8:8" customFormat="1" ht="13.8">
      <c r="H238" s="70"/>
    </row>
    <row r="239" spans="8:8" customFormat="1" ht="13.8">
      <c r="H239" s="70"/>
    </row>
    <row r="240" spans="8:8" customFormat="1" ht="13.8">
      <c r="H240" s="70"/>
    </row>
    <row r="241" spans="8:8" customFormat="1" ht="13.8">
      <c r="H241" s="70"/>
    </row>
    <row r="242" spans="8:8" customFormat="1" ht="13.8">
      <c r="H242" s="70"/>
    </row>
    <row r="243" spans="8:8" customFormat="1" ht="13.8">
      <c r="H243" s="70"/>
    </row>
    <row r="244" spans="8:8" customFormat="1" ht="13.8">
      <c r="H244" s="70"/>
    </row>
    <row r="245" spans="8:8" customFormat="1" ht="13.8">
      <c r="H245" s="70"/>
    </row>
    <row r="246" spans="8:8" customFormat="1" ht="13.8">
      <c r="H246" s="70"/>
    </row>
    <row r="247" spans="8:8" customFormat="1" ht="13.8">
      <c r="H247" s="70"/>
    </row>
    <row r="248" spans="8:8" customFormat="1" ht="13.8">
      <c r="H248" s="70"/>
    </row>
    <row r="249" spans="8:8" customFormat="1" ht="13.8">
      <c r="H249" s="70"/>
    </row>
    <row r="250" spans="8:8" customFormat="1" ht="13.8">
      <c r="H250" s="70"/>
    </row>
    <row r="251" spans="8:8" customFormat="1" ht="13.8">
      <c r="H251" s="70"/>
    </row>
    <row r="252" spans="8:8" customFormat="1" ht="13.8">
      <c r="H252" s="70"/>
    </row>
    <row r="253" spans="8:8" customFormat="1" ht="13.8">
      <c r="H253" s="70"/>
    </row>
    <row r="254" spans="8:8" customFormat="1" ht="13.8">
      <c r="H254" s="70"/>
    </row>
    <row r="255" spans="8:8" customFormat="1" ht="13.8">
      <c r="H255" s="70"/>
    </row>
    <row r="256" spans="8:8" customFormat="1" ht="13.8">
      <c r="H256" s="70"/>
    </row>
    <row r="257" spans="8:8" customFormat="1" ht="13.8">
      <c r="H257" s="70"/>
    </row>
    <row r="258" spans="8:8" customFormat="1" ht="13.8">
      <c r="H258" s="70"/>
    </row>
    <row r="259" spans="8:8" customFormat="1" ht="13.8">
      <c r="H259" s="70"/>
    </row>
    <row r="260" spans="8:8" customFormat="1" ht="13.8">
      <c r="H260" s="70"/>
    </row>
    <row r="261" spans="8:8" customFormat="1" ht="13.8">
      <c r="H261" s="70"/>
    </row>
    <row r="262" spans="8:8" customFormat="1" ht="13.8">
      <c r="H262" s="70"/>
    </row>
    <row r="263" spans="8:8" customFormat="1" ht="13.8">
      <c r="H263" s="70"/>
    </row>
    <row r="264" spans="8:8" customFormat="1" ht="13.8">
      <c r="H264" s="70"/>
    </row>
    <row r="265" spans="8:8" customFormat="1" ht="13.8">
      <c r="H265" s="70"/>
    </row>
    <row r="266" spans="8:8" customFormat="1" ht="13.8">
      <c r="H266" s="70"/>
    </row>
    <row r="267" spans="8:8" customFormat="1" ht="13.8">
      <c r="H267" s="70"/>
    </row>
    <row r="268" spans="8:8" customFormat="1" ht="13.8">
      <c r="H268" s="70"/>
    </row>
    <row r="269" spans="8:8" customFormat="1" ht="13.8">
      <c r="H269" s="70"/>
    </row>
    <row r="270" spans="8:8" customFormat="1" ht="13.8">
      <c r="H270" s="70"/>
    </row>
    <row r="271" spans="8:8" customFormat="1" ht="13.8">
      <c r="H271" s="70"/>
    </row>
    <row r="272" spans="8:8" customFormat="1" ht="13.8">
      <c r="H272" s="70"/>
    </row>
    <row r="273" spans="8:8" customFormat="1" ht="13.8">
      <c r="H273" s="70"/>
    </row>
    <row r="274" spans="8:8" customFormat="1" ht="13.8">
      <c r="H274" s="70"/>
    </row>
    <row r="275" spans="8:8" customFormat="1" ht="13.8">
      <c r="H275" s="70"/>
    </row>
    <row r="276" spans="8:8" customFormat="1" ht="13.8">
      <c r="H276" s="70"/>
    </row>
    <row r="277" spans="8:8" customFormat="1" ht="13.8">
      <c r="H277" s="70"/>
    </row>
    <row r="278" spans="8:8" customFormat="1" ht="13.8">
      <c r="H278" s="70"/>
    </row>
    <row r="279" spans="8:8" customFormat="1" ht="13.8">
      <c r="H279" s="70"/>
    </row>
    <row r="280" spans="8:8" customFormat="1" ht="13.8">
      <c r="H280" s="70"/>
    </row>
    <row r="281" spans="8:8" customFormat="1" ht="13.8">
      <c r="H281" s="70"/>
    </row>
    <row r="282" spans="8:8" customFormat="1" ht="13.8">
      <c r="H282" s="70"/>
    </row>
    <row r="283" spans="8:8" customFormat="1" ht="13.8">
      <c r="H283" s="70"/>
    </row>
    <row r="284" spans="8:8" customFormat="1" ht="13.8">
      <c r="H284" s="70"/>
    </row>
    <row r="285" spans="8:8" customFormat="1" ht="13.8">
      <c r="H285" s="70"/>
    </row>
    <row r="286" spans="8:8" customFormat="1" ht="13.8">
      <c r="H286" s="70"/>
    </row>
    <row r="287" spans="8:8" customFormat="1" ht="13.8">
      <c r="H287" s="70"/>
    </row>
    <row r="288" spans="8:8" customFormat="1" ht="13.8">
      <c r="H288" s="70"/>
    </row>
    <row r="289" spans="8:8" customFormat="1" ht="13.8">
      <c r="H289" s="70"/>
    </row>
    <row r="290" spans="8:8" customFormat="1" ht="13.8">
      <c r="H290" s="70"/>
    </row>
    <row r="291" spans="8:8" customFormat="1" ht="13.8">
      <c r="H291" s="70"/>
    </row>
    <row r="292" spans="8:8" customFormat="1" ht="13.8">
      <c r="H292" s="70"/>
    </row>
    <row r="293" spans="8:8" customFormat="1" ht="13.8">
      <c r="H293" s="70"/>
    </row>
    <row r="294" spans="8:8" customFormat="1" ht="13.8">
      <c r="H294" s="70"/>
    </row>
    <row r="295" spans="8:8" customFormat="1" ht="13.8">
      <c r="H295" s="70"/>
    </row>
    <row r="296" spans="8:8" customFormat="1" ht="13.8">
      <c r="H296" s="70"/>
    </row>
    <row r="297" spans="8:8" customFormat="1" ht="13.8">
      <c r="H297" s="70"/>
    </row>
    <row r="298" spans="8:8" customFormat="1" ht="13.8">
      <c r="H298" s="70"/>
    </row>
    <row r="299" spans="8:8" customFormat="1" ht="13.8">
      <c r="H299" s="70"/>
    </row>
    <row r="300" spans="8:8" customFormat="1" ht="13.8">
      <c r="H300" s="70"/>
    </row>
    <row r="301" spans="8:8" customFormat="1" ht="13.8">
      <c r="H301" s="70"/>
    </row>
    <row r="302" spans="8:8" customFormat="1" ht="13.8">
      <c r="H302" s="70"/>
    </row>
    <row r="303" spans="8:8" customFormat="1" ht="13.8">
      <c r="H303" s="70"/>
    </row>
    <row r="304" spans="8:8" customFormat="1" ht="13.8">
      <c r="H304" s="70"/>
    </row>
    <row r="305" spans="8:8" customFormat="1" ht="13.8">
      <c r="H305" s="70"/>
    </row>
    <row r="306" spans="8:8" customFormat="1" ht="13.8">
      <c r="H306" s="70"/>
    </row>
    <row r="307" spans="8:8" customFormat="1" ht="13.8">
      <c r="H307" s="70"/>
    </row>
    <row r="308" spans="8:8" customFormat="1" ht="13.8">
      <c r="H308" s="70"/>
    </row>
    <row r="309" spans="8:8" customFormat="1" ht="13.8">
      <c r="H309" s="70"/>
    </row>
    <row r="310" spans="8:8" customFormat="1" ht="13.8">
      <c r="H310" s="70"/>
    </row>
    <row r="311" spans="8:8" customFormat="1" ht="13.8">
      <c r="H311" s="70"/>
    </row>
    <row r="312" spans="8:8" customFormat="1" ht="13.8">
      <c r="H312" s="70"/>
    </row>
    <row r="313" spans="8:8" customFormat="1" ht="13.8">
      <c r="H313" s="70"/>
    </row>
    <row r="314" spans="8:8" customFormat="1" ht="13.8">
      <c r="H314" s="70"/>
    </row>
    <row r="315" spans="8:8" customFormat="1" ht="13.8">
      <c r="H315" s="70"/>
    </row>
    <row r="316" spans="8:8" customFormat="1" ht="13.8">
      <c r="H316" s="70"/>
    </row>
    <row r="317" spans="8:8" customFormat="1" ht="13.8">
      <c r="H317" s="70"/>
    </row>
    <row r="318" spans="8:8" customFormat="1" ht="13.8">
      <c r="H318" s="70"/>
    </row>
    <row r="319" spans="8:8" customFormat="1" ht="13.8">
      <c r="H319" s="70"/>
    </row>
    <row r="320" spans="8:8" customFormat="1" ht="13.8">
      <c r="H320" s="70"/>
    </row>
    <row r="321" spans="8:8" customFormat="1" ht="13.8">
      <c r="H321" s="70"/>
    </row>
    <row r="322" spans="8:8" customFormat="1" ht="13.8">
      <c r="H322" s="70"/>
    </row>
    <row r="323" spans="8:8" customFormat="1" ht="13.8">
      <c r="H323" s="70"/>
    </row>
    <row r="324" spans="8:8" customFormat="1" ht="13.8">
      <c r="H324" s="70"/>
    </row>
    <row r="325" spans="8:8" customFormat="1" ht="13.8">
      <c r="H325" s="70"/>
    </row>
    <row r="326" spans="8:8" customFormat="1" ht="13.8">
      <c r="H326" s="70"/>
    </row>
    <row r="327" spans="8:8" customFormat="1" ht="13.8">
      <c r="H327" s="70"/>
    </row>
    <row r="328" spans="8:8" customFormat="1" ht="13.8">
      <c r="H328" s="70"/>
    </row>
    <row r="329" spans="8:8" customFormat="1" ht="13.8">
      <c r="H329" s="70"/>
    </row>
    <row r="330" spans="8:8" customFormat="1" ht="13.8">
      <c r="H330" s="70"/>
    </row>
    <row r="331" spans="8:8" customFormat="1" ht="13.8">
      <c r="H331" s="70"/>
    </row>
    <row r="332" spans="8:8" customFormat="1" ht="13.8">
      <c r="H332" s="70"/>
    </row>
    <row r="333" spans="8:8" customFormat="1" ht="13.8">
      <c r="H333" s="70"/>
    </row>
    <row r="334" spans="8:8" customFormat="1" ht="13.8">
      <c r="H334" s="70"/>
    </row>
    <row r="335" spans="8:8" customFormat="1" ht="13.8">
      <c r="H335" s="70"/>
    </row>
    <row r="336" spans="8:8" customFormat="1" ht="13.8">
      <c r="H336" s="70"/>
    </row>
    <row r="337" spans="8:8" customFormat="1" ht="13.8">
      <c r="H337" s="70"/>
    </row>
    <row r="338" spans="8:8" customFormat="1" ht="13.8">
      <c r="H338" s="70"/>
    </row>
    <row r="339" spans="8:8" customFormat="1" ht="13.8">
      <c r="H339" s="70"/>
    </row>
    <row r="340" spans="8:8" customFormat="1" ht="13.8">
      <c r="H340" s="70"/>
    </row>
    <row r="341" spans="8:8" customFormat="1" ht="13.8">
      <c r="H341" s="70"/>
    </row>
    <row r="342" spans="8:8" customFormat="1" ht="13.8">
      <c r="H342" s="70"/>
    </row>
    <row r="343" spans="8:8" customFormat="1" ht="13.8">
      <c r="H343" s="70"/>
    </row>
    <row r="344" spans="8:8" customFormat="1" ht="13.8">
      <c r="H344" s="70"/>
    </row>
    <row r="345" spans="8:8" customFormat="1" ht="13.8">
      <c r="H345" s="70"/>
    </row>
    <row r="346" spans="8:8" customFormat="1" ht="13.8">
      <c r="H346" s="70"/>
    </row>
    <row r="347" spans="8:8" customFormat="1" ht="13.8">
      <c r="H347" s="70"/>
    </row>
    <row r="348" spans="8:8" customFormat="1" ht="13.8">
      <c r="H348" s="70"/>
    </row>
    <row r="349" spans="8:8" customFormat="1" ht="13.8">
      <c r="H349" s="70"/>
    </row>
    <row r="350" spans="8:8" customFormat="1" ht="13.8">
      <c r="H350" s="70"/>
    </row>
    <row r="351" spans="8:8" customFormat="1" ht="13.8">
      <c r="H351" s="70"/>
    </row>
    <row r="352" spans="8:8" customFormat="1" ht="13.8">
      <c r="H352" s="70"/>
    </row>
    <row r="353" spans="8:8" customFormat="1" ht="13.8">
      <c r="H353" s="70"/>
    </row>
    <row r="354" spans="8:8" customFormat="1" ht="13.8">
      <c r="H354" s="70"/>
    </row>
    <row r="355" spans="8:8" customFormat="1" ht="13.8">
      <c r="H355" s="70"/>
    </row>
    <row r="356" spans="8:8" customFormat="1" ht="13.8">
      <c r="H356" s="70"/>
    </row>
    <row r="357" spans="8:8" customFormat="1" ht="13.8">
      <c r="H357" s="70"/>
    </row>
    <row r="358" spans="8:8" customFormat="1" ht="13.8">
      <c r="H358" s="70"/>
    </row>
    <row r="359" spans="8:8" customFormat="1" ht="13.8">
      <c r="H359" s="70"/>
    </row>
    <row r="360" spans="8:8" customFormat="1" ht="13.8">
      <c r="H360" s="70"/>
    </row>
    <row r="361" spans="8:8" customFormat="1" ht="13.8">
      <c r="H361" s="70"/>
    </row>
    <row r="362" spans="8:8" customFormat="1" ht="13.8">
      <c r="H362" s="70"/>
    </row>
    <row r="363" spans="8:8" customFormat="1" ht="13.8">
      <c r="H363" s="70"/>
    </row>
    <row r="364" spans="8:8" customFormat="1" ht="13.8">
      <c r="H364" s="70"/>
    </row>
    <row r="365" spans="8:8" customFormat="1" ht="13.8">
      <c r="H365" s="70"/>
    </row>
    <row r="366" spans="8:8" customFormat="1" ht="13.8">
      <c r="H366" s="70"/>
    </row>
    <row r="367" spans="8:8" customFormat="1" ht="13.8">
      <c r="H367" s="70"/>
    </row>
    <row r="368" spans="8:8" customFormat="1" ht="13.8">
      <c r="H368" s="70"/>
    </row>
    <row r="369" spans="8:8" customFormat="1" ht="13.8">
      <c r="H369" s="70"/>
    </row>
    <row r="370" spans="8:8" customFormat="1" ht="13.8">
      <c r="H370" s="70"/>
    </row>
    <row r="371" spans="8:8" customFormat="1" ht="13.8">
      <c r="H371" s="70"/>
    </row>
    <row r="372" spans="8:8" customFormat="1" ht="13.8">
      <c r="H372" s="70"/>
    </row>
    <row r="373" spans="8:8" customFormat="1" ht="13.8">
      <c r="H373" s="70"/>
    </row>
    <row r="374" spans="8:8" customFormat="1" ht="13.8">
      <c r="H374" s="70"/>
    </row>
    <row r="375" spans="8:8" customFormat="1" ht="13.8">
      <c r="H375" s="70"/>
    </row>
    <row r="376" spans="8:8" customFormat="1" ht="13.8">
      <c r="H376" s="70"/>
    </row>
    <row r="377" spans="8:8" customFormat="1" ht="13.8">
      <c r="H377" s="70"/>
    </row>
    <row r="378" spans="8:8" customFormat="1" ht="13.8">
      <c r="H378" s="70"/>
    </row>
    <row r="379" spans="8:8" customFormat="1" ht="13.8">
      <c r="H379" s="70"/>
    </row>
    <row r="380" spans="8:8" customFormat="1" ht="13.8">
      <c r="H380" s="70"/>
    </row>
    <row r="381" spans="8:8" customFormat="1" ht="13.8">
      <c r="H381" s="70"/>
    </row>
    <row r="382" spans="8:8" customFormat="1" ht="13.8">
      <c r="H382" s="70"/>
    </row>
    <row r="383" spans="8:8" customFormat="1" ht="13.8">
      <c r="H383" s="70"/>
    </row>
    <row r="384" spans="8:8" customFormat="1" ht="13.8">
      <c r="H384" s="70"/>
    </row>
    <row r="385" spans="8:8" customFormat="1" ht="13.8">
      <c r="H385" s="70"/>
    </row>
    <row r="386" spans="8:8" customFormat="1" ht="13.8">
      <c r="H386" s="70"/>
    </row>
    <row r="387" spans="8:8" customFormat="1" ht="13.8">
      <c r="H387" s="70"/>
    </row>
    <row r="388" spans="8:8" customFormat="1" ht="13.8">
      <c r="H388" s="70"/>
    </row>
    <row r="389" spans="8:8" customFormat="1" ht="13.8">
      <c r="H389" s="70"/>
    </row>
    <row r="390" spans="8:8" customFormat="1" ht="13.8">
      <c r="H390" s="70"/>
    </row>
    <row r="391" spans="8:8" customFormat="1" ht="13.8">
      <c r="H391" s="70"/>
    </row>
    <row r="392" spans="8:8" customFormat="1" ht="13.8">
      <c r="H392" s="70"/>
    </row>
    <row r="393" spans="8:8" customFormat="1" ht="13.8">
      <c r="H393" s="70"/>
    </row>
    <row r="394" spans="8:8" customFormat="1" ht="13.8">
      <c r="H394" s="70"/>
    </row>
    <row r="395" spans="8:8" customFormat="1" ht="13.8">
      <c r="H395" s="70"/>
    </row>
    <row r="396" spans="8:8" customFormat="1" ht="13.8">
      <c r="H396" s="70"/>
    </row>
    <row r="397" spans="8:8" customFormat="1" ht="13.8">
      <c r="H397" s="70"/>
    </row>
    <row r="398" spans="8:8" customFormat="1" ht="13.8">
      <c r="H398" s="70"/>
    </row>
    <row r="399" spans="8:8" customFormat="1" ht="13.8">
      <c r="H399" s="70"/>
    </row>
    <row r="400" spans="8:8" customFormat="1" ht="13.8">
      <c r="H400" s="70"/>
    </row>
    <row r="401" spans="8:8" customFormat="1" ht="13.8">
      <c r="H401" s="70"/>
    </row>
    <row r="402" spans="8:8" customFormat="1" ht="13.8">
      <c r="H402" s="70"/>
    </row>
    <row r="403" spans="8:8" customFormat="1" ht="13.8">
      <c r="H403" s="70"/>
    </row>
    <row r="404" spans="8:8" customFormat="1" ht="13.8">
      <c r="H404" s="70"/>
    </row>
    <row r="405" spans="8:8" customFormat="1" ht="13.8">
      <c r="H405" s="70"/>
    </row>
    <row r="406" spans="8:8" customFormat="1" ht="13.8">
      <c r="H406" s="70"/>
    </row>
    <row r="407" spans="8:8" customFormat="1" ht="13.8">
      <c r="H407" s="70"/>
    </row>
    <row r="408" spans="8:8" customFormat="1" ht="13.8">
      <c r="H408" s="70"/>
    </row>
    <row r="409" spans="8:8" customFormat="1" ht="13.8">
      <c r="H409" s="70"/>
    </row>
    <row r="410" spans="8:8" customFormat="1" ht="13.8">
      <c r="H410" s="70"/>
    </row>
    <row r="411" spans="8:8" customFormat="1" ht="13.8">
      <c r="H411" s="70"/>
    </row>
    <row r="412" spans="8:8" customFormat="1" ht="13.8">
      <c r="H412" s="70"/>
    </row>
    <row r="413" spans="8:8" customFormat="1" ht="13.8">
      <c r="H413" s="70"/>
    </row>
    <row r="414" spans="8:8" customFormat="1" ht="13.8">
      <c r="H414" s="70"/>
    </row>
    <row r="415" spans="8:8" customFormat="1" ht="13.8">
      <c r="H415" s="70"/>
    </row>
    <row r="416" spans="8:8" customFormat="1" ht="13.8">
      <c r="H416" s="70"/>
    </row>
    <row r="417" spans="8:8" customFormat="1" ht="13.8">
      <c r="H417" s="70"/>
    </row>
    <row r="418" spans="8:8" customFormat="1" ht="13.8">
      <c r="H418" s="70"/>
    </row>
    <row r="419" spans="8:8" customFormat="1" ht="13.8">
      <c r="H419" s="70"/>
    </row>
    <row r="420" spans="8:8" customFormat="1" ht="13.8">
      <c r="H420" s="70"/>
    </row>
    <row r="421" spans="8:8" customFormat="1" ht="13.8">
      <c r="H421" s="70"/>
    </row>
    <row r="422" spans="8:8" customFormat="1" ht="13.8">
      <c r="H422" s="70"/>
    </row>
    <row r="423" spans="8:8" customFormat="1" ht="13.8">
      <c r="H423" s="70"/>
    </row>
    <row r="424" spans="8:8" customFormat="1" ht="13.8">
      <c r="H424" s="70"/>
    </row>
    <row r="425" spans="8:8" customFormat="1" ht="13.8">
      <c r="H425" s="70"/>
    </row>
    <row r="426" spans="8:8" customFormat="1" ht="13.8">
      <c r="H426" s="70"/>
    </row>
    <row r="427" spans="8:8" customFormat="1" ht="13.8">
      <c r="H427" s="70"/>
    </row>
    <row r="428" spans="8:8" customFormat="1" ht="13.8">
      <c r="H428" s="70"/>
    </row>
    <row r="429" spans="8:8" customFormat="1" ht="13.8">
      <c r="H429" s="70"/>
    </row>
    <row r="430" spans="8:8" customFormat="1" ht="13.8">
      <c r="H430" s="70"/>
    </row>
    <row r="431" spans="8:8" customFormat="1" ht="13.8">
      <c r="H431" s="70"/>
    </row>
    <row r="432" spans="8:8" customFormat="1" ht="13.8">
      <c r="H432" s="70"/>
    </row>
    <row r="433" spans="8:8" customFormat="1" ht="13.8">
      <c r="H433" s="70"/>
    </row>
    <row r="434" spans="8:8" customFormat="1" ht="13.8">
      <c r="H434" s="70"/>
    </row>
    <row r="435" spans="8:8" customFormat="1" ht="13.8">
      <c r="H435" s="70"/>
    </row>
    <row r="436" spans="8:8" customFormat="1" ht="13.8">
      <c r="H436" s="70"/>
    </row>
    <row r="437" spans="8:8" customFormat="1" ht="13.8">
      <c r="H437" s="70"/>
    </row>
    <row r="438" spans="8:8" customFormat="1" ht="13.8">
      <c r="H438" s="70"/>
    </row>
    <row r="439" spans="8:8" customFormat="1" ht="13.8">
      <c r="H439" s="70"/>
    </row>
    <row r="440" spans="8:8" customFormat="1" ht="13.8">
      <c r="H440" s="70"/>
    </row>
    <row r="441" spans="8:8" customFormat="1" ht="13.8">
      <c r="H441" s="70"/>
    </row>
    <row r="442" spans="8:8" customFormat="1" ht="13.8">
      <c r="H442" s="70"/>
    </row>
    <row r="443" spans="8:8" customFormat="1" ht="13.8">
      <c r="H443" s="70"/>
    </row>
    <row r="444" spans="8:8" customFormat="1" ht="13.8">
      <c r="H444" s="70"/>
    </row>
    <row r="445" spans="8:8" customFormat="1" ht="13.8">
      <c r="H445" s="70"/>
    </row>
    <row r="446" spans="8:8" customFormat="1" ht="13.8">
      <c r="H446" s="70"/>
    </row>
    <row r="447" spans="8:8" customFormat="1" ht="13.8">
      <c r="H447" s="70"/>
    </row>
    <row r="448" spans="8:8" customFormat="1" ht="13.8">
      <c r="H448" s="70"/>
    </row>
    <row r="449" spans="8:8" customFormat="1" ht="13.8">
      <c r="H449" s="70"/>
    </row>
    <row r="450" spans="8:8" customFormat="1" ht="13.8">
      <c r="H450" s="70"/>
    </row>
    <row r="451" spans="8:8" customFormat="1" ht="13.8">
      <c r="H451" s="70"/>
    </row>
    <row r="452" spans="8:8" customFormat="1" ht="13.8">
      <c r="H452" s="70"/>
    </row>
    <row r="453" spans="8:8" customFormat="1" ht="13.8">
      <c r="H453" s="70"/>
    </row>
    <row r="454" spans="8:8" customFormat="1" ht="13.8">
      <c r="H454" s="70"/>
    </row>
    <row r="455" spans="8:8" customFormat="1" ht="13.8">
      <c r="H455" s="70"/>
    </row>
    <row r="456" spans="8:8" customFormat="1" ht="13.8">
      <c r="H456" s="70"/>
    </row>
    <row r="457" spans="8:8" customFormat="1" ht="13.8">
      <c r="H457" s="70"/>
    </row>
    <row r="458" spans="8:8" customFormat="1" ht="13.8">
      <c r="H458" s="70"/>
    </row>
    <row r="459" spans="8:8" customFormat="1" ht="13.8">
      <c r="H459" s="70"/>
    </row>
    <row r="460" spans="8:8" customFormat="1" ht="13.8">
      <c r="H460" s="70"/>
    </row>
    <row r="461" spans="8:8" customFormat="1" ht="13.8">
      <c r="H461" s="70"/>
    </row>
    <row r="462" spans="8:8" customFormat="1" ht="13.8">
      <c r="H462" s="70"/>
    </row>
    <row r="463" spans="8:8" customFormat="1" ht="13.8">
      <c r="H463" s="70"/>
    </row>
    <row r="464" spans="8:8" customFormat="1" ht="13.8">
      <c r="H464" s="70"/>
    </row>
    <row r="465" spans="8:8" customFormat="1" ht="13.8">
      <c r="H465" s="70"/>
    </row>
    <row r="466" spans="8:8" customFormat="1" ht="13.8">
      <c r="H466" s="70"/>
    </row>
    <row r="467" spans="8:8" customFormat="1" ht="13.8">
      <c r="H467" s="70"/>
    </row>
    <row r="468" spans="8:8" customFormat="1" ht="13.8">
      <c r="H468" s="70"/>
    </row>
    <row r="469" spans="8:8" customFormat="1" ht="13.8">
      <c r="H469" s="70"/>
    </row>
    <row r="470" spans="8:8" customFormat="1" ht="13.8">
      <c r="H470" s="70"/>
    </row>
    <row r="471" spans="8:8" customFormat="1" ht="13.8">
      <c r="H471" s="70"/>
    </row>
    <row r="472" spans="8:8" customFormat="1" ht="13.8">
      <c r="H472" s="70"/>
    </row>
    <row r="473" spans="8:8" customFormat="1" ht="13.8">
      <c r="H473" s="70"/>
    </row>
    <row r="474" spans="8:8" customFormat="1" ht="13.8">
      <c r="H474" s="70"/>
    </row>
    <row r="475" spans="8:8" customFormat="1" ht="13.8">
      <c r="H475" s="70"/>
    </row>
    <row r="476" spans="8:8" customFormat="1" ht="13.8">
      <c r="H476" s="70"/>
    </row>
    <row r="477" spans="8:8" customFormat="1" ht="13.8">
      <c r="H477" s="70"/>
    </row>
    <row r="478" spans="8:8" customFormat="1" ht="13.8">
      <c r="H478" s="70"/>
    </row>
    <row r="479" spans="8:8" customFormat="1" ht="13.8">
      <c r="H479" s="70"/>
    </row>
    <row r="480" spans="8:8" customFormat="1" ht="13.8">
      <c r="H480" s="70"/>
    </row>
    <row r="481" spans="8:8" customFormat="1" ht="13.8">
      <c r="H481" s="70"/>
    </row>
    <row r="482" spans="8:8" customFormat="1" ht="13.8">
      <c r="H482" s="70"/>
    </row>
    <row r="483" spans="8:8" customFormat="1" ht="13.8">
      <c r="H483" s="70"/>
    </row>
    <row r="484" spans="8:8" customFormat="1" ht="13.8">
      <c r="H484" s="70"/>
    </row>
    <row r="485" spans="8:8" customFormat="1" ht="13.8">
      <c r="H485" s="70"/>
    </row>
    <row r="486" spans="8:8" customFormat="1" ht="13.8">
      <c r="H486" s="70"/>
    </row>
    <row r="487" spans="8:8" customFormat="1" ht="13.8">
      <c r="H487" s="70"/>
    </row>
    <row r="488" spans="8:8" customFormat="1" ht="13.8">
      <c r="H488" s="70"/>
    </row>
    <row r="489" spans="8:8" customFormat="1" ht="13.8">
      <c r="H489" s="70"/>
    </row>
    <row r="490" spans="8:8" customFormat="1" ht="13.8">
      <c r="H490" s="70"/>
    </row>
    <row r="491" spans="8:8" customFormat="1" ht="13.8">
      <c r="H491" s="70"/>
    </row>
    <row r="492" spans="8:8" customFormat="1" ht="13.8">
      <c r="H492" s="70"/>
    </row>
    <row r="493" spans="8:8" customFormat="1" ht="13.8">
      <c r="H493" s="70"/>
    </row>
    <row r="494" spans="8:8" customFormat="1" ht="13.8">
      <c r="H494" s="70"/>
    </row>
    <row r="495" spans="8:8" customFormat="1" ht="13.8">
      <c r="H495" s="70"/>
    </row>
    <row r="496" spans="8:8" customFormat="1" ht="13.8">
      <c r="H496" s="70"/>
    </row>
    <row r="497" spans="8:8" customFormat="1" ht="13.8">
      <c r="H497" s="70"/>
    </row>
    <row r="498" spans="8:8" customFormat="1" ht="13.8">
      <c r="H498" s="70"/>
    </row>
    <row r="499" spans="8:8" customFormat="1" ht="13.8">
      <c r="H499" s="70"/>
    </row>
    <row r="500" spans="8:8" customFormat="1" ht="13.8">
      <c r="H500" s="70"/>
    </row>
    <row r="501" spans="8:8" customFormat="1" ht="13.8">
      <c r="H501" s="70"/>
    </row>
    <row r="502" spans="8:8" customFormat="1" ht="13.8">
      <c r="H502" s="70"/>
    </row>
    <row r="503" spans="8:8" customFormat="1" ht="13.8">
      <c r="H503" s="70"/>
    </row>
    <row r="504" spans="8:8" customFormat="1" ht="13.8">
      <c r="H504" s="70"/>
    </row>
    <row r="505" spans="8:8" customFormat="1" ht="13.8">
      <c r="H505" s="70"/>
    </row>
    <row r="506" spans="8:8" customFormat="1" ht="13.8">
      <c r="H506" s="70"/>
    </row>
    <row r="507" spans="8:8" customFormat="1" ht="13.8">
      <c r="H507" s="70"/>
    </row>
    <row r="508" spans="8:8" customFormat="1" ht="13.8">
      <c r="H508" s="70"/>
    </row>
    <row r="509" spans="8:8" customFormat="1" ht="13.8">
      <c r="H509" s="70"/>
    </row>
    <row r="510" spans="8:8" customFormat="1" ht="13.8">
      <c r="H510" s="70"/>
    </row>
    <row r="511" spans="8:8" customFormat="1" ht="13.8">
      <c r="H511" s="70"/>
    </row>
    <row r="512" spans="8:8" customFormat="1" ht="13.8">
      <c r="H512" s="70"/>
    </row>
    <row r="513" spans="8:8" customFormat="1" ht="13.8">
      <c r="H513" s="70"/>
    </row>
    <row r="514" spans="8:8" customFormat="1" ht="13.8">
      <c r="H514" s="70"/>
    </row>
    <row r="515" spans="8:8" customFormat="1" ht="13.8">
      <c r="H515" s="70"/>
    </row>
    <row r="516" spans="8:8" customFormat="1" ht="13.8">
      <c r="H516" s="70"/>
    </row>
    <row r="517" spans="8:8" customFormat="1" ht="13.8">
      <c r="H517" s="70"/>
    </row>
    <row r="518" spans="8:8" customFormat="1" ht="13.8">
      <c r="H518" s="70"/>
    </row>
    <row r="519" spans="8:8" customFormat="1" ht="13.8">
      <c r="H519" s="70"/>
    </row>
    <row r="520" spans="8:8" customFormat="1" ht="13.8">
      <c r="H520" s="70"/>
    </row>
    <row r="521" spans="8:8" customFormat="1" ht="13.8">
      <c r="H521" s="70"/>
    </row>
    <row r="522" spans="8:8" customFormat="1" ht="13.8">
      <c r="H522" s="70"/>
    </row>
    <row r="523" spans="8:8" customFormat="1" ht="13.8">
      <c r="H523" s="70"/>
    </row>
    <row r="524" spans="8:8" customFormat="1" ht="13.8">
      <c r="H524" s="70"/>
    </row>
    <row r="525" spans="8:8" customFormat="1" ht="13.8">
      <c r="H525" s="70"/>
    </row>
    <row r="526" spans="8:8" customFormat="1" ht="13.8">
      <c r="H526" s="70"/>
    </row>
    <row r="527" spans="8:8" customFormat="1" ht="13.8">
      <c r="H527" s="70"/>
    </row>
    <row r="528" spans="8:8" customFormat="1" ht="13.8">
      <c r="H528" s="70"/>
    </row>
    <row r="529" spans="8:8" customFormat="1" ht="13.8">
      <c r="H529" s="70"/>
    </row>
    <row r="530" spans="8:8" customFormat="1" ht="13.8">
      <c r="H530" s="70"/>
    </row>
    <row r="531" spans="8:8" customFormat="1" ht="13.8">
      <c r="H531" s="70"/>
    </row>
    <row r="532" spans="8:8" customFormat="1" ht="13.8">
      <c r="H532" s="70"/>
    </row>
    <row r="533" spans="8:8" customFormat="1" ht="13.8">
      <c r="H533" s="70"/>
    </row>
    <row r="534" spans="8:8" customFormat="1" ht="13.8">
      <c r="H534" s="70"/>
    </row>
    <row r="535" spans="8:8" customFormat="1" ht="13.8">
      <c r="H535" s="70"/>
    </row>
    <row r="536" spans="8:8" customFormat="1" ht="13.8">
      <c r="H536" s="70"/>
    </row>
    <row r="537" spans="8:8" customFormat="1" ht="13.8">
      <c r="H537" s="70"/>
    </row>
    <row r="538" spans="8:8" customFormat="1" ht="13.8">
      <c r="H538" s="70"/>
    </row>
    <row r="539" spans="8:8" customFormat="1" ht="13.8">
      <c r="H539" s="70"/>
    </row>
    <row r="540" spans="8:8" customFormat="1" ht="13.8">
      <c r="H540" s="70"/>
    </row>
    <row r="541" spans="8:8" customFormat="1" ht="13.8">
      <c r="H541" s="70"/>
    </row>
    <row r="542" spans="8:8" customFormat="1" ht="13.8">
      <c r="H542" s="70"/>
    </row>
    <row r="543" spans="8:8" customFormat="1" ht="13.8">
      <c r="H543" s="70"/>
    </row>
    <row r="544" spans="8:8" customFormat="1" ht="13.8">
      <c r="H544" s="70"/>
    </row>
    <row r="545" spans="8:8" customFormat="1" ht="13.8">
      <c r="H545" s="70"/>
    </row>
    <row r="546" spans="8:8" customFormat="1" ht="13.8">
      <c r="H546" s="70"/>
    </row>
    <row r="547" spans="8:8" customFormat="1" ht="13.8">
      <c r="H547" s="70"/>
    </row>
    <row r="548" spans="8:8" customFormat="1" ht="13.8">
      <c r="H548" s="70"/>
    </row>
    <row r="549" spans="8:8" customFormat="1" ht="13.8">
      <c r="H549" s="70"/>
    </row>
    <row r="550" spans="8:8" customFormat="1" ht="13.8">
      <c r="H550" s="70"/>
    </row>
    <row r="551" spans="8:8" customFormat="1" ht="13.8">
      <c r="H551" s="70"/>
    </row>
    <row r="552" spans="8:8" customFormat="1" ht="13.8">
      <c r="H552" s="70"/>
    </row>
    <row r="553" spans="8:8" customFormat="1" ht="13.8">
      <c r="H553" s="70"/>
    </row>
    <row r="554" spans="8:8" customFormat="1" ht="13.8">
      <c r="H554" s="70"/>
    </row>
    <row r="555" spans="8:8" customFormat="1" ht="13.8">
      <c r="H555" s="70"/>
    </row>
    <row r="556" spans="8:8" customFormat="1" ht="13.8">
      <c r="H556" s="70"/>
    </row>
    <row r="557" spans="8:8" customFormat="1" ht="13.8">
      <c r="H557" s="70"/>
    </row>
    <row r="558" spans="8:8" customFormat="1" ht="13.8">
      <c r="H558" s="70"/>
    </row>
    <row r="559" spans="8:8" customFormat="1" ht="13.8">
      <c r="H559" s="70"/>
    </row>
    <row r="560" spans="8:8" customFormat="1" ht="13.8">
      <c r="H560" s="70"/>
    </row>
    <row r="561" spans="8:8" customFormat="1" ht="13.8">
      <c r="H561" s="70"/>
    </row>
    <row r="562" spans="8:8" customFormat="1" ht="13.8">
      <c r="H562" s="70"/>
    </row>
    <row r="563" spans="8:8" customFormat="1" ht="13.8">
      <c r="H563" s="70"/>
    </row>
    <row r="564" spans="8:8" customFormat="1" ht="13.8">
      <c r="H564" s="70"/>
    </row>
    <row r="565" spans="8:8" customFormat="1" ht="13.8">
      <c r="H565" s="70"/>
    </row>
    <row r="566" spans="8:8" customFormat="1" ht="13.8">
      <c r="H566" s="70"/>
    </row>
    <row r="567" spans="8:8" customFormat="1" ht="13.8">
      <c r="H567" s="70"/>
    </row>
    <row r="568" spans="8:8" customFormat="1" ht="13.8">
      <c r="H568" s="70"/>
    </row>
    <row r="569" spans="8:8" customFormat="1" ht="13.8">
      <c r="H569" s="70"/>
    </row>
    <row r="570" spans="8:8" customFormat="1" ht="13.8">
      <c r="H570" s="70"/>
    </row>
    <row r="571" spans="8:8" customFormat="1" ht="13.8">
      <c r="H571" s="70"/>
    </row>
    <row r="572" spans="8:8" customFormat="1" ht="13.8">
      <c r="H572" s="70"/>
    </row>
    <row r="573" spans="8:8" customFormat="1" ht="13.8">
      <c r="H573" s="70"/>
    </row>
    <row r="574" spans="8:8" customFormat="1" ht="13.8">
      <c r="H574" s="70"/>
    </row>
    <row r="575" spans="8:8" customFormat="1" ht="13.8">
      <c r="H575" s="70"/>
    </row>
    <row r="576" spans="8:8" customFormat="1" ht="13.8">
      <c r="H576" s="70"/>
    </row>
    <row r="577" spans="8:8" customFormat="1" ht="13.8">
      <c r="H577" s="70"/>
    </row>
    <row r="578" spans="8:8" customFormat="1" ht="13.8">
      <c r="H578" s="70"/>
    </row>
    <row r="579" spans="8:8" customFormat="1" ht="13.8">
      <c r="H579" s="70"/>
    </row>
    <row r="580" spans="8:8" customFormat="1" ht="13.8">
      <c r="H580" s="70"/>
    </row>
    <row r="581" spans="8:8" customFormat="1" ht="13.8">
      <c r="H581" s="70"/>
    </row>
    <row r="582" spans="8:8" customFormat="1" ht="13.8">
      <c r="H582" s="70"/>
    </row>
    <row r="583" spans="8:8" customFormat="1" ht="13.8">
      <c r="H583" s="70"/>
    </row>
    <row r="584" spans="8:8" customFormat="1" ht="13.8">
      <c r="H584" s="70"/>
    </row>
    <row r="585" spans="8:8" customFormat="1" ht="13.8">
      <c r="H585" s="70"/>
    </row>
    <row r="586" spans="8:8" customFormat="1" ht="13.8">
      <c r="H586" s="70"/>
    </row>
    <row r="587" spans="8:8" customFormat="1" ht="13.8">
      <c r="H587" s="70"/>
    </row>
    <row r="588" spans="8:8" customFormat="1" ht="13.8">
      <c r="H588" s="70"/>
    </row>
    <row r="589" spans="8:8" customFormat="1" ht="13.8">
      <c r="H589" s="70"/>
    </row>
    <row r="590" spans="8:8" customFormat="1" ht="13.8">
      <c r="H590" s="70"/>
    </row>
    <row r="591" spans="8:8" customFormat="1" ht="13.8">
      <c r="H591" s="70"/>
    </row>
    <row r="592" spans="8:8" customFormat="1" ht="13.8">
      <c r="H592" s="70"/>
    </row>
    <row r="593" spans="8:8" customFormat="1" ht="13.8">
      <c r="H593" s="70"/>
    </row>
    <row r="594" spans="8:8" customFormat="1" ht="13.8">
      <c r="H594" s="70"/>
    </row>
    <row r="595" spans="8:8" customFormat="1" ht="13.8">
      <c r="H595" s="70"/>
    </row>
    <row r="596" spans="8:8" customFormat="1" ht="13.8">
      <c r="H596" s="70"/>
    </row>
    <row r="597" spans="8:8" customFormat="1" ht="13.8">
      <c r="H597" s="70"/>
    </row>
    <row r="598" spans="8:8" customFormat="1" ht="13.8">
      <c r="H598" s="70"/>
    </row>
    <row r="599" spans="8:8" customFormat="1" ht="13.8">
      <c r="H599" s="70"/>
    </row>
    <row r="600" spans="8:8" customFormat="1" ht="13.8">
      <c r="H600" s="70"/>
    </row>
    <row r="601" spans="8:8" customFormat="1" ht="13.8">
      <c r="H601" s="70"/>
    </row>
    <row r="602" spans="8:8" customFormat="1" ht="13.8">
      <c r="H602" s="70"/>
    </row>
    <row r="603" spans="8:8" customFormat="1" ht="13.8">
      <c r="H603" s="70"/>
    </row>
    <row r="604" spans="8:8" customFormat="1" ht="13.8">
      <c r="H604" s="70"/>
    </row>
    <row r="605" spans="8:8" customFormat="1" ht="13.8">
      <c r="H605" s="70"/>
    </row>
    <row r="606" spans="8:8" customFormat="1" ht="13.8">
      <c r="H606" s="70"/>
    </row>
    <row r="607" spans="8:8" customFormat="1" ht="13.8">
      <c r="H607" s="70"/>
    </row>
    <row r="608" spans="8:8" customFormat="1" ht="13.8">
      <c r="H608" s="70"/>
    </row>
    <row r="609" spans="8:8" customFormat="1" ht="13.8">
      <c r="H609" s="70"/>
    </row>
    <row r="610" spans="8:8" customFormat="1" ht="13.8">
      <c r="H610" s="70"/>
    </row>
    <row r="611" spans="8:8" customFormat="1" ht="13.8">
      <c r="H611" s="70"/>
    </row>
    <row r="612" spans="8:8" customFormat="1" ht="13.8">
      <c r="H612" s="70"/>
    </row>
    <row r="613" spans="8:8" customFormat="1" ht="13.8">
      <c r="H613" s="70"/>
    </row>
    <row r="614" spans="8:8" customFormat="1" ht="13.8">
      <c r="H614" s="70"/>
    </row>
    <row r="615" spans="8:8" customFormat="1" ht="13.8">
      <c r="H615" s="70"/>
    </row>
    <row r="616" spans="8:8" customFormat="1" ht="13.8">
      <c r="H616" s="70"/>
    </row>
    <row r="617" spans="8:8" customFormat="1" ht="13.8">
      <c r="H617" s="70"/>
    </row>
    <row r="618" spans="8:8" customFormat="1" ht="13.8">
      <c r="H618" s="70"/>
    </row>
    <row r="619" spans="8:8" customFormat="1" ht="13.8">
      <c r="H619" s="70"/>
    </row>
    <row r="620" spans="8:8" customFormat="1" ht="13.8">
      <c r="H620" s="70"/>
    </row>
    <row r="621" spans="8:8" customFormat="1" ht="13.8">
      <c r="H621" s="70"/>
    </row>
    <row r="622" spans="8:8" customFormat="1" ht="13.8">
      <c r="H622" s="70"/>
    </row>
    <row r="623" spans="8:8" customFormat="1" ht="13.8">
      <c r="H623" s="70"/>
    </row>
    <row r="624" spans="8:8" customFormat="1" ht="13.8">
      <c r="H624" s="70"/>
    </row>
    <row r="625" spans="8:8" customFormat="1" ht="13.8">
      <c r="H625" s="70"/>
    </row>
    <row r="626" spans="8:8" customFormat="1" ht="13.8">
      <c r="H626" s="70"/>
    </row>
    <row r="627" spans="8:8" customFormat="1" ht="13.8">
      <c r="H627" s="70"/>
    </row>
    <row r="628" spans="8:8" customFormat="1" ht="13.8">
      <c r="H628" s="70"/>
    </row>
    <row r="629" spans="8:8" customFormat="1" ht="13.8">
      <c r="H629" s="70"/>
    </row>
    <row r="630" spans="8:8" customFormat="1" ht="13.8">
      <c r="H630" s="70"/>
    </row>
    <row r="631" spans="8:8" customFormat="1" ht="13.8">
      <c r="H631" s="70"/>
    </row>
    <row r="632" spans="8:8" customFormat="1" ht="13.8">
      <c r="H632" s="70"/>
    </row>
    <row r="633" spans="8:8" customFormat="1" ht="13.8">
      <c r="H633" s="70"/>
    </row>
    <row r="634" spans="8:8" customFormat="1" ht="13.8">
      <c r="H634" s="70"/>
    </row>
    <row r="635" spans="8:8" customFormat="1" ht="13.8">
      <c r="H635" s="70"/>
    </row>
    <row r="636" spans="8:8" customFormat="1" ht="13.8">
      <c r="H636" s="70"/>
    </row>
    <row r="637" spans="8:8" customFormat="1" ht="13.8">
      <c r="H637" s="70"/>
    </row>
    <row r="638" spans="8:8" customFormat="1" ht="13.8">
      <c r="H638" s="70"/>
    </row>
    <row r="639" spans="8:8" customFormat="1" ht="13.8">
      <c r="H639" s="70"/>
    </row>
    <row r="640" spans="8:8" customFormat="1" ht="13.8">
      <c r="H640" s="70"/>
    </row>
    <row r="641" spans="8:8" customFormat="1" ht="13.8">
      <c r="H641" s="70"/>
    </row>
    <row r="642" spans="8:8" customFormat="1" ht="13.8">
      <c r="H642" s="70"/>
    </row>
    <row r="643" spans="8:8" customFormat="1" ht="13.8">
      <c r="H643" s="70"/>
    </row>
    <row r="644" spans="8:8" customFormat="1" ht="13.8">
      <c r="H644" s="70"/>
    </row>
    <row r="645" spans="8:8" customFormat="1" ht="13.8">
      <c r="H645" s="70"/>
    </row>
    <row r="646" spans="8:8" customFormat="1" ht="13.8">
      <c r="H646" s="70"/>
    </row>
    <row r="647" spans="8:8" customFormat="1" ht="13.8">
      <c r="H647" s="70"/>
    </row>
    <row r="648" spans="8:8" customFormat="1" ht="13.8">
      <c r="H648" s="70"/>
    </row>
    <row r="649" spans="8:8" customFormat="1" ht="13.8">
      <c r="H649" s="70"/>
    </row>
    <row r="650" spans="8:8" customFormat="1" ht="13.8">
      <c r="H650" s="70"/>
    </row>
    <row r="651" spans="8:8" customFormat="1" ht="13.8">
      <c r="H651" s="70"/>
    </row>
    <row r="652" spans="8:8" customFormat="1" ht="13.8">
      <c r="H652" s="70"/>
    </row>
    <row r="653" spans="8:8" customFormat="1" ht="13.8">
      <c r="H653" s="70"/>
    </row>
    <row r="654" spans="8:8" customFormat="1" ht="13.8">
      <c r="H654" s="70"/>
    </row>
    <row r="655" spans="8:8" customFormat="1" ht="13.8">
      <c r="H655" s="70"/>
    </row>
    <row r="656" spans="8:8" customFormat="1" ht="13.8">
      <c r="H656" s="70"/>
    </row>
    <row r="657" spans="8:8" customFormat="1" ht="13.8">
      <c r="H657" s="70"/>
    </row>
    <row r="658" spans="8:8" customFormat="1" ht="13.8">
      <c r="H658" s="70"/>
    </row>
    <row r="659" spans="8:8" customFormat="1" ht="13.8">
      <c r="H659" s="70"/>
    </row>
    <row r="660" spans="8:8" customFormat="1" ht="13.8">
      <c r="H660" s="70"/>
    </row>
    <row r="661" spans="8:8" customFormat="1" ht="13.8">
      <c r="H661" s="70"/>
    </row>
    <row r="662" spans="8:8" customFormat="1" ht="13.8">
      <c r="H662" s="70"/>
    </row>
    <row r="663" spans="8:8" customFormat="1" ht="13.8">
      <c r="H663" s="70"/>
    </row>
    <row r="664" spans="8:8" customFormat="1" ht="13.8">
      <c r="H664" s="70"/>
    </row>
    <row r="665" spans="8:8" customFormat="1" ht="13.8">
      <c r="H665" s="70"/>
    </row>
    <row r="666" spans="8:8" customFormat="1" ht="13.8">
      <c r="H666" s="70"/>
    </row>
    <row r="667" spans="8:8" customFormat="1" ht="13.8">
      <c r="H667" s="70"/>
    </row>
    <row r="668" spans="8:8" customFormat="1" ht="13.8">
      <c r="H668" s="70"/>
    </row>
    <row r="669" spans="8:8" customFormat="1" ht="13.8">
      <c r="H669" s="70"/>
    </row>
    <row r="670" spans="8:8" customFormat="1" ht="13.8">
      <c r="H670" s="70"/>
    </row>
    <row r="671" spans="8:8" customFormat="1" ht="13.8">
      <c r="H671" s="70"/>
    </row>
    <row r="672" spans="8:8" customFormat="1" ht="13.8">
      <c r="H672" s="70"/>
    </row>
    <row r="673" spans="8:8" customFormat="1" ht="13.8">
      <c r="H673" s="70"/>
    </row>
    <row r="674" spans="8:8" customFormat="1" ht="13.8">
      <c r="H674" s="70"/>
    </row>
    <row r="675" spans="8:8" customFormat="1" ht="13.8">
      <c r="H675" s="70"/>
    </row>
    <row r="676" spans="8:8" customFormat="1" ht="13.8">
      <c r="H676" s="70"/>
    </row>
    <row r="677" spans="8:8" customFormat="1" ht="13.8">
      <c r="H677" s="70"/>
    </row>
    <row r="678" spans="8:8" customFormat="1" ht="13.8">
      <c r="H678" s="70"/>
    </row>
    <row r="679" spans="8:8" customFormat="1" ht="13.8">
      <c r="H679" s="70"/>
    </row>
    <row r="680" spans="8:8" customFormat="1" ht="13.8">
      <c r="H680" s="70"/>
    </row>
    <row r="681" spans="8:8" customFormat="1" ht="13.8">
      <c r="H681" s="70"/>
    </row>
    <row r="682" spans="8:8" customFormat="1" ht="13.8">
      <c r="H682" s="70"/>
    </row>
    <row r="683" spans="8:8" customFormat="1" ht="13.8">
      <c r="H683" s="70"/>
    </row>
    <row r="684" spans="8:8" customFormat="1" ht="13.8">
      <c r="H684" s="70"/>
    </row>
    <row r="685" spans="8:8" customFormat="1" ht="13.8">
      <c r="H685" s="70"/>
    </row>
    <row r="686" spans="8:8" customFormat="1" ht="13.8">
      <c r="H686" s="70"/>
    </row>
    <row r="687" spans="8:8" customFormat="1" ht="13.8">
      <c r="H687" s="70"/>
    </row>
    <row r="688" spans="8:8" customFormat="1" ht="13.8">
      <c r="H688" s="70"/>
    </row>
    <row r="689" spans="8:8" customFormat="1" ht="13.8">
      <c r="H689" s="70"/>
    </row>
    <row r="690" spans="8:8" customFormat="1" ht="13.8">
      <c r="H690" s="70"/>
    </row>
    <row r="691" spans="8:8" customFormat="1" ht="13.8">
      <c r="H691" s="70"/>
    </row>
    <row r="692" spans="8:8" customFormat="1" ht="13.8">
      <c r="H692" s="70"/>
    </row>
    <row r="693" spans="8:8" customFormat="1" ht="13.8">
      <c r="H693" s="70"/>
    </row>
    <row r="694" spans="8:8" customFormat="1" ht="13.8">
      <c r="H694" s="70"/>
    </row>
    <row r="695" spans="8:8" customFormat="1" ht="13.8">
      <c r="H695" s="70"/>
    </row>
    <row r="696" spans="8:8" customFormat="1" ht="13.8">
      <c r="H696" s="70"/>
    </row>
    <row r="697" spans="8:8" customFormat="1" ht="13.8">
      <c r="H697" s="70"/>
    </row>
    <row r="698" spans="8:8" customFormat="1" ht="13.8">
      <c r="H698" s="70"/>
    </row>
    <row r="699" spans="8:8" customFormat="1" ht="13.8">
      <c r="H699" s="70"/>
    </row>
    <row r="700" spans="8:8" customFormat="1" ht="13.8">
      <c r="H700" s="70"/>
    </row>
    <row r="701" spans="8:8" customFormat="1" ht="13.8">
      <c r="H701" s="70"/>
    </row>
    <row r="702" spans="8:8" customFormat="1" ht="13.8">
      <c r="H702" s="70"/>
    </row>
    <row r="703" spans="8:8" customFormat="1" ht="13.8">
      <c r="H703" s="70"/>
    </row>
    <row r="704" spans="8:8" customFormat="1" ht="13.8">
      <c r="H704" s="70"/>
    </row>
    <row r="705" spans="8:8" customFormat="1" ht="13.8">
      <c r="H705" s="70"/>
    </row>
    <row r="706" spans="8:8" customFormat="1" ht="13.8">
      <c r="H706" s="70"/>
    </row>
    <row r="707" spans="8:8" customFormat="1" ht="13.8">
      <c r="H707" s="70"/>
    </row>
    <row r="708" spans="8:8" customFormat="1" ht="13.8">
      <c r="H708" s="70"/>
    </row>
    <row r="709" spans="8:8" customFormat="1" ht="13.8">
      <c r="H709" s="70"/>
    </row>
    <row r="710" spans="8:8" customFormat="1" ht="13.8">
      <c r="H710" s="70"/>
    </row>
    <row r="711" spans="8:8" customFormat="1" ht="13.8">
      <c r="H711" s="70"/>
    </row>
    <row r="712" spans="8:8" customFormat="1" ht="13.8">
      <c r="H712" s="70"/>
    </row>
    <row r="713" spans="8:8" customFormat="1" ht="13.8">
      <c r="H713" s="70"/>
    </row>
    <row r="714" spans="8:8" customFormat="1" ht="13.8">
      <c r="H714" s="70"/>
    </row>
    <row r="715" spans="8:8" customFormat="1" ht="13.8">
      <c r="H715" s="70"/>
    </row>
    <row r="716" spans="8:8" customFormat="1" ht="13.8">
      <c r="H716" s="70"/>
    </row>
    <row r="717" spans="8:8" customFormat="1" ht="13.8">
      <c r="H717" s="70"/>
    </row>
    <row r="718" spans="8:8" customFormat="1" ht="13.8">
      <c r="H718" s="70"/>
    </row>
    <row r="719" spans="8:8" customFormat="1" ht="13.8">
      <c r="H719" s="70"/>
    </row>
    <row r="720" spans="8:8" customFormat="1" ht="13.8">
      <c r="H720" s="70"/>
    </row>
    <row r="721" spans="8:8" customFormat="1" ht="13.8">
      <c r="H721" s="70"/>
    </row>
    <row r="722" spans="8:8" customFormat="1" ht="13.8">
      <c r="H722" s="70"/>
    </row>
    <row r="723" spans="8:8" customFormat="1" ht="13.8">
      <c r="H723" s="70"/>
    </row>
    <row r="724" spans="8:8" customFormat="1" ht="13.8">
      <c r="H724" s="70"/>
    </row>
    <row r="725" spans="8:8" customFormat="1" ht="13.8">
      <c r="H725" s="70"/>
    </row>
    <row r="726" spans="8:8" customFormat="1" ht="13.8">
      <c r="H726" s="70"/>
    </row>
    <row r="727" spans="8:8" customFormat="1" ht="13.8">
      <c r="H727" s="70"/>
    </row>
    <row r="728" spans="8:8" customFormat="1" ht="13.8">
      <c r="H728" s="70"/>
    </row>
    <row r="729" spans="8:8" customFormat="1" ht="13.8">
      <c r="H729" s="70"/>
    </row>
    <row r="730" spans="8:8" customFormat="1" ht="13.8">
      <c r="H730" s="70"/>
    </row>
    <row r="731" spans="8:8" customFormat="1" ht="13.8">
      <c r="H731" s="70"/>
    </row>
    <row r="732" spans="8:8" customFormat="1" ht="13.8">
      <c r="H732" s="70"/>
    </row>
    <row r="733" spans="8:8" customFormat="1" ht="13.8">
      <c r="H733" s="70"/>
    </row>
    <row r="734" spans="8:8" customFormat="1" ht="13.8">
      <c r="H734" s="70"/>
    </row>
    <row r="735" spans="8:8" customFormat="1" ht="13.8">
      <c r="H735" s="70"/>
    </row>
    <row r="736" spans="8:8" customFormat="1" ht="13.8">
      <c r="H736" s="70"/>
    </row>
    <row r="737" spans="8:8" customFormat="1" ht="13.8">
      <c r="H737" s="70"/>
    </row>
    <row r="738" spans="8:8" customFormat="1" ht="13.8">
      <c r="H738" s="70"/>
    </row>
    <row r="739" spans="8:8" customFormat="1" ht="13.8">
      <c r="H739" s="70"/>
    </row>
    <row r="740" spans="8:8" customFormat="1" ht="13.8">
      <c r="H740" s="70"/>
    </row>
    <row r="741" spans="8:8" customFormat="1" ht="13.8">
      <c r="H741" s="70"/>
    </row>
    <row r="742" spans="8:8" customFormat="1" ht="13.8">
      <c r="H742" s="70"/>
    </row>
    <row r="743" spans="8:8" customFormat="1" ht="13.8">
      <c r="H743" s="70"/>
    </row>
    <row r="744" spans="8:8" customFormat="1" ht="13.8">
      <c r="H744" s="70"/>
    </row>
    <row r="745" spans="8:8" customFormat="1" ht="13.8">
      <c r="H745" s="70"/>
    </row>
    <row r="746" spans="8:8" customFormat="1" ht="13.8">
      <c r="H746" s="70"/>
    </row>
    <row r="747" spans="8:8" customFormat="1" ht="13.8">
      <c r="H747" s="70"/>
    </row>
    <row r="748" spans="8:8" customFormat="1" ht="13.8">
      <c r="H748" s="70"/>
    </row>
    <row r="749" spans="8:8" customFormat="1" ht="13.8">
      <c r="H749" s="70"/>
    </row>
    <row r="750" spans="8:8" customFormat="1" ht="13.8">
      <c r="H750" s="70"/>
    </row>
    <row r="751" spans="8:8" customFormat="1" ht="13.8">
      <c r="H751" s="70"/>
    </row>
    <row r="752" spans="8:8" customFormat="1" ht="13.8">
      <c r="H752" s="70"/>
    </row>
    <row r="753" spans="8:8" customFormat="1" ht="13.8">
      <c r="H753" s="70"/>
    </row>
    <row r="754" spans="8:8" customFormat="1" ht="13.8">
      <c r="H754" s="70"/>
    </row>
    <row r="755" spans="8:8" customFormat="1" ht="13.8">
      <c r="H755" s="70"/>
    </row>
    <row r="756" spans="8:8" customFormat="1" ht="13.8">
      <c r="H756" s="70"/>
    </row>
    <row r="757" spans="8:8" customFormat="1" ht="13.8">
      <c r="H757" s="70"/>
    </row>
    <row r="758" spans="8:8" customFormat="1" ht="13.8">
      <c r="H758" s="70"/>
    </row>
    <row r="759" spans="8:8" customFormat="1" ht="13.8">
      <c r="H759" s="70"/>
    </row>
    <row r="760" spans="8:8" customFormat="1" ht="13.8">
      <c r="H760" s="70"/>
    </row>
    <row r="761" spans="8:8" customFormat="1" ht="13.8">
      <c r="H761" s="70"/>
    </row>
    <row r="762" spans="8:8" customFormat="1" ht="13.8">
      <c r="H762" s="70"/>
    </row>
    <row r="763" spans="8:8" customFormat="1" ht="13.8">
      <c r="H763" s="70"/>
    </row>
    <row r="764" spans="8:8" customFormat="1" ht="13.8">
      <c r="H764" s="70"/>
    </row>
    <row r="765" spans="8:8" customFormat="1" ht="13.8">
      <c r="H765" s="70"/>
    </row>
    <row r="766" spans="8:8" customFormat="1" ht="13.8">
      <c r="H766" s="70"/>
    </row>
    <row r="767" spans="8:8" customFormat="1" ht="13.8">
      <c r="H767" s="70"/>
    </row>
    <row r="768" spans="8:8" customFormat="1" ht="13.8">
      <c r="H768" s="70"/>
    </row>
    <row r="769" spans="8:8" customFormat="1" ht="13.8">
      <c r="H769" s="70"/>
    </row>
    <row r="770" spans="8:8" customFormat="1" ht="13.8">
      <c r="H770" s="70"/>
    </row>
    <row r="771" spans="8:8" customFormat="1" ht="13.8">
      <c r="H771" s="70"/>
    </row>
    <row r="772" spans="8:8" customFormat="1" ht="13.8">
      <c r="H772" s="70"/>
    </row>
    <row r="773" spans="8:8" customFormat="1" ht="13.8">
      <c r="H773" s="70"/>
    </row>
    <row r="774" spans="8:8" customFormat="1" ht="13.8">
      <c r="H774" s="70"/>
    </row>
    <row r="775" spans="8:8" customFormat="1" ht="13.8">
      <c r="H775" s="70"/>
    </row>
    <row r="776" spans="8:8" customFormat="1" ht="13.8">
      <c r="H776" s="70"/>
    </row>
    <row r="777" spans="8:8" customFormat="1" ht="13.8">
      <c r="H777" s="70"/>
    </row>
    <row r="778" spans="8:8" customFormat="1" ht="13.8">
      <c r="H778" s="70"/>
    </row>
    <row r="779" spans="8:8" customFormat="1" ht="13.8">
      <c r="H779" s="70"/>
    </row>
    <row r="780" spans="8:8" customFormat="1" ht="13.8">
      <c r="H780" s="70"/>
    </row>
    <row r="781" spans="8:8" customFormat="1" ht="13.8">
      <c r="H781" s="70"/>
    </row>
    <row r="782" spans="8:8" customFormat="1" ht="13.8">
      <c r="H782" s="70"/>
    </row>
    <row r="783" spans="8:8" customFormat="1" ht="13.8">
      <c r="H783" s="70"/>
    </row>
    <row r="784" spans="8:8" customFormat="1" ht="13.8">
      <c r="H784" s="70"/>
    </row>
    <row r="785" spans="8:8" customFormat="1" ht="13.8">
      <c r="H785" s="70"/>
    </row>
    <row r="786" spans="8:8" customFormat="1" ht="13.8">
      <c r="H786" s="70"/>
    </row>
    <row r="787" spans="8:8" customFormat="1" ht="13.8">
      <c r="H787" s="70"/>
    </row>
    <row r="788" spans="8:8" customFormat="1" ht="13.8">
      <c r="H788" s="70"/>
    </row>
    <row r="789" spans="8:8" customFormat="1" ht="13.8">
      <c r="H789" s="70"/>
    </row>
    <row r="790" spans="8:8" customFormat="1" ht="13.8">
      <c r="H790" s="70"/>
    </row>
    <row r="791" spans="8:8" customFormat="1" ht="13.8">
      <c r="H791" s="70"/>
    </row>
    <row r="792" spans="8:8" customFormat="1" ht="13.8">
      <c r="H792" s="70"/>
    </row>
    <row r="793" spans="8:8" customFormat="1" ht="13.8">
      <c r="H793" s="70"/>
    </row>
    <row r="794" spans="8:8" customFormat="1" ht="13.8">
      <c r="H794" s="70"/>
    </row>
    <row r="795" spans="8:8" customFormat="1" ht="13.8">
      <c r="H795" s="70"/>
    </row>
    <row r="796" spans="8:8" customFormat="1" ht="13.8">
      <c r="H796" s="70"/>
    </row>
    <row r="797" spans="8:8" customFormat="1" ht="13.8">
      <c r="H797" s="70"/>
    </row>
    <row r="798" spans="8:8" customFormat="1" ht="13.8">
      <c r="H798" s="70"/>
    </row>
    <row r="799" spans="8:8" customFormat="1" ht="13.8">
      <c r="H799" s="70"/>
    </row>
    <row r="800" spans="8:8" customFormat="1" ht="13.8">
      <c r="H800" s="70"/>
    </row>
    <row r="801" spans="8:8" customFormat="1" ht="13.8">
      <c r="H801" s="70"/>
    </row>
    <row r="802" spans="8:8" customFormat="1" ht="13.8">
      <c r="H802" s="70"/>
    </row>
    <row r="803" spans="8:8" customFormat="1" ht="13.8">
      <c r="H803" s="70"/>
    </row>
    <row r="804" spans="8:8" customFormat="1" ht="13.8">
      <c r="H804" s="70"/>
    </row>
    <row r="805" spans="8:8" customFormat="1" ht="13.8">
      <c r="H805" s="70"/>
    </row>
    <row r="806" spans="8:8" customFormat="1" ht="13.8">
      <c r="H806" s="70"/>
    </row>
    <row r="807" spans="8:8" customFormat="1" ht="13.8">
      <c r="H807" s="70"/>
    </row>
    <row r="808" spans="8:8" customFormat="1" ht="13.8">
      <c r="H808" s="70"/>
    </row>
    <row r="809" spans="8:8" customFormat="1" ht="13.8">
      <c r="H809" s="70"/>
    </row>
    <row r="810" spans="8:8" customFormat="1" ht="13.8">
      <c r="H810" s="70"/>
    </row>
    <row r="811" spans="8:8" customFormat="1" ht="13.8">
      <c r="H811" s="70"/>
    </row>
    <row r="812" spans="8:8" customFormat="1" ht="13.8">
      <c r="H812" s="70"/>
    </row>
    <row r="813" spans="8:8" customFormat="1" ht="13.8">
      <c r="H813" s="70"/>
    </row>
    <row r="814" spans="8:8" customFormat="1" ht="13.8">
      <c r="H814" s="70"/>
    </row>
    <row r="815" spans="8:8" customFormat="1" ht="13.8">
      <c r="H815" s="70"/>
    </row>
    <row r="816" spans="8:8" customFormat="1" ht="13.8">
      <c r="H816" s="70"/>
    </row>
    <row r="817" spans="8:8" customFormat="1" ht="13.8">
      <c r="H817" s="70"/>
    </row>
    <row r="818" spans="8:8" customFormat="1" ht="13.8">
      <c r="H818" s="70"/>
    </row>
    <row r="819" spans="8:8" customFormat="1" ht="13.8">
      <c r="H819" s="70"/>
    </row>
    <row r="820" spans="8:8" customFormat="1" ht="13.8">
      <c r="H820" s="70"/>
    </row>
    <row r="821" spans="8:8" customFormat="1" ht="13.8">
      <c r="H821" s="70"/>
    </row>
    <row r="822" spans="8:8" customFormat="1" ht="13.8">
      <c r="H822" s="70"/>
    </row>
    <row r="823" spans="8:8" customFormat="1" ht="13.8">
      <c r="H823" s="70"/>
    </row>
    <row r="824" spans="8:8" customFormat="1" ht="13.8">
      <c r="H824" s="70"/>
    </row>
    <row r="825" spans="8:8" customFormat="1" ht="13.8">
      <c r="H825" s="70"/>
    </row>
    <row r="826" spans="8:8" customFormat="1" ht="13.8">
      <c r="H826" s="70"/>
    </row>
    <row r="827" spans="8:8" customFormat="1" ht="13.8">
      <c r="H827" s="70"/>
    </row>
    <row r="828" spans="8:8" customFormat="1" ht="13.8">
      <c r="H828" s="70"/>
    </row>
    <row r="829" spans="8:8" customFormat="1" ht="13.8">
      <c r="H829" s="70"/>
    </row>
    <row r="830" spans="8:8" customFormat="1" ht="13.8">
      <c r="H830" s="70"/>
    </row>
    <row r="831" spans="8:8" customFormat="1" ht="13.8">
      <c r="H831" s="70"/>
    </row>
    <row r="832" spans="8:8" customFormat="1" ht="13.8">
      <c r="H832" s="70"/>
    </row>
    <row r="833" spans="8:8" customFormat="1" ht="13.8">
      <c r="H833" s="70"/>
    </row>
    <row r="834" spans="8:8" customFormat="1" ht="13.8">
      <c r="H834" s="70"/>
    </row>
    <row r="835" spans="8:8" customFormat="1" ht="13.8">
      <c r="H835" s="70"/>
    </row>
    <row r="836" spans="8:8" customFormat="1" ht="13.8">
      <c r="H836" s="70"/>
    </row>
    <row r="837" spans="8:8" customFormat="1" ht="13.8">
      <c r="H837" s="70"/>
    </row>
    <row r="838" spans="8:8" customFormat="1" ht="13.8">
      <c r="H838" s="70"/>
    </row>
    <row r="839" spans="8:8" customFormat="1" ht="13.8">
      <c r="H839" s="70"/>
    </row>
    <row r="840" spans="8:8" customFormat="1" ht="13.8">
      <c r="H840" s="70"/>
    </row>
    <row r="841" spans="8:8" customFormat="1" ht="13.8">
      <c r="H841" s="70"/>
    </row>
    <row r="842" spans="8:8" customFormat="1" ht="13.8">
      <c r="H842" s="70"/>
    </row>
    <row r="843" spans="8:8" customFormat="1" ht="13.8">
      <c r="H843" s="70"/>
    </row>
    <row r="844" spans="8:8" customFormat="1" ht="13.8">
      <c r="H844" s="70"/>
    </row>
    <row r="845" spans="8:8" customFormat="1" ht="13.8">
      <c r="H845" s="70"/>
    </row>
    <row r="846" spans="8:8" customFormat="1" ht="13.8">
      <c r="H846" s="70"/>
    </row>
    <row r="847" spans="8:8" customFormat="1" ht="13.8">
      <c r="H847" s="70"/>
    </row>
    <row r="848" spans="8:8" customFormat="1" ht="13.8">
      <c r="H848" s="70"/>
    </row>
    <row r="849" spans="8:8" customFormat="1" ht="13.8">
      <c r="H849" s="70"/>
    </row>
    <row r="850" spans="8:8" customFormat="1" ht="13.8">
      <c r="H850" s="70"/>
    </row>
    <row r="851" spans="8:8" customFormat="1" ht="13.8">
      <c r="H851" s="70"/>
    </row>
    <row r="852" spans="8:8" customFormat="1" ht="13.8">
      <c r="H852" s="70"/>
    </row>
    <row r="853" spans="8:8" customFormat="1" ht="13.8">
      <c r="H853" s="70"/>
    </row>
    <row r="854" spans="8:8" customFormat="1" ht="13.8">
      <c r="H854" s="70"/>
    </row>
    <row r="855" spans="8:8" customFormat="1" ht="13.8">
      <c r="H855" s="70"/>
    </row>
    <row r="856" spans="8:8" customFormat="1" ht="13.8">
      <c r="H856" s="70"/>
    </row>
    <row r="857" spans="8:8" customFormat="1" ht="13.8">
      <c r="H857" s="70"/>
    </row>
    <row r="858" spans="8:8" customFormat="1" ht="13.8">
      <c r="H858" s="70"/>
    </row>
    <row r="859" spans="8:8" customFormat="1" ht="13.8">
      <c r="H859" s="70"/>
    </row>
    <row r="860" spans="8:8" customFormat="1" ht="13.8">
      <c r="H860" s="70"/>
    </row>
    <row r="861" spans="8:8" customFormat="1" ht="13.8">
      <c r="H861" s="70"/>
    </row>
    <row r="862" spans="8:8" customFormat="1" ht="13.8">
      <c r="H862" s="70"/>
    </row>
    <row r="863" spans="8:8" customFormat="1" ht="13.8">
      <c r="H863" s="70"/>
    </row>
    <row r="864" spans="8:8" customFormat="1" ht="13.8">
      <c r="H864" s="70"/>
    </row>
    <row r="865" spans="8:8" customFormat="1" ht="13.8">
      <c r="H865" s="70"/>
    </row>
    <row r="866" spans="8:8" customFormat="1" ht="13.8">
      <c r="H866" s="70"/>
    </row>
    <row r="867" spans="8:8" customFormat="1" ht="13.8">
      <c r="H867" s="70"/>
    </row>
    <row r="868" spans="8:8" customFormat="1" ht="13.8">
      <c r="H868" s="70"/>
    </row>
    <row r="869" spans="8:8" customFormat="1" ht="13.8">
      <c r="H869" s="70"/>
    </row>
    <row r="870" spans="8:8" customFormat="1" ht="13.8">
      <c r="H870" s="70"/>
    </row>
    <row r="871" spans="8:8" customFormat="1" ht="13.8">
      <c r="H871" s="70"/>
    </row>
    <row r="872" spans="8:8" customFormat="1" ht="13.8">
      <c r="H872" s="70"/>
    </row>
    <row r="873" spans="8:8" customFormat="1" ht="13.8">
      <c r="H873" s="70"/>
    </row>
    <row r="874" spans="8:8" customFormat="1" ht="13.8">
      <c r="H874" s="70"/>
    </row>
    <row r="875" spans="8:8" customFormat="1" ht="13.8">
      <c r="H875" s="70"/>
    </row>
    <row r="876" spans="8:8" customFormat="1" ht="13.8">
      <c r="H876" s="70"/>
    </row>
    <row r="877" spans="8:8" customFormat="1" ht="13.8">
      <c r="H877" s="70"/>
    </row>
    <row r="878" spans="8:8" customFormat="1" ht="13.8">
      <c r="H878" s="70"/>
    </row>
    <row r="879" spans="8:8" customFormat="1" ht="13.8">
      <c r="H879" s="70"/>
    </row>
    <row r="880" spans="8:8" customFormat="1" ht="13.8">
      <c r="H880" s="70"/>
    </row>
    <row r="881" spans="8:8" customFormat="1" ht="13.8">
      <c r="H881" s="70"/>
    </row>
    <row r="882" spans="8:8" customFormat="1" ht="13.8">
      <c r="H882" s="70"/>
    </row>
    <row r="883" spans="8:8" customFormat="1" ht="13.8">
      <c r="H883" s="70"/>
    </row>
    <row r="884" spans="8:8" customFormat="1" ht="13.8">
      <c r="H884" s="70"/>
    </row>
    <row r="885" spans="8:8" customFormat="1" ht="13.8">
      <c r="H885" s="70"/>
    </row>
    <row r="886" spans="8:8" customFormat="1" ht="13.8">
      <c r="H886" s="70"/>
    </row>
    <row r="887" spans="8:8" customFormat="1" ht="13.8">
      <c r="H887" s="70"/>
    </row>
    <row r="888" spans="8:8" customFormat="1" ht="13.8">
      <c r="H888" s="70"/>
    </row>
    <row r="889" spans="8:8" customFormat="1" ht="13.8">
      <c r="H889" s="70"/>
    </row>
    <row r="890" spans="8:8" customFormat="1" ht="13.8">
      <c r="H890" s="70"/>
    </row>
    <row r="891" spans="8:8" customFormat="1" ht="13.8">
      <c r="H891" s="70"/>
    </row>
    <row r="892" spans="8:8" customFormat="1" ht="13.8">
      <c r="H892" s="70"/>
    </row>
    <row r="893" spans="8:8" customFormat="1" ht="13.8">
      <c r="H893" s="70"/>
    </row>
    <row r="894" spans="8:8" customFormat="1" ht="13.8">
      <c r="H894" s="70"/>
    </row>
    <row r="895" spans="8:8" customFormat="1" ht="13.8">
      <c r="H895" s="70"/>
    </row>
    <row r="896" spans="8:8" customFormat="1" ht="13.8">
      <c r="H896" s="70"/>
    </row>
    <row r="897" spans="8:8" customFormat="1" ht="13.8">
      <c r="H897" s="70"/>
    </row>
    <row r="898" spans="8:8" customFormat="1" ht="13.8">
      <c r="H898" s="70"/>
    </row>
    <row r="899" spans="8:8" customFormat="1" ht="13.8">
      <c r="H899" s="70"/>
    </row>
    <row r="900" spans="8:8" customFormat="1" ht="13.8">
      <c r="H900" s="70"/>
    </row>
    <row r="901" spans="8:8" customFormat="1" ht="13.8">
      <c r="H901" s="70"/>
    </row>
    <row r="902" spans="8:8" customFormat="1" ht="13.8">
      <c r="H902" s="70"/>
    </row>
    <row r="903" spans="8:8" customFormat="1" ht="13.8">
      <c r="H903" s="70"/>
    </row>
    <row r="904" spans="8:8" customFormat="1" ht="13.8">
      <c r="H904" s="70"/>
    </row>
    <row r="905" spans="8:8" customFormat="1" ht="13.8">
      <c r="H905" s="70"/>
    </row>
    <row r="906" spans="8:8" customFormat="1" ht="13.8">
      <c r="H906" s="70"/>
    </row>
    <row r="907" spans="8:8" customFormat="1" ht="13.8">
      <c r="H907" s="70"/>
    </row>
    <row r="908" spans="8:8" customFormat="1" ht="13.8">
      <c r="H908" s="70"/>
    </row>
    <row r="909" spans="8:8" customFormat="1" ht="13.8">
      <c r="H909" s="70"/>
    </row>
    <row r="910" spans="8:8" customFormat="1" ht="13.8">
      <c r="H910" s="70"/>
    </row>
    <row r="911" spans="8:8" customFormat="1" ht="13.8">
      <c r="H911" s="70"/>
    </row>
    <row r="912" spans="8:8" customFormat="1" ht="13.8">
      <c r="H912" s="70"/>
    </row>
    <row r="913" spans="8:8" customFormat="1" ht="13.8">
      <c r="H913" s="70"/>
    </row>
    <row r="914" spans="8:8" customFormat="1" ht="13.8">
      <c r="H914" s="70"/>
    </row>
    <row r="915" spans="8:8" customFormat="1" ht="13.8">
      <c r="H915" s="70"/>
    </row>
    <row r="916" spans="8:8" customFormat="1" ht="13.8">
      <c r="H916" s="70"/>
    </row>
    <row r="917" spans="8:8" customFormat="1" ht="13.8">
      <c r="H917" s="70"/>
    </row>
    <row r="918" spans="8:8" customFormat="1" ht="13.8">
      <c r="H918" s="70"/>
    </row>
    <row r="919" spans="8:8" customFormat="1" ht="13.8">
      <c r="H919" s="70"/>
    </row>
    <row r="920" spans="8:8" customFormat="1" ht="13.8">
      <c r="H920" s="70"/>
    </row>
    <row r="921" spans="8:8" customFormat="1" ht="13.8">
      <c r="H921" s="70"/>
    </row>
    <row r="922" spans="8:8" customFormat="1" ht="13.8">
      <c r="H922" s="70"/>
    </row>
    <row r="923" spans="8:8" customFormat="1" ht="13.8">
      <c r="H923" s="70"/>
    </row>
    <row r="924" spans="8:8" customFormat="1" ht="13.8">
      <c r="H924" s="70"/>
    </row>
    <row r="925" spans="8:8" customFormat="1" ht="13.8">
      <c r="H925" s="70"/>
    </row>
    <row r="926" spans="8:8" customFormat="1" ht="13.8">
      <c r="H926" s="70"/>
    </row>
    <row r="927" spans="8:8" customFormat="1" ht="13.8">
      <c r="H927" s="70"/>
    </row>
    <row r="928" spans="8:8" customFormat="1" ht="13.8">
      <c r="H928" s="70"/>
    </row>
    <row r="929" spans="8:8" customFormat="1" ht="13.8">
      <c r="H929" s="70"/>
    </row>
    <row r="930" spans="8:8" customFormat="1" ht="13.8">
      <c r="H930" s="70"/>
    </row>
    <row r="931" spans="8:8" customFormat="1" ht="13.8">
      <c r="H931" s="70"/>
    </row>
    <row r="932" spans="8:8" customFormat="1" ht="13.8">
      <c r="H932" s="70"/>
    </row>
    <row r="933" spans="8:8" customFormat="1" ht="13.8">
      <c r="H933" s="70"/>
    </row>
    <row r="934" spans="8:8" customFormat="1" ht="13.8">
      <c r="H934" s="70"/>
    </row>
    <row r="935" spans="8:8" customFormat="1" ht="13.8">
      <c r="H935" s="70"/>
    </row>
    <row r="936" spans="8:8" customFormat="1" ht="13.8">
      <c r="H936" s="70"/>
    </row>
    <row r="937" spans="8:8" customFormat="1" ht="13.8">
      <c r="H937" s="70"/>
    </row>
    <row r="938" spans="8:8" customFormat="1" ht="13.8">
      <c r="H938" s="70"/>
    </row>
    <row r="939" spans="8:8" customFormat="1" ht="13.8">
      <c r="H939" s="70"/>
    </row>
    <row r="940" spans="8:8" customFormat="1" ht="13.8">
      <c r="H940" s="70"/>
    </row>
    <row r="941" spans="8:8" customFormat="1" ht="13.8">
      <c r="H941" s="70"/>
    </row>
    <row r="942" spans="8:8" customFormat="1" ht="13.8">
      <c r="H942" s="70"/>
    </row>
    <row r="943" spans="8:8" customFormat="1" ht="13.8">
      <c r="H943" s="70"/>
    </row>
    <row r="944" spans="8:8" customFormat="1" ht="13.8">
      <c r="H944" s="70"/>
    </row>
    <row r="945" spans="8:8" customFormat="1" ht="13.8">
      <c r="H945" s="70"/>
    </row>
    <row r="946" spans="8:8" customFormat="1" ht="13.8">
      <c r="H946" s="70"/>
    </row>
    <row r="947" spans="8:8" customFormat="1" ht="13.8">
      <c r="H947" s="70"/>
    </row>
    <row r="948" spans="8:8" customFormat="1" ht="13.8">
      <c r="H948" s="70"/>
    </row>
    <row r="949" spans="8:8" customFormat="1" ht="13.8">
      <c r="H949" s="70"/>
    </row>
    <row r="950" spans="8:8" customFormat="1" ht="13.8">
      <c r="H950" s="70"/>
    </row>
    <row r="951" spans="8:8" customFormat="1" ht="13.8">
      <c r="H951" s="70"/>
    </row>
    <row r="952" spans="8:8" customFormat="1" ht="13.8">
      <c r="H952" s="70"/>
    </row>
    <row r="953" spans="8:8" customFormat="1" ht="13.8">
      <c r="H953" s="70"/>
    </row>
    <row r="954" spans="8:8" customFormat="1" ht="13.8">
      <c r="H954" s="70"/>
    </row>
    <row r="955" spans="8:8" customFormat="1" ht="13.8">
      <c r="H955" s="70"/>
    </row>
    <row r="956" spans="8:8" customFormat="1" ht="13.8">
      <c r="H956" s="70"/>
    </row>
    <row r="957" spans="8:8" customFormat="1" ht="13.8">
      <c r="H957" s="70"/>
    </row>
    <row r="958" spans="8:8" customFormat="1" ht="13.8">
      <c r="H958" s="70"/>
    </row>
    <row r="959" spans="8:8" customFormat="1" ht="13.8">
      <c r="H959" s="70"/>
    </row>
    <row r="960" spans="8:8" customFormat="1" ht="13.8">
      <c r="H960" s="70"/>
    </row>
    <row r="961" spans="8:8" customFormat="1" ht="13.8">
      <c r="H961" s="70"/>
    </row>
    <row r="962" spans="8:8" customFormat="1" ht="13.8">
      <c r="H962" s="70"/>
    </row>
    <row r="963" spans="8:8" customFormat="1" ht="13.8">
      <c r="H963" s="70"/>
    </row>
    <row r="964" spans="8:8" customFormat="1" ht="13.8">
      <c r="H964" s="70"/>
    </row>
    <row r="965" spans="8:8" customFormat="1" ht="13.8">
      <c r="H965" s="70"/>
    </row>
    <row r="966" spans="8:8" customFormat="1" ht="13.8">
      <c r="H966" s="70"/>
    </row>
    <row r="967" spans="8:8" customFormat="1" ht="13.8">
      <c r="H967" s="70"/>
    </row>
    <row r="968" spans="8:8" customFormat="1" ht="13.8">
      <c r="H968" s="70"/>
    </row>
    <row r="969" spans="8:8" customFormat="1" ht="13.8">
      <c r="H969" s="70"/>
    </row>
    <row r="970" spans="8:8" customFormat="1" ht="13.8">
      <c r="H970" s="70"/>
    </row>
    <row r="971" spans="8:8" customFormat="1" ht="13.8">
      <c r="H971" s="70"/>
    </row>
    <row r="972" spans="8:8" customFormat="1" ht="13.8">
      <c r="H972" s="70"/>
    </row>
    <row r="973" spans="8:8" customFormat="1" ht="13.8">
      <c r="H973" s="70"/>
    </row>
    <row r="974" spans="8:8" customFormat="1" ht="13.8">
      <c r="H974" s="70"/>
    </row>
    <row r="975" spans="8:8" customFormat="1" ht="13.8">
      <c r="H975" s="70"/>
    </row>
    <row r="976" spans="8:8" customFormat="1" ht="13.8">
      <c r="H976" s="70"/>
    </row>
    <row r="977" spans="8:8" customFormat="1" ht="13.8">
      <c r="H977" s="70"/>
    </row>
    <row r="978" spans="8:8" customFormat="1" ht="13.8">
      <c r="H978" s="70"/>
    </row>
    <row r="979" spans="8:8" customFormat="1" ht="13.8">
      <c r="H979" s="70"/>
    </row>
    <row r="980" spans="8:8" customFormat="1" ht="13.8">
      <c r="H980" s="70"/>
    </row>
    <row r="981" spans="8:8" customFormat="1" ht="13.8">
      <c r="H981" s="70"/>
    </row>
    <row r="982" spans="8:8" customFormat="1" ht="13.8">
      <c r="H982" s="70"/>
    </row>
    <row r="983" spans="8:8" customFormat="1" ht="13.8">
      <c r="H983" s="70"/>
    </row>
    <row r="984" spans="8:8" customFormat="1" ht="13.8">
      <c r="H984" s="70"/>
    </row>
    <row r="985" spans="8:8" customFormat="1" ht="13.8">
      <c r="H985" s="70"/>
    </row>
    <row r="986" spans="8:8" customFormat="1" ht="13.8">
      <c r="H986" s="70"/>
    </row>
    <row r="987" spans="8:8" customFormat="1" ht="13.8">
      <c r="H987" s="70"/>
    </row>
    <row r="988" spans="8:8" customFormat="1" ht="13.8">
      <c r="H988" s="70"/>
    </row>
    <row r="989" spans="8:8" customFormat="1" ht="13.8">
      <c r="H989" s="70"/>
    </row>
    <row r="990" spans="8:8" customFormat="1" ht="13.8">
      <c r="H990" s="70"/>
    </row>
    <row r="991" spans="8:8" customFormat="1" ht="13.8">
      <c r="H991" s="70"/>
    </row>
    <row r="992" spans="8:8" customFormat="1" ht="13.8">
      <c r="H992" s="70"/>
    </row>
    <row r="993" spans="8:8" customFormat="1" ht="13.8">
      <c r="H993" s="70"/>
    </row>
    <row r="994" spans="8:8" customFormat="1" ht="13.8">
      <c r="H994" s="70"/>
    </row>
    <row r="995" spans="8:8" customFormat="1" ht="13.8">
      <c r="H995" s="70"/>
    </row>
    <row r="996" spans="8:8" customFormat="1" ht="13.8">
      <c r="H996" s="70"/>
    </row>
    <row r="997" spans="8:8" customFormat="1" ht="13.8">
      <c r="H997" s="70"/>
    </row>
    <row r="998" spans="8:8" customFormat="1" ht="13.8">
      <c r="H998" s="70"/>
    </row>
    <row r="999" spans="8:8" customFormat="1" ht="13.8">
      <c r="H999" s="70"/>
    </row>
    <row r="1000" spans="8:8" customFormat="1" ht="13.8">
      <c r="H1000" s="70"/>
    </row>
    <row r="1001" spans="8:8" customFormat="1" ht="13.8">
      <c r="H1001" s="70"/>
    </row>
    <row r="1002" spans="8:8" customFormat="1" ht="13.8">
      <c r="H1002" s="70"/>
    </row>
    <row r="1003" spans="8:8" customFormat="1" ht="13.8">
      <c r="H1003" s="70"/>
    </row>
    <row r="1004" spans="8:8" customFormat="1" ht="13.8">
      <c r="H1004" s="70"/>
    </row>
    <row r="1005" spans="8:8" customFormat="1" ht="13.8">
      <c r="H1005" s="70"/>
    </row>
    <row r="1006" spans="8:8" customFormat="1" ht="13.8">
      <c r="H1006" s="70"/>
    </row>
    <row r="1007" spans="8:8" customFormat="1" ht="13.8">
      <c r="H1007" s="70"/>
    </row>
    <row r="1008" spans="8:8" customFormat="1" ht="13.8">
      <c r="H1008" s="70"/>
    </row>
    <row r="1009" spans="8:8" customFormat="1" ht="13.8">
      <c r="H1009" s="70"/>
    </row>
    <row r="1010" spans="8:8" customFormat="1" ht="13.8">
      <c r="H1010" s="70"/>
    </row>
    <row r="1011" spans="8:8" customFormat="1" ht="13.8">
      <c r="H1011" s="70"/>
    </row>
    <row r="1012" spans="8:8" customFormat="1" ht="13.8">
      <c r="H1012" s="70"/>
    </row>
    <row r="1013" spans="8:8" customFormat="1" ht="13.8">
      <c r="H1013" s="70"/>
    </row>
    <row r="1014" spans="8:8" customFormat="1" ht="13.8">
      <c r="H1014" s="70"/>
    </row>
    <row r="1015" spans="8:8" customFormat="1" ht="13.8">
      <c r="H1015" s="70"/>
    </row>
    <row r="1016" spans="8:8" customFormat="1" ht="13.8">
      <c r="H1016" s="70"/>
    </row>
    <row r="1017" spans="8:8" customFormat="1" ht="13.8">
      <c r="H1017" s="70"/>
    </row>
    <row r="1018" spans="8:8" customFormat="1" ht="13.8">
      <c r="H1018" s="70"/>
    </row>
    <row r="1019" spans="8:8" customFormat="1" ht="13.8">
      <c r="H1019" s="70"/>
    </row>
    <row r="1020" spans="8:8" customFormat="1" ht="13.8">
      <c r="H1020" s="70"/>
    </row>
    <row r="1021" spans="8:8" customFormat="1" ht="13.8">
      <c r="H1021" s="70"/>
    </row>
    <row r="1022" spans="8:8" customFormat="1" ht="13.8">
      <c r="H1022" s="70"/>
    </row>
    <row r="1023" spans="8:8" customFormat="1" ht="13.8">
      <c r="H1023" s="70"/>
    </row>
    <row r="1024" spans="8:8" customFormat="1" ht="13.8">
      <c r="H1024" s="70"/>
    </row>
    <row r="1025" spans="8:8" customFormat="1" ht="13.8">
      <c r="H1025" s="70"/>
    </row>
    <row r="1026" spans="8:8" customFormat="1" ht="13.8">
      <c r="H1026" s="70"/>
    </row>
    <row r="1027" spans="8:8" customFormat="1" ht="13.8">
      <c r="H1027" s="70"/>
    </row>
    <row r="1028" spans="8:8" customFormat="1" ht="13.8">
      <c r="H1028" s="70"/>
    </row>
    <row r="1029" spans="8:8" customFormat="1" ht="13.8">
      <c r="H1029" s="70"/>
    </row>
    <row r="1030" spans="8:8" customFormat="1" ht="13.8">
      <c r="H1030" s="70"/>
    </row>
    <row r="1031" spans="8:8" customFormat="1" ht="13.8">
      <c r="H1031" s="70"/>
    </row>
    <row r="1032" spans="8:8" customFormat="1" ht="13.8">
      <c r="H1032" s="70"/>
    </row>
    <row r="1033" spans="8:8" customFormat="1" ht="13.8">
      <c r="H1033" s="70"/>
    </row>
    <row r="1034" spans="8:8" customFormat="1" ht="13.8">
      <c r="H1034" s="70"/>
    </row>
    <row r="1035" spans="8:8" customFormat="1" ht="13.8">
      <c r="H1035" s="70"/>
    </row>
    <row r="1036" spans="8:8" customFormat="1" ht="13.8">
      <c r="H1036" s="70"/>
    </row>
    <row r="1037" spans="8:8" customFormat="1" ht="13.8">
      <c r="H1037" s="70"/>
    </row>
    <row r="1038" spans="8:8" customFormat="1" ht="13.8">
      <c r="H1038" s="70"/>
    </row>
    <row r="1039" spans="8:8" customFormat="1" ht="13.8">
      <c r="H1039" s="70"/>
    </row>
    <row r="1040" spans="8:8" customFormat="1" ht="13.8">
      <c r="H1040" s="70"/>
    </row>
    <row r="1041" spans="8:8" customFormat="1" ht="13.8">
      <c r="H1041" s="70"/>
    </row>
    <row r="1042" spans="8:8" customFormat="1" ht="13.8">
      <c r="H1042" s="70"/>
    </row>
    <row r="1043" spans="8:8" customFormat="1" ht="13.8">
      <c r="H1043" s="70"/>
    </row>
    <row r="1044" spans="8:8" customFormat="1" ht="13.8">
      <c r="H1044" s="70"/>
    </row>
    <row r="1045" spans="8:8" customFormat="1" ht="13.8">
      <c r="H1045" s="70"/>
    </row>
    <row r="1046" spans="8:8" customFormat="1" ht="13.8">
      <c r="H1046" s="70"/>
    </row>
    <row r="1047" spans="8:8" customFormat="1" ht="13.8">
      <c r="H1047" s="70"/>
    </row>
    <row r="1048" spans="8:8" customFormat="1" ht="13.8">
      <c r="H1048" s="70"/>
    </row>
    <row r="1049" spans="8:8" customFormat="1" ht="13.8">
      <c r="H1049" s="70"/>
    </row>
    <row r="1050" spans="8:8" customFormat="1" ht="13.8">
      <c r="H1050" s="70"/>
    </row>
    <row r="1051" spans="8:8" customFormat="1" ht="13.8">
      <c r="H1051" s="70"/>
    </row>
    <row r="1052" spans="8:8" customFormat="1" ht="13.8">
      <c r="H1052" s="70"/>
    </row>
    <row r="1053" spans="8:8" customFormat="1" ht="13.8">
      <c r="H1053" s="70"/>
    </row>
    <row r="1054" spans="8:8" customFormat="1" ht="13.8">
      <c r="H1054" s="70"/>
    </row>
    <row r="1055" spans="8:8" customFormat="1" ht="13.8">
      <c r="H1055" s="70"/>
    </row>
    <row r="1056" spans="8:8" customFormat="1" ht="13.8">
      <c r="H1056" s="70"/>
    </row>
    <row r="1057" spans="8:8" customFormat="1" ht="13.8">
      <c r="H1057" s="70"/>
    </row>
    <row r="1058" spans="8:8" customFormat="1" ht="13.8">
      <c r="H1058" s="70"/>
    </row>
    <row r="1059" spans="8:8" customFormat="1" ht="13.8">
      <c r="H1059" s="70"/>
    </row>
    <row r="1060" spans="8:8" customFormat="1" ht="13.8">
      <c r="H1060" s="70"/>
    </row>
    <row r="1061" spans="8:8" customFormat="1" ht="13.8">
      <c r="H1061" s="70"/>
    </row>
    <row r="1062" spans="8:8" customFormat="1" ht="13.8">
      <c r="H1062" s="70"/>
    </row>
    <row r="1063" spans="8:8" customFormat="1" ht="13.8">
      <c r="H1063" s="70"/>
    </row>
    <row r="1064" spans="8:8" customFormat="1" ht="13.8">
      <c r="H1064" s="70"/>
    </row>
    <row r="1065" spans="8:8" customFormat="1" ht="13.8">
      <c r="H1065" s="70"/>
    </row>
    <row r="1066" spans="8:8" customFormat="1" ht="13.8">
      <c r="H1066" s="70"/>
    </row>
    <row r="1067" spans="8:8" customFormat="1" ht="13.8">
      <c r="H1067" s="70"/>
    </row>
    <row r="1068" spans="8:8" customFormat="1" ht="13.8">
      <c r="H1068" s="70"/>
    </row>
    <row r="1069" spans="8:8" customFormat="1" ht="13.8">
      <c r="H1069" s="70"/>
    </row>
    <row r="1070" spans="8:8" customFormat="1" ht="13.8">
      <c r="H1070" s="70"/>
    </row>
    <row r="1071" spans="8:8" customFormat="1" ht="13.8">
      <c r="H1071" s="70"/>
    </row>
    <row r="1072" spans="8:8" customFormat="1" ht="13.8">
      <c r="H1072" s="70"/>
    </row>
    <row r="1073" spans="8:8" customFormat="1" ht="13.8">
      <c r="H1073" s="70"/>
    </row>
    <row r="1074" spans="8:8" customFormat="1" ht="13.8">
      <c r="H1074" s="70"/>
    </row>
    <row r="1075" spans="8:8" customFormat="1" ht="13.8">
      <c r="H1075" s="70"/>
    </row>
    <row r="1076" spans="8:8" customFormat="1" ht="13.8">
      <c r="H1076" s="70"/>
    </row>
    <row r="1077" spans="8:8" customFormat="1" ht="13.8">
      <c r="H1077" s="70"/>
    </row>
    <row r="1078" spans="8:8" customFormat="1" ht="13.8">
      <c r="H1078" s="70"/>
    </row>
    <row r="1079" spans="8:8" customFormat="1" ht="13.8">
      <c r="H1079" s="70"/>
    </row>
    <row r="1080" spans="8:8" customFormat="1" ht="13.8">
      <c r="H1080" s="70"/>
    </row>
    <row r="1081" spans="8:8" customFormat="1" ht="13.8">
      <c r="H1081" s="70"/>
    </row>
    <row r="1082" spans="8:8" customFormat="1" ht="13.8">
      <c r="H1082" s="70"/>
    </row>
    <row r="1083" spans="8:8" customFormat="1" ht="13.8">
      <c r="H1083" s="70"/>
    </row>
    <row r="1084" spans="8:8" customFormat="1" ht="13.8">
      <c r="H1084" s="70"/>
    </row>
    <row r="1085" spans="8:8" customFormat="1" ht="13.8">
      <c r="H1085" s="70"/>
    </row>
    <row r="1086" spans="8:8" customFormat="1" ht="13.8">
      <c r="H1086" s="70"/>
    </row>
    <row r="1087" spans="8:8" customFormat="1" ht="13.8">
      <c r="H1087" s="70"/>
    </row>
    <row r="1088" spans="8:8" customFormat="1" ht="13.8">
      <c r="H1088" s="70"/>
    </row>
    <row r="1089" spans="8:8" customFormat="1" ht="13.8">
      <c r="H1089" s="70"/>
    </row>
    <row r="1090" spans="8:8" customFormat="1" ht="13.8">
      <c r="H1090" s="70"/>
    </row>
    <row r="1091" spans="8:8" customFormat="1" ht="13.8">
      <c r="H1091" s="70"/>
    </row>
    <row r="1092" spans="8:8" customFormat="1" ht="13.8">
      <c r="H1092" s="70"/>
    </row>
    <row r="1093" spans="8:8" customFormat="1" ht="13.8">
      <c r="H1093" s="70"/>
    </row>
    <row r="1094" spans="8:8" customFormat="1" ht="13.8">
      <c r="H1094" s="70"/>
    </row>
    <row r="1095" spans="8:8" customFormat="1" ht="13.8">
      <c r="H1095" s="70"/>
    </row>
    <row r="1096" spans="8:8" customFormat="1" ht="13.8">
      <c r="H1096" s="70"/>
    </row>
    <row r="1097" spans="8:8" customFormat="1" ht="13.8">
      <c r="H1097" s="70"/>
    </row>
    <row r="1098" spans="8:8" customFormat="1" ht="13.8">
      <c r="H1098" s="70"/>
    </row>
    <row r="1099" spans="8:8" customFormat="1" ht="13.8">
      <c r="H1099" s="70"/>
    </row>
    <row r="1100" spans="8:8" customFormat="1" ht="13.8">
      <c r="H1100" s="70"/>
    </row>
    <row r="1101" spans="8:8" customFormat="1" ht="13.8">
      <c r="H1101" s="70"/>
    </row>
    <row r="1102" spans="8:8" customFormat="1" ht="13.8">
      <c r="H1102" s="70"/>
    </row>
    <row r="1103" spans="8:8" customFormat="1" ht="13.8">
      <c r="H1103" s="70"/>
    </row>
    <row r="1104" spans="8:8" customFormat="1" ht="13.8">
      <c r="H1104" s="70"/>
    </row>
    <row r="1105" spans="8:8" customFormat="1" ht="13.8">
      <c r="H1105" s="70"/>
    </row>
    <row r="1106" spans="8:8" customFormat="1" ht="13.8">
      <c r="H1106" s="70"/>
    </row>
    <row r="1107" spans="8:8" customFormat="1" ht="13.8">
      <c r="H1107" s="70"/>
    </row>
    <row r="1108" spans="8:8" customFormat="1" ht="13.8">
      <c r="H1108" s="70"/>
    </row>
    <row r="1109" spans="8:8" customFormat="1" ht="13.8">
      <c r="H1109" s="70"/>
    </row>
    <row r="1110" spans="8:8" customFormat="1" ht="13.8">
      <c r="H1110" s="70"/>
    </row>
    <row r="1111" spans="8:8" customFormat="1" ht="13.8">
      <c r="H1111" s="70"/>
    </row>
    <row r="1112" spans="8:8" customFormat="1" ht="13.8">
      <c r="H1112" s="70"/>
    </row>
    <row r="1113" spans="8:8" customFormat="1" ht="13.8">
      <c r="H1113" s="70"/>
    </row>
    <row r="1114" spans="8:8" customFormat="1" ht="13.8">
      <c r="H1114" s="70"/>
    </row>
    <row r="1115" spans="8:8" customFormat="1" ht="13.8">
      <c r="H1115" s="70"/>
    </row>
    <row r="1116" spans="8:8" customFormat="1" ht="13.8">
      <c r="H1116" s="70"/>
    </row>
    <row r="1117" spans="8:8" customFormat="1" ht="13.8">
      <c r="H1117" s="70"/>
    </row>
    <row r="1118" spans="8:8" customFormat="1" ht="13.8">
      <c r="H1118" s="70"/>
    </row>
    <row r="1119" spans="8:8" customFormat="1" ht="13.8">
      <c r="H1119" s="70"/>
    </row>
    <row r="1120" spans="8:8" customFormat="1" ht="13.8">
      <c r="H1120" s="70"/>
    </row>
    <row r="1121" spans="8:8" customFormat="1" ht="13.8">
      <c r="H1121" s="70"/>
    </row>
    <row r="1122" spans="8:8" customFormat="1" ht="13.8">
      <c r="H1122" s="70"/>
    </row>
    <row r="1123" spans="8:8" customFormat="1" ht="13.8">
      <c r="H1123" s="70"/>
    </row>
    <row r="1124" spans="8:8" customFormat="1" ht="13.8">
      <c r="H1124" s="70"/>
    </row>
    <row r="1125" spans="8:8" customFormat="1" ht="13.8">
      <c r="H1125" s="70"/>
    </row>
    <row r="1126" spans="8:8" customFormat="1" ht="13.8">
      <c r="H1126" s="70"/>
    </row>
    <row r="1127" spans="8:8" customFormat="1" ht="13.8">
      <c r="H1127" s="70"/>
    </row>
    <row r="1128" spans="8:8" customFormat="1" ht="13.8">
      <c r="H1128" s="70"/>
    </row>
    <row r="1129" spans="8:8" customFormat="1" ht="13.8">
      <c r="H1129" s="70"/>
    </row>
    <row r="1130" spans="8:8" customFormat="1" ht="13.8">
      <c r="H1130" s="70"/>
    </row>
    <row r="1131" spans="8:8" customFormat="1" ht="13.8">
      <c r="H1131" s="70"/>
    </row>
    <row r="1132" spans="8:8" customFormat="1" ht="13.8">
      <c r="H1132" s="70"/>
    </row>
    <row r="1133" spans="8:8" customFormat="1" ht="13.8">
      <c r="H1133" s="70"/>
    </row>
    <row r="1134" spans="8:8" customFormat="1" ht="13.8">
      <c r="H1134" s="70"/>
    </row>
    <row r="1135" spans="8:8" customFormat="1" ht="13.8">
      <c r="H1135" s="70"/>
    </row>
    <row r="1136" spans="8:8" customFormat="1" ht="13.8">
      <c r="H1136" s="70"/>
    </row>
    <row r="1137" spans="8:8" customFormat="1" ht="13.8">
      <c r="H1137" s="70"/>
    </row>
    <row r="1138" spans="8:8" customFormat="1" ht="13.8">
      <c r="H1138" s="70"/>
    </row>
    <row r="1139" spans="8:8" customFormat="1" ht="13.8">
      <c r="H1139" s="70"/>
    </row>
    <row r="1140" spans="8:8" customFormat="1" ht="13.8">
      <c r="H1140" s="70"/>
    </row>
    <row r="1141" spans="8:8" customFormat="1" ht="13.8">
      <c r="H1141" s="70"/>
    </row>
    <row r="1142" spans="8:8" customFormat="1" ht="13.8">
      <c r="H1142" s="70"/>
    </row>
    <row r="1143" spans="8:8" customFormat="1" ht="13.8">
      <c r="H1143" s="70"/>
    </row>
    <row r="1144" spans="8:8" customFormat="1" ht="13.8">
      <c r="H1144" s="70"/>
    </row>
    <row r="1145" spans="8:8" customFormat="1" ht="13.8">
      <c r="H1145" s="70"/>
    </row>
    <row r="1146" spans="8:8" customFormat="1" ht="13.8">
      <c r="H1146" s="70"/>
    </row>
    <row r="1147" spans="8:8" customFormat="1" ht="13.8">
      <c r="H1147" s="70"/>
    </row>
    <row r="1148" spans="8:8" customFormat="1" ht="13.8">
      <c r="H1148" s="70"/>
    </row>
    <row r="1149" spans="8:8" customFormat="1" ht="13.8">
      <c r="H1149" s="70"/>
    </row>
    <row r="1150" spans="8:8" customFormat="1" ht="13.8">
      <c r="H1150" s="70"/>
    </row>
    <row r="1151" spans="8:8" customFormat="1" ht="13.8">
      <c r="H1151" s="70"/>
    </row>
    <row r="1152" spans="8:8" customFormat="1" ht="13.8">
      <c r="H1152" s="70"/>
    </row>
    <row r="1153" spans="8:8" customFormat="1" ht="13.8">
      <c r="H1153" s="70"/>
    </row>
    <row r="1154" spans="8:8" customFormat="1" ht="13.8">
      <c r="H1154" s="70"/>
    </row>
    <row r="1155" spans="8:8" customFormat="1" ht="13.8">
      <c r="H1155" s="70"/>
    </row>
    <row r="1156" spans="8:8" customFormat="1" ht="13.8">
      <c r="H1156" s="70"/>
    </row>
    <row r="1157" spans="8:8" customFormat="1" ht="13.8">
      <c r="H1157" s="70"/>
    </row>
    <row r="1158" spans="8:8" customFormat="1" ht="13.8">
      <c r="H1158" s="70"/>
    </row>
    <row r="1159" spans="8:8" customFormat="1" ht="13.8">
      <c r="H1159" s="70"/>
    </row>
    <row r="1160" spans="8:8" customFormat="1" ht="13.8">
      <c r="H1160" s="70"/>
    </row>
    <row r="1161" spans="8:8" customFormat="1" ht="13.8">
      <c r="H1161" s="70"/>
    </row>
    <row r="1162" spans="8:8" customFormat="1" ht="13.8">
      <c r="H1162" s="70"/>
    </row>
    <row r="1163" spans="8:8" customFormat="1" ht="13.8">
      <c r="H1163" s="70"/>
    </row>
    <row r="1164" spans="8:8" customFormat="1" ht="13.8">
      <c r="H1164" s="70"/>
    </row>
    <row r="1165" spans="8:8" customFormat="1" ht="13.8">
      <c r="H1165" s="70"/>
    </row>
    <row r="1166" spans="8:8" customFormat="1" ht="13.8">
      <c r="H1166" s="70"/>
    </row>
    <row r="1167" spans="8:8" customFormat="1" ht="13.8">
      <c r="H1167" s="70"/>
    </row>
    <row r="1168" spans="8:8" customFormat="1" ht="13.8">
      <c r="H1168" s="70"/>
    </row>
    <row r="1169" spans="8:8" customFormat="1" ht="13.8">
      <c r="H1169" s="70"/>
    </row>
    <row r="1170" spans="8:8" customFormat="1" ht="13.8">
      <c r="H1170" s="70"/>
    </row>
    <row r="1171" spans="8:8" customFormat="1" ht="13.8">
      <c r="H1171" s="70"/>
    </row>
    <row r="1172" spans="8:8" customFormat="1" ht="13.8">
      <c r="H1172" s="70"/>
    </row>
    <row r="1173" spans="8:8" customFormat="1" ht="13.8">
      <c r="H1173" s="70"/>
    </row>
    <row r="1174" spans="8:8" customFormat="1" ht="13.8">
      <c r="H1174" s="70"/>
    </row>
    <row r="1175" spans="8:8" customFormat="1" ht="13.8">
      <c r="H1175" s="70"/>
    </row>
    <row r="1176" spans="8:8" customFormat="1" ht="13.8">
      <c r="H1176" s="70"/>
    </row>
    <row r="1177" spans="8:8" customFormat="1" ht="13.8">
      <c r="H1177" s="70"/>
    </row>
    <row r="1178" spans="8:8" customFormat="1" ht="13.8">
      <c r="H1178" s="70"/>
    </row>
    <row r="1179" spans="8:8" customFormat="1" ht="13.8">
      <c r="H1179" s="70"/>
    </row>
    <row r="1180" spans="8:8" customFormat="1" ht="13.8">
      <c r="H1180" s="70"/>
    </row>
    <row r="1181" spans="8:8" customFormat="1" ht="13.8">
      <c r="H1181" s="70"/>
    </row>
    <row r="1182" spans="8:8" customFormat="1" ht="13.8">
      <c r="H1182" s="70"/>
    </row>
    <row r="1183" spans="8:8" customFormat="1" ht="13.8">
      <c r="H1183" s="70"/>
    </row>
    <row r="1184" spans="8:8" customFormat="1" ht="13.8">
      <c r="H1184" s="70"/>
    </row>
    <row r="1185" spans="8:8" customFormat="1" ht="13.8">
      <c r="H1185" s="70"/>
    </row>
    <row r="1186" spans="8:8" customFormat="1" ht="13.8">
      <c r="H1186" s="70"/>
    </row>
    <row r="1187" spans="8:8" customFormat="1" ht="13.8">
      <c r="H1187" s="70"/>
    </row>
    <row r="1188" spans="8:8" customFormat="1" ht="13.8">
      <c r="H1188" s="70"/>
    </row>
    <row r="1189" spans="8:8" customFormat="1" ht="13.8">
      <c r="H1189" s="70"/>
    </row>
    <row r="1190" spans="8:8" customFormat="1" ht="13.8">
      <c r="H1190" s="70"/>
    </row>
    <row r="1191" spans="8:8" customFormat="1" ht="13.8">
      <c r="H1191" s="70"/>
    </row>
    <row r="1192" spans="8:8" customFormat="1" ht="13.8">
      <c r="H1192" s="70"/>
    </row>
    <row r="1193" spans="8:8" customFormat="1" ht="13.8">
      <c r="H1193" s="70"/>
    </row>
    <row r="1194" spans="8:8" customFormat="1" ht="13.8">
      <c r="H1194" s="70"/>
    </row>
    <row r="1195" spans="8:8" customFormat="1" ht="13.8">
      <c r="H1195" s="70"/>
    </row>
    <row r="1196" spans="8:8" customFormat="1" ht="13.8">
      <c r="H1196" s="70"/>
    </row>
    <row r="1197" spans="8:8" customFormat="1" ht="13.8">
      <c r="H1197" s="70"/>
    </row>
    <row r="1198" spans="8:8" customFormat="1" ht="13.8">
      <c r="H1198" s="70"/>
    </row>
    <row r="1199" spans="8:8" customFormat="1" ht="13.8">
      <c r="H1199" s="70"/>
    </row>
    <row r="1200" spans="8:8" customFormat="1" ht="13.8">
      <c r="H1200" s="70"/>
    </row>
    <row r="1201" spans="8:8" customFormat="1" ht="13.8">
      <c r="H1201" s="70"/>
    </row>
    <row r="1202" spans="8:8" customFormat="1" ht="13.8">
      <c r="H1202" s="70"/>
    </row>
    <row r="1203" spans="8:8" customFormat="1" ht="13.8">
      <c r="H1203" s="70"/>
    </row>
    <row r="1204" spans="8:8" customFormat="1" ht="13.8">
      <c r="H1204" s="70"/>
    </row>
    <row r="1205" spans="8:8" customFormat="1" ht="13.8">
      <c r="H1205" s="70"/>
    </row>
    <row r="1206" spans="8:8" customFormat="1" ht="13.8">
      <c r="H1206" s="70"/>
    </row>
    <row r="1207" spans="8:8" customFormat="1" ht="13.8">
      <c r="H1207" s="70"/>
    </row>
    <row r="1208" spans="8:8" customFormat="1" ht="13.8">
      <c r="H1208" s="70"/>
    </row>
    <row r="1209" spans="8:8" customFormat="1" ht="13.8">
      <c r="H1209" s="70"/>
    </row>
    <row r="1210" spans="8:8" customFormat="1" ht="13.8">
      <c r="H1210" s="70"/>
    </row>
    <row r="1211" spans="8:8" customFormat="1" ht="13.8">
      <c r="H1211" s="70"/>
    </row>
    <row r="1212" spans="8:8" customFormat="1" ht="13.8">
      <c r="H1212" s="70"/>
    </row>
    <row r="1213" spans="8:8" customFormat="1" ht="13.8">
      <c r="H1213" s="70"/>
    </row>
    <row r="1214" spans="8:8" customFormat="1" ht="13.8">
      <c r="H1214" s="70"/>
    </row>
    <row r="1215" spans="8:8" customFormat="1" ht="13.8">
      <c r="H1215" s="70"/>
    </row>
    <row r="1216" spans="8:8" customFormat="1" ht="13.8">
      <c r="H1216" s="70"/>
    </row>
    <row r="1217" spans="8:8" customFormat="1" ht="13.8">
      <c r="H1217" s="70"/>
    </row>
    <row r="1218" spans="8:8" customFormat="1" ht="13.8">
      <c r="H1218" s="70"/>
    </row>
    <row r="1219" spans="8:8" customFormat="1" ht="13.8">
      <c r="H1219" s="70"/>
    </row>
    <row r="1220" spans="8:8" customFormat="1" ht="13.8">
      <c r="H1220" s="70"/>
    </row>
    <row r="1221" spans="8:8" customFormat="1" ht="13.8">
      <c r="H1221" s="70"/>
    </row>
    <row r="1222" spans="8:8" customFormat="1" ht="13.8">
      <c r="H1222" s="70"/>
    </row>
    <row r="1223" spans="8:8" customFormat="1" ht="13.8">
      <c r="H1223" s="70"/>
    </row>
    <row r="1224" spans="8:8" customFormat="1" ht="13.8">
      <c r="H1224" s="70"/>
    </row>
    <row r="1225" spans="8:8" customFormat="1" ht="13.8">
      <c r="H1225" s="70"/>
    </row>
    <row r="1226" spans="8:8" customFormat="1" ht="13.8">
      <c r="H1226" s="70"/>
    </row>
    <row r="1227" spans="8:8" customFormat="1" ht="13.8">
      <c r="H1227" s="70"/>
    </row>
    <row r="1228" spans="8:8" customFormat="1" ht="13.8">
      <c r="H1228" s="70"/>
    </row>
    <row r="1229" spans="8:8" customFormat="1" ht="13.8">
      <c r="H1229" s="70"/>
    </row>
    <row r="1230" spans="8:8" customFormat="1" ht="13.8">
      <c r="H1230" s="70"/>
    </row>
    <row r="1231" spans="8:8" customFormat="1" ht="13.8">
      <c r="H1231" s="70"/>
    </row>
    <row r="1232" spans="8:8" customFormat="1" ht="13.8">
      <c r="H1232" s="70"/>
    </row>
    <row r="1233" spans="8:8" customFormat="1" ht="13.8">
      <c r="H1233" s="70"/>
    </row>
    <row r="1234" spans="8:8" customFormat="1" ht="13.8">
      <c r="H1234" s="70"/>
    </row>
    <row r="1235" spans="8:8" customFormat="1" ht="13.8">
      <c r="H1235" s="70"/>
    </row>
    <row r="1236" spans="8:8" customFormat="1" ht="13.8">
      <c r="H1236" s="70"/>
    </row>
    <row r="1237" spans="8:8" customFormat="1" ht="13.8">
      <c r="H1237" s="70"/>
    </row>
    <row r="1238" spans="8:8" customFormat="1" ht="13.8">
      <c r="H1238" s="70"/>
    </row>
    <row r="1239" spans="8:8" customFormat="1" ht="13.8">
      <c r="H1239" s="70"/>
    </row>
    <row r="1240" spans="8:8" customFormat="1" ht="13.8">
      <c r="H1240" s="70"/>
    </row>
    <row r="1241" spans="8:8" customFormat="1" ht="13.8">
      <c r="H1241" s="70"/>
    </row>
    <row r="1242" spans="8:8" customFormat="1" ht="13.8">
      <c r="H1242" s="70"/>
    </row>
    <row r="1243" spans="8:8" customFormat="1" ht="13.8">
      <c r="H1243" s="70"/>
    </row>
    <row r="1244" spans="8:8" customFormat="1" ht="13.8">
      <c r="H1244" s="70"/>
    </row>
    <row r="1245" spans="8:8" customFormat="1" ht="13.8">
      <c r="H1245" s="70"/>
    </row>
    <row r="1246" spans="8:8" customFormat="1" ht="13.8">
      <c r="H1246" s="70"/>
    </row>
    <row r="1247" spans="8:8" customFormat="1" ht="13.8">
      <c r="H1247" s="70"/>
    </row>
    <row r="1248" spans="8:8" customFormat="1" ht="13.8">
      <c r="H1248" s="70"/>
    </row>
    <row r="1249" spans="8:8" customFormat="1" ht="13.8">
      <c r="H1249" s="70"/>
    </row>
    <row r="1250" spans="8:8" customFormat="1" ht="13.8">
      <c r="H1250" s="70"/>
    </row>
    <row r="1251" spans="8:8" customFormat="1" ht="13.8">
      <c r="H1251" s="70"/>
    </row>
    <row r="1252" spans="8:8" customFormat="1" ht="13.8">
      <c r="H1252" s="70"/>
    </row>
    <row r="1253" spans="8:8" customFormat="1" ht="13.8">
      <c r="H1253" s="70"/>
    </row>
    <row r="1254" spans="8:8" customFormat="1" ht="13.8">
      <c r="H1254" s="70"/>
    </row>
    <row r="1255" spans="8:8" customFormat="1" ht="13.8">
      <c r="H1255" s="70"/>
    </row>
    <row r="1256" spans="8:8" customFormat="1" ht="13.8">
      <c r="H1256" s="70"/>
    </row>
    <row r="1257" spans="8:8" customFormat="1" ht="13.8">
      <c r="H1257" s="70"/>
    </row>
    <row r="1258" spans="8:8" customFormat="1" ht="13.8">
      <c r="H1258" s="70"/>
    </row>
    <row r="1259" spans="8:8" customFormat="1" ht="13.8">
      <c r="H1259" s="70"/>
    </row>
    <row r="1260" spans="8:8" customFormat="1" ht="13.8">
      <c r="H1260" s="70"/>
    </row>
    <row r="1261" spans="8:8" customFormat="1" ht="13.8">
      <c r="H1261" s="70"/>
    </row>
    <row r="1262" spans="8:8" customFormat="1" ht="13.8">
      <c r="H1262" s="70"/>
    </row>
    <row r="1263" spans="8:8" customFormat="1" ht="13.8">
      <c r="H1263" s="70"/>
    </row>
    <row r="1264" spans="8:8" customFormat="1" ht="13.8">
      <c r="H1264" s="70"/>
    </row>
    <row r="1265" spans="8:8" customFormat="1" ht="13.8">
      <c r="H1265" s="70"/>
    </row>
    <row r="1266" spans="8:8" customFormat="1" ht="13.8">
      <c r="H1266" s="70"/>
    </row>
    <row r="1267" spans="8:8" customFormat="1" ht="13.8">
      <c r="H1267" s="70"/>
    </row>
    <row r="1268" spans="8:8" customFormat="1" ht="13.8">
      <c r="H1268" s="70"/>
    </row>
    <row r="1269" spans="8:8" customFormat="1" ht="13.8">
      <c r="H1269" s="70"/>
    </row>
    <row r="1270" spans="8:8" customFormat="1" ht="13.8">
      <c r="H1270" s="70"/>
    </row>
    <row r="1271" spans="8:8" customFormat="1" ht="13.8">
      <c r="H1271" s="70"/>
    </row>
    <row r="1272" spans="8:8" customFormat="1" ht="13.8">
      <c r="H1272" s="70"/>
    </row>
    <row r="1273" spans="8:8" customFormat="1" ht="13.8">
      <c r="H1273" s="70"/>
    </row>
    <row r="1274" spans="8:8" customFormat="1" ht="13.8">
      <c r="H1274" s="70"/>
    </row>
    <row r="1275" spans="8:8" customFormat="1" ht="13.8">
      <c r="H1275" s="70"/>
    </row>
    <row r="1276" spans="8:8" customFormat="1" ht="13.8">
      <c r="H1276" s="70"/>
    </row>
    <row r="1277" spans="8:8" customFormat="1" ht="13.8">
      <c r="H1277" s="70"/>
    </row>
    <row r="1278" spans="8:8" customFormat="1" ht="13.8">
      <c r="H1278" s="70"/>
    </row>
    <row r="1279" spans="8:8" customFormat="1" ht="13.8">
      <c r="H1279" s="70"/>
    </row>
    <row r="1280" spans="8:8" customFormat="1" ht="13.8">
      <c r="H1280" s="70"/>
    </row>
    <row r="1281" spans="8:8" customFormat="1" ht="13.8">
      <c r="H1281" s="70"/>
    </row>
    <row r="1282" spans="8:8" customFormat="1" ht="13.8">
      <c r="H1282" s="70"/>
    </row>
    <row r="1283" spans="8:8" customFormat="1" ht="13.8">
      <c r="H1283" s="70"/>
    </row>
    <row r="1284" spans="8:8" customFormat="1" ht="13.8">
      <c r="H1284" s="70"/>
    </row>
    <row r="1285" spans="8:8" customFormat="1" ht="13.8">
      <c r="H1285" s="70"/>
    </row>
    <row r="1286" spans="8:8" customFormat="1" ht="13.8">
      <c r="H1286" s="70"/>
    </row>
    <row r="1287" spans="8:8" customFormat="1" ht="13.8">
      <c r="H1287" s="70"/>
    </row>
    <row r="1288" spans="8:8" customFormat="1" ht="13.8">
      <c r="H1288" s="70"/>
    </row>
    <row r="1289" spans="8:8" customFormat="1" ht="13.8">
      <c r="H1289" s="70"/>
    </row>
    <row r="1290" spans="8:8" customFormat="1" ht="13.8">
      <c r="H1290" s="70"/>
    </row>
    <row r="1291" spans="8:8" customFormat="1" ht="13.8">
      <c r="H1291" s="70"/>
    </row>
    <row r="1292" spans="8:8" customFormat="1" ht="13.8">
      <c r="H1292" s="70"/>
    </row>
    <row r="1293" spans="8:8" customFormat="1" ht="13.8">
      <c r="H1293" s="70"/>
    </row>
    <row r="1294" spans="8:8" customFormat="1" ht="13.8">
      <c r="H1294" s="70"/>
    </row>
    <row r="1295" spans="8:8" customFormat="1" ht="13.8">
      <c r="H1295" s="70"/>
    </row>
    <row r="1296" spans="8:8" customFormat="1" ht="13.8">
      <c r="H1296" s="70"/>
    </row>
    <row r="1297" spans="8:8" customFormat="1" ht="13.8">
      <c r="H1297" s="70"/>
    </row>
    <row r="1298" spans="8:8" customFormat="1" ht="13.8">
      <c r="H1298" s="70"/>
    </row>
    <row r="1299" spans="8:8" customFormat="1" ht="13.8">
      <c r="H1299" s="70"/>
    </row>
    <row r="1300" spans="8:8" customFormat="1" ht="13.8">
      <c r="H1300" s="70"/>
    </row>
    <row r="1301" spans="8:8" customFormat="1" ht="13.8">
      <c r="H1301" s="70"/>
    </row>
    <row r="1302" spans="8:8" customFormat="1" ht="13.8">
      <c r="H1302" s="70"/>
    </row>
    <row r="1303" spans="8:8" customFormat="1" ht="13.8">
      <c r="H1303" s="70"/>
    </row>
    <row r="1304" spans="8:8" customFormat="1" ht="13.8">
      <c r="H1304" s="70"/>
    </row>
    <row r="1305" spans="8:8" customFormat="1" ht="13.8">
      <c r="H1305" s="70"/>
    </row>
    <row r="1306" spans="8:8" customFormat="1" ht="13.8">
      <c r="H1306" s="70"/>
    </row>
    <row r="1307" spans="8:8" customFormat="1" ht="13.8">
      <c r="H1307" s="70"/>
    </row>
    <row r="1308" spans="8:8" customFormat="1" ht="13.8">
      <c r="H1308" s="70"/>
    </row>
    <row r="1309" spans="8:8" customFormat="1" ht="13.8">
      <c r="H1309" s="70"/>
    </row>
    <row r="1310" spans="8:8" customFormat="1" ht="13.8">
      <c r="H1310" s="70"/>
    </row>
    <row r="1311" spans="8:8" customFormat="1" ht="13.8">
      <c r="H1311" s="70"/>
    </row>
    <row r="1312" spans="8:8" customFormat="1" ht="13.8">
      <c r="H1312" s="70"/>
    </row>
    <row r="1313" spans="8:8" customFormat="1" ht="13.8">
      <c r="H1313" s="70"/>
    </row>
    <row r="1314" spans="8:8" customFormat="1" ht="13.8">
      <c r="H1314" s="70"/>
    </row>
    <row r="1315" spans="8:8" customFormat="1" ht="13.8">
      <c r="H1315" s="70"/>
    </row>
    <row r="1316" spans="8:8" customFormat="1" ht="13.8">
      <c r="H1316" s="70"/>
    </row>
    <row r="1317" spans="8:8" customFormat="1" ht="13.8">
      <c r="H1317" s="70"/>
    </row>
    <row r="1318" spans="8:8" customFormat="1" ht="13.8">
      <c r="H1318" s="70"/>
    </row>
    <row r="1319" spans="8:8" customFormat="1" ht="13.8">
      <c r="H1319" s="70"/>
    </row>
    <row r="1320" spans="8:8" customFormat="1" ht="13.8">
      <c r="H1320" s="70"/>
    </row>
    <row r="1321" spans="8:8" customFormat="1" ht="13.8">
      <c r="H1321" s="70"/>
    </row>
    <row r="1322" spans="8:8" customFormat="1" ht="13.8">
      <c r="H1322" s="70"/>
    </row>
    <row r="1323" spans="8:8" customFormat="1" ht="13.8">
      <c r="H1323" s="70"/>
    </row>
    <row r="1324" spans="8:8" customFormat="1" ht="13.8">
      <c r="H1324" s="70"/>
    </row>
    <row r="1325" spans="8:8" customFormat="1" ht="13.8">
      <c r="H1325" s="70"/>
    </row>
    <row r="1326" spans="8:8" customFormat="1" ht="13.8">
      <c r="H1326" s="70"/>
    </row>
    <row r="1327" spans="8:8" customFormat="1" ht="13.8">
      <c r="H1327" s="70"/>
    </row>
    <row r="1328" spans="8:8" customFormat="1" ht="13.8">
      <c r="H1328" s="70"/>
    </row>
    <row r="1329" spans="8:8" customFormat="1" ht="13.8">
      <c r="H1329" s="70"/>
    </row>
    <row r="1330" spans="8:8" customFormat="1" ht="13.8">
      <c r="H1330" s="70"/>
    </row>
    <row r="1331" spans="8:8" customFormat="1" ht="13.8">
      <c r="H1331" s="70"/>
    </row>
    <row r="1332" spans="8:8" customFormat="1" ht="13.8">
      <c r="H1332" s="70"/>
    </row>
    <row r="1333" spans="8:8" customFormat="1" ht="13.8">
      <c r="H1333" s="70"/>
    </row>
    <row r="1334" spans="8:8" customFormat="1" ht="13.8">
      <c r="H1334" s="70"/>
    </row>
    <row r="1335" spans="8:8" customFormat="1" ht="13.8">
      <c r="H1335" s="70"/>
    </row>
    <row r="1336" spans="8:8" customFormat="1" ht="13.8">
      <c r="H1336" s="70"/>
    </row>
    <row r="1337" spans="8:8" customFormat="1" ht="13.8">
      <c r="H1337" s="70"/>
    </row>
    <row r="1338" spans="8:8" customFormat="1" ht="13.8">
      <c r="H1338" s="70"/>
    </row>
    <row r="1339" spans="8:8" customFormat="1" ht="13.8">
      <c r="H1339" s="70"/>
    </row>
    <row r="1340" spans="8:8" customFormat="1" ht="13.8">
      <c r="H1340" s="70"/>
    </row>
    <row r="1341" spans="8:8" customFormat="1" ht="13.8">
      <c r="H1341" s="70"/>
    </row>
    <row r="1342" spans="8:8" customFormat="1" ht="13.8">
      <c r="H1342" s="70"/>
    </row>
    <row r="1343" spans="8:8" customFormat="1" ht="13.8">
      <c r="H1343" s="70"/>
    </row>
    <row r="1344" spans="8:8" customFormat="1" ht="13.8">
      <c r="H1344" s="70"/>
    </row>
    <row r="1345" spans="8:8" customFormat="1" ht="13.8">
      <c r="H1345" s="70"/>
    </row>
    <row r="1346" spans="8:8" customFormat="1" ht="13.8">
      <c r="H1346" s="70"/>
    </row>
    <row r="1347" spans="8:8" customFormat="1" ht="13.8">
      <c r="H1347" s="70"/>
    </row>
    <row r="1348" spans="8:8" customFormat="1" ht="13.8">
      <c r="H1348" s="70"/>
    </row>
    <row r="1349" spans="8:8" customFormat="1" ht="13.8">
      <c r="H1349" s="70"/>
    </row>
    <row r="1350" spans="8:8" customFormat="1" ht="13.8">
      <c r="H1350" s="70"/>
    </row>
    <row r="1351" spans="8:8" customFormat="1" ht="13.8">
      <c r="H1351" s="70"/>
    </row>
    <row r="1352" spans="8:8" customFormat="1" ht="13.8">
      <c r="H1352" s="70"/>
    </row>
    <row r="1353" spans="8:8" customFormat="1" ht="13.8">
      <c r="H1353" s="70"/>
    </row>
    <row r="1354" spans="8:8" customFormat="1" ht="13.8">
      <c r="H1354" s="70"/>
    </row>
    <row r="1355" spans="8:8" customFormat="1" ht="13.8">
      <c r="H1355" s="70"/>
    </row>
    <row r="1356" spans="8:8" customFormat="1" ht="13.8">
      <c r="H1356" s="70"/>
    </row>
    <row r="1357" spans="8:8" customFormat="1" ht="13.8">
      <c r="H1357" s="70"/>
    </row>
    <row r="1358" spans="8:8" customFormat="1" ht="13.8">
      <c r="H1358" s="70"/>
    </row>
    <row r="1359" spans="8:8" customFormat="1" ht="13.8">
      <c r="H1359" s="70"/>
    </row>
    <row r="1360" spans="8:8" customFormat="1" ht="13.8">
      <c r="H1360" s="70"/>
    </row>
    <row r="1361" spans="8:8" customFormat="1" ht="13.8">
      <c r="H1361" s="70"/>
    </row>
    <row r="1362" spans="8:8" customFormat="1" ht="13.8">
      <c r="H1362" s="70"/>
    </row>
    <row r="1363" spans="8:8" customFormat="1" ht="13.8">
      <c r="H1363" s="70"/>
    </row>
    <row r="1364" spans="8:8" customFormat="1" ht="13.8">
      <c r="H1364" s="70"/>
    </row>
    <row r="1365" spans="8:8" customFormat="1" ht="13.8">
      <c r="H1365" s="70"/>
    </row>
    <row r="1366" spans="8:8" customFormat="1" ht="13.8">
      <c r="H1366" s="70"/>
    </row>
    <row r="1367" spans="8:8" customFormat="1" ht="13.8">
      <c r="H1367" s="70"/>
    </row>
    <row r="1368" spans="8:8" customFormat="1" ht="13.8">
      <c r="H1368" s="70"/>
    </row>
    <row r="1369" spans="8:8" customFormat="1" ht="13.8">
      <c r="H1369" s="70"/>
    </row>
    <row r="1370" spans="8:8" customFormat="1" ht="13.8">
      <c r="H1370" s="70"/>
    </row>
    <row r="1371" spans="8:8" customFormat="1" ht="13.8">
      <c r="H1371" s="70"/>
    </row>
    <row r="1372" spans="8:8" customFormat="1" ht="13.8">
      <c r="H1372" s="70"/>
    </row>
    <row r="1373" spans="8:8" customFormat="1" ht="13.8">
      <c r="H1373" s="70"/>
    </row>
    <row r="1374" spans="8:8" customFormat="1" ht="13.8">
      <c r="H1374" s="70"/>
    </row>
    <row r="1375" spans="8:8" customFormat="1" ht="13.8">
      <c r="H1375" s="70"/>
    </row>
    <row r="1376" spans="8:8" customFormat="1" ht="13.8">
      <c r="H1376" s="70"/>
    </row>
    <row r="1377" spans="8:8" customFormat="1" ht="13.8">
      <c r="H1377" s="70"/>
    </row>
    <row r="1378" spans="8:8" customFormat="1" ht="13.8">
      <c r="H1378" s="70"/>
    </row>
    <row r="1379" spans="8:8" customFormat="1" ht="13.8">
      <c r="H1379" s="70"/>
    </row>
    <row r="1380" spans="8:8" customFormat="1" ht="13.8">
      <c r="H1380" s="70"/>
    </row>
    <row r="1381" spans="8:8" customFormat="1" ht="13.8">
      <c r="H1381" s="70"/>
    </row>
    <row r="1382" spans="8:8" customFormat="1" ht="13.8">
      <c r="H1382" s="70"/>
    </row>
    <row r="1383" spans="8:8" customFormat="1" ht="13.8">
      <c r="H1383" s="70"/>
    </row>
    <row r="1384" spans="8:8" customFormat="1" ht="13.8">
      <c r="H1384" s="70"/>
    </row>
    <row r="1385" spans="8:8" customFormat="1" ht="13.8">
      <c r="H1385" s="70"/>
    </row>
    <row r="1386" spans="8:8" customFormat="1" ht="13.8">
      <c r="H1386" s="70"/>
    </row>
    <row r="1387" spans="8:8" customFormat="1" ht="13.8">
      <c r="H1387" s="70"/>
    </row>
    <row r="1388" spans="8:8" customFormat="1" ht="13.8">
      <c r="H1388" s="70"/>
    </row>
    <row r="1389" spans="8:8" customFormat="1" ht="13.8">
      <c r="H1389" s="70"/>
    </row>
    <row r="1390" spans="8:8" customFormat="1" ht="13.8">
      <c r="H1390" s="70"/>
    </row>
    <row r="1391" spans="8:8" customFormat="1" ht="13.8">
      <c r="H1391" s="70"/>
    </row>
    <row r="1392" spans="8:8" customFormat="1" ht="13.8">
      <c r="H1392" s="70"/>
    </row>
    <row r="1393" spans="8:8" customFormat="1" ht="13.8">
      <c r="H1393" s="70"/>
    </row>
    <row r="1394" spans="8:8" customFormat="1" ht="13.8">
      <c r="H1394" s="70"/>
    </row>
    <row r="1395" spans="8:8" customFormat="1" ht="13.8">
      <c r="H1395" s="70"/>
    </row>
    <row r="1396" spans="8:8" customFormat="1" ht="13.8">
      <c r="H1396" s="70"/>
    </row>
    <row r="1397" spans="8:8" customFormat="1" ht="13.8">
      <c r="H1397" s="70"/>
    </row>
    <row r="1398" spans="8:8" customFormat="1" ht="13.8">
      <c r="H1398" s="70"/>
    </row>
    <row r="1399" spans="8:8" customFormat="1" ht="13.8">
      <c r="H1399" s="70"/>
    </row>
    <row r="1400" spans="8:8" customFormat="1" ht="13.8">
      <c r="H1400" s="70"/>
    </row>
    <row r="1401" spans="8:8" customFormat="1" ht="13.8">
      <c r="H1401" s="70"/>
    </row>
    <row r="1402" spans="8:8" customFormat="1" ht="13.8">
      <c r="H1402" s="70"/>
    </row>
    <row r="1403" spans="8:8" customFormat="1" ht="13.8">
      <c r="H1403" s="70"/>
    </row>
    <row r="1404" spans="8:8" customFormat="1" ht="13.8">
      <c r="H1404" s="70"/>
    </row>
    <row r="1405" spans="8:8" customFormat="1" ht="13.8">
      <c r="H1405" s="70"/>
    </row>
    <row r="1406" spans="8:8" customFormat="1" ht="13.8">
      <c r="H1406" s="70"/>
    </row>
    <row r="1407" spans="8:8" customFormat="1" ht="13.8">
      <c r="H1407" s="70"/>
    </row>
    <row r="1408" spans="8:8" customFormat="1" ht="13.8">
      <c r="H1408" s="70"/>
    </row>
    <row r="1409" spans="8:8" customFormat="1" ht="13.8">
      <c r="H1409" s="70"/>
    </row>
    <row r="1410" spans="8:8" customFormat="1" ht="13.8">
      <c r="H1410" s="70"/>
    </row>
    <row r="1411" spans="8:8" customFormat="1" ht="13.8">
      <c r="H1411" s="70"/>
    </row>
    <row r="1412" spans="8:8" customFormat="1" ht="13.8">
      <c r="H1412" s="70"/>
    </row>
    <row r="1413" spans="8:8" customFormat="1" ht="13.8">
      <c r="H1413" s="70"/>
    </row>
    <row r="1414" spans="8:8" customFormat="1" ht="13.8">
      <c r="H1414" s="70"/>
    </row>
    <row r="1415" spans="8:8" customFormat="1" ht="13.8">
      <c r="H1415" s="70"/>
    </row>
    <row r="1416" spans="8:8" customFormat="1" ht="13.8">
      <c r="H1416" s="70"/>
    </row>
    <row r="1417" spans="8:8" customFormat="1" ht="13.8">
      <c r="H1417" s="70"/>
    </row>
    <row r="1418" spans="8:8" customFormat="1" ht="13.8">
      <c r="H1418" s="70"/>
    </row>
    <row r="1419" spans="8:8" customFormat="1" ht="13.8">
      <c r="H1419" s="70"/>
    </row>
    <row r="1420" spans="8:8" customFormat="1" ht="13.8">
      <c r="H1420" s="70"/>
    </row>
    <row r="1421" spans="8:8" customFormat="1" ht="13.8">
      <c r="H1421" s="70"/>
    </row>
    <row r="1422" spans="8:8" customFormat="1" ht="13.8">
      <c r="H1422" s="70"/>
    </row>
    <row r="1423" spans="8:8" customFormat="1" ht="13.8">
      <c r="H1423" s="70"/>
    </row>
    <row r="1424" spans="8:8" customFormat="1" ht="13.8">
      <c r="H1424" s="70"/>
    </row>
    <row r="1425" spans="8:8" customFormat="1" ht="13.8">
      <c r="H1425" s="70"/>
    </row>
    <row r="1426" spans="8:8" customFormat="1" ht="13.8">
      <c r="H1426" s="70"/>
    </row>
    <row r="1427" spans="8:8" customFormat="1" ht="13.8">
      <c r="H1427" s="70"/>
    </row>
    <row r="1428" spans="8:8" customFormat="1" ht="13.8">
      <c r="H1428" s="70"/>
    </row>
    <row r="1429" spans="8:8" customFormat="1" ht="13.8">
      <c r="H1429" s="70"/>
    </row>
    <row r="1430" spans="8:8" customFormat="1" ht="13.8">
      <c r="H1430" s="70"/>
    </row>
    <row r="1431" spans="8:8" customFormat="1" ht="13.8">
      <c r="H1431" s="70"/>
    </row>
    <row r="1432" spans="8:8" customFormat="1" ht="13.8">
      <c r="H1432" s="70"/>
    </row>
    <row r="1433" spans="8:8" customFormat="1" ht="13.8">
      <c r="H1433" s="70"/>
    </row>
    <row r="1434" spans="8:8" customFormat="1" ht="13.8">
      <c r="H1434" s="70"/>
    </row>
    <row r="1435" spans="8:8" customFormat="1" ht="13.8">
      <c r="H1435" s="70"/>
    </row>
    <row r="1436" spans="8:8" customFormat="1" ht="13.8">
      <c r="H1436" s="70"/>
    </row>
    <row r="1437" spans="8:8" customFormat="1" ht="13.8">
      <c r="H1437" s="70"/>
    </row>
    <row r="1438" spans="8:8" customFormat="1" ht="13.8">
      <c r="H1438" s="70"/>
    </row>
    <row r="1439" spans="8:8" customFormat="1" ht="13.8">
      <c r="H1439" s="70"/>
    </row>
    <row r="1440" spans="8:8" customFormat="1" ht="13.8">
      <c r="H1440" s="70"/>
    </row>
    <row r="1441" spans="8:8" customFormat="1" ht="13.8">
      <c r="H1441" s="70"/>
    </row>
    <row r="1442" spans="8:8" customFormat="1" ht="13.8">
      <c r="H1442" s="70"/>
    </row>
    <row r="1443" spans="8:8" customFormat="1" ht="13.8">
      <c r="H1443" s="70"/>
    </row>
    <row r="1444" spans="8:8" customFormat="1" ht="13.8">
      <c r="H1444" s="70"/>
    </row>
    <row r="1445" spans="8:8" customFormat="1" ht="13.8">
      <c r="H1445" s="70"/>
    </row>
    <row r="1446" spans="8:8" customFormat="1" ht="13.8">
      <c r="H1446" s="70"/>
    </row>
    <row r="1447" spans="8:8" customFormat="1" ht="13.8">
      <c r="H1447" s="70"/>
    </row>
    <row r="1448" spans="8:8" customFormat="1" ht="13.8">
      <c r="H1448" s="70"/>
    </row>
    <row r="1449" spans="8:8" customFormat="1" ht="13.8">
      <c r="H1449" s="70"/>
    </row>
    <row r="1450" spans="8:8" customFormat="1" ht="13.8">
      <c r="H1450" s="70"/>
    </row>
    <row r="1451" spans="8:8" customFormat="1" ht="13.8">
      <c r="H1451" s="70"/>
    </row>
    <row r="1452" spans="8:8" customFormat="1" ht="13.8">
      <c r="H1452" s="70"/>
    </row>
    <row r="1453" spans="8:8" customFormat="1" ht="13.8">
      <c r="H1453" s="70"/>
    </row>
    <row r="1454" spans="8:8" customFormat="1" ht="13.8">
      <c r="H1454" s="70"/>
    </row>
    <row r="1455" spans="8:8" customFormat="1" ht="13.8">
      <c r="H1455" s="70"/>
    </row>
    <row r="1456" spans="8:8" customFormat="1" ht="13.8">
      <c r="H1456" s="70"/>
    </row>
    <row r="1457" spans="8:8" customFormat="1" ht="13.8">
      <c r="H1457" s="70"/>
    </row>
    <row r="1458" spans="8:8" customFormat="1" ht="13.8">
      <c r="H1458" s="70"/>
    </row>
    <row r="1459" spans="8:8" customFormat="1" ht="13.8">
      <c r="H1459" s="70"/>
    </row>
    <row r="1460" spans="8:8" customFormat="1" ht="13.8">
      <c r="H1460" s="70"/>
    </row>
    <row r="1461" spans="8:8" customFormat="1" ht="13.8">
      <c r="H1461" s="70"/>
    </row>
    <row r="1462" spans="8:8" customFormat="1" ht="13.8">
      <c r="H1462" s="70"/>
    </row>
    <row r="1463" spans="8:8" customFormat="1" ht="13.8">
      <c r="H1463" s="70"/>
    </row>
    <row r="1464" spans="8:8" customFormat="1" ht="13.8">
      <c r="H1464" s="70"/>
    </row>
    <row r="1465" spans="8:8" customFormat="1" ht="13.8">
      <c r="H1465" s="70"/>
    </row>
    <row r="1466" spans="8:8" customFormat="1" ht="13.8">
      <c r="H1466" s="70"/>
    </row>
    <row r="1467" spans="8:8" customFormat="1" ht="13.8">
      <c r="H1467" s="70"/>
    </row>
    <row r="1468" spans="8:8" customFormat="1" ht="13.8">
      <c r="H1468" s="70"/>
    </row>
    <row r="1469" spans="8:8" customFormat="1" ht="13.8">
      <c r="H1469" s="70"/>
    </row>
    <row r="1470" spans="8:8" customFormat="1" ht="13.8">
      <c r="H1470" s="70"/>
    </row>
    <row r="1471" spans="8:8" customFormat="1" ht="13.8">
      <c r="H1471" s="70"/>
    </row>
    <row r="1472" spans="8:8" customFormat="1" ht="13.8">
      <c r="H1472" s="70"/>
    </row>
    <row r="1473" spans="8:8" customFormat="1" ht="13.8">
      <c r="H1473" s="70"/>
    </row>
    <row r="1474" spans="8:8" customFormat="1" ht="13.8">
      <c r="H1474" s="70"/>
    </row>
    <row r="1475" spans="8:8" customFormat="1" ht="13.8">
      <c r="H1475" s="70"/>
    </row>
    <row r="1476" spans="8:8" customFormat="1" ht="13.8">
      <c r="H1476" s="70"/>
    </row>
    <row r="1477" spans="8:8" customFormat="1" ht="13.8">
      <c r="H1477" s="70"/>
    </row>
    <row r="1478" spans="8:8" customFormat="1" ht="13.8">
      <c r="H1478" s="70"/>
    </row>
    <row r="1479" spans="8:8" customFormat="1" ht="13.8">
      <c r="H1479" s="70"/>
    </row>
    <row r="1480" spans="8:8" customFormat="1" ht="13.8">
      <c r="H1480" s="70"/>
    </row>
    <row r="1481" spans="8:8" customFormat="1" ht="13.8">
      <c r="H1481" s="70"/>
    </row>
    <row r="1482" spans="8:8" customFormat="1" ht="13.8">
      <c r="H1482" s="70"/>
    </row>
    <row r="1483" spans="8:8" customFormat="1" ht="13.8">
      <c r="H1483" s="70"/>
    </row>
    <row r="1484" spans="8:8" customFormat="1" ht="13.8">
      <c r="H1484" s="70"/>
    </row>
    <row r="1485" spans="8:8" customFormat="1" ht="13.8">
      <c r="H1485" s="70"/>
    </row>
    <row r="1486" spans="8:8" customFormat="1" ht="13.8">
      <c r="H1486" s="70"/>
    </row>
    <row r="1487" spans="8:8" customFormat="1" ht="13.8">
      <c r="H1487" s="70"/>
    </row>
    <row r="1488" spans="8:8" customFormat="1" ht="13.8">
      <c r="H1488" s="70"/>
    </row>
    <row r="1489" spans="8:8" customFormat="1" ht="13.8">
      <c r="H1489" s="70"/>
    </row>
    <row r="1490" spans="8:8" customFormat="1" ht="13.8">
      <c r="H1490" s="70"/>
    </row>
    <row r="1491" spans="8:8" customFormat="1" ht="13.8">
      <c r="H1491" s="70"/>
    </row>
    <row r="1492" spans="8:8" customFormat="1" ht="13.8">
      <c r="H1492" s="70"/>
    </row>
    <row r="1493" spans="8:8" customFormat="1" ht="13.8">
      <c r="H1493" s="70"/>
    </row>
    <row r="1494" spans="8:8" customFormat="1" ht="13.8">
      <c r="H1494" s="70"/>
    </row>
    <row r="1495" spans="8:8" customFormat="1" ht="13.8">
      <c r="H1495" s="70"/>
    </row>
    <row r="1496" spans="8:8" customFormat="1" ht="13.8">
      <c r="H1496" s="70"/>
    </row>
    <row r="1497" spans="8:8" customFormat="1" ht="13.8">
      <c r="H1497" s="70"/>
    </row>
    <row r="1498" spans="8:8" customFormat="1" ht="13.8">
      <c r="H1498" s="70"/>
    </row>
    <row r="1499" spans="8:8" customFormat="1" ht="13.8">
      <c r="H1499" s="70"/>
    </row>
    <row r="1500" spans="8:8" customFormat="1" ht="13.8">
      <c r="H1500" s="70"/>
    </row>
    <row r="1501" spans="8:8" customFormat="1" ht="13.8">
      <c r="H1501" s="70"/>
    </row>
    <row r="1502" spans="8:8" customFormat="1" ht="13.8">
      <c r="H1502" s="70"/>
    </row>
    <row r="1503" spans="8:8" customFormat="1" ht="13.8">
      <c r="H1503" s="70"/>
    </row>
    <row r="1504" spans="8:8" customFormat="1" ht="13.8">
      <c r="H1504" s="70"/>
    </row>
    <row r="1505" spans="8:8" customFormat="1" ht="13.8">
      <c r="H1505" s="70"/>
    </row>
    <row r="1506" spans="8:8" customFormat="1" ht="13.8">
      <c r="H1506" s="70"/>
    </row>
    <row r="1507" spans="8:8" customFormat="1" ht="13.8">
      <c r="H1507" s="70"/>
    </row>
    <row r="1508" spans="8:8" customFormat="1" ht="13.8">
      <c r="H1508" s="70"/>
    </row>
    <row r="1509" spans="8:8" customFormat="1" ht="13.8">
      <c r="H1509" s="70"/>
    </row>
    <row r="1510" spans="8:8" customFormat="1" ht="13.8">
      <c r="H1510" s="70"/>
    </row>
    <row r="1511" spans="8:8" customFormat="1" ht="13.8">
      <c r="H1511" s="70"/>
    </row>
    <row r="1512" spans="8:8" customFormat="1" ht="13.8">
      <c r="H1512" s="70"/>
    </row>
    <row r="1513" spans="8:8" customFormat="1" ht="13.8">
      <c r="H1513" s="70"/>
    </row>
    <row r="1514" spans="8:8" customFormat="1" ht="13.8">
      <c r="H1514" s="70"/>
    </row>
    <row r="1515" spans="8:8" customFormat="1" ht="13.8">
      <c r="H1515" s="70"/>
    </row>
    <row r="1516" spans="8:8" customFormat="1" ht="13.8">
      <c r="H1516" s="70"/>
    </row>
    <row r="1517" spans="8:8" customFormat="1" ht="13.8">
      <c r="H1517" s="70"/>
    </row>
    <row r="1518" spans="8:8" customFormat="1" ht="13.8">
      <c r="H1518" s="70"/>
    </row>
    <row r="1519" spans="8:8" customFormat="1" ht="13.8">
      <c r="H1519" s="70"/>
    </row>
    <row r="1520" spans="8:8" customFormat="1" ht="13.8">
      <c r="H1520" s="70"/>
    </row>
    <row r="1521" spans="8:8" customFormat="1" ht="13.8">
      <c r="H1521" s="70"/>
    </row>
    <row r="1522" spans="8:8" customFormat="1" ht="13.8">
      <c r="H1522" s="70"/>
    </row>
    <row r="1523" spans="8:8" customFormat="1" ht="13.8">
      <c r="H1523" s="70"/>
    </row>
    <row r="1524" spans="8:8" customFormat="1" ht="13.8">
      <c r="H1524" s="70"/>
    </row>
    <row r="1525" spans="8:8" customFormat="1" ht="13.8">
      <c r="H1525" s="70"/>
    </row>
    <row r="1526" spans="8:8" customFormat="1" ht="13.8">
      <c r="H1526" s="70"/>
    </row>
    <row r="1527" spans="8:8" customFormat="1" ht="13.8">
      <c r="H1527" s="70"/>
    </row>
    <row r="1528" spans="8:8" customFormat="1" ht="13.8">
      <c r="H1528" s="70"/>
    </row>
    <row r="1529" spans="8:8" customFormat="1" ht="13.8">
      <c r="H1529" s="70"/>
    </row>
    <row r="1530" spans="8:8" customFormat="1" ht="13.8">
      <c r="H1530" s="70"/>
    </row>
    <row r="1531" spans="8:8" customFormat="1" ht="13.8">
      <c r="H1531" s="70"/>
    </row>
    <row r="1532" spans="8:8" customFormat="1" ht="13.8">
      <c r="H1532" s="70"/>
    </row>
    <row r="1533" spans="8:8" customFormat="1" ht="13.8">
      <c r="H1533" s="70"/>
    </row>
    <row r="1534" spans="8:8" customFormat="1" ht="13.8">
      <c r="H1534" s="70"/>
    </row>
    <row r="1535" spans="8:8" customFormat="1" ht="13.8">
      <c r="H1535" s="70"/>
    </row>
    <row r="1536" spans="8:8" customFormat="1" ht="13.8">
      <c r="H1536" s="70"/>
    </row>
    <row r="1537" spans="8:8" customFormat="1" ht="13.8">
      <c r="H1537" s="70"/>
    </row>
    <row r="1538" spans="8:8" customFormat="1" ht="13.8">
      <c r="H1538" s="70"/>
    </row>
    <row r="1539" spans="8:8" customFormat="1" ht="13.8">
      <c r="H1539" s="70"/>
    </row>
    <row r="1540" spans="8:8" customFormat="1" ht="13.8">
      <c r="H1540" s="70"/>
    </row>
    <row r="1541" spans="8:8" customFormat="1" ht="13.8">
      <c r="H1541" s="70"/>
    </row>
    <row r="1542" spans="8:8" customFormat="1" ht="13.8">
      <c r="H1542" s="70"/>
    </row>
    <row r="1543" spans="8:8" customFormat="1" ht="13.8">
      <c r="H1543" s="70"/>
    </row>
    <row r="1544" spans="8:8" customFormat="1" ht="13.8">
      <c r="H1544" s="70"/>
    </row>
    <row r="1545" spans="8:8" customFormat="1" ht="13.8">
      <c r="H1545" s="70"/>
    </row>
    <row r="1546" spans="8:8" customFormat="1" ht="13.8">
      <c r="H1546" s="70"/>
    </row>
    <row r="1547" spans="8:8" customFormat="1" ht="13.8">
      <c r="H1547" s="70"/>
    </row>
    <row r="1548" spans="8:8" customFormat="1" ht="13.8">
      <c r="H1548" s="70"/>
    </row>
    <row r="1549" spans="8:8" customFormat="1" ht="13.8">
      <c r="H1549" s="70"/>
    </row>
    <row r="1550" spans="8:8" customFormat="1" ht="13.8">
      <c r="H1550" s="70"/>
    </row>
    <row r="1551" spans="8:8" customFormat="1" ht="13.8">
      <c r="H1551" s="70"/>
    </row>
    <row r="1552" spans="8:8" customFormat="1" ht="13.8">
      <c r="H1552" s="70"/>
    </row>
    <row r="1553" spans="8:8" customFormat="1" ht="13.8">
      <c r="H1553" s="70"/>
    </row>
    <row r="1554" spans="8:8" customFormat="1" ht="13.8">
      <c r="H1554" s="70"/>
    </row>
    <row r="1555" spans="8:8" customFormat="1" ht="13.8">
      <c r="H1555" s="70"/>
    </row>
    <row r="1556" spans="8:8" customFormat="1" ht="13.8">
      <c r="H1556" s="70"/>
    </row>
    <row r="1557" spans="8:8" customFormat="1" ht="13.8">
      <c r="H1557" s="70"/>
    </row>
    <row r="1558" spans="8:8" customFormat="1" ht="13.8">
      <c r="H1558" s="70"/>
    </row>
    <row r="1559" spans="8:8" customFormat="1" ht="13.8">
      <c r="H1559" s="70"/>
    </row>
    <row r="1560" spans="8:8" customFormat="1" ht="13.8">
      <c r="H1560" s="70"/>
    </row>
    <row r="1561" spans="8:8" customFormat="1" ht="13.8">
      <c r="H1561" s="70"/>
    </row>
    <row r="1562" spans="8:8" customFormat="1" ht="13.8">
      <c r="H1562" s="70"/>
    </row>
    <row r="1563" spans="8:8" customFormat="1" ht="13.8">
      <c r="H1563" s="70"/>
    </row>
    <row r="1564" spans="8:8" customFormat="1" ht="13.8">
      <c r="H1564" s="70"/>
    </row>
    <row r="1565" spans="8:8" customFormat="1" ht="13.8">
      <c r="H1565" s="70"/>
    </row>
    <row r="1566" spans="8:8" customFormat="1" ht="13.8">
      <c r="H1566" s="70"/>
    </row>
    <row r="1567" spans="8:8" customFormat="1" ht="13.8">
      <c r="H1567" s="70"/>
    </row>
    <row r="1568" spans="8:8" customFormat="1" ht="13.8">
      <c r="H1568" s="70"/>
    </row>
    <row r="1569" spans="8:8" customFormat="1" ht="13.8">
      <c r="H1569" s="70"/>
    </row>
    <row r="1570" spans="8:8" customFormat="1" ht="13.8">
      <c r="H1570" s="70"/>
    </row>
    <row r="1571" spans="8:8" customFormat="1" ht="13.8">
      <c r="H1571" s="70"/>
    </row>
    <row r="1572" spans="8:8" customFormat="1" ht="13.8">
      <c r="H1572" s="70"/>
    </row>
    <row r="1573" spans="8:8" customFormat="1" ht="13.8">
      <c r="H1573" s="70"/>
    </row>
    <row r="1574" spans="8:8" customFormat="1" ht="13.8">
      <c r="H1574" s="70"/>
    </row>
    <row r="1575" spans="8:8" customFormat="1" ht="13.8">
      <c r="H1575" s="70"/>
    </row>
    <row r="1576" spans="8:8" customFormat="1" ht="13.8">
      <c r="H1576" s="70"/>
    </row>
    <row r="1577" spans="8:8" customFormat="1" ht="13.8">
      <c r="H1577" s="70"/>
    </row>
    <row r="1578" spans="8:8" customFormat="1" ht="13.8">
      <c r="H1578" s="70"/>
    </row>
    <row r="1579" spans="8:8" customFormat="1" ht="13.8">
      <c r="H1579" s="70"/>
    </row>
    <row r="1580" spans="8:8" customFormat="1" ht="13.8">
      <c r="H1580" s="70"/>
    </row>
    <row r="1581" spans="8:8" customFormat="1" ht="13.8">
      <c r="H1581" s="70"/>
    </row>
    <row r="1582" spans="8:8" customFormat="1" ht="13.8">
      <c r="H1582" s="70"/>
    </row>
    <row r="1583" spans="8:8" customFormat="1" ht="13.8">
      <c r="H1583" s="70"/>
    </row>
    <row r="1584" spans="8:8" customFormat="1" ht="13.8">
      <c r="H1584" s="70"/>
    </row>
    <row r="1585" spans="8:8" customFormat="1" ht="13.8">
      <c r="H1585" s="70"/>
    </row>
    <row r="1586" spans="8:8" customFormat="1" ht="13.8">
      <c r="H1586" s="70"/>
    </row>
    <row r="1587" spans="8:8" customFormat="1" ht="13.8">
      <c r="H1587" s="70"/>
    </row>
    <row r="1588" spans="8:8" customFormat="1" ht="13.8">
      <c r="H1588" s="70"/>
    </row>
    <row r="1589" spans="8:8" customFormat="1" ht="13.8">
      <c r="H1589" s="70"/>
    </row>
    <row r="1590" spans="8:8" customFormat="1" ht="13.8">
      <c r="H1590" s="70"/>
    </row>
    <row r="1591" spans="8:8" customFormat="1" ht="13.8">
      <c r="H1591" s="70"/>
    </row>
    <row r="1592" spans="8:8" customFormat="1" ht="13.8">
      <c r="H1592" s="70"/>
    </row>
    <row r="1593" spans="8:8" customFormat="1" ht="13.8">
      <c r="H1593" s="70"/>
    </row>
    <row r="1594" spans="8:8" customFormat="1" ht="13.8">
      <c r="H1594" s="70"/>
    </row>
    <row r="1595" spans="8:8" customFormat="1" ht="13.8">
      <c r="H1595" s="70"/>
    </row>
    <row r="1596" spans="8:8" customFormat="1" ht="13.8">
      <c r="H1596" s="70"/>
    </row>
    <row r="1597" spans="8:8" customFormat="1" ht="13.8">
      <c r="H1597" s="70"/>
    </row>
    <row r="1598" spans="8:8" customFormat="1" ht="13.8">
      <c r="H1598" s="70"/>
    </row>
    <row r="1599" spans="8:8" customFormat="1" ht="13.8">
      <c r="H1599" s="70"/>
    </row>
    <row r="1600" spans="8:8" customFormat="1" ht="13.8">
      <c r="H1600" s="70"/>
    </row>
    <row r="1601" spans="8:8" customFormat="1" ht="13.8">
      <c r="H1601" s="70"/>
    </row>
    <row r="1602" spans="8:8" customFormat="1" ht="13.8">
      <c r="H1602" s="70"/>
    </row>
    <row r="1603" spans="8:8" customFormat="1" ht="13.8">
      <c r="H1603" s="70"/>
    </row>
    <row r="1604" spans="8:8" customFormat="1" ht="13.8">
      <c r="H1604" s="70"/>
    </row>
    <row r="1605" spans="8:8" customFormat="1" ht="13.8">
      <c r="H1605" s="70"/>
    </row>
    <row r="1606" spans="8:8" customFormat="1" ht="13.8">
      <c r="H1606" s="70"/>
    </row>
    <row r="1607" spans="8:8" customFormat="1" ht="13.8">
      <c r="H1607" s="70"/>
    </row>
    <row r="1608" spans="8:8" customFormat="1" ht="13.8">
      <c r="H1608" s="70"/>
    </row>
    <row r="1609" spans="8:8" customFormat="1" ht="13.8">
      <c r="H1609" s="70"/>
    </row>
    <row r="1610" spans="8:8" customFormat="1" ht="13.8">
      <c r="H1610" s="70"/>
    </row>
    <row r="1611" spans="8:8" customFormat="1" ht="13.8">
      <c r="H1611" s="70"/>
    </row>
    <row r="1612" spans="8:8" customFormat="1" ht="13.8">
      <c r="H1612" s="70"/>
    </row>
    <row r="1613" spans="8:8" customFormat="1" ht="13.8">
      <c r="H1613" s="70"/>
    </row>
    <row r="1614" spans="8:8" customFormat="1" ht="13.8">
      <c r="H1614" s="70"/>
    </row>
    <row r="1615" spans="8:8" customFormat="1" ht="13.8">
      <c r="H1615" s="70"/>
    </row>
    <row r="1616" spans="8:8" customFormat="1" ht="13.8">
      <c r="H1616" s="70"/>
    </row>
    <row r="1617" spans="8:8" customFormat="1" ht="13.8">
      <c r="H1617" s="70"/>
    </row>
    <row r="1618" spans="8:8" customFormat="1" ht="13.8">
      <c r="H1618" s="70"/>
    </row>
    <row r="1619" spans="8:8" customFormat="1" ht="13.8">
      <c r="H1619" s="70"/>
    </row>
    <row r="1620" spans="8:8" customFormat="1" ht="13.8">
      <c r="H1620" s="70"/>
    </row>
    <row r="1621" spans="8:8" customFormat="1" ht="13.8">
      <c r="H1621" s="70"/>
    </row>
    <row r="1622" spans="8:8" customFormat="1" ht="13.8">
      <c r="H1622" s="70"/>
    </row>
    <row r="1623" spans="8:8" customFormat="1" ht="13.8">
      <c r="H1623" s="70"/>
    </row>
    <row r="1624" spans="8:8" customFormat="1" ht="13.8">
      <c r="H1624" s="70"/>
    </row>
    <row r="1625" spans="8:8" customFormat="1" ht="13.8">
      <c r="H1625" s="70"/>
    </row>
    <row r="1626" spans="8:8" customFormat="1" ht="13.8">
      <c r="H1626" s="70"/>
    </row>
    <row r="1627" spans="8:8" customFormat="1" ht="13.8">
      <c r="H1627" s="70"/>
    </row>
    <row r="1628" spans="8:8" customFormat="1" ht="13.8">
      <c r="H1628" s="70"/>
    </row>
    <row r="1629" spans="8:8" customFormat="1" ht="13.8">
      <c r="H1629" s="70"/>
    </row>
    <row r="1630" spans="8:8" customFormat="1" ht="13.8">
      <c r="H1630" s="70"/>
    </row>
    <row r="1631" spans="8:8" customFormat="1" ht="13.8">
      <c r="H1631" s="70"/>
    </row>
    <row r="1632" spans="8:8" customFormat="1" ht="13.8">
      <c r="H1632" s="70"/>
    </row>
    <row r="1633" spans="8:8" customFormat="1" ht="13.8">
      <c r="H1633" s="70"/>
    </row>
    <row r="1634" spans="8:8" customFormat="1" ht="13.8">
      <c r="H1634" s="70"/>
    </row>
    <row r="1635" spans="8:8" customFormat="1" ht="13.8">
      <c r="H1635" s="70"/>
    </row>
    <row r="1636" spans="8:8" customFormat="1" ht="13.8">
      <c r="H1636" s="70"/>
    </row>
    <row r="1637" spans="8:8" customFormat="1" ht="13.8">
      <c r="H1637" s="70"/>
    </row>
    <row r="1638" spans="8:8" customFormat="1" ht="13.8">
      <c r="H1638" s="70"/>
    </row>
    <row r="1639" spans="8:8" customFormat="1" ht="13.8">
      <c r="H1639" s="70"/>
    </row>
    <row r="1640" spans="8:8" customFormat="1" ht="13.8">
      <c r="H1640" s="70"/>
    </row>
    <row r="1641" spans="8:8" customFormat="1" ht="13.8">
      <c r="H1641" s="70"/>
    </row>
    <row r="1642" spans="8:8" customFormat="1" ht="13.8">
      <c r="H1642" s="70"/>
    </row>
    <row r="1643" spans="8:8" customFormat="1" ht="13.8">
      <c r="H1643" s="70"/>
    </row>
    <row r="1644" spans="8:8" customFormat="1" ht="13.8">
      <c r="H1644" s="70"/>
    </row>
    <row r="1645" spans="8:8" customFormat="1" ht="13.8">
      <c r="H1645" s="70"/>
    </row>
    <row r="1646" spans="8:8" customFormat="1" ht="13.8">
      <c r="H1646" s="70"/>
    </row>
    <row r="1647" spans="8:8" customFormat="1" ht="13.8">
      <c r="H1647" s="70"/>
    </row>
    <row r="1648" spans="8:8" customFormat="1" ht="13.8">
      <c r="H1648" s="70"/>
    </row>
    <row r="1649" spans="8:8" customFormat="1" ht="13.8">
      <c r="H1649" s="70"/>
    </row>
    <row r="1650" spans="8:8" customFormat="1" ht="13.8">
      <c r="H1650" s="70"/>
    </row>
    <row r="1651" spans="8:8" customFormat="1" ht="13.8">
      <c r="H1651" s="70"/>
    </row>
    <row r="1652" spans="8:8" customFormat="1" ht="13.8">
      <c r="H1652" s="70"/>
    </row>
    <row r="1653" spans="8:8" customFormat="1" ht="13.8">
      <c r="H1653" s="70"/>
    </row>
    <row r="1654" spans="8:8" customFormat="1" ht="13.8">
      <c r="H1654" s="70"/>
    </row>
    <row r="1655" spans="8:8" customFormat="1" ht="13.8">
      <c r="H1655" s="70"/>
    </row>
    <row r="1656" spans="8:8" customFormat="1" ht="13.8">
      <c r="H1656" s="70"/>
    </row>
    <row r="1657" spans="8:8" customFormat="1" ht="13.8">
      <c r="H1657" s="70"/>
    </row>
    <row r="1658" spans="8:8" customFormat="1" ht="13.8">
      <c r="H1658" s="70"/>
    </row>
    <row r="1659" spans="8:8" customFormat="1" ht="13.8">
      <c r="H1659" s="70"/>
    </row>
    <row r="1660" spans="8:8" customFormat="1" ht="13.8">
      <c r="H1660" s="70"/>
    </row>
    <row r="1661" spans="8:8" customFormat="1" ht="13.8">
      <c r="H1661" s="70"/>
    </row>
    <row r="1662" spans="8:8" customFormat="1" ht="13.8">
      <c r="H1662" s="70"/>
    </row>
    <row r="1663" spans="8:8" customFormat="1" ht="13.8">
      <c r="H1663" s="70"/>
    </row>
    <row r="1664" spans="8:8" customFormat="1" ht="13.8">
      <c r="H1664" s="70"/>
    </row>
    <row r="1665" spans="8:8" customFormat="1" ht="13.8">
      <c r="H1665" s="70"/>
    </row>
    <row r="1666" spans="8:8" customFormat="1" ht="13.8">
      <c r="H1666" s="70"/>
    </row>
    <row r="1667" spans="8:8" customFormat="1" ht="13.8">
      <c r="H1667" s="70"/>
    </row>
    <row r="1668" spans="8:8" customFormat="1" ht="13.8">
      <c r="H1668" s="70"/>
    </row>
    <row r="1669" spans="8:8" customFormat="1" ht="13.8">
      <c r="H1669" s="70"/>
    </row>
    <row r="1670" spans="8:8" customFormat="1" ht="13.8">
      <c r="H1670" s="70"/>
    </row>
    <row r="1671" spans="8:8" customFormat="1" ht="13.8">
      <c r="H1671" s="70"/>
    </row>
    <row r="1672" spans="8:8" customFormat="1" ht="13.8">
      <c r="H1672" s="70"/>
    </row>
    <row r="1673" spans="8:8" customFormat="1" ht="13.8">
      <c r="H1673" s="70"/>
    </row>
    <row r="1674" spans="8:8" customFormat="1" ht="13.8">
      <c r="H1674" s="70"/>
    </row>
    <row r="1675" spans="8:8" customFormat="1" ht="13.8">
      <c r="H1675" s="70"/>
    </row>
    <row r="1676" spans="8:8" customFormat="1" ht="13.8">
      <c r="H1676" s="70"/>
    </row>
    <row r="1677" spans="8:8" customFormat="1" ht="13.8">
      <c r="H1677" s="70"/>
    </row>
    <row r="1678" spans="8:8" customFormat="1" ht="13.8">
      <c r="H1678" s="70"/>
    </row>
    <row r="1679" spans="8:8" customFormat="1" ht="13.8">
      <c r="H1679" s="70"/>
    </row>
    <row r="1680" spans="8:8" customFormat="1" ht="13.8">
      <c r="H1680" s="70"/>
    </row>
    <row r="1681" spans="8:8" customFormat="1" ht="13.8">
      <c r="H1681" s="70"/>
    </row>
    <row r="1682" spans="8:8" customFormat="1" ht="13.8">
      <c r="H1682" s="70"/>
    </row>
    <row r="1683" spans="8:8" customFormat="1" ht="13.8">
      <c r="H1683" s="70"/>
    </row>
    <row r="1684" spans="8:8" customFormat="1" ht="13.8">
      <c r="H1684" s="70"/>
    </row>
    <row r="1685" spans="8:8" customFormat="1" ht="13.8">
      <c r="H1685" s="70"/>
    </row>
    <row r="1686" spans="8:8" customFormat="1" ht="13.8">
      <c r="H1686" s="70"/>
    </row>
    <row r="1687" spans="8:8" customFormat="1" ht="13.8">
      <c r="H1687" s="70"/>
    </row>
    <row r="1688" spans="8:8" customFormat="1" ht="13.8">
      <c r="H1688" s="70"/>
    </row>
    <row r="1689" spans="8:8" customFormat="1" ht="13.8">
      <c r="H1689" s="70"/>
    </row>
    <row r="1690" spans="8:8" customFormat="1" ht="13.8">
      <c r="H1690" s="70"/>
    </row>
    <row r="1691" spans="8:8" customFormat="1" ht="13.8">
      <c r="H1691" s="70"/>
    </row>
    <row r="1692" spans="8:8" customFormat="1" ht="13.8">
      <c r="H1692" s="70"/>
    </row>
    <row r="1693" spans="8:8" customFormat="1" ht="13.8">
      <c r="H1693" s="70"/>
    </row>
    <row r="1694" spans="8:8" customFormat="1" ht="13.8">
      <c r="H1694" s="70"/>
    </row>
    <row r="1695" spans="8:8" customFormat="1" ht="13.8">
      <c r="H1695" s="70"/>
    </row>
    <row r="1696" spans="8:8" customFormat="1" ht="13.8">
      <c r="H1696" s="70"/>
    </row>
    <row r="1697" spans="8:8" customFormat="1" ht="13.8">
      <c r="H1697" s="70"/>
    </row>
    <row r="1698" spans="8:8" customFormat="1" ht="13.8">
      <c r="H1698" s="70"/>
    </row>
    <row r="1699" spans="8:8" customFormat="1" ht="13.8">
      <c r="H1699" s="70"/>
    </row>
    <row r="1700" spans="8:8" customFormat="1" ht="13.8">
      <c r="H1700" s="70"/>
    </row>
    <row r="1701" spans="8:8" customFormat="1" ht="13.8">
      <c r="H1701" s="70"/>
    </row>
    <row r="1702" spans="8:8" customFormat="1" ht="13.8">
      <c r="H1702" s="70"/>
    </row>
    <row r="1703" spans="8:8" customFormat="1" ht="13.8">
      <c r="H1703" s="70"/>
    </row>
    <row r="1704" spans="8:8" customFormat="1" ht="13.8">
      <c r="H1704" s="70"/>
    </row>
    <row r="1705" spans="8:8" customFormat="1" ht="13.8">
      <c r="H1705" s="70"/>
    </row>
    <row r="1706" spans="8:8" customFormat="1" ht="13.8">
      <c r="H1706" s="70"/>
    </row>
    <row r="1707" spans="8:8" customFormat="1" ht="13.8">
      <c r="H1707" s="70"/>
    </row>
    <row r="1708" spans="8:8" customFormat="1" ht="13.8">
      <c r="H1708" s="70"/>
    </row>
    <row r="1709" spans="8:8" customFormat="1" ht="13.8">
      <c r="H1709" s="70"/>
    </row>
    <row r="1710" spans="8:8" customFormat="1" ht="13.8">
      <c r="H1710" s="70"/>
    </row>
    <row r="1711" spans="8:8" customFormat="1" ht="13.8">
      <c r="H1711" s="70"/>
    </row>
    <row r="1712" spans="8:8" customFormat="1" ht="13.8">
      <c r="H1712" s="70"/>
    </row>
    <row r="1713" spans="8:8" customFormat="1" ht="13.8">
      <c r="H1713" s="70"/>
    </row>
    <row r="1714" spans="8:8" customFormat="1" ht="13.8">
      <c r="H1714" s="70"/>
    </row>
    <row r="1715" spans="8:8" customFormat="1" ht="13.8">
      <c r="H1715" s="70"/>
    </row>
    <row r="1716" spans="8:8" customFormat="1" ht="13.8">
      <c r="H1716" s="70"/>
    </row>
    <row r="1717" spans="8:8" customFormat="1" ht="13.8">
      <c r="H1717" s="70"/>
    </row>
    <row r="1718" spans="8:8" customFormat="1" ht="13.8">
      <c r="H1718" s="70"/>
    </row>
    <row r="1719" spans="8:8" customFormat="1" ht="13.8">
      <c r="H1719" s="70"/>
    </row>
    <row r="1720" spans="8:8" customFormat="1" ht="13.8">
      <c r="H1720" s="70"/>
    </row>
    <row r="1721" spans="8:8" customFormat="1" ht="13.8">
      <c r="H1721" s="70"/>
    </row>
    <row r="1722" spans="8:8" customFormat="1" ht="13.8">
      <c r="H1722" s="70"/>
    </row>
    <row r="1723" spans="8:8" customFormat="1" ht="13.8">
      <c r="H1723" s="70"/>
    </row>
    <row r="1724" spans="8:8" customFormat="1" ht="13.8">
      <c r="H1724" s="70"/>
    </row>
    <row r="1725" spans="8:8" customFormat="1" ht="13.8">
      <c r="H1725" s="70"/>
    </row>
    <row r="1726" spans="8:8" customFormat="1" ht="13.8">
      <c r="H1726" s="70"/>
    </row>
    <row r="1727" spans="8:8" customFormat="1" ht="13.8">
      <c r="H1727" s="70"/>
    </row>
    <row r="1728" spans="8:8" customFormat="1" ht="13.8">
      <c r="H1728" s="70"/>
    </row>
    <row r="1729" spans="8:8" customFormat="1" ht="13.8">
      <c r="H1729" s="70"/>
    </row>
    <row r="1730" spans="8:8" customFormat="1" ht="13.8">
      <c r="H1730" s="70"/>
    </row>
    <row r="1731" spans="8:8" customFormat="1" ht="13.8">
      <c r="H1731" s="70"/>
    </row>
    <row r="1732" spans="8:8" customFormat="1" ht="13.8">
      <c r="H1732" s="70"/>
    </row>
    <row r="1733" spans="8:8" customFormat="1" ht="13.8">
      <c r="H1733" s="70"/>
    </row>
    <row r="1734" spans="8:8" customFormat="1" ht="13.8">
      <c r="H1734" s="70"/>
    </row>
    <row r="1735" spans="8:8" customFormat="1" ht="13.8">
      <c r="H1735" s="70"/>
    </row>
    <row r="1736" spans="8:8" customFormat="1" ht="13.8">
      <c r="H1736" s="70"/>
    </row>
    <row r="1737" spans="8:8" customFormat="1" ht="13.8">
      <c r="H1737" s="70"/>
    </row>
    <row r="1738" spans="8:8" customFormat="1" ht="13.8">
      <c r="H1738" s="70"/>
    </row>
    <row r="1739" spans="8:8" customFormat="1" ht="13.8">
      <c r="H1739" s="70"/>
    </row>
    <row r="1740" spans="8:8" customFormat="1" ht="13.8">
      <c r="H1740" s="70"/>
    </row>
    <row r="1741" spans="8:8" customFormat="1" ht="13.8">
      <c r="H1741" s="70"/>
    </row>
    <row r="1742" spans="8:8" customFormat="1" ht="13.8">
      <c r="H1742" s="70"/>
    </row>
    <row r="1743" spans="8:8" customFormat="1" ht="13.8">
      <c r="H1743" s="70"/>
    </row>
    <row r="1744" spans="8:8" customFormat="1" ht="13.8">
      <c r="H1744" s="70"/>
    </row>
    <row r="1745" spans="8:8" customFormat="1" ht="13.8">
      <c r="H1745" s="70"/>
    </row>
    <row r="1746" spans="8:8" customFormat="1" ht="13.8">
      <c r="H1746" s="70"/>
    </row>
    <row r="1747" spans="8:8" customFormat="1" ht="13.8">
      <c r="H1747" s="70"/>
    </row>
    <row r="1748" spans="8:8" customFormat="1" ht="13.8">
      <c r="H1748" s="70"/>
    </row>
    <row r="1749" spans="8:8" customFormat="1" ht="13.8">
      <c r="H1749" s="70"/>
    </row>
    <row r="1750" spans="8:8" customFormat="1" ht="13.8">
      <c r="H1750" s="70"/>
    </row>
    <row r="1751" spans="8:8" customFormat="1" ht="13.8">
      <c r="H1751" s="70"/>
    </row>
    <row r="1752" spans="8:8" customFormat="1" ht="13.8">
      <c r="H1752" s="70"/>
    </row>
    <row r="1753" spans="8:8" customFormat="1" ht="13.8">
      <c r="H1753" s="70"/>
    </row>
    <row r="1754" spans="8:8" customFormat="1" ht="13.8">
      <c r="H1754" s="70"/>
    </row>
    <row r="1755" spans="8:8" customFormat="1" ht="13.8">
      <c r="H1755" s="70"/>
    </row>
    <row r="1756" spans="8:8" customFormat="1" ht="13.8">
      <c r="H1756" s="70"/>
    </row>
    <row r="1757" spans="8:8" customFormat="1" ht="13.8">
      <c r="H1757" s="70"/>
    </row>
    <row r="1758" spans="8:8" customFormat="1" ht="13.8">
      <c r="H1758" s="70"/>
    </row>
    <row r="1759" spans="8:8" customFormat="1" ht="13.8">
      <c r="H1759" s="70"/>
    </row>
    <row r="1760" spans="8:8" customFormat="1" ht="13.8">
      <c r="H1760" s="70"/>
    </row>
    <row r="1761" spans="8:8" customFormat="1" ht="13.8">
      <c r="H1761" s="70"/>
    </row>
    <row r="1762" spans="8:8" customFormat="1" ht="13.8">
      <c r="H1762" s="70"/>
    </row>
    <row r="1763" spans="8:8" customFormat="1" ht="13.8">
      <c r="H1763" s="70"/>
    </row>
    <row r="1764" spans="8:8" customFormat="1" ht="13.8">
      <c r="H1764" s="70"/>
    </row>
    <row r="1765" spans="8:8" customFormat="1" ht="13.8">
      <c r="H1765" s="70"/>
    </row>
    <row r="1766" spans="8:8" customFormat="1" ht="13.8">
      <c r="H1766" s="70"/>
    </row>
    <row r="1767" spans="8:8" customFormat="1" ht="13.8">
      <c r="H1767" s="70"/>
    </row>
    <row r="1768" spans="8:8" customFormat="1" ht="13.8">
      <c r="H1768" s="70"/>
    </row>
    <row r="1769" spans="8:8" customFormat="1" ht="13.8">
      <c r="H1769" s="70"/>
    </row>
    <row r="1770" spans="8:8" customFormat="1" ht="13.8">
      <c r="H1770" s="70"/>
    </row>
    <row r="1771" spans="8:8" customFormat="1" ht="13.8">
      <c r="H1771" s="70"/>
    </row>
    <row r="1772" spans="8:8" customFormat="1" ht="13.8">
      <c r="H1772" s="70"/>
    </row>
    <row r="1773" spans="8:8" customFormat="1" ht="13.8">
      <c r="H1773" s="70"/>
    </row>
    <row r="1774" spans="8:8" customFormat="1" ht="13.8">
      <c r="H1774" s="70"/>
    </row>
    <row r="1775" spans="8:8" customFormat="1" ht="13.8">
      <c r="H1775" s="70"/>
    </row>
    <row r="1776" spans="8:8" customFormat="1" ht="13.8">
      <c r="H1776" s="70"/>
    </row>
    <row r="1777" spans="8:8" customFormat="1" ht="13.8">
      <c r="H1777" s="70"/>
    </row>
    <row r="1778" spans="8:8" customFormat="1" ht="13.8">
      <c r="H1778" s="70"/>
    </row>
    <row r="1779" spans="8:8" customFormat="1" ht="13.8">
      <c r="H1779" s="70"/>
    </row>
    <row r="1780" spans="8:8" customFormat="1" ht="13.8">
      <c r="H1780" s="70"/>
    </row>
    <row r="1781" spans="8:8" customFormat="1" ht="13.8">
      <c r="H1781" s="70"/>
    </row>
    <row r="1782" spans="8:8" customFormat="1" ht="13.8">
      <c r="H1782" s="70"/>
    </row>
    <row r="1783" spans="8:8" customFormat="1" ht="13.8">
      <c r="H1783" s="70"/>
    </row>
    <row r="1784" spans="8:8" customFormat="1" ht="13.8">
      <c r="H1784" s="70"/>
    </row>
    <row r="1785" spans="8:8" customFormat="1" ht="13.8">
      <c r="H1785" s="70"/>
    </row>
    <row r="1786" spans="8:8" customFormat="1" ht="13.8">
      <c r="H1786" s="70"/>
    </row>
    <row r="1787" spans="8:8" customFormat="1" ht="13.8">
      <c r="H1787" s="70"/>
    </row>
    <row r="1788" spans="8:8" customFormat="1" ht="13.8">
      <c r="H1788" s="70"/>
    </row>
    <row r="1789" spans="8:8" customFormat="1" ht="13.8">
      <c r="H1789" s="70"/>
    </row>
    <row r="1790" spans="8:8" customFormat="1" ht="13.8">
      <c r="H1790" s="70"/>
    </row>
    <row r="1791" spans="8:8" customFormat="1" ht="13.8">
      <c r="H1791" s="70"/>
    </row>
    <row r="1792" spans="8:8" customFormat="1" ht="13.8">
      <c r="H1792" s="70"/>
    </row>
    <row r="1793" spans="8:8" customFormat="1" ht="13.8">
      <c r="H1793" s="70"/>
    </row>
    <row r="1794" spans="8:8" customFormat="1" ht="13.8">
      <c r="H1794" s="70"/>
    </row>
    <row r="1795" spans="8:8" customFormat="1" ht="13.8">
      <c r="H1795" s="70"/>
    </row>
    <row r="1796" spans="8:8" customFormat="1" ht="13.8">
      <c r="H1796" s="70"/>
    </row>
    <row r="1797" spans="8:8" customFormat="1" ht="13.8">
      <c r="H1797" s="70"/>
    </row>
    <row r="1798" spans="8:8" customFormat="1" ht="13.8">
      <c r="H1798" s="70"/>
    </row>
    <row r="1799" spans="8:8" customFormat="1" ht="13.8">
      <c r="H1799" s="70"/>
    </row>
    <row r="1800" spans="8:8" customFormat="1" ht="13.8">
      <c r="H1800" s="70"/>
    </row>
    <row r="1801" spans="8:8" customFormat="1" ht="13.8">
      <c r="H1801" s="70"/>
    </row>
    <row r="1802" spans="8:8" customFormat="1" ht="13.8">
      <c r="H1802" s="70"/>
    </row>
    <row r="1803" spans="8:8" customFormat="1" ht="13.8">
      <c r="H1803" s="70"/>
    </row>
    <row r="1804" spans="8:8" customFormat="1" ht="13.8">
      <c r="H1804" s="70"/>
    </row>
    <row r="1805" spans="8:8" customFormat="1" ht="13.8">
      <c r="H1805" s="70"/>
    </row>
    <row r="1806" spans="8:8" customFormat="1" ht="13.8">
      <c r="H1806" s="70"/>
    </row>
    <row r="1807" spans="8:8" customFormat="1" ht="13.8">
      <c r="H1807" s="70"/>
    </row>
    <row r="1808" spans="8:8" customFormat="1" ht="13.8">
      <c r="H1808" s="70"/>
    </row>
    <row r="1809" spans="8:8" customFormat="1" ht="13.8">
      <c r="H1809" s="70"/>
    </row>
    <row r="1810" spans="8:8" customFormat="1" ht="13.8">
      <c r="H1810" s="70"/>
    </row>
    <row r="1811" spans="8:8" customFormat="1" ht="13.8">
      <c r="H1811" s="70"/>
    </row>
    <row r="1812" spans="8:8" customFormat="1" ht="13.8">
      <c r="H1812" s="70"/>
    </row>
    <row r="1813" spans="8:8" customFormat="1" ht="13.8">
      <c r="H1813" s="70"/>
    </row>
    <row r="1814" spans="8:8" customFormat="1" ht="13.8">
      <c r="H1814" s="70"/>
    </row>
    <row r="1815" spans="8:8" customFormat="1" ht="13.8">
      <c r="H1815" s="70"/>
    </row>
    <row r="1816" spans="8:8" customFormat="1" ht="13.8">
      <c r="H1816" s="70"/>
    </row>
    <row r="1817" spans="8:8" customFormat="1" ht="13.8">
      <c r="H1817" s="70"/>
    </row>
    <row r="1818" spans="8:8" customFormat="1" ht="13.8">
      <c r="H1818" s="70"/>
    </row>
    <row r="1819" spans="8:8" customFormat="1" ht="13.8">
      <c r="H1819" s="70"/>
    </row>
    <row r="1820" spans="8:8" customFormat="1" ht="13.8">
      <c r="H1820" s="70"/>
    </row>
    <row r="1821" spans="8:8" customFormat="1" ht="13.8">
      <c r="H1821" s="70"/>
    </row>
    <row r="1822" spans="8:8" customFormat="1" ht="13.8">
      <c r="H1822" s="70"/>
    </row>
    <row r="1823" spans="8:8" customFormat="1" ht="13.8">
      <c r="H1823" s="70"/>
    </row>
    <row r="1824" spans="8:8" customFormat="1" ht="13.8">
      <c r="H1824" s="70"/>
    </row>
    <row r="1825" spans="8:8" customFormat="1" ht="13.8">
      <c r="H1825" s="70"/>
    </row>
    <row r="1826" spans="8:8" customFormat="1" ht="13.8">
      <c r="H1826" s="70"/>
    </row>
    <row r="1827" spans="8:8" customFormat="1" ht="13.8">
      <c r="H1827" s="70"/>
    </row>
    <row r="1828" spans="8:8" customFormat="1" ht="13.8">
      <c r="H1828" s="70"/>
    </row>
    <row r="1829" spans="8:8" customFormat="1" ht="13.8">
      <c r="H1829" s="70"/>
    </row>
    <row r="1830" spans="8:8" customFormat="1" ht="13.8">
      <c r="H1830" s="70"/>
    </row>
    <row r="1831" spans="8:8" customFormat="1" ht="13.8">
      <c r="H1831" s="70"/>
    </row>
    <row r="1832" spans="8:8" customFormat="1" ht="13.8">
      <c r="H1832" s="70"/>
    </row>
    <row r="1833" spans="8:8" customFormat="1" ht="13.8">
      <c r="H1833" s="70"/>
    </row>
    <row r="1834" spans="8:8" customFormat="1" ht="13.8">
      <c r="H1834" s="70"/>
    </row>
    <row r="1835" spans="8:8" customFormat="1" ht="13.8">
      <c r="H1835" s="70"/>
    </row>
    <row r="1836" spans="8:8" customFormat="1" ht="13.8">
      <c r="H1836" s="70"/>
    </row>
    <row r="1837" spans="8:8" customFormat="1" ht="13.8">
      <c r="H1837" s="70"/>
    </row>
    <row r="1838" spans="8:8" customFormat="1" ht="13.8">
      <c r="H1838" s="70"/>
    </row>
    <row r="1839" spans="8:8" customFormat="1" ht="13.8">
      <c r="H1839" s="70"/>
    </row>
    <row r="1840" spans="8:8" customFormat="1" ht="13.8">
      <c r="H1840" s="70"/>
    </row>
    <row r="1841" spans="8:8" customFormat="1" ht="13.8">
      <c r="H1841" s="70"/>
    </row>
    <row r="1842" spans="8:8" customFormat="1" ht="13.8">
      <c r="H1842" s="70"/>
    </row>
    <row r="1843" spans="8:8" customFormat="1" ht="13.8">
      <c r="H1843" s="70"/>
    </row>
    <row r="1844" spans="8:8" customFormat="1" ht="13.8">
      <c r="H1844" s="70"/>
    </row>
    <row r="1845" spans="8:8" customFormat="1" ht="13.8">
      <c r="H1845" s="70"/>
    </row>
    <row r="1846" spans="8:8" customFormat="1" ht="13.8">
      <c r="H1846" s="70"/>
    </row>
    <row r="1847" spans="8:8" customFormat="1" ht="13.8">
      <c r="H1847" s="70"/>
    </row>
    <row r="1848" spans="8:8" customFormat="1" ht="13.8">
      <c r="H1848" s="70"/>
    </row>
    <row r="1849" spans="8:8" customFormat="1" ht="13.8">
      <c r="H1849" s="70"/>
    </row>
    <row r="1850" spans="8:8" customFormat="1" ht="13.8">
      <c r="H1850" s="70"/>
    </row>
    <row r="1851" spans="8:8" customFormat="1" ht="13.8">
      <c r="H1851" s="70"/>
    </row>
    <row r="1852" spans="8:8" customFormat="1" ht="13.8">
      <c r="H1852" s="70"/>
    </row>
    <row r="1853" spans="8:8" customFormat="1" ht="13.8">
      <c r="H1853" s="70"/>
    </row>
    <row r="1854" spans="8:8" customFormat="1" ht="13.8">
      <c r="H1854" s="70"/>
    </row>
    <row r="1855" spans="8:8" customFormat="1" ht="13.8">
      <c r="H1855" s="70"/>
    </row>
    <row r="1856" spans="8:8" customFormat="1" ht="13.8">
      <c r="H1856" s="70"/>
    </row>
    <row r="1857" spans="8:8" customFormat="1" ht="13.8">
      <c r="H1857" s="70"/>
    </row>
    <row r="1858" spans="8:8" customFormat="1" ht="13.8">
      <c r="H1858" s="70"/>
    </row>
    <row r="1859" spans="8:8" customFormat="1" ht="13.8">
      <c r="H1859" s="70"/>
    </row>
    <row r="1860" spans="8:8" customFormat="1" ht="13.8">
      <c r="H1860" s="70"/>
    </row>
    <row r="1861" spans="8:8" customFormat="1" ht="13.8">
      <c r="H1861" s="70"/>
    </row>
    <row r="1862" spans="8:8" customFormat="1" ht="13.8">
      <c r="H1862" s="70"/>
    </row>
    <row r="1863" spans="8:8" customFormat="1" ht="13.8">
      <c r="H1863" s="70"/>
    </row>
    <row r="1864" spans="8:8" customFormat="1" ht="13.8">
      <c r="H1864" s="70"/>
    </row>
    <row r="1865" spans="8:8" customFormat="1" ht="13.8">
      <c r="H1865" s="70"/>
    </row>
    <row r="1866" spans="8:8" customFormat="1" ht="13.8">
      <c r="H1866" s="70"/>
    </row>
    <row r="1867" spans="8:8" customFormat="1" ht="13.8">
      <c r="H1867" s="70"/>
    </row>
    <row r="1868" spans="8:8" customFormat="1" ht="13.8">
      <c r="H1868" s="70"/>
    </row>
    <row r="1869" spans="8:8" customFormat="1" ht="13.8">
      <c r="H1869" s="70"/>
    </row>
    <row r="1870" spans="8:8" customFormat="1" ht="13.8">
      <c r="H1870" s="70"/>
    </row>
    <row r="1871" spans="8:8" customFormat="1" ht="13.8">
      <c r="H1871" s="70"/>
    </row>
    <row r="1872" spans="8:8" customFormat="1" ht="13.8">
      <c r="H1872" s="70"/>
    </row>
    <row r="1873" spans="8:8" customFormat="1" ht="13.8">
      <c r="H1873" s="70"/>
    </row>
    <row r="1874" spans="8:8" customFormat="1" ht="13.8">
      <c r="H1874" s="70"/>
    </row>
    <row r="1875" spans="8:8" customFormat="1" ht="13.8">
      <c r="H1875" s="70"/>
    </row>
    <row r="1876" spans="8:8" customFormat="1" ht="13.8">
      <c r="H1876" s="70"/>
    </row>
    <row r="1877" spans="8:8" customFormat="1" ht="13.8">
      <c r="H1877" s="70"/>
    </row>
    <row r="1878" spans="8:8" customFormat="1" ht="13.8">
      <c r="H1878" s="70"/>
    </row>
    <row r="1879" spans="8:8" customFormat="1" ht="13.8">
      <c r="H1879" s="70"/>
    </row>
    <row r="1880" spans="8:8" customFormat="1" ht="13.8">
      <c r="H1880" s="70"/>
    </row>
    <row r="1881" spans="8:8" customFormat="1" ht="13.8">
      <c r="H1881" s="70"/>
    </row>
    <row r="1882" spans="8:8" customFormat="1" ht="13.8">
      <c r="H1882" s="70"/>
    </row>
    <row r="1883" spans="8:8" customFormat="1" ht="13.8">
      <c r="H1883" s="70"/>
    </row>
    <row r="1884" spans="8:8" customFormat="1" ht="13.8">
      <c r="H1884" s="70"/>
    </row>
    <row r="1885" spans="8:8" customFormat="1" ht="13.8">
      <c r="H1885" s="70"/>
    </row>
    <row r="1886" spans="8:8" customFormat="1" ht="13.8">
      <c r="H1886" s="70"/>
    </row>
    <row r="1887" spans="8:8" customFormat="1" ht="13.8">
      <c r="H1887" s="70"/>
    </row>
    <row r="1888" spans="8:8" customFormat="1" ht="13.8">
      <c r="H1888" s="70"/>
    </row>
    <row r="1889" spans="8:8" customFormat="1" ht="13.8">
      <c r="H1889" s="70"/>
    </row>
    <row r="1890" spans="8:8" customFormat="1" ht="13.8">
      <c r="H1890" s="70"/>
    </row>
    <row r="1891" spans="8:8" customFormat="1" ht="13.8">
      <c r="H1891" s="70"/>
    </row>
    <row r="1892" spans="8:8" customFormat="1" ht="13.8">
      <c r="H1892" s="70"/>
    </row>
    <row r="1893" spans="8:8" customFormat="1" ht="13.8">
      <c r="H1893" s="70"/>
    </row>
    <row r="1894" spans="8:8" customFormat="1" ht="13.8">
      <c r="H1894" s="70"/>
    </row>
    <row r="1895" spans="8:8" customFormat="1" ht="13.8">
      <c r="H1895" s="70"/>
    </row>
    <row r="1896" spans="8:8" customFormat="1" ht="13.8">
      <c r="H1896" s="70"/>
    </row>
    <row r="1897" spans="8:8" customFormat="1" ht="13.8">
      <c r="H1897" s="70"/>
    </row>
    <row r="1898" spans="8:8" customFormat="1" ht="13.8">
      <c r="H1898" s="70"/>
    </row>
    <row r="1899" spans="8:8" customFormat="1" ht="13.8">
      <c r="H1899" s="70"/>
    </row>
    <row r="1900" spans="8:8" customFormat="1" ht="13.8">
      <c r="H1900" s="70"/>
    </row>
    <row r="1901" spans="8:8" customFormat="1" ht="13.8">
      <c r="H1901" s="70"/>
    </row>
    <row r="1902" spans="8:8" customFormat="1" ht="13.8">
      <c r="H1902" s="70"/>
    </row>
    <row r="1903" spans="8:8" customFormat="1" ht="13.8">
      <c r="H1903" s="70"/>
    </row>
    <row r="1904" spans="8:8" customFormat="1" ht="13.8">
      <c r="H1904" s="70"/>
    </row>
    <row r="1905" spans="8:8" customFormat="1" ht="13.8">
      <c r="H1905" s="70"/>
    </row>
    <row r="1906" spans="8:8" customFormat="1" ht="13.8">
      <c r="H1906" s="70"/>
    </row>
    <row r="1907" spans="8:8" customFormat="1" ht="13.8">
      <c r="H1907" s="70"/>
    </row>
    <row r="1908" spans="8:8" customFormat="1" ht="13.8">
      <c r="H1908" s="70"/>
    </row>
    <row r="1909" spans="8:8" customFormat="1" ht="13.8">
      <c r="H1909" s="70"/>
    </row>
    <row r="1910" spans="8:8" customFormat="1" ht="13.8">
      <c r="H1910" s="70"/>
    </row>
    <row r="1911" spans="8:8" customFormat="1" ht="13.8">
      <c r="H1911" s="70"/>
    </row>
    <row r="1912" spans="8:8" customFormat="1" ht="13.8">
      <c r="H1912" s="70"/>
    </row>
    <row r="1913" spans="8:8" customFormat="1" ht="13.8">
      <c r="H1913" s="70"/>
    </row>
    <row r="1914" spans="8:8" customFormat="1" ht="13.8">
      <c r="H1914" s="70"/>
    </row>
    <row r="1915" spans="8:8" customFormat="1" ht="13.8">
      <c r="H1915" s="70"/>
    </row>
    <row r="1916" spans="8:8" customFormat="1" ht="13.8">
      <c r="H1916" s="70"/>
    </row>
    <row r="1917" spans="8:8" customFormat="1" ht="13.8">
      <c r="H1917" s="70"/>
    </row>
    <row r="1918" spans="8:8" customFormat="1" ht="13.8">
      <c r="H1918" s="70"/>
    </row>
    <row r="1919" spans="8:8" customFormat="1" ht="13.8">
      <c r="H1919" s="70"/>
    </row>
    <row r="1920" spans="8:8" customFormat="1" ht="13.8">
      <c r="H1920" s="70"/>
    </row>
    <row r="1921" spans="8:8" customFormat="1" ht="13.8">
      <c r="H1921" s="70"/>
    </row>
    <row r="1922" spans="8:8" customFormat="1" ht="13.8">
      <c r="H1922" s="70"/>
    </row>
    <row r="1923" spans="8:8" customFormat="1" ht="13.8">
      <c r="H1923" s="70"/>
    </row>
    <row r="1924" spans="8:8" customFormat="1" ht="13.8">
      <c r="H1924" s="70"/>
    </row>
    <row r="1925" spans="8:8" customFormat="1" ht="13.8">
      <c r="H1925" s="70"/>
    </row>
    <row r="1926" spans="8:8" customFormat="1" ht="13.8">
      <c r="H1926" s="70"/>
    </row>
    <row r="1927" spans="8:8" customFormat="1" ht="13.8">
      <c r="H1927" s="70"/>
    </row>
    <row r="1928" spans="8:8" customFormat="1" ht="13.8">
      <c r="H1928" s="70"/>
    </row>
    <row r="1929" spans="8:8" customFormat="1" ht="13.8">
      <c r="H1929" s="70"/>
    </row>
    <row r="1930" spans="8:8" customFormat="1" ht="13.8">
      <c r="H1930" s="70"/>
    </row>
    <row r="1931" spans="8:8" customFormat="1" ht="13.8">
      <c r="H1931" s="70"/>
    </row>
    <row r="1932" spans="8:8" customFormat="1" ht="13.8">
      <c r="H1932" s="70"/>
    </row>
    <row r="1933" spans="8:8" customFormat="1" ht="13.8">
      <c r="H1933" s="70"/>
    </row>
    <row r="1934" spans="8:8" customFormat="1" ht="13.8">
      <c r="H1934" s="70"/>
    </row>
    <row r="1935" spans="8:8" customFormat="1" ht="13.8">
      <c r="H1935" s="70"/>
    </row>
    <row r="1936" spans="8:8" customFormat="1" ht="13.8">
      <c r="H1936" s="70"/>
    </row>
    <row r="1937" spans="8:8" customFormat="1" ht="13.8">
      <c r="H1937" s="70"/>
    </row>
    <row r="1938" spans="8:8" customFormat="1" ht="13.8">
      <c r="H1938" s="70"/>
    </row>
    <row r="1939" spans="8:8" customFormat="1" ht="13.8">
      <c r="H1939" s="70"/>
    </row>
    <row r="1940" spans="8:8" customFormat="1" ht="13.8">
      <c r="H1940" s="70"/>
    </row>
    <row r="1941" spans="8:8" customFormat="1" ht="13.8">
      <c r="H1941" s="70"/>
    </row>
    <row r="1942" spans="8:8" customFormat="1" ht="13.8">
      <c r="H1942" s="70"/>
    </row>
    <row r="1943" spans="8:8" customFormat="1" ht="13.8">
      <c r="H1943" s="70"/>
    </row>
    <row r="1944" spans="8:8" customFormat="1" ht="13.8">
      <c r="H1944" s="70"/>
    </row>
    <row r="1945" spans="8:8" customFormat="1" ht="13.8">
      <c r="H1945" s="70"/>
    </row>
    <row r="1946" spans="8:8" customFormat="1" ht="13.8">
      <c r="H1946" s="70"/>
    </row>
    <row r="1947" spans="8:8" customFormat="1" ht="13.8">
      <c r="H1947" s="70"/>
    </row>
    <row r="1948" spans="8:8" customFormat="1" ht="13.8">
      <c r="H1948" s="70"/>
    </row>
    <row r="1949" spans="8:8" customFormat="1" ht="13.8">
      <c r="H1949" s="70"/>
    </row>
    <row r="1950" spans="8:8" customFormat="1" ht="13.8">
      <c r="H1950" s="70"/>
    </row>
    <row r="1951" spans="8:8" customFormat="1" ht="13.8">
      <c r="H1951" s="70"/>
    </row>
    <row r="1952" spans="8:8" customFormat="1" ht="13.8">
      <c r="H1952" s="70"/>
    </row>
    <row r="1953" spans="8:8" customFormat="1" ht="13.8">
      <c r="H1953" s="70"/>
    </row>
    <row r="1954" spans="8:8" customFormat="1" ht="13.8">
      <c r="H1954" s="70"/>
    </row>
    <row r="1955" spans="8:8" customFormat="1" ht="13.8">
      <c r="H1955" s="70"/>
    </row>
    <row r="1956" spans="8:8" customFormat="1" ht="13.8">
      <c r="H1956" s="70"/>
    </row>
    <row r="1957" spans="8:8" customFormat="1" ht="13.8">
      <c r="H1957" s="70"/>
    </row>
    <row r="1958" spans="8:8" customFormat="1" ht="13.8">
      <c r="H1958" s="70"/>
    </row>
    <row r="1959" spans="8:8" customFormat="1" ht="13.8">
      <c r="H1959" s="70"/>
    </row>
    <row r="1960" spans="8:8" customFormat="1" ht="13.8">
      <c r="H1960" s="70"/>
    </row>
    <row r="1961" spans="8:8" customFormat="1" ht="13.8">
      <c r="H1961" s="70"/>
    </row>
    <row r="1962" spans="8:8" customFormat="1" ht="13.8">
      <c r="H1962" s="70"/>
    </row>
    <row r="1963" spans="8:8" customFormat="1" ht="13.8">
      <c r="H1963" s="70"/>
    </row>
    <row r="1964" spans="8:8" customFormat="1" ht="13.8">
      <c r="H1964" s="70"/>
    </row>
    <row r="1965" spans="8:8" customFormat="1" ht="13.8">
      <c r="H1965" s="70"/>
    </row>
    <row r="1966" spans="8:8" customFormat="1" ht="13.8">
      <c r="H1966" s="70"/>
    </row>
    <row r="1967" spans="8:8" customFormat="1" ht="13.8">
      <c r="H1967" s="70"/>
    </row>
    <row r="1968" spans="8:8" customFormat="1" ht="13.8">
      <c r="H1968" s="70"/>
    </row>
    <row r="1969" spans="8:8" customFormat="1" ht="13.8">
      <c r="H1969" s="70"/>
    </row>
    <row r="1970" spans="8:8" customFormat="1" ht="13.8">
      <c r="H1970" s="70"/>
    </row>
    <row r="1971" spans="8:8" customFormat="1" ht="13.8">
      <c r="H1971" s="70"/>
    </row>
    <row r="1972" spans="8:8" customFormat="1" ht="13.8">
      <c r="H1972" s="70"/>
    </row>
    <row r="1973" spans="8:8" customFormat="1" ht="13.8">
      <c r="H1973" s="70"/>
    </row>
    <row r="1974" spans="8:8" customFormat="1" ht="13.8">
      <c r="H1974" s="70"/>
    </row>
    <row r="1975" spans="8:8" customFormat="1" ht="13.8">
      <c r="H1975" s="70"/>
    </row>
    <row r="1976" spans="8:8" customFormat="1" ht="13.8">
      <c r="H1976" s="70"/>
    </row>
    <row r="1977" spans="8:8" customFormat="1" ht="13.8">
      <c r="H1977" s="70"/>
    </row>
    <row r="1978" spans="8:8" customFormat="1" ht="13.8">
      <c r="H1978" s="70"/>
    </row>
    <row r="1979" spans="8:8" customFormat="1" ht="13.8">
      <c r="H1979" s="70"/>
    </row>
    <row r="1980" spans="8:8" customFormat="1" ht="13.8">
      <c r="H1980" s="70"/>
    </row>
    <row r="1981" spans="8:8" customFormat="1" ht="13.8">
      <c r="H1981" s="70"/>
    </row>
    <row r="1982" spans="8:8" customFormat="1" ht="13.8">
      <c r="H1982" s="70"/>
    </row>
    <row r="1983" spans="8:8" customFormat="1" ht="13.8">
      <c r="H1983" s="70"/>
    </row>
    <row r="1984" spans="8:8" customFormat="1" ht="13.8">
      <c r="H1984" s="70"/>
    </row>
    <row r="1985" spans="8:8" customFormat="1" ht="13.8">
      <c r="H1985" s="70"/>
    </row>
    <row r="1986" spans="8:8" customFormat="1" ht="13.8">
      <c r="H1986" s="70"/>
    </row>
    <row r="1987" spans="8:8" customFormat="1" ht="13.8">
      <c r="H1987" s="70"/>
    </row>
    <row r="1988" spans="8:8" customFormat="1" ht="13.8">
      <c r="H1988" s="70"/>
    </row>
    <row r="1989" spans="8:8" customFormat="1" ht="13.8">
      <c r="H1989" s="70"/>
    </row>
    <row r="1990" spans="8:8" customFormat="1" ht="13.8">
      <c r="H1990" s="70"/>
    </row>
    <row r="1991" spans="8:8" customFormat="1" ht="13.8">
      <c r="H1991" s="70"/>
    </row>
    <row r="1992" spans="8:8" customFormat="1" ht="13.8">
      <c r="H1992" s="70"/>
    </row>
    <row r="1993" spans="8:8" customFormat="1" ht="13.8">
      <c r="H1993" s="70"/>
    </row>
    <row r="1994" spans="8:8" customFormat="1" ht="13.8">
      <c r="H1994" s="70"/>
    </row>
    <row r="1995" spans="8:8" customFormat="1" ht="13.8">
      <c r="H1995" s="70"/>
    </row>
    <row r="1996" spans="8:8" customFormat="1" ht="13.8">
      <c r="H1996" s="70"/>
    </row>
    <row r="1997" spans="8:8" customFormat="1" ht="13.8">
      <c r="H1997" s="70"/>
    </row>
    <row r="1998" spans="8:8" customFormat="1" ht="13.8">
      <c r="H1998" s="70"/>
    </row>
    <row r="1999" spans="8:8" customFormat="1" ht="13.8">
      <c r="H1999" s="70"/>
    </row>
    <row r="2000" spans="8:8" customFormat="1" ht="13.8">
      <c r="H2000" s="70"/>
    </row>
    <row r="2001" spans="8:8" customFormat="1" ht="13.8">
      <c r="H2001" s="70"/>
    </row>
    <row r="2002" spans="8:8" customFormat="1" ht="13.8">
      <c r="H2002" s="70"/>
    </row>
    <row r="2003" spans="8:8" customFormat="1" ht="13.8">
      <c r="H2003" s="70"/>
    </row>
    <row r="2004" spans="8:8" customFormat="1" ht="13.8">
      <c r="H2004" s="70"/>
    </row>
    <row r="2005" spans="8:8" customFormat="1" ht="13.8">
      <c r="H2005" s="70"/>
    </row>
    <row r="2006" spans="8:8" customFormat="1" ht="13.8">
      <c r="H2006" s="70"/>
    </row>
    <row r="2007" spans="8:8" customFormat="1" ht="13.8">
      <c r="H2007" s="70"/>
    </row>
    <row r="2008" spans="8:8" customFormat="1" ht="13.8">
      <c r="H2008" s="70"/>
    </row>
    <row r="2009" spans="8:8" customFormat="1" ht="13.8">
      <c r="H2009" s="70"/>
    </row>
    <row r="2010" spans="8:8" customFormat="1" ht="13.8">
      <c r="H2010" s="70"/>
    </row>
    <row r="2011" spans="8:8" customFormat="1" ht="13.8">
      <c r="H2011" s="70"/>
    </row>
    <row r="2012" spans="8:8" customFormat="1" ht="13.8">
      <c r="H2012" s="70"/>
    </row>
    <row r="2013" spans="8:8" customFormat="1" ht="13.8">
      <c r="H2013" s="70"/>
    </row>
    <row r="2014" spans="8:8" customFormat="1" ht="13.8">
      <c r="H2014" s="70"/>
    </row>
    <row r="2015" spans="8:8" customFormat="1" ht="13.8">
      <c r="H2015" s="70"/>
    </row>
    <row r="2016" spans="8:8" customFormat="1" ht="13.8">
      <c r="H2016" s="70"/>
    </row>
    <row r="2017" spans="8:8" customFormat="1" ht="13.8">
      <c r="H2017" s="70"/>
    </row>
    <row r="2018" spans="8:8" customFormat="1" ht="13.8">
      <c r="H2018" s="70"/>
    </row>
    <row r="2019" spans="8:8" customFormat="1" ht="13.8">
      <c r="H2019" s="70"/>
    </row>
    <row r="2020" spans="8:8" customFormat="1" ht="13.8">
      <c r="H2020" s="70"/>
    </row>
    <row r="2021" spans="8:8" customFormat="1" ht="13.8">
      <c r="H2021" s="70"/>
    </row>
    <row r="2022" spans="8:8" customFormat="1" ht="13.8">
      <c r="H2022" s="70"/>
    </row>
    <row r="2023" spans="8:8" customFormat="1" ht="13.8">
      <c r="H2023" s="70"/>
    </row>
    <row r="2024" spans="8:8" customFormat="1" ht="13.8">
      <c r="H2024" s="70"/>
    </row>
    <row r="2025" spans="8:8" customFormat="1" ht="13.8">
      <c r="H2025" s="70"/>
    </row>
    <row r="2026" spans="8:8" customFormat="1" ht="13.8">
      <c r="H2026" s="70"/>
    </row>
    <row r="2027" spans="8:8" customFormat="1" ht="13.8">
      <c r="H2027" s="70"/>
    </row>
    <row r="2028" spans="8:8" customFormat="1" ht="13.8">
      <c r="H2028" s="70"/>
    </row>
    <row r="2029" spans="8:8" customFormat="1" ht="13.8">
      <c r="H2029" s="70"/>
    </row>
    <row r="2030" spans="8:8" customFormat="1" ht="13.8">
      <c r="H2030" s="70"/>
    </row>
    <row r="2031" spans="8:8" customFormat="1" ht="13.8">
      <c r="H2031" s="70"/>
    </row>
    <row r="2032" spans="8:8" customFormat="1" ht="13.8">
      <c r="H2032" s="70"/>
    </row>
    <row r="2033" spans="8:8" customFormat="1" ht="13.8">
      <c r="H2033" s="70"/>
    </row>
    <row r="2034" spans="8:8" customFormat="1" ht="13.8">
      <c r="H2034" s="70"/>
    </row>
    <row r="2035" spans="8:8" customFormat="1" ht="13.8">
      <c r="H2035" s="70"/>
    </row>
    <row r="2036" spans="8:8" customFormat="1" ht="13.8">
      <c r="H2036" s="70"/>
    </row>
    <row r="2037" spans="8:8" customFormat="1" ht="13.8">
      <c r="H2037" s="70"/>
    </row>
    <row r="2038" spans="8:8" customFormat="1" ht="13.8">
      <c r="H2038" s="70"/>
    </row>
    <row r="2039" spans="8:8" customFormat="1" ht="13.8">
      <c r="H2039" s="70"/>
    </row>
    <row r="2040" spans="8:8" customFormat="1" ht="13.8">
      <c r="H2040" s="70"/>
    </row>
    <row r="2041" spans="8:8" customFormat="1" ht="13.8">
      <c r="H2041" s="70"/>
    </row>
    <row r="2042" spans="8:8" customFormat="1" ht="13.8">
      <c r="H2042" s="70"/>
    </row>
    <row r="2043" spans="8:8" customFormat="1" ht="13.8">
      <c r="H2043" s="70"/>
    </row>
    <row r="2044" spans="8:8" customFormat="1" ht="13.8">
      <c r="H2044" s="70"/>
    </row>
    <row r="2045" spans="8:8" customFormat="1" ht="13.8">
      <c r="H2045" s="70"/>
    </row>
    <row r="2046" spans="8:8" customFormat="1" ht="13.8">
      <c r="H2046" s="70"/>
    </row>
    <row r="2047" spans="8:8" customFormat="1" ht="13.8">
      <c r="H2047" s="70"/>
    </row>
    <row r="2048" spans="8:8" customFormat="1" ht="13.8">
      <c r="H2048" s="70"/>
    </row>
    <row r="2049" spans="8:8" customFormat="1" ht="13.8">
      <c r="H2049" s="70"/>
    </row>
    <row r="2050" spans="8:8" customFormat="1" ht="13.8">
      <c r="H2050" s="70"/>
    </row>
    <row r="2051" spans="8:8" customFormat="1" ht="13.8">
      <c r="H2051" s="70"/>
    </row>
    <row r="2052" spans="8:8" customFormat="1" ht="13.8">
      <c r="H2052" s="70"/>
    </row>
    <row r="2053" spans="8:8" customFormat="1" ht="13.8">
      <c r="H2053" s="70"/>
    </row>
    <row r="2054" spans="8:8" customFormat="1" ht="13.8">
      <c r="H2054" s="70"/>
    </row>
    <row r="2055" spans="8:8" customFormat="1" ht="13.8">
      <c r="H2055" s="70"/>
    </row>
    <row r="2056" spans="8:8" customFormat="1" ht="13.8">
      <c r="H2056" s="70"/>
    </row>
    <row r="2057" spans="8:8" customFormat="1" ht="13.8">
      <c r="H2057" s="70"/>
    </row>
    <row r="2058" spans="8:8" customFormat="1" ht="13.8">
      <c r="H2058" s="70"/>
    </row>
    <row r="2059" spans="8:8" customFormat="1" ht="13.8">
      <c r="H2059" s="70"/>
    </row>
    <row r="2060" spans="8:8" customFormat="1" ht="13.8">
      <c r="H2060" s="70"/>
    </row>
    <row r="2061" spans="8:8" customFormat="1" ht="13.8">
      <c r="H2061" s="70"/>
    </row>
    <row r="2062" spans="8:8" customFormat="1" ht="13.8">
      <c r="H2062" s="70"/>
    </row>
    <row r="2063" spans="8:8" customFormat="1" ht="13.8">
      <c r="H2063" s="70"/>
    </row>
    <row r="2064" spans="8:8" customFormat="1" ht="13.8">
      <c r="H2064" s="70"/>
    </row>
    <row r="2065" spans="8:8" customFormat="1" ht="13.8">
      <c r="H2065" s="70"/>
    </row>
    <row r="2066" spans="8:8" customFormat="1" ht="13.8">
      <c r="H2066" s="70"/>
    </row>
    <row r="2067" spans="8:8" customFormat="1" ht="13.8">
      <c r="H2067" s="70"/>
    </row>
    <row r="2068" spans="8:8" customFormat="1" ht="13.8">
      <c r="H2068" s="70"/>
    </row>
    <row r="2069" spans="8:8" customFormat="1" ht="13.8">
      <c r="H2069" s="70"/>
    </row>
    <row r="2070" spans="8:8" customFormat="1" ht="13.8">
      <c r="H2070" s="70"/>
    </row>
    <row r="2071" spans="8:8" customFormat="1" ht="13.8">
      <c r="H2071" s="70"/>
    </row>
    <row r="2072" spans="8:8" customFormat="1" ht="13.8">
      <c r="H2072" s="70"/>
    </row>
    <row r="2073" spans="8:8" customFormat="1" ht="13.8">
      <c r="H2073" s="70"/>
    </row>
    <row r="2074" spans="8:8" customFormat="1" ht="13.8">
      <c r="H2074" s="70"/>
    </row>
    <row r="2075" spans="8:8" customFormat="1" ht="13.8">
      <c r="H2075" s="70"/>
    </row>
    <row r="2076" spans="8:8" customFormat="1" ht="13.8">
      <c r="H2076" s="70"/>
    </row>
    <row r="2077" spans="8:8" customFormat="1" ht="13.8">
      <c r="H2077" s="70"/>
    </row>
    <row r="2078" spans="8:8" customFormat="1" ht="13.8">
      <c r="H2078" s="70"/>
    </row>
    <row r="2079" spans="8:8" customFormat="1" ht="13.8">
      <c r="H2079" s="70"/>
    </row>
    <row r="2080" spans="8:8" customFormat="1" ht="13.8">
      <c r="H2080" s="70"/>
    </row>
    <row r="2081" spans="8:8" customFormat="1" ht="13.8">
      <c r="H2081" s="70"/>
    </row>
    <row r="2082" spans="8:8" customFormat="1" ht="13.8">
      <c r="H2082" s="70"/>
    </row>
    <row r="2083" spans="8:8" customFormat="1" ht="13.8">
      <c r="H2083" s="70"/>
    </row>
    <row r="2084" spans="8:8" customFormat="1" ht="13.8">
      <c r="H2084" s="70"/>
    </row>
    <row r="2085" spans="8:8" customFormat="1" ht="13.8">
      <c r="H2085" s="70"/>
    </row>
    <row r="2086" spans="8:8" customFormat="1" ht="13.8">
      <c r="H2086" s="70"/>
    </row>
    <row r="2087" spans="8:8" customFormat="1" ht="13.8">
      <c r="H2087" s="70"/>
    </row>
    <row r="2088" spans="8:8" customFormat="1" ht="13.8">
      <c r="H2088" s="70"/>
    </row>
    <row r="2089" spans="8:8" customFormat="1" ht="13.8">
      <c r="H2089" s="70"/>
    </row>
    <row r="2090" spans="8:8" customFormat="1" ht="13.8">
      <c r="H2090" s="70"/>
    </row>
    <row r="2091" spans="8:8" customFormat="1" ht="13.8">
      <c r="H2091" s="70"/>
    </row>
    <row r="2092" spans="8:8" customFormat="1" ht="13.8">
      <c r="H2092" s="70"/>
    </row>
    <row r="2093" spans="8:8" customFormat="1" ht="13.8">
      <c r="H2093" s="70"/>
    </row>
    <row r="2094" spans="8:8" customFormat="1" ht="13.8">
      <c r="H2094" s="70"/>
    </row>
    <row r="2095" spans="8:8" customFormat="1" ht="13.8">
      <c r="H2095" s="70"/>
    </row>
    <row r="2096" spans="8:8" customFormat="1" ht="13.8">
      <c r="H2096" s="70"/>
    </row>
    <row r="2097" spans="8:8" customFormat="1" ht="13.8">
      <c r="H2097" s="70"/>
    </row>
    <row r="2098" spans="8:8" customFormat="1" ht="13.8">
      <c r="H2098" s="70"/>
    </row>
    <row r="2099" spans="8:8" customFormat="1" ht="13.8">
      <c r="H2099" s="70"/>
    </row>
    <row r="2100" spans="8:8" customFormat="1" ht="13.8">
      <c r="H2100" s="70"/>
    </row>
    <row r="2101" spans="8:8" customFormat="1" ht="13.8">
      <c r="H2101" s="70"/>
    </row>
    <row r="2102" spans="8:8" customFormat="1" ht="13.8">
      <c r="H2102" s="70"/>
    </row>
    <row r="2103" spans="8:8" customFormat="1" ht="13.8">
      <c r="H2103" s="70"/>
    </row>
    <row r="2104" spans="8:8" customFormat="1" ht="13.8">
      <c r="H2104" s="70"/>
    </row>
    <row r="2105" spans="8:8" customFormat="1" ht="13.8">
      <c r="H2105" s="70"/>
    </row>
    <row r="2106" spans="8:8" customFormat="1" ht="13.8">
      <c r="H2106" s="70"/>
    </row>
    <row r="2107" spans="8:8" customFormat="1" ht="13.8">
      <c r="H2107" s="70"/>
    </row>
    <row r="2108" spans="8:8" customFormat="1" ht="13.8">
      <c r="H2108" s="70"/>
    </row>
    <row r="2109" spans="8:8" customFormat="1" ht="13.8">
      <c r="H2109" s="70"/>
    </row>
    <row r="2110" spans="8:8" customFormat="1" ht="13.8">
      <c r="H2110" s="70"/>
    </row>
    <row r="2111" spans="8:8" customFormat="1" ht="13.8">
      <c r="H2111" s="70"/>
    </row>
    <row r="2112" spans="8:8" customFormat="1" ht="13.8">
      <c r="H2112" s="70"/>
    </row>
    <row r="2113" spans="8:8" customFormat="1" ht="13.8">
      <c r="H2113" s="70"/>
    </row>
    <row r="2114" spans="8:8" customFormat="1" ht="13.8">
      <c r="H2114" s="70"/>
    </row>
    <row r="2115" spans="8:8" customFormat="1" ht="13.8">
      <c r="H2115" s="70"/>
    </row>
    <row r="2116" spans="8:8" customFormat="1" ht="13.8">
      <c r="H2116" s="70"/>
    </row>
    <row r="2117" spans="8:8" customFormat="1" ht="13.8">
      <c r="H2117" s="70"/>
    </row>
    <row r="2118" spans="8:8" customFormat="1" ht="13.8">
      <c r="H2118" s="70"/>
    </row>
    <row r="2119" spans="8:8" customFormat="1" ht="13.8">
      <c r="H2119" s="70"/>
    </row>
    <row r="2120" spans="8:8" customFormat="1" ht="13.8">
      <c r="H2120" s="70"/>
    </row>
    <row r="2121" spans="8:8" customFormat="1" ht="13.8">
      <c r="H2121" s="70"/>
    </row>
    <row r="2122" spans="8:8" customFormat="1" ht="13.8">
      <c r="H2122" s="70"/>
    </row>
    <row r="2123" spans="8:8" customFormat="1" ht="13.8">
      <c r="H2123" s="70"/>
    </row>
    <row r="2124" spans="8:8" customFormat="1" ht="13.8">
      <c r="H2124" s="70"/>
    </row>
    <row r="2125" spans="8:8" customFormat="1" ht="13.8">
      <c r="H2125" s="70"/>
    </row>
    <row r="2126" spans="8:8" customFormat="1" ht="13.8">
      <c r="H2126" s="70"/>
    </row>
    <row r="2127" spans="8:8" customFormat="1" ht="13.8">
      <c r="H2127" s="70"/>
    </row>
    <row r="2128" spans="8:8" customFormat="1" ht="13.8">
      <c r="H2128" s="70"/>
    </row>
    <row r="2129" spans="8:8" customFormat="1" ht="13.8">
      <c r="H2129" s="70"/>
    </row>
    <row r="2130" spans="8:8" customFormat="1" ht="13.8">
      <c r="H2130" s="70"/>
    </row>
    <row r="2131" spans="8:8" customFormat="1" ht="13.8">
      <c r="H2131" s="70"/>
    </row>
    <row r="2132" spans="8:8" customFormat="1" ht="13.8">
      <c r="H2132" s="70"/>
    </row>
    <row r="2133" spans="8:8" customFormat="1" ht="13.8">
      <c r="H2133" s="70"/>
    </row>
    <row r="2134" spans="8:8" customFormat="1" ht="13.8">
      <c r="H2134" s="70"/>
    </row>
    <row r="2135" spans="8:8" customFormat="1" ht="13.8">
      <c r="H2135" s="70"/>
    </row>
    <row r="2136" spans="8:8" customFormat="1" ht="13.8">
      <c r="H2136" s="70"/>
    </row>
    <row r="2137" spans="8:8" customFormat="1" ht="13.8">
      <c r="H2137" s="70"/>
    </row>
    <row r="2138" spans="8:8" customFormat="1" ht="13.8">
      <c r="H2138" s="70"/>
    </row>
    <row r="2139" spans="8:8" customFormat="1" ht="13.8">
      <c r="H2139" s="70"/>
    </row>
    <row r="2140" spans="8:8" customFormat="1" ht="13.8">
      <c r="H2140" s="70"/>
    </row>
    <row r="2141" spans="8:8" customFormat="1" ht="13.8">
      <c r="H2141" s="70"/>
    </row>
    <row r="2142" spans="8:8" customFormat="1" ht="13.8">
      <c r="H2142" s="70"/>
    </row>
    <row r="2143" spans="8:8" customFormat="1" ht="13.8">
      <c r="H2143" s="70"/>
    </row>
    <row r="2144" spans="8:8" customFormat="1" ht="13.8">
      <c r="H2144" s="70"/>
    </row>
    <row r="2145" spans="8:8" customFormat="1" ht="13.8">
      <c r="H2145" s="70"/>
    </row>
    <row r="2146" spans="8:8" customFormat="1" ht="13.8">
      <c r="H2146" s="70"/>
    </row>
    <row r="2147" spans="8:8" customFormat="1" ht="13.8">
      <c r="H2147" s="70"/>
    </row>
    <row r="2148" spans="8:8" customFormat="1" ht="13.8">
      <c r="H2148" s="70"/>
    </row>
    <row r="2149" spans="8:8" customFormat="1" ht="13.8">
      <c r="H2149" s="70"/>
    </row>
    <row r="2150" spans="8:8" customFormat="1" ht="13.8">
      <c r="H2150" s="70"/>
    </row>
    <row r="2151" spans="8:8" customFormat="1" ht="13.8">
      <c r="H2151" s="70"/>
    </row>
    <row r="2152" spans="8:8" customFormat="1" ht="13.8">
      <c r="H2152" s="70"/>
    </row>
    <row r="2153" spans="8:8" customFormat="1" ht="13.8">
      <c r="H2153" s="70"/>
    </row>
    <row r="2154" spans="8:8" customFormat="1" ht="13.8">
      <c r="H2154" s="70"/>
    </row>
    <row r="2155" spans="8:8" customFormat="1" ht="13.8">
      <c r="H2155" s="70"/>
    </row>
    <row r="2156" spans="8:8" customFormat="1" ht="13.8">
      <c r="H2156" s="70"/>
    </row>
    <row r="2157" spans="8:8" customFormat="1" ht="13.8">
      <c r="H2157" s="70"/>
    </row>
    <row r="2158" spans="8:8" customFormat="1" ht="13.8">
      <c r="H2158" s="70"/>
    </row>
    <row r="2159" spans="8:8" customFormat="1" ht="13.8">
      <c r="H2159" s="70"/>
    </row>
    <row r="2160" spans="8:8" customFormat="1" ht="13.8">
      <c r="H2160" s="70"/>
    </row>
    <row r="2161" spans="8:8" customFormat="1" ht="13.8">
      <c r="H2161" s="70"/>
    </row>
    <row r="2162" spans="8:8" customFormat="1" ht="13.8">
      <c r="H2162" s="70"/>
    </row>
    <row r="2163" spans="8:8" customFormat="1" ht="13.8">
      <c r="H2163" s="70"/>
    </row>
    <row r="2164" spans="8:8" customFormat="1" ht="13.8">
      <c r="H2164" s="70"/>
    </row>
    <row r="2165" spans="8:8" customFormat="1" ht="13.8">
      <c r="H2165" s="70"/>
    </row>
    <row r="2166" spans="8:8" customFormat="1" ht="13.8">
      <c r="H2166" s="70"/>
    </row>
    <row r="2167" spans="8:8" customFormat="1" ht="13.8">
      <c r="H2167" s="70"/>
    </row>
    <row r="2168" spans="8:8" customFormat="1" ht="13.8">
      <c r="H2168" s="70"/>
    </row>
    <row r="2169" spans="8:8" customFormat="1" ht="13.8">
      <c r="H2169" s="70"/>
    </row>
    <row r="2170" spans="8:8" customFormat="1" ht="13.8">
      <c r="H2170" s="70"/>
    </row>
    <row r="2171" spans="8:8" customFormat="1" ht="13.8">
      <c r="H2171" s="70"/>
    </row>
    <row r="2172" spans="8:8" customFormat="1" ht="13.8">
      <c r="H2172" s="70"/>
    </row>
    <row r="2173" spans="8:8" customFormat="1" ht="13.8">
      <c r="H2173" s="70"/>
    </row>
    <row r="2174" spans="8:8" customFormat="1" ht="13.8">
      <c r="H2174" s="70"/>
    </row>
    <row r="2175" spans="8:8" customFormat="1" ht="13.8">
      <c r="H2175" s="70"/>
    </row>
    <row r="2176" spans="8:8" customFormat="1" ht="13.8">
      <c r="H2176" s="70"/>
    </row>
    <row r="2177" spans="8:8" customFormat="1" ht="13.8">
      <c r="H2177" s="70"/>
    </row>
    <row r="2178" spans="8:8" customFormat="1" ht="13.8">
      <c r="H2178" s="70"/>
    </row>
    <row r="2179" spans="8:8" customFormat="1" ht="13.8">
      <c r="H2179" s="70"/>
    </row>
    <row r="2180" spans="8:8" customFormat="1" ht="13.8">
      <c r="H2180" s="70"/>
    </row>
    <row r="2181" spans="8:8" customFormat="1" ht="13.8">
      <c r="H2181" s="70"/>
    </row>
    <row r="2182" spans="8:8" customFormat="1" ht="13.8">
      <c r="H2182" s="70"/>
    </row>
    <row r="2183" spans="8:8" customFormat="1" ht="13.8">
      <c r="H2183" s="70"/>
    </row>
    <row r="2184" spans="8:8" customFormat="1" ht="13.8">
      <c r="H2184" s="70"/>
    </row>
    <row r="2185" spans="8:8" customFormat="1" ht="13.8">
      <c r="H2185" s="70"/>
    </row>
    <row r="2186" spans="8:8" customFormat="1" ht="13.8">
      <c r="H2186" s="70"/>
    </row>
    <row r="2187" spans="8:8" customFormat="1" ht="13.8">
      <c r="H2187" s="70"/>
    </row>
    <row r="2188" spans="8:8" customFormat="1" ht="13.8">
      <c r="H2188" s="70"/>
    </row>
    <row r="2189" spans="8:8" customFormat="1" ht="13.8">
      <c r="H2189" s="70"/>
    </row>
    <row r="2190" spans="8:8" customFormat="1" ht="13.8">
      <c r="H2190" s="70"/>
    </row>
    <row r="2191" spans="8:8" customFormat="1" ht="13.8">
      <c r="H2191" s="70"/>
    </row>
    <row r="2192" spans="8:8" customFormat="1" ht="13.8">
      <c r="H2192" s="70"/>
    </row>
    <row r="2193" spans="8:8" customFormat="1" ht="13.8">
      <c r="H2193" s="70"/>
    </row>
    <row r="2194" spans="8:8" customFormat="1" ht="13.8">
      <c r="H2194" s="70"/>
    </row>
    <row r="2195" spans="8:8" customFormat="1" ht="13.8">
      <c r="H2195" s="70"/>
    </row>
    <row r="2196" spans="8:8" customFormat="1" ht="13.8">
      <c r="H2196" s="70"/>
    </row>
    <row r="2197" spans="8:8" customFormat="1" ht="13.8">
      <c r="H2197" s="70"/>
    </row>
    <row r="2198" spans="8:8" customFormat="1" ht="13.8">
      <c r="H2198" s="70"/>
    </row>
    <row r="2199" spans="8:8" customFormat="1" ht="13.8">
      <c r="H2199" s="70"/>
    </row>
    <row r="2200" spans="8:8" customFormat="1" ht="13.8">
      <c r="H2200" s="70"/>
    </row>
    <row r="2201" spans="8:8" customFormat="1" ht="13.8">
      <c r="H2201" s="70"/>
    </row>
    <row r="2202" spans="8:8" customFormat="1" ht="13.8">
      <c r="H2202" s="70"/>
    </row>
    <row r="2203" spans="8:8" customFormat="1" ht="13.8">
      <c r="H2203" s="70"/>
    </row>
    <row r="2204" spans="8:8" customFormat="1" ht="13.8">
      <c r="H2204" s="70"/>
    </row>
    <row r="2205" spans="8:8" customFormat="1" ht="13.8">
      <c r="H2205" s="70"/>
    </row>
    <row r="2206" spans="8:8" customFormat="1" ht="13.8">
      <c r="H2206" s="70"/>
    </row>
    <row r="2207" spans="8:8" customFormat="1" ht="13.8">
      <c r="H2207" s="70"/>
    </row>
    <row r="2208" spans="8:8" customFormat="1" ht="13.8">
      <c r="H2208" s="70"/>
    </row>
    <row r="2209" spans="8:8" customFormat="1" ht="13.8">
      <c r="H2209" s="70"/>
    </row>
    <row r="2210" spans="8:8" customFormat="1" ht="13.8">
      <c r="H2210" s="70"/>
    </row>
    <row r="2211" spans="8:8" customFormat="1" ht="13.8">
      <c r="H2211" s="70"/>
    </row>
    <row r="2212" spans="8:8" customFormat="1" ht="13.8">
      <c r="H2212" s="70"/>
    </row>
    <row r="2213" spans="8:8" customFormat="1" ht="13.8">
      <c r="H2213" s="70"/>
    </row>
    <row r="2214" spans="8:8" customFormat="1" ht="13.8">
      <c r="H2214" s="70"/>
    </row>
    <row r="2215" spans="8:8" customFormat="1" ht="13.8">
      <c r="H2215" s="70"/>
    </row>
    <row r="2216" spans="8:8" customFormat="1" ht="13.8">
      <c r="H2216" s="70"/>
    </row>
    <row r="2217" spans="8:8" customFormat="1" ht="13.8">
      <c r="H2217" s="70"/>
    </row>
    <row r="2218" spans="8:8" customFormat="1" ht="13.8">
      <c r="H2218" s="70"/>
    </row>
    <row r="2219" spans="8:8" customFormat="1" ht="13.8">
      <c r="H2219" s="70"/>
    </row>
    <row r="2220" spans="8:8" customFormat="1" ht="13.8">
      <c r="H2220" s="70"/>
    </row>
    <row r="2221" spans="8:8" customFormat="1" ht="13.8">
      <c r="H2221" s="70"/>
    </row>
    <row r="2222" spans="8:8" customFormat="1" ht="13.8">
      <c r="H2222" s="70"/>
    </row>
    <row r="2223" spans="8:8" customFormat="1" ht="13.8">
      <c r="H2223" s="70"/>
    </row>
    <row r="2224" spans="8:8" customFormat="1" ht="13.8">
      <c r="H2224" s="70"/>
    </row>
    <row r="2225" spans="8:8" customFormat="1" ht="13.8">
      <c r="H2225" s="70"/>
    </row>
    <row r="2226" spans="8:8" customFormat="1" ht="13.8">
      <c r="H2226" s="70"/>
    </row>
    <row r="2227" spans="8:8" customFormat="1" ht="13.8">
      <c r="H2227" s="70"/>
    </row>
    <row r="2228" spans="8:8" customFormat="1" ht="13.8">
      <c r="H2228" s="70"/>
    </row>
    <row r="2229" spans="8:8" customFormat="1" ht="13.8">
      <c r="H2229" s="70"/>
    </row>
    <row r="2230" spans="8:8" customFormat="1" ht="13.8">
      <c r="H2230" s="70"/>
    </row>
    <row r="2231" spans="8:8" customFormat="1" ht="13.8">
      <c r="H2231" s="70"/>
    </row>
    <row r="2232" spans="8:8" customFormat="1" ht="13.8">
      <c r="H2232" s="70"/>
    </row>
    <row r="2233" spans="8:8" customFormat="1" ht="13.8">
      <c r="H2233" s="70"/>
    </row>
    <row r="2234" spans="8:8" customFormat="1" ht="13.8">
      <c r="H2234" s="70"/>
    </row>
    <row r="2235" spans="8:8" customFormat="1" ht="13.8">
      <c r="H2235" s="70"/>
    </row>
    <row r="2236" spans="8:8" customFormat="1" ht="13.8">
      <c r="H2236" s="70"/>
    </row>
    <row r="2237" spans="8:8" customFormat="1" ht="13.8">
      <c r="H2237" s="70"/>
    </row>
    <row r="2238" spans="8:8" customFormat="1" ht="13.8">
      <c r="H2238" s="70"/>
    </row>
    <row r="2239" spans="8:8" customFormat="1" ht="13.8">
      <c r="H2239" s="70"/>
    </row>
    <row r="2240" spans="8:8" customFormat="1" ht="13.8">
      <c r="H2240" s="70"/>
    </row>
    <row r="2241" spans="8:8" customFormat="1" ht="13.8">
      <c r="H2241" s="70"/>
    </row>
    <row r="2242" spans="8:8" customFormat="1" ht="13.8">
      <c r="H2242" s="70"/>
    </row>
    <row r="2243" spans="8:8" customFormat="1" ht="13.8">
      <c r="H2243" s="70"/>
    </row>
    <row r="2244" spans="8:8" customFormat="1" ht="13.8">
      <c r="H2244" s="70"/>
    </row>
    <row r="2245" spans="8:8" customFormat="1" ht="13.8">
      <c r="H2245" s="70"/>
    </row>
    <row r="2246" spans="8:8" customFormat="1" ht="13.8">
      <c r="H2246" s="70"/>
    </row>
    <row r="2247" spans="8:8" customFormat="1" ht="13.8">
      <c r="H2247" s="70"/>
    </row>
    <row r="2248" spans="8:8" customFormat="1" ht="13.8">
      <c r="H2248" s="70"/>
    </row>
    <row r="2249" spans="8:8" customFormat="1" ht="13.8">
      <c r="H2249" s="70"/>
    </row>
    <row r="2250" spans="8:8" customFormat="1" ht="13.8">
      <c r="H2250" s="70"/>
    </row>
    <row r="2251" spans="8:8" customFormat="1" ht="13.8">
      <c r="H2251" s="70"/>
    </row>
    <row r="2252" spans="8:8" customFormat="1" ht="13.8">
      <c r="H2252" s="70"/>
    </row>
    <row r="2253" spans="8:8" customFormat="1" ht="13.8">
      <c r="H2253" s="70"/>
    </row>
    <row r="2254" spans="8:8" customFormat="1" ht="13.8">
      <c r="H2254" s="70"/>
    </row>
    <row r="2255" spans="8:8" customFormat="1" ht="13.8">
      <c r="H2255" s="70"/>
    </row>
    <row r="2256" spans="8:8" customFormat="1" ht="13.8">
      <c r="H2256" s="70"/>
    </row>
    <row r="2257" spans="8:8" customFormat="1" ht="13.8">
      <c r="H2257" s="70"/>
    </row>
    <row r="2258" spans="8:8" customFormat="1" ht="13.8">
      <c r="H2258" s="70"/>
    </row>
    <row r="2259" spans="8:8" customFormat="1" ht="13.8">
      <c r="H2259" s="70"/>
    </row>
    <row r="2260" spans="8:8" customFormat="1" ht="13.8">
      <c r="H2260" s="70"/>
    </row>
    <row r="2261" spans="8:8" customFormat="1" ht="13.8">
      <c r="H2261" s="70"/>
    </row>
    <row r="2262" spans="8:8" customFormat="1" ht="13.8">
      <c r="H2262" s="70"/>
    </row>
    <row r="2263" spans="8:8" customFormat="1" ht="13.8">
      <c r="H2263" s="70"/>
    </row>
    <row r="2264" spans="8:8" customFormat="1" ht="13.8">
      <c r="H2264" s="70"/>
    </row>
    <row r="2265" spans="8:8" customFormat="1" ht="13.8">
      <c r="H2265" s="70"/>
    </row>
    <row r="2266" spans="8:8" customFormat="1" ht="13.8">
      <c r="H2266" s="70"/>
    </row>
    <row r="2267" spans="8:8" customFormat="1" ht="13.8">
      <c r="H2267" s="70"/>
    </row>
    <row r="2268" spans="8:8" customFormat="1" ht="13.8">
      <c r="H2268" s="70"/>
    </row>
    <row r="2269" spans="8:8" customFormat="1" ht="13.8">
      <c r="H2269" s="70"/>
    </row>
    <row r="2270" spans="8:8" customFormat="1" ht="13.8">
      <c r="H2270" s="70"/>
    </row>
    <row r="2271" spans="8:8" customFormat="1" ht="13.8">
      <c r="H2271" s="70"/>
    </row>
    <row r="2272" spans="8:8" customFormat="1" ht="13.8">
      <c r="H2272" s="70"/>
    </row>
    <row r="2273" spans="8:8" customFormat="1" ht="13.8">
      <c r="H2273" s="70"/>
    </row>
    <row r="2274" spans="8:8" customFormat="1" ht="13.8">
      <c r="H2274" s="70"/>
    </row>
    <row r="2275" spans="8:8" customFormat="1" ht="13.8">
      <c r="H2275" s="70"/>
    </row>
    <row r="2276" spans="8:8" customFormat="1" ht="13.8">
      <c r="H2276" s="70"/>
    </row>
    <row r="2277" spans="8:8" customFormat="1" ht="13.8">
      <c r="H2277" s="70"/>
    </row>
    <row r="2278" spans="8:8" customFormat="1" ht="13.8">
      <c r="H2278" s="70"/>
    </row>
    <row r="2279" spans="8:8" customFormat="1" ht="13.8">
      <c r="H2279" s="70"/>
    </row>
    <row r="2280" spans="8:8" customFormat="1" ht="13.8">
      <c r="H2280" s="70"/>
    </row>
    <row r="2281" spans="8:8" customFormat="1" ht="13.8">
      <c r="H2281" s="70"/>
    </row>
    <row r="2282" spans="8:8" customFormat="1" ht="13.8">
      <c r="H2282" s="70"/>
    </row>
    <row r="2283" spans="8:8" customFormat="1" ht="13.8">
      <c r="H2283" s="70"/>
    </row>
    <row r="2284" spans="8:8" customFormat="1" ht="13.8">
      <c r="H2284" s="70"/>
    </row>
    <row r="2285" spans="8:8" customFormat="1" ht="13.8">
      <c r="H2285" s="70"/>
    </row>
    <row r="2286" spans="8:8" customFormat="1" ht="13.8">
      <c r="H2286" s="70"/>
    </row>
    <row r="2287" spans="8:8" customFormat="1" ht="13.8">
      <c r="H2287" s="70"/>
    </row>
    <row r="2288" spans="8:8" customFormat="1" ht="13.8">
      <c r="H2288" s="70"/>
    </row>
    <row r="2289" spans="8:8" customFormat="1" ht="13.8">
      <c r="H2289" s="70"/>
    </row>
    <row r="2290" spans="8:8" customFormat="1" ht="13.8">
      <c r="H2290" s="70"/>
    </row>
    <row r="2291" spans="8:8" customFormat="1" ht="13.8">
      <c r="H2291" s="70"/>
    </row>
    <row r="2292" spans="8:8" customFormat="1" ht="13.8">
      <c r="H2292" s="70"/>
    </row>
    <row r="2293" spans="8:8" customFormat="1" ht="13.8">
      <c r="H2293" s="70"/>
    </row>
    <row r="2294" spans="8:8" customFormat="1" ht="13.8">
      <c r="H2294" s="70"/>
    </row>
    <row r="2295" spans="8:8" customFormat="1" ht="13.8">
      <c r="H2295" s="70"/>
    </row>
    <row r="2296" spans="8:8" customFormat="1" ht="13.8">
      <c r="H2296" s="70"/>
    </row>
    <row r="2297" spans="8:8" customFormat="1" ht="13.8">
      <c r="H2297" s="70"/>
    </row>
    <row r="2298" spans="8:8" customFormat="1" ht="13.8">
      <c r="H2298" s="70"/>
    </row>
    <row r="2299" spans="8:8" customFormat="1" ht="13.8">
      <c r="H2299" s="70"/>
    </row>
    <row r="2300" spans="8:8" customFormat="1" ht="13.8">
      <c r="H2300" s="70"/>
    </row>
    <row r="2301" spans="8:8" customFormat="1" ht="13.8">
      <c r="H2301" s="70"/>
    </row>
    <row r="2302" spans="8:8" customFormat="1" ht="13.8">
      <c r="H2302" s="70"/>
    </row>
    <row r="2303" spans="8:8" customFormat="1" ht="13.8">
      <c r="H2303" s="70"/>
    </row>
    <row r="2304" spans="8:8" customFormat="1" ht="13.8">
      <c r="H2304" s="70"/>
    </row>
    <row r="2305" spans="8:8" customFormat="1" ht="13.8">
      <c r="H2305" s="70"/>
    </row>
    <row r="2306" spans="8:8" customFormat="1" ht="13.8">
      <c r="H2306" s="70"/>
    </row>
    <row r="2307" spans="8:8" customFormat="1" ht="13.8">
      <c r="H2307" s="70"/>
    </row>
    <row r="2308" spans="8:8" customFormat="1" ht="13.8">
      <c r="H2308" s="70"/>
    </row>
    <row r="2309" spans="8:8" customFormat="1" ht="13.8">
      <c r="H2309" s="70"/>
    </row>
    <row r="2310" spans="8:8" customFormat="1" ht="13.8">
      <c r="H2310" s="70"/>
    </row>
    <row r="2311" spans="8:8" customFormat="1" ht="13.8">
      <c r="H2311" s="70"/>
    </row>
    <row r="2312" spans="8:8" customFormat="1" ht="13.8">
      <c r="H2312" s="70"/>
    </row>
    <row r="2313" spans="8:8" customFormat="1" ht="13.8">
      <c r="H2313" s="70"/>
    </row>
    <row r="2314" spans="8:8" customFormat="1" ht="13.8">
      <c r="H2314" s="70"/>
    </row>
    <row r="2315" spans="8:8" customFormat="1" ht="13.8">
      <c r="H2315" s="70"/>
    </row>
    <row r="2316" spans="8:8" customFormat="1" ht="13.8">
      <c r="H2316" s="70"/>
    </row>
    <row r="2317" spans="8:8" customFormat="1" ht="13.8">
      <c r="H2317" s="70"/>
    </row>
    <row r="2318" spans="8:8" customFormat="1" ht="13.8">
      <c r="H2318" s="70"/>
    </row>
    <row r="2319" spans="8:8" customFormat="1" ht="13.8">
      <c r="H2319" s="70"/>
    </row>
    <row r="2320" spans="8:8" customFormat="1" ht="13.8">
      <c r="H2320" s="70"/>
    </row>
    <row r="2321" spans="8:8" customFormat="1" ht="13.8">
      <c r="H2321" s="70"/>
    </row>
    <row r="2322" spans="8:8" customFormat="1" ht="13.8">
      <c r="H2322" s="70"/>
    </row>
    <row r="2323" spans="8:8" customFormat="1" ht="13.8">
      <c r="H2323" s="70"/>
    </row>
    <row r="2324" spans="8:8" customFormat="1" ht="13.8">
      <c r="H2324" s="70"/>
    </row>
    <row r="2325" spans="8:8" customFormat="1" ht="13.8">
      <c r="H2325" s="70"/>
    </row>
    <row r="2326" spans="8:8" customFormat="1" ht="13.8">
      <c r="H2326" s="70"/>
    </row>
    <row r="2327" spans="8:8" customFormat="1" ht="13.8">
      <c r="H2327" s="70"/>
    </row>
    <row r="2328" spans="8:8" customFormat="1" ht="13.8">
      <c r="H2328" s="70"/>
    </row>
    <row r="2329" spans="8:8" customFormat="1" ht="13.8">
      <c r="H2329" s="70"/>
    </row>
    <row r="2330" spans="8:8" customFormat="1" ht="13.8">
      <c r="H2330" s="70"/>
    </row>
    <row r="2331" spans="8:8" customFormat="1" ht="13.8">
      <c r="H2331" s="70"/>
    </row>
    <row r="2332" spans="8:8" customFormat="1" ht="13.8">
      <c r="H2332" s="70"/>
    </row>
    <row r="2333" spans="8:8" customFormat="1" ht="13.8">
      <c r="H2333" s="70"/>
    </row>
    <row r="2334" spans="8:8" customFormat="1" ht="13.8">
      <c r="H2334" s="70"/>
    </row>
    <row r="2335" spans="8:8" customFormat="1" ht="13.8">
      <c r="H2335" s="70"/>
    </row>
    <row r="2336" spans="8:8" customFormat="1" ht="13.8">
      <c r="H2336" s="70"/>
    </row>
    <row r="2337" spans="8:8" customFormat="1" ht="13.8">
      <c r="H2337" s="70"/>
    </row>
    <row r="2338" spans="8:8" customFormat="1" ht="13.8">
      <c r="H2338" s="70"/>
    </row>
    <row r="2339" spans="8:8" customFormat="1" ht="13.8">
      <c r="H2339" s="70"/>
    </row>
    <row r="2340" spans="8:8" customFormat="1" ht="13.8">
      <c r="H2340" s="70"/>
    </row>
    <row r="2341" spans="8:8" customFormat="1" ht="13.8">
      <c r="H2341" s="70"/>
    </row>
    <row r="2342" spans="8:8" customFormat="1" ht="13.8">
      <c r="H2342" s="70"/>
    </row>
    <row r="2343" spans="8:8" customFormat="1" ht="13.8">
      <c r="H2343" s="70"/>
    </row>
    <row r="2344" spans="8:8" customFormat="1" ht="13.8">
      <c r="H2344" s="70"/>
    </row>
    <row r="2345" spans="8:8" customFormat="1" ht="13.8">
      <c r="H2345" s="70"/>
    </row>
    <row r="2346" spans="8:8" customFormat="1" ht="13.8">
      <c r="H2346" s="70"/>
    </row>
    <row r="2347" spans="8:8" customFormat="1" ht="13.8">
      <c r="H2347" s="70"/>
    </row>
    <row r="2348" spans="8:8" customFormat="1" ht="13.8">
      <c r="H2348" s="70"/>
    </row>
    <row r="2349" spans="8:8" customFormat="1" ht="13.8">
      <c r="H2349" s="70"/>
    </row>
    <row r="2350" spans="8:8" customFormat="1" ht="13.8">
      <c r="H2350" s="70"/>
    </row>
    <row r="2351" spans="8:8" customFormat="1" ht="13.8">
      <c r="H2351" s="70"/>
    </row>
    <row r="2352" spans="8:8" customFormat="1" ht="13.8">
      <c r="H2352" s="70"/>
    </row>
    <row r="2353" spans="8:8" customFormat="1" ht="13.8">
      <c r="H2353" s="70"/>
    </row>
    <row r="2354" spans="8:8" customFormat="1" ht="13.8">
      <c r="H2354" s="70"/>
    </row>
    <row r="2355" spans="8:8" customFormat="1" ht="13.8">
      <c r="H2355" s="70"/>
    </row>
    <row r="2356" spans="8:8" customFormat="1" ht="13.8">
      <c r="H2356" s="70"/>
    </row>
    <row r="2357" spans="8:8" customFormat="1" ht="13.8">
      <c r="H2357" s="70"/>
    </row>
    <row r="2358" spans="8:8" customFormat="1" ht="13.8">
      <c r="H2358" s="70"/>
    </row>
    <row r="2359" spans="8:8" customFormat="1" ht="13.8">
      <c r="H2359" s="70"/>
    </row>
    <row r="2360" spans="8:8" customFormat="1" ht="13.8">
      <c r="H2360" s="70"/>
    </row>
    <row r="2361" spans="8:8" customFormat="1" ht="13.8">
      <c r="H2361" s="70"/>
    </row>
    <row r="2362" spans="8:8" customFormat="1" ht="13.8">
      <c r="H2362" s="70"/>
    </row>
    <row r="2363" spans="8:8" customFormat="1" ht="13.8">
      <c r="H2363" s="70"/>
    </row>
    <row r="2364" spans="8:8" customFormat="1" ht="13.8">
      <c r="H2364" s="70"/>
    </row>
    <row r="2365" spans="8:8" customFormat="1" ht="13.8">
      <c r="H2365" s="70"/>
    </row>
    <row r="2366" spans="8:8" customFormat="1" ht="13.8">
      <c r="H2366" s="70"/>
    </row>
    <row r="2367" spans="8:8" customFormat="1" ht="13.8">
      <c r="H2367" s="70"/>
    </row>
    <row r="2368" spans="8:8" customFormat="1" ht="13.8">
      <c r="H2368" s="70"/>
    </row>
    <row r="2369" spans="8:8" customFormat="1" ht="13.8">
      <c r="H2369" s="70"/>
    </row>
    <row r="2370" spans="8:8" customFormat="1" ht="13.8">
      <c r="H2370" s="70"/>
    </row>
    <row r="2371" spans="8:8" customFormat="1" ht="13.8">
      <c r="H2371" s="70"/>
    </row>
    <row r="2372" spans="8:8" customFormat="1" ht="13.8">
      <c r="H2372" s="70"/>
    </row>
    <row r="2373" spans="8:8" customFormat="1" ht="13.8">
      <c r="H2373" s="70"/>
    </row>
    <row r="2374" spans="8:8" customFormat="1" ht="13.8">
      <c r="H2374" s="70"/>
    </row>
    <row r="2375" spans="8:8" customFormat="1" ht="13.8">
      <c r="H2375" s="70"/>
    </row>
    <row r="2376" spans="8:8" customFormat="1" ht="13.8">
      <c r="H2376" s="70"/>
    </row>
    <row r="2377" spans="8:8" customFormat="1" ht="13.8">
      <c r="H2377" s="70"/>
    </row>
    <row r="2378" spans="8:8" customFormat="1" ht="13.8">
      <c r="H2378" s="70"/>
    </row>
    <row r="2379" spans="8:8" customFormat="1" ht="13.8">
      <c r="H2379" s="70"/>
    </row>
    <row r="2380" spans="8:8" customFormat="1" ht="13.8">
      <c r="H2380" s="70"/>
    </row>
    <row r="2381" spans="8:8" customFormat="1" ht="13.8">
      <c r="H2381" s="70"/>
    </row>
    <row r="2382" spans="8:8" customFormat="1" ht="13.8">
      <c r="H2382" s="70"/>
    </row>
    <row r="2383" spans="8:8" customFormat="1" ht="13.8">
      <c r="H2383" s="70"/>
    </row>
    <row r="2384" spans="8:8" customFormat="1" ht="13.8">
      <c r="H2384" s="70"/>
    </row>
    <row r="2385" spans="8:8" customFormat="1" ht="13.8">
      <c r="H2385" s="70"/>
    </row>
    <row r="2386" spans="8:8" customFormat="1" ht="13.8">
      <c r="H2386" s="70"/>
    </row>
    <row r="2387" spans="8:8" customFormat="1" ht="13.8">
      <c r="H2387" s="70"/>
    </row>
    <row r="2388" spans="8:8" customFormat="1" ht="13.8">
      <c r="H2388" s="70"/>
    </row>
    <row r="2389" spans="8:8" customFormat="1" ht="13.8">
      <c r="H2389" s="70"/>
    </row>
    <row r="2390" spans="8:8" customFormat="1" ht="13.8">
      <c r="H2390" s="70"/>
    </row>
    <row r="2391" spans="8:8" customFormat="1" ht="13.8">
      <c r="H2391" s="70"/>
    </row>
    <row r="2392" spans="8:8" customFormat="1" ht="13.8">
      <c r="H2392" s="70"/>
    </row>
    <row r="2393" spans="8:8" customFormat="1" ht="13.8">
      <c r="H2393" s="70"/>
    </row>
    <row r="2394" spans="8:8" customFormat="1" ht="13.8">
      <c r="H2394" s="70"/>
    </row>
    <row r="2395" spans="8:8" customFormat="1" ht="13.8">
      <c r="H2395" s="70"/>
    </row>
    <row r="2396" spans="8:8" customFormat="1" ht="13.8">
      <c r="H2396" s="70"/>
    </row>
    <row r="2397" spans="8:8" customFormat="1" ht="13.8">
      <c r="H2397" s="70"/>
    </row>
    <row r="2398" spans="8:8" customFormat="1" ht="13.8">
      <c r="H2398" s="70"/>
    </row>
    <row r="2399" spans="8:8" customFormat="1" ht="13.8">
      <c r="H2399" s="70"/>
    </row>
    <row r="2400" spans="8:8" customFormat="1" ht="13.8">
      <c r="H2400" s="70"/>
    </row>
    <row r="2401" spans="8:8" customFormat="1" ht="13.8">
      <c r="H2401" s="70"/>
    </row>
    <row r="2402" spans="8:8" customFormat="1" ht="13.8">
      <c r="H2402" s="70"/>
    </row>
    <row r="2403" spans="8:8" customFormat="1" ht="13.8">
      <c r="H2403" s="70"/>
    </row>
    <row r="2404" spans="8:8" customFormat="1" ht="13.8">
      <c r="H2404" s="70"/>
    </row>
    <row r="2405" spans="8:8" customFormat="1" ht="13.8">
      <c r="H2405" s="70"/>
    </row>
    <row r="2406" spans="8:8" customFormat="1" ht="13.8">
      <c r="H2406" s="70"/>
    </row>
    <row r="2407" spans="8:8" customFormat="1" ht="13.8">
      <c r="H2407" s="70"/>
    </row>
    <row r="2408" spans="8:8" customFormat="1" ht="13.8">
      <c r="H2408" s="70"/>
    </row>
    <row r="2409" spans="8:8" customFormat="1" ht="13.8">
      <c r="H2409" s="70"/>
    </row>
    <row r="2410" spans="8:8" customFormat="1" ht="13.8">
      <c r="H2410" s="70"/>
    </row>
    <row r="2411" spans="8:8" customFormat="1" ht="13.8">
      <c r="H2411" s="70"/>
    </row>
    <row r="2412" spans="8:8" customFormat="1" ht="13.8">
      <c r="H2412" s="70"/>
    </row>
    <row r="2413" spans="8:8" customFormat="1" ht="13.8">
      <c r="H2413" s="70"/>
    </row>
    <row r="2414" spans="8:8" customFormat="1" ht="13.8">
      <c r="H2414" s="70"/>
    </row>
    <row r="2415" spans="8:8" customFormat="1" ht="13.8">
      <c r="H2415" s="70"/>
    </row>
    <row r="2416" spans="8:8" customFormat="1" ht="13.8">
      <c r="H2416" s="70"/>
    </row>
    <row r="2417" spans="8:8" customFormat="1" ht="13.8">
      <c r="H2417" s="70"/>
    </row>
    <row r="2418" spans="8:8" customFormat="1" ht="13.8">
      <c r="H2418" s="70"/>
    </row>
    <row r="2419" spans="8:8" customFormat="1" ht="13.8">
      <c r="H2419" s="70"/>
    </row>
    <row r="2420" spans="8:8" customFormat="1" ht="13.8">
      <c r="H2420" s="70"/>
    </row>
    <row r="2421" spans="8:8" customFormat="1" ht="13.8">
      <c r="H2421" s="70"/>
    </row>
    <row r="2422" spans="8:8" customFormat="1" ht="13.8">
      <c r="H2422" s="70"/>
    </row>
    <row r="2423" spans="8:8" customFormat="1" ht="13.8">
      <c r="H2423" s="70"/>
    </row>
    <row r="2424" spans="8:8" customFormat="1" ht="13.8">
      <c r="H2424" s="70"/>
    </row>
    <row r="2425" spans="8:8" customFormat="1" ht="13.8">
      <c r="H2425" s="70"/>
    </row>
    <row r="2426" spans="8:8" customFormat="1" ht="13.8">
      <c r="H2426" s="70"/>
    </row>
    <row r="2427" spans="8:8" customFormat="1" ht="13.8">
      <c r="H2427" s="70"/>
    </row>
    <row r="2428" spans="8:8" customFormat="1" ht="13.8">
      <c r="H2428" s="70"/>
    </row>
    <row r="2429" spans="8:8" customFormat="1" ht="13.8">
      <c r="H2429" s="70"/>
    </row>
    <row r="2430" spans="8:8" customFormat="1" ht="13.8">
      <c r="H2430" s="70"/>
    </row>
    <row r="2431" spans="8:8" customFormat="1" ht="13.8">
      <c r="H2431" s="70"/>
    </row>
    <row r="2432" spans="8:8" customFormat="1" ht="13.8">
      <c r="H2432" s="70"/>
    </row>
    <row r="2433" spans="8:8" customFormat="1" ht="13.8">
      <c r="H2433" s="70"/>
    </row>
    <row r="2434" spans="8:8" customFormat="1" ht="13.8">
      <c r="H2434" s="70"/>
    </row>
    <row r="2435" spans="8:8" customFormat="1" ht="13.8">
      <c r="H2435" s="70"/>
    </row>
    <row r="2436" spans="8:8" customFormat="1" ht="13.8">
      <c r="H2436" s="70"/>
    </row>
    <row r="2437" spans="8:8" customFormat="1" ht="13.8">
      <c r="H2437" s="70"/>
    </row>
    <row r="2438" spans="8:8" customFormat="1" ht="13.8">
      <c r="H2438" s="70"/>
    </row>
    <row r="2439" spans="8:8" customFormat="1" ht="13.8">
      <c r="H2439" s="70"/>
    </row>
    <row r="2440" spans="8:8" customFormat="1" ht="13.8">
      <c r="H2440" s="70"/>
    </row>
    <row r="2441" spans="8:8" customFormat="1" ht="13.8">
      <c r="H2441" s="70"/>
    </row>
    <row r="2442" spans="8:8" customFormat="1" ht="13.8">
      <c r="H2442" s="70"/>
    </row>
    <row r="2443" spans="8:8" customFormat="1" ht="13.8">
      <c r="H2443" s="70"/>
    </row>
    <row r="2444" spans="8:8" customFormat="1" ht="13.8">
      <c r="H2444" s="70"/>
    </row>
    <row r="2445" spans="8:8" customFormat="1" ht="13.8">
      <c r="H2445" s="70"/>
    </row>
    <row r="2446" spans="8:8" customFormat="1" ht="13.8">
      <c r="H2446" s="70"/>
    </row>
    <row r="2447" spans="8:8" customFormat="1" ht="13.8">
      <c r="H2447" s="70"/>
    </row>
    <row r="2448" spans="8:8" customFormat="1" ht="13.8">
      <c r="H2448" s="70"/>
    </row>
    <row r="2449" spans="8:8" customFormat="1" ht="13.8">
      <c r="H2449" s="70"/>
    </row>
    <row r="2450" spans="8:8" customFormat="1" ht="13.8">
      <c r="H2450" s="70"/>
    </row>
    <row r="2451" spans="8:8" customFormat="1" ht="13.8">
      <c r="H2451" s="70"/>
    </row>
    <row r="2452" spans="8:8" customFormat="1" ht="13.8">
      <c r="H2452" s="70"/>
    </row>
    <row r="2453" spans="8:8" customFormat="1" ht="13.8">
      <c r="H2453" s="70"/>
    </row>
    <row r="2454" spans="8:8" customFormat="1" ht="13.8">
      <c r="H2454" s="70"/>
    </row>
    <row r="2455" spans="8:8" customFormat="1" ht="13.8">
      <c r="H2455" s="70"/>
    </row>
    <row r="2456" spans="8:8" customFormat="1" ht="13.8">
      <c r="H2456" s="70"/>
    </row>
    <row r="2457" spans="8:8" customFormat="1" ht="13.8">
      <c r="H2457" s="70"/>
    </row>
    <row r="2458" spans="8:8" customFormat="1" ht="13.8">
      <c r="H2458" s="70"/>
    </row>
    <row r="2459" spans="8:8" customFormat="1" ht="13.8">
      <c r="H2459" s="70"/>
    </row>
    <row r="2460" spans="8:8" customFormat="1" ht="13.8">
      <c r="H2460" s="70"/>
    </row>
    <row r="2461" spans="8:8" customFormat="1" ht="13.8">
      <c r="H2461" s="70"/>
    </row>
    <row r="2462" spans="8:8" customFormat="1" ht="13.8">
      <c r="H2462" s="70"/>
    </row>
    <row r="2463" spans="8:8" customFormat="1" ht="13.8">
      <c r="H2463" s="70"/>
    </row>
    <row r="2464" spans="8:8" customFormat="1" ht="13.8">
      <c r="H2464" s="70"/>
    </row>
    <row r="2465" spans="8:8" customFormat="1" ht="13.8">
      <c r="H2465" s="70"/>
    </row>
    <row r="2466" spans="8:8" customFormat="1" ht="13.8">
      <c r="H2466" s="70"/>
    </row>
    <row r="2467" spans="8:8" customFormat="1" ht="13.8">
      <c r="H2467" s="70"/>
    </row>
    <row r="2468" spans="8:8" customFormat="1" ht="13.8">
      <c r="H2468" s="70"/>
    </row>
    <row r="2469" spans="8:8" customFormat="1" ht="13.8">
      <c r="H2469" s="70"/>
    </row>
    <row r="2470" spans="8:8" customFormat="1" ht="13.8">
      <c r="H2470" s="70"/>
    </row>
    <row r="2471" spans="8:8" customFormat="1" ht="13.8">
      <c r="H2471" s="70"/>
    </row>
    <row r="2472" spans="8:8" customFormat="1" ht="13.8">
      <c r="H2472" s="70"/>
    </row>
    <row r="2473" spans="8:8" customFormat="1" ht="13.8">
      <c r="H2473" s="70"/>
    </row>
    <row r="2474" spans="8:8" customFormat="1" ht="13.8">
      <c r="H2474" s="70"/>
    </row>
    <row r="2475" spans="8:8" customFormat="1" ht="13.8">
      <c r="H2475" s="70"/>
    </row>
    <row r="2476" spans="8:8" customFormat="1" ht="13.8">
      <c r="H2476" s="70"/>
    </row>
    <row r="2477" spans="8:8" customFormat="1" ht="13.8">
      <c r="H2477" s="70"/>
    </row>
    <row r="2478" spans="8:8" customFormat="1" ht="13.8">
      <c r="H2478" s="70"/>
    </row>
    <row r="2479" spans="8:8" customFormat="1" ht="13.8">
      <c r="H2479" s="70"/>
    </row>
    <row r="2480" spans="8:8" customFormat="1" ht="13.8">
      <c r="H2480" s="70"/>
    </row>
    <row r="2481" spans="8:8" customFormat="1" ht="13.8">
      <c r="H2481" s="70"/>
    </row>
    <row r="2482" spans="8:8" customFormat="1" ht="13.8">
      <c r="H2482" s="70"/>
    </row>
    <row r="2483" spans="8:8" customFormat="1" ht="13.8">
      <c r="H2483" s="70"/>
    </row>
    <row r="2484" spans="8:8" customFormat="1" ht="13.8">
      <c r="H2484" s="70"/>
    </row>
    <row r="2485" spans="8:8" customFormat="1" ht="13.8">
      <c r="H2485" s="70"/>
    </row>
    <row r="2486" spans="8:8" customFormat="1" ht="13.8">
      <c r="H2486" s="70"/>
    </row>
    <row r="2487" spans="8:8" customFormat="1" ht="13.8">
      <c r="H2487" s="70"/>
    </row>
    <row r="2488" spans="8:8" customFormat="1" ht="13.8">
      <c r="H2488" s="70"/>
    </row>
    <row r="2489" spans="8:8" customFormat="1" ht="13.8">
      <c r="H2489" s="70"/>
    </row>
    <row r="2490" spans="8:8" customFormat="1" ht="13.8">
      <c r="H2490" s="70"/>
    </row>
    <row r="2491" spans="8:8" customFormat="1" ht="13.8">
      <c r="H2491" s="70"/>
    </row>
    <row r="2492" spans="8:8" customFormat="1" ht="13.8">
      <c r="H2492" s="70"/>
    </row>
    <row r="2493" spans="8:8" customFormat="1" ht="13.8">
      <c r="H2493" s="70"/>
    </row>
    <row r="2494" spans="8:8" customFormat="1" ht="13.8">
      <c r="H2494" s="70"/>
    </row>
    <row r="2495" spans="8:8" customFormat="1" ht="13.8">
      <c r="H2495" s="70"/>
    </row>
    <row r="2496" spans="8:8" customFormat="1" ht="13.8">
      <c r="H2496" s="70"/>
    </row>
    <row r="2497" spans="8:8" customFormat="1" ht="13.8">
      <c r="H2497" s="70"/>
    </row>
    <row r="2498" spans="8:8" customFormat="1" ht="13.8">
      <c r="H2498" s="70"/>
    </row>
    <row r="2499" spans="8:8" customFormat="1" ht="13.8">
      <c r="H2499" s="70"/>
    </row>
    <row r="2500" spans="8:8" customFormat="1" ht="13.8">
      <c r="H2500" s="70"/>
    </row>
    <row r="2501" spans="8:8" customFormat="1" ht="13.8">
      <c r="H2501" s="70"/>
    </row>
    <row r="2502" spans="8:8" customFormat="1" ht="13.8">
      <c r="H2502" s="70"/>
    </row>
    <row r="2503" spans="8:8" customFormat="1" ht="13.8">
      <c r="H2503" s="70"/>
    </row>
    <row r="2504" spans="8:8" customFormat="1" ht="13.8">
      <c r="H2504" s="70"/>
    </row>
    <row r="2505" spans="8:8" customFormat="1" ht="13.8">
      <c r="H2505" s="70"/>
    </row>
    <row r="2506" spans="8:8" customFormat="1" ht="13.8">
      <c r="H2506" s="70"/>
    </row>
    <row r="2507" spans="8:8" customFormat="1" ht="13.8">
      <c r="H2507" s="70"/>
    </row>
    <row r="2508" spans="8:8" customFormat="1" ht="13.8">
      <c r="H2508" s="70"/>
    </row>
    <row r="2509" spans="8:8" customFormat="1" ht="13.8">
      <c r="H2509" s="70"/>
    </row>
    <row r="2510" spans="8:8" customFormat="1" ht="13.8">
      <c r="H2510" s="70"/>
    </row>
    <row r="2511" spans="8:8" customFormat="1" ht="13.8">
      <c r="H2511" s="70"/>
    </row>
    <row r="2512" spans="8:8" customFormat="1" ht="13.8">
      <c r="H2512" s="70"/>
    </row>
    <row r="2513" spans="8:8" customFormat="1" ht="13.8">
      <c r="H2513" s="70"/>
    </row>
    <row r="2514" spans="8:8" customFormat="1" ht="13.8">
      <c r="H2514" s="70"/>
    </row>
    <row r="2515" spans="8:8" customFormat="1" ht="13.8">
      <c r="H2515" s="70"/>
    </row>
    <row r="2516" spans="8:8" customFormat="1" ht="13.8">
      <c r="H2516" s="70"/>
    </row>
    <row r="2517" spans="8:8" customFormat="1" ht="13.8">
      <c r="H2517" s="70"/>
    </row>
    <row r="2518" spans="8:8" customFormat="1" ht="13.8">
      <c r="H2518" s="70"/>
    </row>
    <row r="2519" spans="8:8" customFormat="1" ht="13.8">
      <c r="H2519" s="70"/>
    </row>
    <row r="2520" spans="8:8" customFormat="1" ht="13.8">
      <c r="H2520" s="70"/>
    </row>
    <row r="2521" spans="8:8" customFormat="1" ht="13.8">
      <c r="H2521" s="70"/>
    </row>
    <row r="2522" spans="8:8" customFormat="1" ht="13.8">
      <c r="H2522" s="70"/>
    </row>
    <row r="2523" spans="8:8" customFormat="1" ht="13.8">
      <c r="H2523" s="70"/>
    </row>
    <row r="2524" spans="8:8" customFormat="1" ht="13.8">
      <c r="H2524" s="70"/>
    </row>
    <row r="2525" spans="8:8" customFormat="1" ht="13.8">
      <c r="H2525" s="70"/>
    </row>
    <row r="2526" spans="8:8" customFormat="1" ht="13.8">
      <c r="H2526" s="70"/>
    </row>
    <row r="2527" spans="8:8" customFormat="1" ht="13.8">
      <c r="H2527" s="70"/>
    </row>
    <row r="2528" spans="8:8" customFormat="1" ht="13.8">
      <c r="H2528" s="70"/>
    </row>
    <row r="2529" spans="8:8" customFormat="1" ht="13.8">
      <c r="H2529" s="70"/>
    </row>
    <row r="2530" spans="8:8" customFormat="1" ht="13.8">
      <c r="H2530" s="70"/>
    </row>
    <row r="2531" spans="8:8" customFormat="1" ht="13.8">
      <c r="H2531" s="70"/>
    </row>
    <row r="2532" spans="8:8" customFormat="1" ht="13.8">
      <c r="H2532" s="70"/>
    </row>
    <row r="2533" spans="8:8" customFormat="1" ht="13.8">
      <c r="H2533" s="70"/>
    </row>
    <row r="2534" spans="8:8" customFormat="1" ht="13.8">
      <c r="H2534" s="70"/>
    </row>
    <row r="2535" spans="8:8" customFormat="1" ht="13.8">
      <c r="H2535" s="70"/>
    </row>
    <row r="2536" spans="8:8" customFormat="1" ht="13.8">
      <c r="H2536" s="70"/>
    </row>
    <row r="2537" spans="8:8" customFormat="1" ht="13.8">
      <c r="H2537" s="70"/>
    </row>
    <row r="2538" spans="8:8" customFormat="1" ht="13.8">
      <c r="H2538" s="70"/>
    </row>
    <row r="2539" spans="8:8" customFormat="1" ht="13.8">
      <c r="H2539" s="70"/>
    </row>
    <row r="2540" spans="8:8" customFormat="1" ht="13.8">
      <c r="H2540" s="70"/>
    </row>
    <row r="2541" spans="8:8" customFormat="1" ht="13.8">
      <c r="H2541" s="70"/>
    </row>
    <row r="2542" spans="8:8" customFormat="1" ht="13.8">
      <c r="H2542" s="70"/>
    </row>
    <row r="2543" spans="8:8" customFormat="1" ht="13.8">
      <c r="H2543" s="70"/>
    </row>
    <row r="2544" spans="8:8" customFormat="1" ht="13.8">
      <c r="H2544" s="70"/>
    </row>
    <row r="2545" spans="8:8" customFormat="1" ht="13.8">
      <c r="H2545" s="70"/>
    </row>
    <row r="2546" spans="8:8" customFormat="1" ht="13.8">
      <c r="H2546" s="70"/>
    </row>
    <row r="2547" spans="8:8" customFormat="1" ht="13.8">
      <c r="H2547" s="70"/>
    </row>
    <row r="2548" spans="8:8" customFormat="1" ht="13.8">
      <c r="H2548" s="70"/>
    </row>
    <row r="2549" spans="8:8" customFormat="1" ht="13.8">
      <c r="H2549" s="70"/>
    </row>
    <row r="2550" spans="8:8" customFormat="1" ht="13.8">
      <c r="H2550" s="70"/>
    </row>
    <row r="2551" spans="8:8" customFormat="1" ht="13.8">
      <c r="H2551" s="70"/>
    </row>
    <row r="2552" spans="8:8" customFormat="1" ht="13.8">
      <c r="H2552" s="70"/>
    </row>
    <row r="2553" spans="8:8" customFormat="1" ht="13.8">
      <c r="H2553" s="70"/>
    </row>
    <row r="2554" spans="8:8" customFormat="1" ht="13.8">
      <c r="H2554" s="70"/>
    </row>
    <row r="2555" spans="8:8" customFormat="1" ht="13.8">
      <c r="H2555" s="70"/>
    </row>
    <row r="2556" spans="8:8" customFormat="1" ht="13.8">
      <c r="H2556" s="70"/>
    </row>
    <row r="2557" spans="8:8" customFormat="1" ht="13.8">
      <c r="H2557" s="70"/>
    </row>
    <row r="2558" spans="8:8" customFormat="1" ht="13.8">
      <c r="H2558" s="70"/>
    </row>
    <row r="2559" spans="8:8" customFormat="1" ht="13.8">
      <c r="H2559" s="70"/>
    </row>
    <row r="2560" spans="8:8" customFormat="1" ht="13.8">
      <c r="H2560" s="70"/>
    </row>
    <row r="2561" spans="8:8" customFormat="1" ht="13.8">
      <c r="H2561" s="70"/>
    </row>
    <row r="2562" spans="8:8" customFormat="1" ht="13.8">
      <c r="H2562" s="70"/>
    </row>
    <row r="2563" spans="8:8" customFormat="1" ht="13.8">
      <c r="H2563" s="70"/>
    </row>
    <row r="2564" spans="8:8" customFormat="1" ht="13.8">
      <c r="H2564" s="70"/>
    </row>
    <row r="2565" spans="8:8" customFormat="1" ht="13.8">
      <c r="H2565" s="70"/>
    </row>
    <row r="2566" spans="8:8" customFormat="1" ht="13.8">
      <c r="H2566" s="70"/>
    </row>
    <row r="2567" spans="8:8" customFormat="1" ht="13.8">
      <c r="H2567" s="70"/>
    </row>
    <row r="2568" spans="8:8" customFormat="1" ht="13.8">
      <c r="H2568" s="70"/>
    </row>
    <row r="2569" spans="8:8" customFormat="1" ht="13.8">
      <c r="H2569" s="70"/>
    </row>
    <row r="2570" spans="8:8" customFormat="1" ht="13.8">
      <c r="H2570" s="70"/>
    </row>
    <row r="2571" spans="8:8" customFormat="1" ht="13.8">
      <c r="H2571" s="70"/>
    </row>
    <row r="2572" spans="8:8" customFormat="1" ht="13.8">
      <c r="H2572" s="70"/>
    </row>
    <row r="2573" spans="8:8" customFormat="1" ht="13.8">
      <c r="H2573" s="70"/>
    </row>
    <row r="2574" spans="8:8" customFormat="1" ht="13.8">
      <c r="H2574" s="70"/>
    </row>
    <row r="2575" spans="8:8" customFormat="1" ht="13.8">
      <c r="H2575" s="70"/>
    </row>
    <row r="2576" spans="8:8" customFormat="1" ht="13.8">
      <c r="H2576" s="70"/>
    </row>
    <row r="2577" spans="8:8" customFormat="1" ht="13.8">
      <c r="H2577" s="70"/>
    </row>
    <row r="2578" spans="8:8" customFormat="1" ht="13.8">
      <c r="H2578" s="70"/>
    </row>
    <row r="2579" spans="8:8" customFormat="1" ht="13.8">
      <c r="H2579" s="70"/>
    </row>
    <row r="2580" spans="8:8" customFormat="1" ht="13.8">
      <c r="H2580" s="70"/>
    </row>
    <row r="2581" spans="8:8" customFormat="1" ht="13.8">
      <c r="H2581" s="70"/>
    </row>
    <row r="2582" spans="8:8" customFormat="1" ht="13.8">
      <c r="H2582" s="70"/>
    </row>
    <row r="2583" spans="8:8" customFormat="1" ht="13.8">
      <c r="H2583" s="70"/>
    </row>
    <row r="2584" spans="8:8" customFormat="1" ht="13.8">
      <c r="H2584" s="70"/>
    </row>
    <row r="2585" spans="8:8" customFormat="1" ht="13.8">
      <c r="H2585" s="70"/>
    </row>
    <row r="2586" spans="8:8" customFormat="1" ht="13.8">
      <c r="H2586" s="70"/>
    </row>
    <row r="2587" spans="8:8" customFormat="1" ht="13.8">
      <c r="H2587" s="70"/>
    </row>
    <row r="2588" spans="8:8" customFormat="1" ht="13.8">
      <c r="H2588" s="70"/>
    </row>
    <row r="2589" spans="8:8" customFormat="1" ht="13.8">
      <c r="H2589" s="70"/>
    </row>
    <row r="2590" spans="8:8" customFormat="1" ht="13.8">
      <c r="H2590" s="70"/>
    </row>
    <row r="2591" spans="8:8" customFormat="1" ht="13.8">
      <c r="H2591" s="70"/>
    </row>
    <row r="2592" spans="8:8" customFormat="1" ht="13.8">
      <c r="H2592" s="70"/>
    </row>
    <row r="2593" spans="8:8" customFormat="1" ht="13.8">
      <c r="H2593" s="70"/>
    </row>
    <row r="2594" spans="8:8" customFormat="1" ht="13.8">
      <c r="H2594" s="70"/>
    </row>
    <row r="2595" spans="8:8" customFormat="1" ht="13.8">
      <c r="H2595" s="70"/>
    </row>
    <row r="2596" spans="8:8" customFormat="1" ht="13.8">
      <c r="H2596" s="70"/>
    </row>
    <row r="2597" spans="8:8" customFormat="1" ht="13.8">
      <c r="H2597" s="70"/>
    </row>
    <row r="2598" spans="8:8" customFormat="1" ht="13.8">
      <c r="H2598" s="70"/>
    </row>
    <row r="2599" spans="8:8" customFormat="1" ht="13.8">
      <c r="H2599" s="70"/>
    </row>
    <row r="2600" spans="8:8" customFormat="1" ht="13.8">
      <c r="H2600" s="70"/>
    </row>
    <row r="2601" spans="8:8" customFormat="1" ht="13.8">
      <c r="H2601" s="70"/>
    </row>
    <row r="2602" spans="8:8" customFormat="1" ht="13.8">
      <c r="H2602" s="70"/>
    </row>
    <row r="2603" spans="8:8" customFormat="1" ht="13.8">
      <c r="H2603" s="70"/>
    </row>
    <row r="2604" spans="8:8" customFormat="1" ht="13.8">
      <c r="H2604" s="70"/>
    </row>
    <row r="2605" spans="8:8" customFormat="1" ht="13.8">
      <c r="H2605" s="70"/>
    </row>
    <row r="2606" spans="8:8" customFormat="1" ht="13.8">
      <c r="H2606" s="70"/>
    </row>
    <row r="2607" spans="8:8" customFormat="1" ht="13.8">
      <c r="H2607" s="70"/>
    </row>
    <row r="2608" spans="8:8" customFormat="1" ht="13.8">
      <c r="H2608" s="70"/>
    </row>
    <row r="2609" spans="8:8" customFormat="1" ht="13.8">
      <c r="H2609" s="70"/>
    </row>
    <row r="2610" spans="8:8" customFormat="1" ht="13.8">
      <c r="H2610" s="70"/>
    </row>
    <row r="2611" spans="8:8" customFormat="1" ht="13.8">
      <c r="H2611" s="70"/>
    </row>
    <row r="2612" spans="8:8" customFormat="1" ht="13.8">
      <c r="H2612" s="70"/>
    </row>
    <row r="2613" spans="8:8" customFormat="1" ht="13.8">
      <c r="H2613" s="70"/>
    </row>
    <row r="2614" spans="8:8" customFormat="1" ht="13.8">
      <c r="H2614" s="70"/>
    </row>
    <row r="2615" spans="8:8" customFormat="1" ht="13.8">
      <c r="H2615" s="70"/>
    </row>
    <row r="2616" spans="8:8" customFormat="1" ht="13.8">
      <c r="H2616" s="70"/>
    </row>
    <row r="2617" spans="8:8" customFormat="1" ht="13.8">
      <c r="H2617" s="70"/>
    </row>
    <row r="2618" spans="8:8" customFormat="1" ht="13.8">
      <c r="H2618" s="70"/>
    </row>
    <row r="2619" spans="8:8" customFormat="1" ht="13.8">
      <c r="H2619" s="70"/>
    </row>
    <row r="2620" spans="8:8" customFormat="1" ht="13.8">
      <c r="H2620" s="70"/>
    </row>
    <row r="2621" spans="8:8" customFormat="1" ht="13.8">
      <c r="H2621" s="70"/>
    </row>
    <row r="2622" spans="8:8" customFormat="1" ht="13.8">
      <c r="H2622" s="70"/>
    </row>
    <row r="2623" spans="8:8" customFormat="1" ht="13.8">
      <c r="H2623" s="70"/>
    </row>
    <row r="2624" spans="8:8" customFormat="1" ht="13.8">
      <c r="H2624" s="70"/>
    </row>
    <row r="2625" spans="8:8" customFormat="1" ht="13.8">
      <c r="H2625" s="70"/>
    </row>
    <row r="2626" spans="8:8" customFormat="1" ht="13.8">
      <c r="H2626" s="70"/>
    </row>
    <row r="2627" spans="8:8" customFormat="1" ht="13.8">
      <c r="H2627" s="70"/>
    </row>
    <row r="2628" spans="8:8" customFormat="1" ht="13.8">
      <c r="H2628" s="70"/>
    </row>
    <row r="2629" spans="8:8" customFormat="1" ht="13.8">
      <c r="H2629" s="70"/>
    </row>
    <row r="2630" spans="8:8" customFormat="1" ht="13.8">
      <c r="H2630" s="70"/>
    </row>
    <row r="2631" spans="8:8" customFormat="1" ht="13.8">
      <c r="H2631" s="70"/>
    </row>
    <row r="2632" spans="8:8" customFormat="1" ht="13.8">
      <c r="H2632" s="70"/>
    </row>
    <row r="2633" spans="8:8" customFormat="1" ht="13.8">
      <c r="H2633" s="70"/>
    </row>
    <row r="2634" spans="8:8" customFormat="1" ht="13.8">
      <c r="H2634" s="70"/>
    </row>
    <row r="2635" spans="8:8" customFormat="1" ht="13.8">
      <c r="H2635" s="70"/>
    </row>
    <row r="2636" spans="8:8" customFormat="1" ht="13.8">
      <c r="H2636" s="70"/>
    </row>
    <row r="2637" spans="8:8" customFormat="1" ht="13.8">
      <c r="H2637" s="70"/>
    </row>
    <row r="2638" spans="8:8" customFormat="1" ht="13.8">
      <c r="H2638" s="70"/>
    </row>
    <row r="2639" spans="8:8" customFormat="1" ht="13.8">
      <c r="H2639" s="70"/>
    </row>
    <row r="2640" spans="8:8" customFormat="1" ht="13.8">
      <c r="H2640" s="70"/>
    </row>
    <row r="2641" spans="8:8" customFormat="1" ht="13.8">
      <c r="H2641" s="70"/>
    </row>
    <row r="2642" spans="8:8" customFormat="1" ht="13.8">
      <c r="H2642" s="70"/>
    </row>
    <row r="2643" spans="8:8" customFormat="1" ht="13.8">
      <c r="H2643" s="70"/>
    </row>
    <row r="2644" spans="8:8" customFormat="1" ht="13.8">
      <c r="H2644" s="70"/>
    </row>
    <row r="2645" spans="8:8" customFormat="1" ht="13.8">
      <c r="H2645" s="70"/>
    </row>
    <row r="2646" spans="8:8" customFormat="1" ht="13.8">
      <c r="H2646" s="70"/>
    </row>
    <row r="2647" spans="8:8" customFormat="1" ht="13.8">
      <c r="H2647" s="70"/>
    </row>
    <row r="2648" spans="8:8" customFormat="1" ht="13.8">
      <c r="H2648" s="70"/>
    </row>
    <row r="2649" spans="8:8" customFormat="1" ht="13.8">
      <c r="H2649" s="70"/>
    </row>
    <row r="2650" spans="8:8" customFormat="1" ht="13.8">
      <c r="H2650" s="70"/>
    </row>
    <row r="2651" spans="8:8" customFormat="1" ht="13.8">
      <c r="H2651" s="70"/>
    </row>
    <row r="2652" spans="8:8" customFormat="1" ht="13.8">
      <c r="H2652" s="70"/>
    </row>
    <row r="2653" spans="8:8" customFormat="1" ht="13.8">
      <c r="H2653" s="70"/>
    </row>
    <row r="2654" spans="8:8" customFormat="1" ht="13.8">
      <c r="H2654" s="70"/>
    </row>
    <row r="2655" spans="8:8" customFormat="1" ht="13.8">
      <c r="H2655" s="70"/>
    </row>
    <row r="2656" spans="8:8" customFormat="1" ht="13.8">
      <c r="H2656" s="70"/>
    </row>
    <row r="2657" spans="8:8" customFormat="1" ht="13.8">
      <c r="H2657" s="70"/>
    </row>
    <row r="2658" spans="8:8" customFormat="1" ht="13.8">
      <c r="H2658" s="70"/>
    </row>
    <row r="2659" spans="8:8" customFormat="1" ht="13.8">
      <c r="H2659" s="70"/>
    </row>
    <row r="2660" spans="8:8" customFormat="1" ht="13.8">
      <c r="H2660" s="70"/>
    </row>
    <row r="2661" spans="8:8" customFormat="1" ht="13.8">
      <c r="H2661" s="70"/>
    </row>
    <row r="2662" spans="8:8" customFormat="1" ht="13.8">
      <c r="H2662" s="70"/>
    </row>
    <row r="2663" spans="8:8" customFormat="1" ht="13.8">
      <c r="H2663" s="70"/>
    </row>
    <row r="2664" spans="8:8" customFormat="1" ht="13.8">
      <c r="H2664" s="70"/>
    </row>
    <row r="2665" spans="8:8" customFormat="1" ht="13.8">
      <c r="H2665" s="70"/>
    </row>
    <row r="2666" spans="8:8" customFormat="1" ht="13.8">
      <c r="H2666" s="70"/>
    </row>
    <row r="2667" spans="8:8" customFormat="1" ht="13.8">
      <c r="H2667" s="70"/>
    </row>
    <row r="2668" spans="8:8" customFormat="1" ht="13.8">
      <c r="H2668" s="70"/>
    </row>
    <row r="2669" spans="8:8" customFormat="1" ht="13.8">
      <c r="H2669" s="70"/>
    </row>
    <row r="2670" spans="8:8" customFormat="1" ht="13.8">
      <c r="H2670" s="70"/>
    </row>
    <row r="2671" spans="8:8" customFormat="1" ht="13.8">
      <c r="H2671" s="70"/>
    </row>
    <row r="2672" spans="8:8" customFormat="1" ht="13.8">
      <c r="H2672" s="70"/>
    </row>
    <row r="2673" spans="8:8" customFormat="1" ht="13.8">
      <c r="H2673" s="70"/>
    </row>
    <row r="2674" spans="8:8" customFormat="1" ht="13.8">
      <c r="H2674" s="70"/>
    </row>
    <row r="2675" spans="8:8" customFormat="1" ht="13.8">
      <c r="H2675" s="70"/>
    </row>
    <row r="2676" spans="8:8" customFormat="1" ht="13.8">
      <c r="H2676" s="70"/>
    </row>
    <row r="2677" spans="8:8" customFormat="1" ht="13.8">
      <c r="H2677" s="70"/>
    </row>
    <row r="2678" spans="8:8" customFormat="1" ht="13.8">
      <c r="H2678" s="70"/>
    </row>
    <row r="2679" spans="8:8" customFormat="1" ht="13.8">
      <c r="H2679" s="70"/>
    </row>
    <row r="2680" spans="8:8" customFormat="1" ht="13.8">
      <c r="H2680" s="70"/>
    </row>
    <row r="2681" spans="8:8" customFormat="1" ht="13.8">
      <c r="H2681" s="70"/>
    </row>
    <row r="2682" spans="8:8" customFormat="1" ht="13.8">
      <c r="H2682" s="70"/>
    </row>
    <row r="2683" spans="8:8" customFormat="1" ht="13.8">
      <c r="H2683" s="70"/>
    </row>
    <row r="2684" spans="8:8" customFormat="1" ht="13.8">
      <c r="H2684" s="70"/>
    </row>
    <row r="2685" spans="8:8" customFormat="1" ht="13.8">
      <c r="H2685" s="70"/>
    </row>
    <row r="2686" spans="8:8" customFormat="1" ht="13.8">
      <c r="H2686" s="70"/>
    </row>
    <row r="2687" spans="8:8" customFormat="1" ht="13.8">
      <c r="H2687" s="70"/>
    </row>
    <row r="2688" spans="8:8" customFormat="1" ht="13.8">
      <c r="H2688" s="70"/>
    </row>
    <row r="2689" spans="8:8" customFormat="1" ht="13.8">
      <c r="H2689" s="70"/>
    </row>
    <row r="2690" spans="8:8" customFormat="1" ht="13.8">
      <c r="H2690" s="70"/>
    </row>
    <row r="2691" spans="8:8" customFormat="1" ht="13.8">
      <c r="H2691" s="70"/>
    </row>
    <row r="2692" spans="8:8" customFormat="1" ht="13.8">
      <c r="H2692" s="70"/>
    </row>
    <row r="2693" spans="8:8" customFormat="1" ht="13.8">
      <c r="H2693" s="70"/>
    </row>
    <row r="2694" spans="8:8" customFormat="1" ht="13.8">
      <c r="H2694" s="70"/>
    </row>
    <row r="2695" spans="8:8" customFormat="1" ht="13.8">
      <c r="H2695" s="70"/>
    </row>
    <row r="2696" spans="8:8" customFormat="1" ht="13.8">
      <c r="H2696" s="70"/>
    </row>
    <row r="2697" spans="8:8" customFormat="1" ht="13.8">
      <c r="H2697" s="70"/>
    </row>
    <row r="2698" spans="8:8" customFormat="1" ht="13.8">
      <c r="H2698" s="70"/>
    </row>
    <row r="2699" spans="8:8" customFormat="1" ht="13.8">
      <c r="H2699" s="70"/>
    </row>
    <row r="2700" spans="8:8" customFormat="1" ht="13.8">
      <c r="H2700" s="70"/>
    </row>
    <row r="2701" spans="8:8" customFormat="1" ht="13.8">
      <c r="H2701" s="70"/>
    </row>
    <row r="2702" spans="8:8" customFormat="1" ht="13.8">
      <c r="H2702" s="70"/>
    </row>
    <row r="2703" spans="8:8" customFormat="1" ht="13.8">
      <c r="H2703" s="70"/>
    </row>
    <row r="2704" spans="8:8" customFormat="1" ht="13.8">
      <c r="H2704" s="70"/>
    </row>
    <row r="2705" spans="8:8" customFormat="1" ht="13.8">
      <c r="H2705" s="70"/>
    </row>
    <row r="2706" spans="8:8" customFormat="1" ht="13.8">
      <c r="H2706" s="70"/>
    </row>
    <row r="2707" spans="8:8" customFormat="1" ht="13.8">
      <c r="H2707" s="70"/>
    </row>
    <row r="2708" spans="8:8" customFormat="1" ht="13.8">
      <c r="H2708" s="70"/>
    </row>
    <row r="2709" spans="8:8" customFormat="1" ht="13.8">
      <c r="H2709" s="70"/>
    </row>
    <row r="2710" spans="8:8" customFormat="1" ht="13.8">
      <c r="H2710" s="70"/>
    </row>
    <row r="2711" spans="8:8" customFormat="1" ht="13.8">
      <c r="H2711" s="70"/>
    </row>
    <row r="2712" spans="8:8" customFormat="1" ht="13.8">
      <c r="H2712" s="70"/>
    </row>
    <row r="2713" spans="8:8" customFormat="1" ht="13.8">
      <c r="H2713" s="70"/>
    </row>
    <row r="2714" spans="8:8" customFormat="1" ht="13.8">
      <c r="H2714" s="70"/>
    </row>
    <row r="2715" spans="8:8" customFormat="1" ht="13.8">
      <c r="H2715" s="70"/>
    </row>
    <row r="2716" spans="8:8" customFormat="1" ht="13.8">
      <c r="H2716" s="70"/>
    </row>
    <row r="2717" spans="8:8" customFormat="1" ht="13.8">
      <c r="H2717" s="70"/>
    </row>
    <row r="2718" spans="8:8" customFormat="1" ht="13.8">
      <c r="H2718" s="70"/>
    </row>
    <row r="2719" spans="8:8" customFormat="1" ht="13.8">
      <c r="H2719" s="70"/>
    </row>
    <row r="2720" spans="8:8" customFormat="1" ht="13.8">
      <c r="H2720" s="70"/>
    </row>
    <row r="2721" spans="8:8" customFormat="1" ht="13.8">
      <c r="H2721" s="70"/>
    </row>
    <row r="2722" spans="8:8" customFormat="1" ht="13.8">
      <c r="H2722" s="70"/>
    </row>
    <row r="2723" spans="8:8" customFormat="1" ht="13.8">
      <c r="H2723" s="70"/>
    </row>
    <row r="2724" spans="8:8" customFormat="1" ht="13.8">
      <c r="H2724" s="70"/>
    </row>
    <row r="2725" spans="8:8" customFormat="1" ht="13.8">
      <c r="H2725" s="70"/>
    </row>
    <row r="2726" spans="8:8" customFormat="1" ht="13.8">
      <c r="H2726" s="70"/>
    </row>
    <row r="2727" spans="8:8" customFormat="1" ht="13.8">
      <c r="H2727" s="70"/>
    </row>
    <row r="2728" spans="8:8" customFormat="1" ht="13.8">
      <c r="H2728" s="70"/>
    </row>
    <row r="2729" spans="8:8" customFormat="1" ht="13.8">
      <c r="H2729" s="70"/>
    </row>
    <row r="2730" spans="8:8" customFormat="1" ht="13.8">
      <c r="H2730" s="70"/>
    </row>
    <row r="2731" spans="8:8" customFormat="1" ht="13.8">
      <c r="H2731" s="70"/>
    </row>
    <row r="2732" spans="8:8" customFormat="1" ht="13.8">
      <c r="H2732" s="70"/>
    </row>
    <row r="2733" spans="8:8" customFormat="1" ht="13.8">
      <c r="H2733" s="70"/>
    </row>
    <row r="2734" spans="8:8" customFormat="1" ht="13.8">
      <c r="H2734" s="70"/>
    </row>
    <row r="2735" spans="8:8" customFormat="1" ht="13.8">
      <c r="H2735" s="70"/>
    </row>
    <row r="2736" spans="8:8" customFormat="1" ht="13.8">
      <c r="H2736" s="70"/>
    </row>
    <row r="2737" spans="8:8" customFormat="1" ht="13.8">
      <c r="H2737" s="70"/>
    </row>
    <row r="2738" spans="8:8" customFormat="1" ht="13.8">
      <c r="H2738" s="70"/>
    </row>
    <row r="2739" spans="8:8" customFormat="1" ht="13.8">
      <c r="H2739" s="70"/>
    </row>
    <row r="2740" spans="8:8" customFormat="1" ht="13.8">
      <c r="H2740" s="70"/>
    </row>
    <row r="2741" spans="8:8" customFormat="1" ht="13.8">
      <c r="H2741" s="70"/>
    </row>
    <row r="2742" spans="8:8" customFormat="1" ht="13.8">
      <c r="H2742" s="70"/>
    </row>
    <row r="2743" spans="8:8" customFormat="1" ht="13.8">
      <c r="H2743" s="70"/>
    </row>
    <row r="2744" spans="8:8" customFormat="1" ht="13.8">
      <c r="H2744" s="70"/>
    </row>
    <row r="2745" spans="8:8" customFormat="1" ht="13.8">
      <c r="H2745" s="70"/>
    </row>
    <row r="2746" spans="8:8" customFormat="1" ht="13.8">
      <c r="H2746" s="70"/>
    </row>
    <row r="2747" spans="8:8" customFormat="1" ht="13.8">
      <c r="H2747" s="70"/>
    </row>
    <row r="2748" spans="8:8" customFormat="1" ht="13.8">
      <c r="H2748" s="70"/>
    </row>
    <row r="2749" spans="8:8" customFormat="1" ht="13.8">
      <c r="H2749" s="70"/>
    </row>
    <row r="2750" spans="8:8" customFormat="1" ht="13.8">
      <c r="H2750" s="70"/>
    </row>
    <row r="2751" spans="8:8" customFormat="1" ht="13.8">
      <c r="H2751" s="70"/>
    </row>
    <row r="2752" spans="8:8" customFormat="1" ht="13.8">
      <c r="H2752" s="70"/>
    </row>
    <row r="2753" spans="8:8" customFormat="1" ht="13.8">
      <c r="H2753" s="70"/>
    </row>
    <row r="2754" spans="8:8" customFormat="1" ht="13.8">
      <c r="H2754" s="70"/>
    </row>
    <row r="2755" spans="8:8" customFormat="1" ht="13.8">
      <c r="H2755" s="70"/>
    </row>
    <row r="2756" spans="8:8" customFormat="1" ht="13.8">
      <c r="H2756" s="70"/>
    </row>
    <row r="2757" spans="8:8" customFormat="1" ht="13.8">
      <c r="H2757" s="70"/>
    </row>
    <row r="2758" spans="8:8" customFormat="1" ht="13.8">
      <c r="H2758" s="70"/>
    </row>
    <row r="2759" spans="8:8" customFormat="1" ht="13.8">
      <c r="H2759" s="70"/>
    </row>
    <row r="2760" spans="8:8" customFormat="1" ht="13.8">
      <c r="H2760" s="70"/>
    </row>
    <row r="2761" spans="8:8" customFormat="1" ht="13.8">
      <c r="H2761" s="70"/>
    </row>
    <row r="2762" spans="8:8" customFormat="1" ht="13.8">
      <c r="H2762" s="70"/>
    </row>
    <row r="2763" spans="8:8" customFormat="1" ht="13.8">
      <c r="H2763" s="70"/>
    </row>
    <row r="2764" spans="8:8" customFormat="1" ht="13.8">
      <c r="H2764" s="70"/>
    </row>
    <row r="2765" spans="8:8" customFormat="1" ht="13.8">
      <c r="H2765" s="70"/>
    </row>
    <row r="2766" spans="8:8" customFormat="1" ht="13.8">
      <c r="H2766" s="70"/>
    </row>
    <row r="2767" spans="8:8" customFormat="1" ht="13.8">
      <c r="H2767" s="70"/>
    </row>
    <row r="2768" spans="8:8" customFormat="1" ht="13.8">
      <c r="H2768" s="70"/>
    </row>
    <row r="2769" spans="8:8" customFormat="1" ht="13.8">
      <c r="H2769" s="70"/>
    </row>
    <row r="2770" spans="8:8" customFormat="1" ht="13.8">
      <c r="H2770" s="70"/>
    </row>
    <row r="2771" spans="8:8" customFormat="1" ht="13.8">
      <c r="H2771" s="70"/>
    </row>
    <row r="2772" spans="8:8" customFormat="1" ht="13.8">
      <c r="H2772" s="70"/>
    </row>
    <row r="2773" spans="8:8" customFormat="1" ht="13.8">
      <c r="H2773" s="70"/>
    </row>
    <row r="2774" spans="8:8" customFormat="1" ht="13.8">
      <c r="H2774" s="70"/>
    </row>
    <row r="2775" spans="8:8" customFormat="1" ht="13.8">
      <c r="H2775" s="70"/>
    </row>
    <row r="2776" spans="8:8" customFormat="1" ht="13.8">
      <c r="H2776" s="70"/>
    </row>
    <row r="2777" spans="8:8" customFormat="1" ht="13.8">
      <c r="H2777" s="70"/>
    </row>
    <row r="2778" spans="8:8" customFormat="1" ht="13.8">
      <c r="H2778" s="70"/>
    </row>
    <row r="2779" spans="8:8" customFormat="1" ht="13.8">
      <c r="H2779" s="70"/>
    </row>
    <row r="2780" spans="8:8" customFormat="1" ht="13.8">
      <c r="H2780" s="70"/>
    </row>
    <row r="2781" spans="8:8" customFormat="1" ht="13.8">
      <c r="H2781" s="70"/>
    </row>
    <row r="2782" spans="8:8" customFormat="1" ht="13.8">
      <c r="H2782" s="70"/>
    </row>
    <row r="2783" spans="8:8" customFormat="1" ht="13.8">
      <c r="H2783" s="70"/>
    </row>
    <row r="2784" spans="8:8" customFormat="1" ht="13.8">
      <c r="H2784" s="70"/>
    </row>
    <row r="2785" spans="8:8" customFormat="1" ht="13.8">
      <c r="H2785" s="70"/>
    </row>
    <row r="2786" spans="8:8" customFormat="1" ht="13.8">
      <c r="H2786" s="70"/>
    </row>
    <row r="2787" spans="8:8" customFormat="1" ht="13.8">
      <c r="H2787" s="70"/>
    </row>
    <row r="2788" spans="8:8" customFormat="1" ht="13.8">
      <c r="H2788" s="70"/>
    </row>
    <row r="2789" spans="8:8" customFormat="1" ht="13.8">
      <c r="H2789" s="70"/>
    </row>
    <row r="2790" spans="8:8" customFormat="1" ht="13.8">
      <c r="H2790" s="70"/>
    </row>
    <row r="2791" spans="8:8" customFormat="1" ht="13.8">
      <c r="H2791" s="70"/>
    </row>
    <row r="2792" spans="8:8" customFormat="1" ht="13.8">
      <c r="H2792" s="70"/>
    </row>
    <row r="2793" spans="8:8" customFormat="1" ht="13.8">
      <c r="H2793" s="70"/>
    </row>
    <row r="2794" spans="8:8" customFormat="1" ht="13.8">
      <c r="H2794" s="70"/>
    </row>
    <row r="2795" spans="8:8" customFormat="1" ht="13.8">
      <c r="H2795" s="70"/>
    </row>
    <row r="2796" spans="8:8" customFormat="1" ht="13.8">
      <c r="H2796" s="70"/>
    </row>
    <row r="2797" spans="8:8" customFormat="1" ht="13.8">
      <c r="H2797" s="70"/>
    </row>
    <row r="2798" spans="8:8" customFormat="1" ht="13.8">
      <c r="H2798" s="70"/>
    </row>
    <row r="2799" spans="8:8" customFormat="1" ht="13.8">
      <c r="H2799" s="70"/>
    </row>
    <row r="2800" spans="8:8" customFormat="1" ht="13.8">
      <c r="H2800" s="70"/>
    </row>
    <row r="2801" spans="8:8" customFormat="1" ht="13.8">
      <c r="H2801" s="70"/>
    </row>
    <row r="2802" spans="8:8" customFormat="1" ht="13.8">
      <c r="H2802" s="70"/>
    </row>
    <row r="2803" spans="8:8" customFormat="1" ht="13.8">
      <c r="H2803" s="70"/>
    </row>
    <row r="2804" spans="8:8" customFormat="1" ht="13.8">
      <c r="H2804" s="70"/>
    </row>
    <row r="2805" spans="8:8" customFormat="1" ht="13.8">
      <c r="H2805" s="70"/>
    </row>
    <row r="2806" spans="8:8" customFormat="1" ht="13.8">
      <c r="H2806" s="70"/>
    </row>
    <row r="2807" spans="8:8" customFormat="1" ht="13.8">
      <c r="H2807" s="70"/>
    </row>
    <row r="2808" spans="8:8" customFormat="1" ht="13.8">
      <c r="H2808" s="70"/>
    </row>
    <row r="2809" spans="8:8" customFormat="1" ht="13.8">
      <c r="H2809" s="70"/>
    </row>
    <row r="2810" spans="8:8" customFormat="1" ht="13.8">
      <c r="H2810" s="70"/>
    </row>
    <row r="2811" spans="8:8" customFormat="1" ht="13.8">
      <c r="H2811" s="70"/>
    </row>
    <row r="2812" spans="8:8" customFormat="1" ht="13.8">
      <c r="H2812" s="70"/>
    </row>
    <row r="2813" spans="8:8" customFormat="1" ht="13.8">
      <c r="H2813" s="70"/>
    </row>
    <row r="2814" spans="8:8" customFormat="1" ht="13.8">
      <c r="H2814" s="70"/>
    </row>
    <row r="2815" spans="8:8" customFormat="1" ht="13.8">
      <c r="H2815" s="70"/>
    </row>
    <row r="2816" spans="8:8" customFormat="1" ht="13.8">
      <c r="H2816" s="70"/>
    </row>
    <row r="2817" spans="8:8" customFormat="1" ht="13.8">
      <c r="H2817" s="70"/>
    </row>
    <row r="2818" spans="8:8" customFormat="1" ht="13.8">
      <c r="H2818" s="70"/>
    </row>
    <row r="2819" spans="8:8" customFormat="1" ht="13.8">
      <c r="H2819" s="70"/>
    </row>
    <row r="2820" spans="8:8" customFormat="1" ht="13.8">
      <c r="H2820" s="70"/>
    </row>
    <row r="2821" spans="8:8" customFormat="1" ht="13.8">
      <c r="H2821" s="70"/>
    </row>
    <row r="2822" spans="8:8" customFormat="1" ht="13.8">
      <c r="H2822" s="70"/>
    </row>
    <row r="2823" spans="8:8" customFormat="1" ht="13.8">
      <c r="H2823" s="70"/>
    </row>
    <row r="2824" spans="8:8" customFormat="1" ht="13.8">
      <c r="H2824" s="70"/>
    </row>
    <row r="2825" spans="8:8" customFormat="1" ht="13.8">
      <c r="H2825" s="70"/>
    </row>
    <row r="2826" spans="8:8" customFormat="1" ht="13.8">
      <c r="H2826" s="70"/>
    </row>
    <row r="2827" spans="8:8" customFormat="1" ht="13.8">
      <c r="H2827" s="70"/>
    </row>
    <row r="2828" spans="8:8" customFormat="1" ht="13.8">
      <c r="H2828" s="70"/>
    </row>
    <row r="2829" spans="8:8" customFormat="1" ht="13.8">
      <c r="H2829" s="70"/>
    </row>
    <row r="2830" spans="8:8" customFormat="1" ht="13.8">
      <c r="H2830" s="70"/>
    </row>
    <row r="2831" spans="8:8" customFormat="1" ht="13.8">
      <c r="H2831" s="70"/>
    </row>
    <row r="2832" spans="8:8" customFormat="1" ht="13.8">
      <c r="H2832" s="70"/>
    </row>
    <row r="2833" spans="8:8" customFormat="1" ht="13.8">
      <c r="H2833" s="70"/>
    </row>
    <row r="2834" spans="8:8" customFormat="1" ht="13.8">
      <c r="H2834" s="70"/>
    </row>
    <row r="2835" spans="8:8" customFormat="1" ht="13.8">
      <c r="H2835" s="70"/>
    </row>
    <row r="2836" spans="8:8" customFormat="1" ht="13.8">
      <c r="H2836" s="70"/>
    </row>
    <row r="2837" spans="8:8" customFormat="1" ht="13.8">
      <c r="H2837" s="70"/>
    </row>
    <row r="2838" spans="8:8" customFormat="1" ht="13.8">
      <c r="H2838" s="70"/>
    </row>
    <row r="2839" spans="8:8" customFormat="1" ht="13.8">
      <c r="H2839" s="70"/>
    </row>
    <row r="2840" spans="8:8" customFormat="1" ht="13.8">
      <c r="H2840" s="70"/>
    </row>
    <row r="2841" spans="8:8" customFormat="1" ht="13.8">
      <c r="H2841" s="70"/>
    </row>
    <row r="2842" spans="8:8" customFormat="1" ht="13.8">
      <c r="H2842" s="70"/>
    </row>
    <row r="2843" spans="8:8" customFormat="1" ht="13.8">
      <c r="H2843" s="70"/>
    </row>
    <row r="2844" spans="8:8" customFormat="1" ht="13.8">
      <c r="H2844" s="70"/>
    </row>
    <row r="2845" spans="8:8" customFormat="1" ht="13.8">
      <c r="H2845" s="70"/>
    </row>
    <row r="2846" spans="8:8" customFormat="1" ht="13.8">
      <c r="H2846" s="70"/>
    </row>
    <row r="2847" spans="8:8" customFormat="1" ht="13.8">
      <c r="H2847" s="70"/>
    </row>
    <row r="2848" spans="8:8" customFormat="1" ht="13.8">
      <c r="H2848" s="70"/>
    </row>
    <row r="2849" spans="8:8" customFormat="1" ht="13.8">
      <c r="H2849" s="70"/>
    </row>
    <row r="2850" spans="8:8" customFormat="1" ht="13.8">
      <c r="H2850" s="70"/>
    </row>
    <row r="2851" spans="8:8" customFormat="1" ht="13.8">
      <c r="H2851" s="70"/>
    </row>
    <row r="2852" spans="8:8" customFormat="1" ht="13.8">
      <c r="H2852" s="70"/>
    </row>
    <row r="2853" spans="8:8" customFormat="1" ht="13.8">
      <c r="H2853" s="70"/>
    </row>
    <row r="2854" spans="8:8" customFormat="1" ht="13.8">
      <c r="H2854" s="70"/>
    </row>
    <row r="2855" spans="8:8" customFormat="1" ht="13.8">
      <c r="H2855" s="70"/>
    </row>
    <row r="2856" spans="8:8" customFormat="1" ht="13.8">
      <c r="H2856" s="70"/>
    </row>
    <row r="2857" spans="8:8" customFormat="1" ht="13.8">
      <c r="H2857" s="70"/>
    </row>
    <row r="2858" spans="8:8" customFormat="1" ht="13.8">
      <c r="H2858" s="70"/>
    </row>
    <row r="2859" spans="8:8" customFormat="1" ht="13.8">
      <c r="H2859" s="70"/>
    </row>
    <row r="2860" spans="8:8" customFormat="1" ht="13.8">
      <c r="H2860" s="70"/>
    </row>
    <row r="2861" spans="8:8" customFormat="1" ht="13.8">
      <c r="H2861" s="70"/>
    </row>
    <row r="2862" spans="8:8" customFormat="1" ht="13.8">
      <c r="H2862" s="70"/>
    </row>
    <row r="2863" spans="8:8" customFormat="1" ht="13.8">
      <c r="H2863" s="70"/>
    </row>
    <row r="2864" spans="8:8" customFormat="1" ht="13.8">
      <c r="H2864" s="70"/>
    </row>
    <row r="2865" spans="8:8" customFormat="1" ht="13.8">
      <c r="H2865" s="70"/>
    </row>
    <row r="2866" spans="8:8" customFormat="1" ht="13.8">
      <c r="H2866" s="70"/>
    </row>
    <row r="2867" spans="8:8" customFormat="1" ht="13.8">
      <c r="H2867" s="70"/>
    </row>
    <row r="2868" spans="8:8" customFormat="1" ht="13.8">
      <c r="H2868" s="70"/>
    </row>
    <row r="2869" spans="8:8" customFormat="1" ht="13.8">
      <c r="H2869" s="70"/>
    </row>
    <row r="2870" spans="8:8" customFormat="1" ht="13.8">
      <c r="H2870" s="70"/>
    </row>
    <row r="2871" spans="8:8" customFormat="1" ht="13.8">
      <c r="H2871" s="70"/>
    </row>
    <row r="2872" spans="8:8" customFormat="1" ht="13.8">
      <c r="H2872" s="70"/>
    </row>
    <row r="2873" spans="8:8" customFormat="1" ht="13.8">
      <c r="H2873" s="70"/>
    </row>
    <row r="2874" spans="8:8" customFormat="1" ht="13.8">
      <c r="H2874" s="70"/>
    </row>
    <row r="2875" spans="8:8" customFormat="1" ht="13.8">
      <c r="H2875" s="70"/>
    </row>
    <row r="2876" spans="8:8" customFormat="1" ht="13.8">
      <c r="H2876" s="70"/>
    </row>
    <row r="2877" spans="8:8" customFormat="1" ht="13.8">
      <c r="H2877" s="70"/>
    </row>
    <row r="2878" spans="8:8" customFormat="1" ht="13.8">
      <c r="H2878" s="70"/>
    </row>
    <row r="2879" spans="8:8" customFormat="1" ht="13.8">
      <c r="H2879" s="70"/>
    </row>
    <row r="2880" spans="8:8" customFormat="1" ht="13.8">
      <c r="H2880" s="70"/>
    </row>
    <row r="2881" spans="8:8" customFormat="1" ht="13.8">
      <c r="H2881" s="70"/>
    </row>
    <row r="2882" spans="8:8" customFormat="1" ht="13.8">
      <c r="H2882" s="70"/>
    </row>
    <row r="2883" spans="8:8" customFormat="1" ht="13.8">
      <c r="H2883" s="70"/>
    </row>
    <row r="2884" spans="8:8" customFormat="1" ht="13.8">
      <c r="H2884" s="70"/>
    </row>
    <row r="2885" spans="8:8" customFormat="1" ht="13.8">
      <c r="H2885" s="70"/>
    </row>
    <row r="2886" spans="8:8" customFormat="1" ht="13.8">
      <c r="H2886" s="70"/>
    </row>
    <row r="2887" spans="8:8" customFormat="1" ht="13.8">
      <c r="H2887" s="70"/>
    </row>
    <row r="2888" spans="8:8" customFormat="1" ht="13.8">
      <c r="H2888" s="70"/>
    </row>
    <row r="2889" spans="8:8" customFormat="1" ht="13.8">
      <c r="H2889" s="70"/>
    </row>
    <row r="2890" spans="8:8" customFormat="1" ht="13.8">
      <c r="H2890" s="70"/>
    </row>
    <row r="2891" spans="8:8" customFormat="1" ht="13.8">
      <c r="H2891" s="70"/>
    </row>
    <row r="2892" spans="8:8" customFormat="1" ht="13.8">
      <c r="H2892" s="70"/>
    </row>
    <row r="2893" spans="8:8" customFormat="1" ht="13.8">
      <c r="H2893" s="70"/>
    </row>
    <row r="2894" spans="8:8" customFormat="1" ht="13.8">
      <c r="H2894" s="70"/>
    </row>
    <row r="2895" spans="8:8" customFormat="1" ht="13.8">
      <c r="H2895" s="70"/>
    </row>
    <row r="2896" spans="8:8" customFormat="1" ht="13.8">
      <c r="H2896" s="70"/>
    </row>
    <row r="2897" spans="8:8" customFormat="1" ht="13.8">
      <c r="H2897" s="70"/>
    </row>
    <row r="2898" spans="8:8" customFormat="1" ht="13.8">
      <c r="H2898" s="70"/>
    </row>
    <row r="2899" spans="8:8" customFormat="1" ht="13.8">
      <c r="H2899" s="70"/>
    </row>
    <row r="2900" spans="8:8" customFormat="1" ht="13.8">
      <c r="H2900" s="70"/>
    </row>
    <row r="2901" spans="8:8" customFormat="1" ht="13.8">
      <c r="H2901" s="70"/>
    </row>
    <row r="2902" spans="8:8" customFormat="1" ht="13.8">
      <c r="H2902" s="70"/>
    </row>
    <row r="2903" spans="8:8" customFormat="1" ht="13.8">
      <c r="H2903" s="70"/>
    </row>
    <row r="2904" spans="8:8" customFormat="1" ht="13.8">
      <c r="H2904" s="70"/>
    </row>
    <row r="2905" spans="8:8" customFormat="1" ht="13.8">
      <c r="H2905" s="70"/>
    </row>
    <row r="2906" spans="8:8" customFormat="1" ht="13.8">
      <c r="H2906" s="70"/>
    </row>
    <row r="2907" spans="8:8" customFormat="1" ht="13.8">
      <c r="H2907" s="70"/>
    </row>
    <row r="2908" spans="8:8" customFormat="1" ht="13.8">
      <c r="H2908" s="70"/>
    </row>
    <row r="2909" spans="8:8" customFormat="1" ht="13.8">
      <c r="H2909" s="70"/>
    </row>
    <row r="2910" spans="8:8" customFormat="1" ht="13.8">
      <c r="H2910" s="70"/>
    </row>
    <row r="2911" spans="8:8" customFormat="1" ht="13.8">
      <c r="H2911" s="70"/>
    </row>
    <row r="2912" spans="8:8" customFormat="1" ht="13.8">
      <c r="H2912" s="70"/>
    </row>
    <row r="2913" spans="8:8" customFormat="1" ht="13.8">
      <c r="H2913" s="70"/>
    </row>
    <row r="2914" spans="8:8" customFormat="1" ht="13.8">
      <c r="H2914" s="70"/>
    </row>
    <row r="2915" spans="8:8" customFormat="1" ht="13.8">
      <c r="H2915" s="70"/>
    </row>
    <row r="2916" spans="8:8" customFormat="1" ht="13.8">
      <c r="H2916" s="70"/>
    </row>
    <row r="2917" spans="8:8" customFormat="1" ht="13.8">
      <c r="H2917" s="70"/>
    </row>
    <row r="2918" spans="8:8" customFormat="1" ht="13.8">
      <c r="H2918" s="70"/>
    </row>
    <row r="2919" spans="8:8" customFormat="1" ht="13.8">
      <c r="H2919" s="70"/>
    </row>
    <row r="2920" spans="8:8" customFormat="1" ht="13.8">
      <c r="H2920" s="70"/>
    </row>
    <row r="2921" spans="8:8" customFormat="1" ht="13.8">
      <c r="H2921" s="70"/>
    </row>
    <row r="2922" spans="8:8" customFormat="1" ht="13.8">
      <c r="H2922" s="70"/>
    </row>
    <row r="2923" spans="8:8" customFormat="1" ht="13.8">
      <c r="H2923" s="70"/>
    </row>
    <row r="2924" spans="8:8" customFormat="1" ht="13.8">
      <c r="H2924" s="70"/>
    </row>
    <row r="2925" spans="8:8" customFormat="1" ht="13.8">
      <c r="H2925" s="70"/>
    </row>
    <row r="2926" spans="8:8" customFormat="1" ht="13.8">
      <c r="H2926" s="70"/>
    </row>
    <row r="2927" spans="8:8" customFormat="1" ht="13.8">
      <c r="H2927" s="70"/>
    </row>
    <row r="2928" spans="8:8" customFormat="1" ht="13.8">
      <c r="H2928" s="70"/>
    </row>
    <row r="2929" spans="8:8" customFormat="1" ht="13.8">
      <c r="H2929" s="70"/>
    </row>
    <row r="2930" spans="8:8" customFormat="1" ht="13.8">
      <c r="H2930" s="70"/>
    </row>
    <row r="2931" spans="8:8" customFormat="1" ht="13.8">
      <c r="H2931" s="70"/>
    </row>
    <row r="2932" spans="8:8" customFormat="1" ht="13.8">
      <c r="H2932" s="70"/>
    </row>
    <row r="2933" spans="8:8" customFormat="1" ht="13.8">
      <c r="H2933" s="70"/>
    </row>
    <row r="2934" spans="8:8" customFormat="1" ht="13.8">
      <c r="H2934" s="70"/>
    </row>
    <row r="2935" spans="8:8" customFormat="1" ht="13.8">
      <c r="H2935" s="70"/>
    </row>
    <row r="2936" spans="8:8" customFormat="1" ht="13.8">
      <c r="H2936" s="70"/>
    </row>
    <row r="2937" spans="8:8" customFormat="1" ht="13.8">
      <c r="H2937" s="70"/>
    </row>
    <row r="2938" spans="8:8" customFormat="1" ht="13.8">
      <c r="H2938" s="70"/>
    </row>
    <row r="2939" spans="8:8" customFormat="1" ht="13.8">
      <c r="H2939" s="70"/>
    </row>
    <row r="2940" spans="8:8" customFormat="1" ht="13.8">
      <c r="H2940" s="70"/>
    </row>
    <row r="2941" spans="8:8" customFormat="1" ht="13.8">
      <c r="H2941" s="70"/>
    </row>
    <row r="2942" spans="8:8" customFormat="1" ht="13.8">
      <c r="H2942" s="70"/>
    </row>
    <row r="2943" spans="8:8" customFormat="1" ht="13.8">
      <c r="H2943" s="70"/>
    </row>
    <row r="2944" spans="8:8" customFormat="1" ht="13.8">
      <c r="H2944" s="70"/>
    </row>
    <row r="2945" spans="8:8" customFormat="1" ht="13.8">
      <c r="H2945" s="70"/>
    </row>
    <row r="2946" spans="8:8" customFormat="1" ht="13.8">
      <c r="H2946" s="70"/>
    </row>
    <row r="2947" spans="8:8" customFormat="1" ht="13.8">
      <c r="H2947" s="70"/>
    </row>
    <row r="2948" spans="8:8" customFormat="1" ht="13.8">
      <c r="H2948" s="70"/>
    </row>
    <row r="2949" spans="8:8" customFormat="1" ht="13.8">
      <c r="H2949" s="70"/>
    </row>
    <row r="2950" spans="8:8" customFormat="1" ht="13.8">
      <c r="H2950" s="70"/>
    </row>
    <row r="2951" spans="8:8" customFormat="1" ht="13.8">
      <c r="H2951" s="70"/>
    </row>
    <row r="2952" spans="8:8" customFormat="1" ht="13.8">
      <c r="H2952" s="70"/>
    </row>
    <row r="2953" spans="8:8" customFormat="1" ht="13.8">
      <c r="H2953" s="70"/>
    </row>
    <row r="2954" spans="8:8" customFormat="1" ht="13.8">
      <c r="H2954" s="70"/>
    </row>
    <row r="2955" spans="8:8" customFormat="1" ht="13.8">
      <c r="H2955" s="70"/>
    </row>
    <row r="2956" spans="8:8" customFormat="1" ht="13.8">
      <c r="H2956" s="70"/>
    </row>
    <row r="2957" spans="8:8" customFormat="1" ht="13.8">
      <c r="H2957" s="70"/>
    </row>
    <row r="2958" spans="8:8" customFormat="1" ht="13.8">
      <c r="H2958" s="70"/>
    </row>
    <row r="2959" spans="8:8" customFormat="1" ht="13.8">
      <c r="H2959" s="70"/>
    </row>
    <row r="2960" spans="8:8" customFormat="1" ht="13.8">
      <c r="H2960" s="70"/>
    </row>
    <row r="2961" spans="8:8" customFormat="1" ht="13.8">
      <c r="H2961" s="70"/>
    </row>
    <row r="2962" spans="8:8" customFormat="1" ht="13.8">
      <c r="H2962" s="70"/>
    </row>
    <row r="2963" spans="8:8" customFormat="1" ht="13.8">
      <c r="H2963" s="70"/>
    </row>
    <row r="2964" spans="8:8" customFormat="1" ht="13.8">
      <c r="H2964" s="70"/>
    </row>
    <row r="2965" spans="8:8" customFormat="1" ht="13.8">
      <c r="H2965" s="70"/>
    </row>
    <row r="2966" spans="8:8" customFormat="1" ht="13.8">
      <c r="H2966" s="70"/>
    </row>
    <row r="2967" spans="8:8" customFormat="1" ht="13.8">
      <c r="H2967" s="70"/>
    </row>
    <row r="2968" spans="8:8" customFormat="1" ht="13.8">
      <c r="H2968" s="70"/>
    </row>
    <row r="2969" spans="8:8" customFormat="1" ht="13.8">
      <c r="H2969" s="70"/>
    </row>
    <row r="2970" spans="8:8" customFormat="1" ht="13.8">
      <c r="H2970" s="70"/>
    </row>
    <row r="2971" spans="8:8" customFormat="1" ht="13.8">
      <c r="H2971" s="70"/>
    </row>
    <row r="2972" spans="8:8" customFormat="1" ht="13.8">
      <c r="H2972" s="70"/>
    </row>
    <row r="2973" spans="8:8" customFormat="1" ht="13.8">
      <c r="H2973" s="70"/>
    </row>
    <row r="2974" spans="8:8" customFormat="1" ht="13.8">
      <c r="H2974" s="70"/>
    </row>
    <row r="2975" spans="8:8" customFormat="1" ht="13.8">
      <c r="H2975" s="70"/>
    </row>
    <row r="2976" spans="8:8" customFormat="1" ht="13.8">
      <c r="H2976" s="70"/>
    </row>
    <row r="2977" spans="8:8" customFormat="1" ht="13.8">
      <c r="H2977" s="70"/>
    </row>
    <row r="2978" spans="8:8" customFormat="1" ht="13.8">
      <c r="H2978" s="70"/>
    </row>
    <row r="2979" spans="8:8" customFormat="1" ht="13.8">
      <c r="H2979" s="70"/>
    </row>
    <row r="2980" spans="8:8" customFormat="1" ht="13.8">
      <c r="H2980" s="70"/>
    </row>
    <row r="2981" spans="8:8" customFormat="1" ht="13.8">
      <c r="H2981" s="70"/>
    </row>
    <row r="2982" spans="8:8" customFormat="1" ht="13.8">
      <c r="H2982" s="70"/>
    </row>
    <row r="2983" spans="8:8" customFormat="1" ht="13.8">
      <c r="H2983" s="70"/>
    </row>
    <row r="2984" spans="8:8" customFormat="1" ht="13.8">
      <c r="H2984" s="70"/>
    </row>
    <row r="2985" spans="8:8" customFormat="1" ht="13.8">
      <c r="H2985" s="70"/>
    </row>
    <row r="2986" spans="8:8" customFormat="1" ht="13.8">
      <c r="H2986" s="70"/>
    </row>
    <row r="2987" spans="8:8" customFormat="1" ht="13.8">
      <c r="H2987" s="70"/>
    </row>
    <row r="2988" spans="8:8" customFormat="1" ht="13.8">
      <c r="H2988" s="70"/>
    </row>
    <row r="2989" spans="8:8" customFormat="1" ht="13.8">
      <c r="H2989" s="70"/>
    </row>
    <row r="2990" spans="8:8" customFormat="1" ht="13.8">
      <c r="H2990" s="70"/>
    </row>
    <row r="2991" spans="8:8" customFormat="1" ht="13.8">
      <c r="H2991" s="70"/>
    </row>
    <row r="2992" spans="8:8" customFormat="1" ht="13.8">
      <c r="H2992" s="70"/>
    </row>
    <row r="2993" spans="8:8" customFormat="1" ht="13.8">
      <c r="H2993" s="70"/>
    </row>
    <row r="2994" spans="8:8" customFormat="1" ht="13.8">
      <c r="H2994" s="70"/>
    </row>
    <row r="2995" spans="8:8" customFormat="1" ht="13.8">
      <c r="H2995" s="70"/>
    </row>
    <row r="2996" spans="8:8" customFormat="1" ht="13.8">
      <c r="H2996" s="70"/>
    </row>
    <row r="2997" spans="8:8" customFormat="1" ht="13.8">
      <c r="H2997" s="70"/>
    </row>
    <row r="2998" spans="8:8" customFormat="1" ht="13.8">
      <c r="H2998" s="70"/>
    </row>
    <row r="2999" spans="8:8" customFormat="1" ht="13.8">
      <c r="H2999" s="70"/>
    </row>
    <row r="3000" spans="8:8" customFormat="1" ht="13.8">
      <c r="H3000" s="70"/>
    </row>
    <row r="3001" spans="8:8" customFormat="1" ht="13.8">
      <c r="H3001" s="70"/>
    </row>
    <row r="3002" spans="8:8" customFormat="1" ht="13.8">
      <c r="H3002" s="70"/>
    </row>
    <row r="3003" spans="8:8" customFormat="1" ht="13.8">
      <c r="H3003" s="70"/>
    </row>
    <row r="3004" spans="8:8" customFormat="1" ht="13.8">
      <c r="H3004" s="70"/>
    </row>
    <row r="3005" spans="8:8" customFormat="1" ht="13.8">
      <c r="H3005" s="70"/>
    </row>
    <row r="3006" spans="8:8" customFormat="1" ht="13.8">
      <c r="H3006" s="70"/>
    </row>
    <row r="3007" spans="8:8" customFormat="1" ht="13.8">
      <c r="H3007" s="70"/>
    </row>
    <row r="3008" spans="8:8" customFormat="1" ht="13.8">
      <c r="H3008" s="70"/>
    </row>
    <row r="3009" spans="8:8" customFormat="1" ht="13.8">
      <c r="H3009" s="70"/>
    </row>
    <row r="3010" spans="8:8" customFormat="1" ht="13.8">
      <c r="H3010" s="70"/>
    </row>
    <row r="3011" spans="8:8" customFormat="1" ht="13.8">
      <c r="H3011" s="70"/>
    </row>
    <row r="3012" spans="8:8" customFormat="1" ht="13.8">
      <c r="H3012" s="70"/>
    </row>
    <row r="3013" spans="8:8" customFormat="1" ht="13.8">
      <c r="H3013" s="70"/>
    </row>
    <row r="3014" spans="8:8" customFormat="1" ht="13.8">
      <c r="H3014" s="70"/>
    </row>
    <row r="3015" spans="8:8" customFormat="1" ht="13.8">
      <c r="H3015" s="70"/>
    </row>
    <row r="3016" spans="8:8" customFormat="1" ht="13.8">
      <c r="H3016" s="70"/>
    </row>
    <row r="3017" spans="8:8" customFormat="1" ht="13.8">
      <c r="H3017" s="70"/>
    </row>
    <row r="3018" spans="8:8" customFormat="1" ht="13.8">
      <c r="H3018" s="70"/>
    </row>
    <row r="3019" spans="8:8" customFormat="1" ht="13.8">
      <c r="H3019" s="70"/>
    </row>
    <row r="3020" spans="8:8" customFormat="1" ht="13.8">
      <c r="H3020" s="70"/>
    </row>
    <row r="3021" spans="8:8" customFormat="1" ht="13.8">
      <c r="H3021" s="70"/>
    </row>
    <row r="3022" spans="8:8" customFormat="1" ht="13.8">
      <c r="H3022" s="70"/>
    </row>
    <row r="3023" spans="8:8" customFormat="1" ht="13.8">
      <c r="H3023" s="70"/>
    </row>
    <row r="3024" spans="8:8" customFormat="1" ht="13.8">
      <c r="H3024" s="70"/>
    </row>
    <row r="3025" spans="8:8" customFormat="1" ht="13.8">
      <c r="H3025" s="70"/>
    </row>
    <row r="3026" spans="8:8" customFormat="1" ht="13.8">
      <c r="H3026" s="70"/>
    </row>
    <row r="3027" spans="8:8" customFormat="1" ht="13.8">
      <c r="H3027" s="70"/>
    </row>
    <row r="3028" spans="8:8" customFormat="1" ht="13.8">
      <c r="H3028" s="70"/>
    </row>
    <row r="3029" spans="8:8" customFormat="1" ht="13.8">
      <c r="H3029" s="70"/>
    </row>
    <row r="3030" spans="8:8" customFormat="1" ht="13.8">
      <c r="H3030" s="70"/>
    </row>
    <row r="3031" spans="8:8" customFormat="1" ht="13.8">
      <c r="H3031" s="70"/>
    </row>
    <row r="3032" spans="8:8" customFormat="1" ht="13.8">
      <c r="H3032" s="70"/>
    </row>
    <row r="3033" spans="8:8" customFormat="1" ht="13.8">
      <c r="H3033" s="70"/>
    </row>
    <row r="3034" spans="8:8" customFormat="1" ht="13.8">
      <c r="H3034" s="70"/>
    </row>
    <row r="3035" spans="8:8" customFormat="1" ht="13.8">
      <c r="H3035" s="70"/>
    </row>
    <row r="3036" spans="8:8" customFormat="1" ht="13.8">
      <c r="H3036" s="70"/>
    </row>
    <row r="3037" spans="8:8" customFormat="1" ht="13.8">
      <c r="H3037" s="70"/>
    </row>
    <row r="3038" spans="8:8" customFormat="1" ht="13.8">
      <c r="H3038" s="70"/>
    </row>
    <row r="3039" spans="8:8" customFormat="1" ht="13.8">
      <c r="H3039" s="70"/>
    </row>
    <row r="3040" spans="8:8" customFormat="1" ht="13.8">
      <c r="H3040" s="70"/>
    </row>
    <row r="3041" spans="8:8" customFormat="1" ht="13.8">
      <c r="H3041" s="70"/>
    </row>
    <row r="3042" spans="8:8" customFormat="1" ht="13.8">
      <c r="H3042" s="70"/>
    </row>
    <row r="3043" spans="8:8" customFormat="1" ht="13.8">
      <c r="H3043" s="70"/>
    </row>
    <row r="3044" spans="8:8" customFormat="1" ht="13.8">
      <c r="H3044" s="70"/>
    </row>
    <row r="3045" spans="8:8" customFormat="1" ht="13.8">
      <c r="H3045" s="70"/>
    </row>
    <row r="3046" spans="8:8" customFormat="1" ht="13.8">
      <c r="H3046" s="70"/>
    </row>
    <row r="3047" spans="8:8" customFormat="1" ht="13.8">
      <c r="H3047" s="70"/>
    </row>
    <row r="3048" spans="8:8" customFormat="1" ht="13.8">
      <c r="H3048" s="70"/>
    </row>
    <row r="3049" spans="8:8" customFormat="1" ht="13.8">
      <c r="H3049" s="70"/>
    </row>
    <row r="3050" spans="8:8" customFormat="1" ht="13.8">
      <c r="H3050" s="70"/>
    </row>
    <row r="3051" spans="8:8" customFormat="1" ht="13.8">
      <c r="H3051" s="70"/>
    </row>
    <row r="3052" spans="8:8" customFormat="1" ht="13.8">
      <c r="H3052" s="70"/>
    </row>
    <row r="3053" spans="8:8" customFormat="1" ht="13.8">
      <c r="H3053" s="70"/>
    </row>
    <row r="3054" spans="8:8" customFormat="1" ht="13.8">
      <c r="H3054" s="70"/>
    </row>
    <row r="3055" spans="8:8" customFormat="1" ht="13.8">
      <c r="H3055" s="70"/>
    </row>
    <row r="3056" spans="8:8" customFormat="1" ht="13.8">
      <c r="H3056" s="70"/>
    </row>
    <row r="3057" spans="8:8" customFormat="1" ht="13.8">
      <c r="H3057" s="70"/>
    </row>
    <row r="3058" spans="8:8" customFormat="1" ht="13.8">
      <c r="H3058" s="70"/>
    </row>
    <row r="3059" spans="8:8" customFormat="1" ht="13.8">
      <c r="H3059" s="70"/>
    </row>
    <row r="3060" spans="8:8" customFormat="1" ht="13.8">
      <c r="H3060" s="70"/>
    </row>
    <row r="3061" spans="8:8" customFormat="1" ht="13.8">
      <c r="H3061" s="70"/>
    </row>
    <row r="3062" spans="8:8" customFormat="1" ht="13.8">
      <c r="H3062" s="70"/>
    </row>
    <row r="3063" spans="8:8" customFormat="1" ht="13.8">
      <c r="H3063" s="70"/>
    </row>
    <row r="3064" spans="8:8" customFormat="1" ht="13.8">
      <c r="H3064" s="70"/>
    </row>
    <row r="3065" spans="8:8" customFormat="1" ht="13.8">
      <c r="H3065" s="70"/>
    </row>
    <row r="3066" spans="8:8" customFormat="1" ht="13.8">
      <c r="H3066" s="70"/>
    </row>
    <row r="3067" spans="8:8" customFormat="1" ht="13.8">
      <c r="H3067" s="70"/>
    </row>
    <row r="3068" spans="8:8" customFormat="1" ht="13.8">
      <c r="H3068" s="70"/>
    </row>
    <row r="3069" spans="8:8" customFormat="1" ht="13.8">
      <c r="H3069" s="70"/>
    </row>
    <row r="3070" spans="8:8" customFormat="1" ht="13.8">
      <c r="H3070" s="70"/>
    </row>
    <row r="3071" spans="8:8" customFormat="1" ht="13.8">
      <c r="H3071" s="70"/>
    </row>
    <row r="3072" spans="8:8" customFormat="1" ht="13.8">
      <c r="H3072" s="70"/>
    </row>
    <row r="3073" spans="8:8" customFormat="1" ht="13.8">
      <c r="H3073" s="70"/>
    </row>
    <row r="3074" spans="8:8" customFormat="1" ht="13.8">
      <c r="H3074" s="70"/>
    </row>
    <row r="3075" spans="8:8" customFormat="1" ht="13.8">
      <c r="H3075" s="70"/>
    </row>
    <row r="3076" spans="8:8" customFormat="1" ht="13.8">
      <c r="H3076" s="70"/>
    </row>
    <row r="3077" spans="8:8" customFormat="1" ht="13.8">
      <c r="H3077" s="70"/>
    </row>
    <row r="3078" spans="8:8" customFormat="1" ht="13.8">
      <c r="H3078" s="70"/>
    </row>
    <row r="3079" spans="8:8" customFormat="1" ht="13.8">
      <c r="H3079" s="70"/>
    </row>
    <row r="3080" spans="8:8" customFormat="1" ht="13.8">
      <c r="H3080" s="70"/>
    </row>
    <row r="3081" spans="8:8" customFormat="1" ht="13.8">
      <c r="H3081" s="70"/>
    </row>
    <row r="3082" spans="8:8" customFormat="1" ht="13.8">
      <c r="H3082" s="70"/>
    </row>
    <row r="3083" spans="8:8" customFormat="1" ht="13.8">
      <c r="H3083" s="70"/>
    </row>
    <row r="3084" spans="8:8" customFormat="1" ht="13.8">
      <c r="H3084" s="70"/>
    </row>
    <row r="3085" spans="8:8" customFormat="1" ht="13.8">
      <c r="H3085" s="70"/>
    </row>
    <row r="3086" spans="8:8" customFormat="1" ht="13.8">
      <c r="H3086" s="70"/>
    </row>
    <row r="3087" spans="8:8" customFormat="1" ht="13.8">
      <c r="H3087" s="70"/>
    </row>
    <row r="3088" spans="8:8" customFormat="1" ht="13.8">
      <c r="H3088" s="70"/>
    </row>
    <row r="3089" spans="8:8" customFormat="1" ht="13.8">
      <c r="H3089" s="70"/>
    </row>
    <row r="3090" spans="8:8" customFormat="1" ht="13.8">
      <c r="H3090" s="70"/>
    </row>
    <row r="3091" spans="8:8" customFormat="1" ht="13.8">
      <c r="H3091" s="70"/>
    </row>
    <row r="3092" spans="8:8" customFormat="1" ht="13.8">
      <c r="H3092" s="70"/>
    </row>
    <row r="3093" spans="8:8" customFormat="1" ht="13.8">
      <c r="H3093" s="70"/>
    </row>
    <row r="3094" spans="8:8" customFormat="1" ht="13.8">
      <c r="H3094" s="70"/>
    </row>
    <row r="3095" spans="8:8" customFormat="1" ht="13.8">
      <c r="H3095" s="70"/>
    </row>
    <row r="3096" spans="8:8" customFormat="1" ht="13.8">
      <c r="H3096" s="70"/>
    </row>
    <row r="3097" spans="8:8" customFormat="1" ht="13.8">
      <c r="H3097" s="70"/>
    </row>
    <row r="3098" spans="8:8" customFormat="1" ht="13.8">
      <c r="H3098" s="70"/>
    </row>
    <row r="3099" spans="8:8" customFormat="1" ht="13.8">
      <c r="H3099" s="70"/>
    </row>
    <row r="3100" spans="8:8" customFormat="1" ht="13.8">
      <c r="H3100" s="70"/>
    </row>
    <row r="3101" spans="8:8" customFormat="1" ht="13.8">
      <c r="H3101" s="70"/>
    </row>
    <row r="3102" spans="8:8" customFormat="1" ht="13.8">
      <c r="H3102" s="70"/>
    </row>
    <row r="3103" spans="8:8" customFormat="1" ht="13.8">
      <c r="H3103" s="70"/>
    </row>
    <row r="3104" spans="8:8" customFormat="1" ht="13.8">
      <c r="H3104" s="70"/>
    </row>
    <row r="3105" spans="8:8" customFormat="1" ht="13.8">
      <c r="H3105" s="70"/>
    </row>
    <row r="3106" spans="8:8" customFormat="1" ht="13.8">
      <c r="H3106" s="70"/>
    </row>
    <row r="3107" spans="8:8" customFormat="1" ht="13.8">
      <c r="H3107" s="70"/>
    </row>
    <row r="3108" spans="8:8" customFormat="1" ht="13.8">
      <c r="H3108" s="70"/>
    </row>
    <row r="3109" spans="8:8" customFormat="1" ht="13.8">
      <c r="H3109" s="70"/>
    </row>
    <row r="3110" spans="8:8" customFormat="1" ht="13.8">
      <c r="H3110" s="70"/>
    </row>
    <row r="3111" spans="8:8" customFormat="1" ht="13.8">
      <c r="H3111" s="70"/>
    </row>
    <row r="3112" spans="8:8" customFormat="1" ht="13.8">
      <c r="H3112" s="70"/>
    </row>
    <row r="3113" spans="8:8" customFormat="1" ht="13.8">
      <c r="H3113" s="70"/>
    </row>
    <row r="3114" spans="8:8" customFormat="1" ht="13.8">
      <c r="H3114" s="70"/>
    </row>
    <row r="3115" spans="8:8" customFormat="1" ht="13.8">
      <c r="H3115" s="70"/>
    </row>
    <row r="3116" spans="8:8" customFormat="1" ht="13.8">
      <c r="H3116" s="70"/>
    </row>
    <row r="3117" spans="8:8" customFormat="1" ht="13.8">
      <c r="H3117" s="70"/>
    </row>
    <row r="3118" spans="8:8" customFormat="1" ht="13.8">
      <c r="H3118" s="70"/>
    </row>
    <row r="3119" spans="8:8" customFormat="1" ht="13.8">
      <c r="H3119" s="70"/>
    </row>
    <row r="3120" spans="8:8" customFormat="1" ht="13.8">
      <c r="H3120" s="70"/>
    </row>
    <row r="3121" spans="8:8" customFormat="1" ht="13.8">
      <c r="H3121" s="70"/>
    </row>
    <row r="3122" spans="8:8" customFormat="1" ht="13.8">
      <c r="H3122" s="70"/>
    </row>
    <row r="3123" spans="8:8" customFormat="1" ht="13.8">
      <c r="H3123" s="70"/>
    </row>
    <row r="3124" spans="8:8" customFormat="1" ht="13.8">
      <c r="H3124" s="70"/>
    </row>
    <row r="3125" spans="8:8" customFormat="1" ht="13.8">
      <c r="H3125" s="70"/>
    </row>
    <row r="3126" spans="8:8" customFormat="1" ht="13.8">
      <c r="H3126" s="70"/>
    </row>
    <row r="3127" spans="8:8" customFormat="1" ht="13.8">
      <c r="H3127" s="70"/>
    </row>
    <row r="3128" spans="8:8" customFormat="1" ht="13.8">
      <c r="H3128" s="70"/>
    </row>
    <row r="3129" spans="8:8" customFormat="1" ht="13.8">
      <c r="H3129" s="70"/>
    </row>
    <row r="3130" spans="8:8" customFormat="1" ht="13.8">
      <c r="H3130" s="70"/>
    </row>
    <row r="3131" spans="8:8" customFormat="1" ht="13.8">
      <c r="H3131" s="70"/>
    </row>
    <row r="3132" spans="8:8" customFormat="1" ht="13.8">
      <c r="H3132" s="70"/>
    </row>
    <row r="3133" spans="8:8" customFormat="1" ht="13.8">
      <c r="H3133" s="70"/>
    </row>
    <row r="3134" spans="8:8" customFormat="1" ht="13.8">
      <c r="H3134" s="70"/>
    </row>
    <row r="3135" spans="8:8" customFormat="1" ht="13.8">
      <c r="H3135" s="70"/>
    </row>
    <row r="3136" spans="8:8" customFormat="1" ht="13.8">
      <c r="H3136" s="70"/>
    </row>
    <row r="3137" spans="8:8" customFormat="1" ht="13.8">
      <c r="H3137" s="70"/>
    </row>
    <row r="3138" spans="8:8" customFormat="1" ht="13.8">
      <c r="H3138" s="70"/>
    </row>
    <row r="3139" spans="8:8" customFormat="1" ht="13.8">
      <c r="H3139" s="70"/>
    </row>
    <row r="3140" spans="8:8" customFormat="1" ht="13.8">
      <c r="H3140" s="70"/>
    </row>
    <row r="3141" spans="8:8" customFormat="1" ht="13.8">
      <c r="H3141" s="70"/>
    </row>
    <row r="3142" spans="8:8" customFormat="1" ht="13.8">
      <c r="H3142" s="70"/>
    </row>
    <row r="3143" spans="8:8" customFormat="1" ht="13.8">
      <c r="H3143" s="70"/>
    </row>
    <row r="3144" spans="8:8" customFormat="1" ht="13.8">
      <c r="H3144" s="70"/>
    </row>
    <row r="3145" spans="8:8" customFormat="1" ht="13.8">
      <c r="H3145" s="70"/>
    </row>
    <row r="3146" spans="8:8" customFormat="1" ht="13.8">
      <c r="H3146" s="70"/>
    </row>
    <row r="3147" spans="8:8" customFormat="1" ht="13.8">
      <c r="H3147" s="70"/>
    </row>
    <row r="3148" spans="8:8" customFormat="1" ht="13.8">
      <c r="H3148" s="70"/>
    </row>
    <row r="3149" spans="8:8" customFormat="1" ht="13.8">
      <c r="H3149" s="70"/>
    </row>
    <row r="3150" spans="8:8" customFormat="1" ht="13.8">
      <c r="H3150" s="70"/>
    </row>
    <row r="3151" spans="8:8" customFormat="1" ht="13.8">
      <c r="H3151" s="70"/>
    </row>
    <row r="3152" spans="8:8" customFormat="1" ht="13.8">
      <c r="H3152" s="70"/>
    </row>
    <row r="3153" spans="8:8" customFormat="1" ht="13.8">
      <c r="H3153" s="70"/>
    </row>
    <row r="3154" spans="8:8" customFormat="1" ht="13.8">
      <c r="H3154" s="70"/>
    </row>
    <row r="3155" spans="8:8" customFormat="1" ht="13.8">
      <c r="H3155" s="70"/>
    </row>
    <row r="3156" spans="8:8" customFormat="1" ht="13.8">
      <c r="H3156" s="70"/>
    </row>
    <row r="3157" spans="8:8" customFormat="1" ht="13.8">
      <c r="H3157" s="70"/>
    </row>
    <row r="3158" spans="8:8" customFormat="1" ht="13.8">
      <c r="H3158" s="70"/>
    </row>
    <row r="3159" spans="8:8" customFormat="1" ht="13.8">
      <c r="H3159" s="70"/>
    </row>
    <row r="3160" spans="8:8" customFormat="1" ht="13.8">
      <c r="H3160" s="70"/>
    </row>
    <row r="3161" spans="8:8" customFormat="1" ht="13.8">
      <c r="H3161" s="70"/>
    </row>
    <row r="3162" spans="8:8" customFormat="1" ht="13.8">
      <c r="H3162" s="70"/>
    </row>
    <row r="3163" spans="8:8" customFormat="1" ht="13.8">
      <c r="H3163" s="70"/>
    </row>
    <row r="3164" spans="8:8" customFormat="1" ht="13.8">
      <c r="H3164" s="70"/>
    </row>
    <row r="3165" spans="8:8" customFormat="1" ht="13.8">
      <c r="H3165" s="70"/>
    </row>
    <row r="3166" spans="8:8" customFormat="1" ht="13.8">
      <c r="H3166" s="70"/>
    </row>
    <row r="3167" spans="8:8" customFormat="1" ht="13.8">
      <c r="H3167" s="70"/>
    </row>
    <row r="3168" spans="8:8" customFormat="1" ht="13.8">
      <c r="H3168" s="70"/>
    </row>
    <row r="3169" spans="8:8" customFormat="1" ht="13.8">
      <c r="H3169" s="70"/>
    </row>
    <row r="3170" spans="8:8" customFormat="1" ht="13.8">
      <c r="H3170" s="70"/>
    </row>
    <row r="3171" spans="8:8" customFormat="1" ht="13.8">
      <c r="H3171" s="70"/>
    </row>
    <row r="3172" spans="8:8" customFormat="1" ht="13.8">
      <c r="H3172" s="70"/>
    </row>
    <row r="3173" spans="8:8" customFormat="1" ht="13.8">
      <c r="H3173" s="70"/>
    </row>
    <row r="3174" spans="8:8" customFormat="1" ht="13.8">
      <c r="H3174" s="70"/>
    </row>
    <row r="3175" spans="8:8" customFormat="1" ht="13.8">
      <c r="H3175" s="70"/>
    </row>
    <row r="3176" spans="8:8" customFormat="1" ht="13.8">
      <c r="H3176" s="70"/>
    </row>
    <row r="3177" spans="8:8" customFormat="1" ht="13.8">
      <c r="H3177" s="70"/>
    </row>
    <row r="3178" spans="8:8" customFormat="1" ht="13.8">
      <c r="H3178" s="70"/>
    </row>
    <row r="3179" spans="8:8" customFormat="1" ht="13.8">
      <c r="H3179" s="70"/>
    </row>
    <row r="3180" spans="8:8" customFormat="1" ht="13.8">
      <c r="H3180" s="70"/>
    </row>
    <row r="3181" spans="8:8" customFormat="1" ht="13.8">
      <c r="H3181" s="70"/>
    </row>
    <row r="3182" spans="8:8" customFormat="1" ht="13.8">
      <c r="H3182" s="70"/>
    </row>
    <row r="3183" spans="8:8" customFormat="1" ht="13.8">
      <c r="H3183" s="70"/>
    </row>
    <row r="3184" spans="8:8" customFormat="1" ht="13.8">
      <c r="H3184" s="70"/>
    </row>
    <row r="3185" spans="8:8" customFormat="1" ht="13.8">
      <c r="H3185" s="70"/>
    </row>
    <row r="3186" spans="8:8" customFormat="1" ht="13.8">
      <c r="H3186" s="70"/>
    </row>
    <row r="3187" spans="8:8" customFormat="1" ht="13.8">
      <c r="H3187" s="70"/>
    </row>
    <row r="3188" spans="8:8" customFormat="1" ht="13.8">
      <c r="H3188" s="70"/>
    </row>
    <row r="3189" spans="8:8" customFormat="1" ht="13.8">
      <c r="H3189" s="70"/>
    </row>
    <row r="3190" spans="8:8" customFormat="1" ht="13.8">
      <c r="H3190" s="70"/>
    </row>
    <row r="3191" spans="8:8" customFormat="1" ht="13.8">
      <c r="H3191" s="70"/>
    </row>
    <row r="3192" spans="8:8" customFormat="1" ht="13.8">
      <c r="H3192" s="70"/>
    </row>
    <row r="3193" spans="8:8" customFormat="1" ht="13.8">
      <c r="H3193" s="70"/>
    </row>
    <row r="3194" spans="8:8" customFormat="1" ht="13.8">
      <c r="H3194" s="70"/>
    </row>
    <row r="3195" spans="8:8" customFormat="1" ht="13.8">
      <c r="H3195" s="70"/>
    </row>
    <row r="3196" spans="8:8" customFormat="1" ht="13.8">
      <c r="H3196" s="70"/>
    </row>
    <row r="3197" spans="8:8" customFormat="1" ht="13.8">
      <c r="H3197" s="70"/>
    </row>
    <row r="3198" spans="8:8" customFormat="1" ht="13.8">
      <c r="H3198" s="70"/>
    </row>
    <row r="3199" spans="8:8" customFormat="1" ht="13.8">
      <c r="H3199" s="70"/>
    </row>
    <row r="3200" spans="8:8" customFormat="1" ht="13.8">
      <c r="H3200" s="70"/>
    </row>
    <row r="3201" spans="8:8" customFormat="1" ht="13.8">
      <c r="H3201" s="70"/>
    </row>
    <row r="3202" spans="8:8" customFormat="1" ht="13.8">
      <c r="H3202" s="70"/>
    </row>
    <row r="3203" spans="8:8" customFormat="1" ht="13.8">
      <c r="H3203" s="70"/>
    </row>
    <row r="3204" spans="8:8" customFormat="1" ht="13.8">
      <c r="H3204" s="70"/>
    </row>
    <row r="3205" spans="8:8" customFormat="1" ht="13.8">
      <c r="H3205" s="70"/>
    </row>
    <row r="3206" spans="8:8" customFormat="1" ht="13.8">
      <c r="H3206" s="70"/>
    </row>
    <row r="3207" spans="8:8" customFormat="1" ht="13.8">
      <c r="H3207" s="70"/>
    </row>
    <row r="3208" spans="8:8" customFormat="1" ht="13.8">
      <c r="H3208" s="70"/>
    </row>
    <row r="3209" spans="8:8" customFormat="1" ht="13.8">
      <c r="H3209" s="70"/>
    </row>
    <row r="3210" spans="8:8" customFormat="1" ht="13.8">
      <c r="H3210" s="70"/>
    </row>
    <row r="3211" spans="8:8" customFormat="1" ht="13.8">
      <c r="H3211" s="70"/>
    </row>
    <row r="3212" spans="8:8" customFormat="1" ht="13.8">
      <c r="H3212" s="70"/>
    </row>
    <row r="3213" spans="8:8" customFormat="1" ht="13.8">
      <c r="H3213" s="70"/>
    </row>
    <row r="3214" spans="8:8" customFormat="1" ht="13.8">
      <c r="H3214" s="70"/>
    </row>
    <row r="3215" spans="8:8" customFormat="1" ht="13.8">
      <c r="H3215" s="70"/>
    </row>
    <row r="3216" spans="8:8" customFormat="1" ht="13.8">
      <c r="H3216" s="70"/>
    </row>
    <row r="3217" spans="8:8" customFormat="1" ht="13.8">
      <c r="H3217" s="70"/>
    </row>
    <row r="3218" spans="8:8" customFormat="1" ht="13.8">
      <c r="H3218" s="70"/>
    </row>
    <row r="3219" spans="8:8" customFormat="1" ht="13.8">
      <c r="H3219" s="70"/>
    </row>
    <row r="3220" spans="8:8" customFormat="1" ht="13.8">
      <c r="H3220" s="70"/>
    </row>
    <row r="3221" spans="8:8" customFormat="1" ht="13.8">
      <c r="H3221" s="70"/>
    </row>
    <row r="3222" spans="8:8" customFormat="1" ht="13.8">
      <c r="H3222" s="70"/>
    </row>
    <row r="3223" spans="8:8" customFormat="1" ht="13.8">
      <c r="H3223" s="70"/>
    </row>
    <row r="3224" spans="8:8" customFormat="1" ht="13.8">
      <c r="H3224" s="70"/>
    </row>
    <row r="3225" spans="8:8" customFormat="1" ht="13.8">
      <c r="H3225" s="70"/>
    </row>
    <row r="3226" spans="8:8" customFormat="1" ht="13.8">
      <c r="H3226" s="70"/>
    </row>
    <row r="3227" spans="8:8" customFormat="1" ht="13.8">
      <c r="H3227" s="70"/>
    </row>
    <row r="3228" spans="8:8" customFormat="1" ht="13.8">
      <c r="H3228" s="70"/>
    </row>
    <row r="3229" spans="8:8" customFormat="1" ht="13.8">
      <c r="H3229" s="70"/>
    </row>
    <row r="3230" spans="8:8" customFormat="1" ht="13.8">
      <c r="H3230" s="70"/>
    </row>
    <row r="3231" spans="8:8" customFormat="1" ht="13.8">
      <c r="H3231" s="70"/>
    </row>
    <row r="3232" spans="8:8" customFormat="1" ht="13.8">
      <c r="H3232" s="70"/>
    </row>
    <row r="3233" spans="8:8" customFormat="1" ht="13.8">
      <c r="H3233" s="70"/>
    </row>
    <row r="3234" spans="8:8" customFormat="1" ht="13.8">
      <c r="H3234" s="70"/>
    </row>
    <row r="3235" spans="8:8" customFormat="1" ht="13.8">
      <c r="H3235" s="70"/>
    </row>
    <row r="3236" spans="8:8" customFormat="1" ht="13.8">
      <c r="H3236" s="70"/>
    </row>
    <row r="3237" spans="8:8" customFormat="1" ht="13.8">
      <c r="H3237" s="70"/>
    </row>
    <row r="3238" spans="8:8" customFormat="1" ht="13.8">
      <c r="H3238" s="70"/>
    </row>
    <row r="3239" spans="8:8" customFormat="1" ht="13.8">
      <c r="H3239" s="70"/>
    </row>
    <row r="3240" spans="8:8" customFormat="1" ht="13.8">
      <c r="H3240" s="70"/>
    </row>
    <row r="3241" spans="8:8" customFormat="1" ht="13.8">
      <c r="H3241" s="70"/>
    </row>
    <row r="3242" spans="8:8" customFormat="1" ht="13.8">
      <c r="H3242" s="70"/>
    </row>
    <row r="3243" spans="8:8" customFormat="1" ht="13.8">
      <c r="H3243" s="70"/>
    </row>
    <row r="3244" spans="8:8" customFormat="1" ht="13.8">
      <c r="H3244" s="70"/>
    </row>
    <row r="3245" spans="8:8" customFormat="1" ht="13.8">
      <c r="H3245" s="70"/>
    </row>
    <row r="3246" spans="8:8" customFormat="1" ht="13.8">
      <c r="H3246" s="70"/>
    </row>
    <row r="3247" spans="8:8" customFormat="1" ht="13.8">
      <c r="H3247" s="70"/>
    </row>
    <row r="3248" spans="8:8" customFormat="1" ht="13.8">
      <c r="H3248" s="70"/>
    </row>
    <row r="3249" spans="8:8" customFormat="1" ht="13.8">
      <c r="H3249" s="70"/>
    </row>
    <row r="3250" spans="8:8" customFormat="1" ht="13.8">
      <c r="H3250" s="70"/>
    </row>
    <row r="3251" spans="8:8" customFormat="1" ht="13.8">
      <c r="H3251" s="70"/>
    </row>
    <row r="3252" spans="8:8" customFormat="1" ht="13.8">
      <c r="H3252" s="70"/>
    </row>
    <row r="3253" spans="8:8" customFormat="1" ht="13.8">
      <c r="H3253" s="70"/>
    </row>
    <row r="3254" spans="8:8" customFormat="1" ht="13.8">
      <c r="H3254" s="70"/>
    </row>
    <row r="3255" spans="8:8" customFormat="1" ht="13.8">
      <c r="H3255" s="70"/>
    </row>
    <row r="3256" spans="8:8" customFormat="1" ht="13.8">
      <c r="H3256" s="70"/>
    </row>
    <row r="3257" spans="8:8" customFormat="1" ht="13.8">
      <c r="H3257" s="70"/>
    </row>
    <row r="3258" spans="8:8" customFormat="1" ht="13.8">
      <c r="H3258" s="70"/>
    </row>
    <row r="3259" spans="8:8" customFormat="1" ht="13.8">
      <c r="H3259" s="70"/>
    </row>
    <row r="3260" spans="8:8" customFormat="1" ht="13.8">
      <c r="H3260" s="70"/>
    </row>
    <row r="3261" spans="8:8" customFormat="1" ht="13.8">
      <c r="H3261" s="70"/>
    </row>
    <row r="3262" spans="8:8" customFormat="1" ht="13.8">
      <c r="H3262" s="70"/>
    </row>
    <row r="3263" spans="8:8" customFormat="1" ht="13.8">
      <c r="H3263" s="70"/>
    </row>
    <row r="3264" spans="8:8" customFormat="1" ht="13.8">
      <c r="H3264" s="70"/>
    </row>
    <row r="3265" spans="8:8" customFormat="1" ht="13.8">
      <c r="H3265" s="70"/>
    </row>
    <row r="3266" spans="8:8" customFormat="1" ht="13.8">
      <c r="H3266" s="70"/>
    </row>
    <row r="3267" spans="8:8" customFormat="1" ht="13.8">
      <c r="H3267" s="70"/>
    </row>
    <row r="3268" spans="8:8" customFormat="1" ht="13.8">
      <c r="H3268" s="70"/>
    </row>
    <row r="3269" spans="8:8" customFormat="1" ht="13.8">
      <c r="H3269" s="70"/>
    </row>
    <row r="3270" spans="8:8" customFormat="1" ht="13.8">
      <c r="H3270" s="70"/>
    </row>
    <row r="3271" spans="8:8" customFormat="1" ht="13.8">
      <c r="H3271" s="70"/>
    </row>
    <row r="3272" spans="8:8" customFormat="1" ht="13.8">
      <c r="H3272" s="70"/>
    </row>
    <row r="3273" spans="8:8" customFormat="1" ht="13.8">
      <c r="H3273" s="70"/>
    </row>
    <row r="3274" spans="8:8" customFormat="1" ht="13.8">
      <c r="H3274" s="70"/>
    </row>
    <row r="3275" spans="8:8" customFormat="1" ht="13.8">
      <c r="H3275" s="70"/>
    </row>
    <row r="3276" spans="8:8" customFormat="1" ht="13.8">
      <c r="H3276" s="70"/>
    </row>
    <row r="3277" spans="8:8" customFormat="1" ht="13.8">
      <c r="H3277" s="70"/>
    </row>
    <row r="3278" spans="8:8" customFormat="1" ht="13.8">
      <c r="H3278" s="70"/>
    </row>
    <row r="3279" spans="8:8" customFormat="1" ht="13.8">
      <c r="H3279" s="70"/>
    </row>
    <row r="3280" spans="8:8" customFormat="1" ht="13.8">
      <c r="H3280" s="70"/>
    </row>
    <row r="3281" spans="8:8" customFormat="1" ht="13.8">
      <c r="H3281" s="70"/>
    </row>
    <row r="3282" spans="8:8" customFormat="1" ht="13.8">
      <c r="H3282" s="70"/>
    </row>
    <row r="3283" spans="8:8" customFormat="1" ht="13.8">
      <c r="H3283" s="70"/>
    </row>
    <row r="3284" spans="8:8" customFormat="1" ht="13.8">
      <c r="H3284" s="70"/>
    </row>
    <row r="3285" spans="8:8" customFormat="1" ht="13.8">
      <c r="H3285" s="70"/>
    </row>
    <row r="3286" spans="8:8" customFormat="1" ht="13.8">
      <c r="H3286" s="70"/>
    </row>
    <row r="3287" spans="8:8" customFormat="1" ht="13.8">
      <c r="H3287" s="70"/>
    </row>
    <row r="3288" spans="8:8" customFormat="1" ht="13.8">
      <c r="H3288" s="70"/>
    </row>
    <row r="3289" spans="8:8" customFormat="1" ht="13.8">
      <c r="H3289" s="70"/>
    </row>
    <row r="3290" spans="8:8" customFormat="1" ht="13.8">
      <c r="H3290" s="70"/>
    </row>
    <row r="3291" spans="8:8" customFormat="1" ht="13.8">
      <c r="H3291" s="70"/>
    </row>
    <row r="3292" spans="8:8" customFormat="1" ht="13.8">
      <c r="H3292" s="70"/>
    </row>
    <row r="3293" spans="8:8" customFormat="1" ht="13.8">
      <c r="H3293" s="70"/>
    </row>
    <row r="3294" spans="8:8" customFormat="1" ht="13.8">
      <c r="H3294" s="70"/>
    </row>
    <row r="3295" spans="8:8" customFormat="1" ht="13.8">
      <c r="H3295" s="70"/>
    </row>
    <row r="3296" spans="8:8" customFormat="1" ht="13.8">
      <c r="H3296" s="70"/>
    </row>
    <row r="3297" spans="8:8" customFormat="1" ht="13.8">
      <c r="H3297" s="70"/>
    </row>
    <row r="3298" spans="8:8" customFormat="1" ht="13.8">
      <c r="H3298" s="70"/>
    </row>
    <row r="3299" spans="8:8" customFormat="1" ht="13.8">
      <c r="H3299" s="70"/>
    </row>
    <row r="3300" spans="8:8" customFormat="1" ht="13.8">
      <c r="H3300" s="70"/>
    </row>
    <row r="3301" spans="8:8" customFormat="1" ht="13.8">
      <c r="H3301" s="70"/>
    </row>
    <row r="3302" spans="8:8" customFormat="1" ht="13.8">
      <c r="H3302" s="70"/>
    </row>
    <row r="3303" spans="8:8" customFormat="1" ht="13.8">
      <c r="H3303" s="70"/>
    </row>
    <row r="3304" spans="8:8" customFormat="1" ht="13.8">
      <c r="H3304" s="70"/>
    </row>
    <row r="3305" spans="8:8" customFormat="1" ht="13.8">
      <c r="H3305" s="70"/>
    </row>
    <row r="3306" spans="8:8" customFormat="1" ht="13.8">
      <c r="H3306" s="70"/>
    </row>
    <row r="3307" spans="8:8" customFormat="1" ht="13.8">
      <c r="H3307" s="70"/>
    </row>
    <row r="3308" spans="8:8" customFormat="1" ht="13.8">
      <c r="H3308" s="70"/>
    </row>
    <row r="3309" spans="8:8" customFormat="1" ht="13.8">
      <c r="H3309" s="70"/>
    </row>
    <row r="3310" spans="8:8" customFormat="1" ht="13.8">
      <c r="H3310" s="70"/>
    </row>
    <row r="3311" spans="8:8" customFormat="1" ht="13.8">
      <c r="H3311" s="70"/>
    </row>
    <row r="3312" spans="8:8" customFormat="1" ht="13.8">
      <c r="H3312" s="70"/>
    </row>
    <row r="3313" spans="8:8" customFormat="1" ht="13.8">
      <c r="H3313" s="70"/>
    </row>
    <row r="3314" spans="8:8" customFormat="1" ht="13.8">
      <c r="H3314" s="70"/>
    </row>
    <row r="3315" spans="8:8" customFormat="1" ht="13.8">
      <c r="H3315" s="70"/>
    </row>
    <row r="3316" spans="8:8" customFormat="1" ht="13.8">
      <c r="H3316" s="70"/>
    </row>
    <row r="3317" spans="8:8" customFormat="1" ht="13.8">
      <c r="H3317" s="70"/>
    </row>
    <row r="3318" spans="8:8" customFormat="1" ht="13.8">
      <c r="H3318" s="70"/>
    </row>
    <row r="3319" spans="8:8" customFormat="1" ht="13.8">
      <c r="H3319" s="70"/>
    </row>
    <row r="3320" spans="8:8" customFormat="1" ht="13.8">
      <c r="H3320" s="70"/>
    </row>
    <row r="3321" spans="8:8" customFormat="1" ht="13.8">
      <c r="H3321" s="70"/>
    </row>
    <row r="3322" spans="8:8" customFormat="1" ht="13.8">
      <c r="H3322" s="70"/>
    </row>
    <row r="3323" spans="8:8" customFormat="1" ht="13.8">
      <c r="H3323" s="70"/>
    </row>
    <row r="3324" spans="8:8" customFormat="1" ht="13.8">
      <c r="H3324" s="70"/>
    </row>
    <row r="3325" spans="8:8" customFormat="1" ht="13.8">
      <c r="H3325" s="70"/>
    </row>
    <row r="3326" spans="8:8" customFormat="1" ht="13.8">
      <c r="H3326" s="70"/>
    </row>
    <row r="3327" spans="8:8" customFormat="1" ht="13.8">
      <c r="H3327" s="70"/>
    </row>
    <row r="3328" spans="8:8" customFormat="1" ht="13.8">
      <c r="H3328" s="70"/>
    </row>
    <row r="3329" spans="8:8" customFormat="1" ht="13.8">
      <c r="H3329" s="70"/>
    </row>
    <row r="3330" spans="8:8" customFormat="1" ht="13.8">
      <c r="H3330" s="70"/>
    </row>
    <row r="3331" spans="8:8" customFormat="1" ht="13.8">
      <c r="H3331" s="70"/>
    </row>
    <row r="3332" spans="8:8" customFormat="1" ht="13.8">
      <c r="H3332" s="70"/>
    </row>
    <row r="3333" spans="8:8" customFormat="1" ht="13.8">
      <c r="H3333" s="70"/>
    </row>
    <row r="3334" spans="8:8" customFormat="1" ht="13.8">
      <c r="H3334" s="70"/>
    </row>
    <row r="3335" spans="8:8" customFormat="1" ht="13.8">
      <c r="H3335" s="70"/>
    </row>
    <row r="3336" spans="8:8" customFormat="1" ht="13.8">
      <c r="H3336" s="70"/>
    </row>
    <row r="3337" spans="8:8" customFormat="1" ht="13.8">
      <c r="H3337" s="70"/>
    </row>
    <row r="3338" spans="8:8" customFormat="1" ht="13.8">
      <c r="H3338" s="70"/>
    </row>
    <row r="3339" spans="8:8" customFormat="1" ht="13.8">
      <c r="H3339" s="70"/>
    </row>
    <row r="3340" spans="8:8" customFormat="1" ht="13.8">
      <c r="H3340" s="70"/>
    </row>
    <row r="3341" spans="8:8" customFormat="1" ht="13.8">
      <c r="H3341" s="70"/>
    </row>
    <row r="3342" spans="8:8" customFormat="1" ht="13.8">
      <c r="H3342" s="70"/>
    </row>
    <row r="3343" spans="8:8" customFormat="1" ht="13.8">
      <c r="H3343" s="70"/>
    </row>
    <row r="3344" spans="8:8" customFormat="1" ht="13.8">
      <c r="H3344" s="70"/>
    </row>
    <row r="3345" spans="8:8" customFormat="1" ht="13.8">
      <c r="H3345" s="70"/>
    </row>
    <row r="3346" spans="8:8" customFormat="1" ht="13.8">
      <c r="H3346" s="70"/>
    </row>
    <row r="3347" spans="8:8" customFormat="1" ht="13.8">
      <c r="H3347" s="70"/>
    </row>
    <row r="3348" spans="8:8" customFormat="1" ht="13.8">
      <c r="H3348" s="70"/>
    </row>
    <row r="3349" spans="8:8" customFormat="1" ht="13.8">
      <c r="H3349" s="70"/>
    </row>
    <row r="3350" spans="8:8" customFormat="1" ht="13.8">
      <c r="H3350" s="70"/>
    </row>
    <row r="3351" spans="8:8" customFormat="1" ht="13.8">
      <c r="H3351" s="70"/>
    </row>
    <row r="3352" spans="8:8" customFormat="1" ht="13.8">
      <c r="H3352" s="70"/>
    </row>
    <row r="3353" spans="8:8" customFormat="1" ht="13.8">
      <c r="H3353" s="70"/>
    </row>
    <row r="3354" spans="8:8" customFormat="1" ht="13.8">
      <c r="H3354" s="70"/>
    </row>
    <row r="3355" spans="8:8" customFormat="1" ht="13.8">
      <c r="H3355" s="70"/>
    </row>
    <row r="3356" spans="8:8" customFormat="1" ht="13.8">
      <c r="H3356" s="70"/>
    </row>
    <row r="3357" spans="8:8" customFormat="1" ht="13.8">
      <c r="H3357" s="70"/>
    </row>
    <row r="3358" spans="8:8" customFormat="1" ht="13.8">
      <c r="H3358" s="70"/>
    </row>
    <row r="3359" spans="8:8" customFormat="1" ht="13.8">
      <c r="H3359" s="70"/>
    </row>
    <row r="3360" spans="8:8" customFormat="1" ht="13.8">
      <c r="H3360" s="70"/>
    </row>
    <row r="3361" spans="8:8" customFormat="1" ht="13.8">
      <c r="H3361" s="70"/>
    </row>
    <row r="3362" spans="8:8" customFormat="1" ht="13.8">
      <c r="H3362" s="70"/>
    </row>
    <row r="3363" spans="8:8" customFormat="1" ht="13.8">
      <c r="H3363" s="70"/>
    </row>
    <row r="3364" spans="8:8" customFormat="1" ht="13.8">
      <c r="H3364" s="70"/>
    </row>
    <row r="3365" spans="8:8" customFormat="1" ht="13.8">
      <c r="H3365" s="70"/>
    </row>
    <row r="3366" spans="8:8" customFormat="1" ht="13.8">
      <c r="H3366" s="70"/>
    </row>
    <row r="3367" spans="8:8" customFormat="1" ht="13.8">
      <c r="H3367" s="70"/>
    </row>
    <row r="3368" spans="8:8" customFormat="1" ht="13.8">
      <c r="H3368" s="70"/>
    </row>
    <row r="3369" spans="8:8" customFormat="1" ht="13.8">
      <c r="H3369" s="70"/>
    </row>
    <row r="3370" spans="8:8" customFormat="1" ht="13.8">
      <c r="H3370" s="70"/>
    </row>
    <row r="3371" spans="8:8" customFormat="1" ht="13.8">
      <c r="H3371" s="70"/>
    </row>
    <row r="3372" spans="8:8" customFormat="1" ht="13.8">
      <c r="H3372" s="70"/>
    </row>
    <row r="3373" spans="8:8" customFormat="1" ht="13.8">
      <c r="H3373" s="70"/>
    </row>
    <row r="3374" spans="8:8" customFormat="1" ht="13.8">
      <c r="H3374" s="70"/>
    </row>
    <row r="3375" spans="8:8" customFormat="1" ht="13.8">
      <c r="H3375" s="70"/>
    </row>
    <row r="3376" spans="8:8" customFormat="1" ht="13.8">
      <c r="H3376" s="70"/>
    </row>
    <row r="3377" spans="8:8" customFormat="1" ht="13.8">
      <c r="H3377" s="70"/>
    </row>
    <row r="3378" spans="8:8" customFormat="1" ht="13.8">
      <c r="H3378" s="70"/>
    </row>
    <row r="3379" spans="8:8" customFormat="1" ht="13.8">
      <c r="H3379" s="70"/>
    </row>
    <row r="3380" spans="8:8" customFormat="1" ht="13.8">
      <c r="H3380" s="70"/>
    </row>
    <row r="3381" spans="8:8" customFormat="1" ht="13.8">
      <c r="H3381" s="70"/>
    </row>
    <row r="3382" spans="8:8" customFormat="1" ht="13.8">
      <c r="H3382" s="70"/>
    </row>
    <row r="3383" spans="8:8" customFormat="1" ht="13.8">
      <c r="H3383" s="70"/>
    </row>
    <row r="3384" spans="8:8" customFormat="1" ht="13.8">
      <c r="H3384" s="70"/>
    </row>
    <row r="3385" spans="8:8" customFormat="1" ht="13.8">
      <c r="H3385" s="70"/>
    </row>
    <row r="3386" spans="8:8" customFormat="1" ht="13.8">
      <c r="H3386" s="70"/>
    </row>
    <row r="3387" spans="8:8" customFormat="1" ht="13.8">
      <c r="H3387" s="70"/>
    </row>
    <row r="3388" spans="8:8" customFormat="1" ht="13.8">
      <c r="H3388" s="70"/>
    </row>
    <row r="3389" spans="8:8" customFormat="1" ht="13.8">
      <c r="H3389" s="70"/>
    </row>
    <row r="3390" spans="8:8" customFormat="1" ht="13.8">
      <c r="H3390" s="70"/>
    </row>
    <row r="3391" spans="8:8" customFormat="1" ht="13.8">
      <c r="H3391" s="70"/>
    </row>
    <row r="3392" spans="8:8" customFormat="1" ht="13.8">
      <c r="H3392" s="70"/>
    </row>
    <row r="3393" spans="8:8" customFormat="1" ht="13.8">
      <c r="H3393" s="70"/>
    </row>
    <row r="3394" spans="8:8" customFormat="1" ht="13.8">
      <c r="H3394" s="70"/>
    </row>
    <row r="3395" spans="8:8" customFormat="1" ht="13.8">
      <c r="H3395" s="70"/>
    </row>
    <row r="3396" spans="8:8" customFormat="1" ht="13.8">
      <c r="H3396" s="70"/>
    </row>
    <row r="3397" spans="8:8" customFormat="1" ht="13.8">
      <c r="H3397" s="70"/>
    </row>
    <row r="3398" spans="8:8" customFormat="1" ht="13.8">
      <c r="H3398" s="70"/>
    </row>
    <row r="3399" spans="8:8" customFormat="1" ht="13.8">
      <c r="H3399" s="70"/>
    </row>
    <row r="3400" spans="8:8" customFormat="1" ht="13.8">
      <c r="H3400" s="70"/>
    </row>
    <row r="3401" spans="8:8" customFormat="1" ht="13.8">
      <c r="H3401" s="70"/>
    </row>
    <row r="3402" spans="8:8" customFormat="1" ht="13.8">
      <c r="H3402" s="70"/>
    </row>
    <row r="3403" spans="8:8" customFormat="1" ht="13.8">
      <c r="H3403" s="70"/>
    </row>
    <row r="3404" spans="8:8" customFormat="1" ht="13.8">
      <c r="H3404" s="70"/>
    </row>
    <row r="3405" spans="8:8" customFormat="1" ht="13.8">
      <c r="H3405" s="70"/>
    </row>
    <row r="3406" spans="8:8" customFormat="1" ht="13.8">
      <c r="H3406" s="70"/>
    </row>
    <row r="3407" spans="8:8" customFormat="1" ht="13.8">
      <c r="H3407" s="70"/>
    </row>
    <row r="3408" spans="8:8" customFormat="1" ht="13.8">
      <c r="H3408" s="70"/>
    </row>
    <row r="3409" spans="8:8" customFormat="1" ht="13.8">
      <c r="H3409" s="70"/>
    </row>
    <row r="3410" spans="8:8" customFormat="1" ht="13.8">
      <c r="H3410" s="70"/>
    </row>
    <row r="3411" spans="8:8" customFormat="1" ht="13.8">
      <c r="H3411" s="70"/>
    </row>
    <row r="3412" spans="8:8" customFormat="1" ht="13.8">
      <c r="H3412" s="70"/>
    </row>
    <row r="3413" spans="8:8" customFormat="1" ht="13.8">
      <c r="H3413" s="70"/>
    </row>
    <row r="3414" spans="8:8" customFormat="1" ht="13.8">
      <c r="H3414" s="70"/>
    </row>
    <row r="3415" spans="8:8" customFormat="1" ht="13.8">
      <c r="H3415" s="70"/>
    </row>
    <row r="3416" spans="8:8" customFormat="1" ht="13.8">
      <c r="H3416" s="70"/>
    </row>
    <row r="3417" spans="8:8" customFormat="1" ht="13.8">
      <c r="H3417" s="70"/>
    </row>
    <row r="3418" spans="8:8" customFormat="1" ht="13.8">
      <c r="H3418" s="70"/>
    </row>
    <row r="3419" spans="8:8" customFormat="1" ht="13.8">
      <c r="H3419" s="70"/>
    </row>
    <row r="3420" spans="8:8" customFormat="1" ht="13.8">
      <c r="H3420" s="70"/>
    </row>
    <row r="3421" spans="8:8" customFormat="1" ht="13.8">
      <c r="H3421" s="70"/>
    </row>
    <row r="3422" spans="8:8" customFormat="1" ht="13.8">
      <c r="H3422" s="70"/>
    </row>
    <row r="3423" spans="8:8" customFormat="1" ht="13.8">
      <c r="H3423" s="70"/>
    </row>
    <row r="3424" spans="8:8" customFormat="1" ht="13.8">
      <c r="H3424" s="70"/>
    </row>
    <row r="3425" spans="8:8" customFormat="1" ht="13.8">
      <c r="H3425" s="70"/>
    </row>
    <row r="3426" spans="8:8" customFormat="1" ht="13.8">
      <c r="H3426" s="70"/>
    </row>
    <row r="3427" spans="8:8" customFormat="1" ht="13.8">
      <c r="H3427" s="70"/>
    </row>
    <row r="3428" spans="8:8" customFormat="1" ht="13.8">
      <c r="H3428" s="70"/>
    </row>
    <row r="3429" spans="8:8" customFormat="1" ht="13.8">
      <c r="H3429" s="70"/>
    </row>
    <row r="3430" spans="8:8" customFormat="1" ht="13.8">
      <c r="H3430" s="70"/>
    </row>
    <row r="3431" spans="8:8" customFormat="1" ht="13.8">
      <c r="H3431" s="70"/>
    </row>
    <row r="3432" spans="8:8" customFormat="1" ht="13.8">
      <c r="H3432" s="70"/>
    </row>
    <row r="3433" spans="8:8" customFormat="1" ht="13.8">
      <c r="H3433" s="70"/>
    </row>
    <row r="3434" spans="8:8" customFormat="1" ht="13.8">
      <c r="H3434" s="70"/>
    </row>
    <row r="3435" spans="8:8" customFormat="1" ht="13.8">
      <c r="H3435" s="70"/>
    </row>
    <row r="3436" spans="8:8" customFormat="1" ht="13.8">
      <c r="H3436" s="70"/>
    </row>
    <row r="3437" spans="8:8" customFormat="1" ht="13.8">
      <c r="H3437" s="70"/>
    </row>
    <row r="3438" spans="8:8" customFormat="1" ht="13.8">
      <c r="H3438" s="70"/>
    </row>
    <row r="3439" spans="8:8" customFormat="1" ht="13.8">
      <c r="H3439" s="70"/>
    </row>
    <row r="3440" spans="8:8" customFormat="1" ht="13.8">
      <c r="H3440" s="70"/>
    </row>
    <row r="3441" spans="8:8" customFormat="1" ht="13.8">
      <c r="H3441" s="70"/>
    </row>
    <row r="3442" spans="8:8" customFormat="1" ht="13.8">
      <c r="H3442" s="70"/>
    </row>
    <row r="3443" spans="8:8" customFormat="1" ht="13.8">
      <c r="H3443" s="70"/>
    </row>
    <row r="3444" spans="8:8" customFormat="1" ht="13.8">
      <c r="H3444" s="70"/>
    </row>
    <row r="3445" spans="8:8" customFormat="1" ht="13.8">
      <c r="H3445" s="70"/>
    </row>
    <row r="3446" spans="8:8" customFormat="1" ht="13.8">
      <c r="H3446" s="70"/>
    </row>
    <row r="3447" spans="8:8" customFormat="1" ht="13.8">
      <c r="H3447" s="70"/>
    </row>
    <row r="3448" spans="8:8" customFormat="1" ht="13.8">
      <c r="H3448" s="70"/>
    </row>
    <row r="3449" spans="8:8" customFormat="1" ht="13.8">
      <c r="H3449" s="70"/>
    </row>
    <row r="3450" spans="8:8" customFormat="1" ht="13.8">
      <c r="H3450" s="70"/>
    </row>
    <row r="3451" spans="8:8" customFormat="1" ht="13.8">
      <c r="H3451" s="70"/>
    </row>
    <row r="3452" spans="8:8" customFormat="1" ht="13.8">
      <c r="H3452" s="70"/>
    </row>
    <row r="3453" spans="8:8" customFormat="1" ht="13.8">
      <c r="H3453" s="70"/>
    </row>
    <row r="3454" spans="8:8" customFormat="1" ht="13.8">
      <c r="H3454" s="70"/>
    </row>
    <row r="3455" spans="8:8" customFormat="1" ht="13.8">
      <c r="H3455" s="70"/>
    </row>
    <row r="3456" spans="8:8" customFormat="1" ht="13.8">
      <c r="H3456" s="70"/>
    </row>
    <row r="3457" spans="8:8" customFormat="1" ht="13.8">
      <c r="H3457" s="70"/>
    </row>
    <row r="3458" spans="8:8" customFormat="1" ht="13.8">
      <c r="H3458" s="70"/>
    </row>
    <row r="3459" spans="8:8" customFormat="1" ht="13.8">
      <c r="H3459" s="70"/>
    </row>
    <row r="3460" spans="8:8" customFormat="1" ht="13.8">
      <c r="H3460" s="70"/>
    </row>
    <row r="3461" spans="8:8" customFormat="1" ht="13.8">
      <c r="H3461" s="70"/>
    </row>
    <row r="3462" spans="8:8" customFormat="1" ht="13.8">
      <c r="H3462" s="70"/>
    </row>
    <row r="3463" spans="8:8" customFormat="1" ht="13.8">
      <c r="H3463" s="70"/>
    </row>
    <row r="3464" spans="8:8" customFormat="1" ht="13.8">
      <c r="H3464" s="70"/>
    </row>
    <row r="3465" spans="8:8" customFormat="1" ht="13.8">
      <c r="H3465" s="70"/>
    </row>
    <row r="3466" spans="8:8" customFormat="1" ht="13.8">
      <c r="H3466" s="70"/>
    </row>
    <row r="3467" spans="8:8" customFormat="1" ht="13.8">
      <c r="H3467" s="70"/>
    </row>
    <row r="3468" spans="8:8" customFormat="1" ht="13.8">
      <c r="H3468" s="70"/>
    </row>
    <row r="3469" spans="8:8" customFormat="1" ht="13.8">
      <c r="H3469" s="70"/>
    </row>
    <row r="3470" spans="8:8" customFormat="1" ht="13.8">
      <c r="H3470" s="70"/>
    </row>
    <row r="3471" spans="8:8" customFormat="1" ht="13.8">
      <c r="H3471" s="70"/>
    </row>
    <row r="3472" spans="8:8" customFormat="1" ht="13.8">
      <c r="H3472" s="70"/>
    </row>
    <row r="3473" spans="8:8" customFormat="1" ht="13.8">
      <c r="H3473" s="70"/>
    </row>
    <row r="3474" spans="8:8" customFormat="1" ht="13.8">
      <c r="H3474" s="70"/>
    </row>
    <row r="3475" spans="8:8" customFormat="1" ht="13.8">
      <c r="H3475" s="70"/>
    </row>
    <row r="3476" spans="8:8" customFormat="1" ht="13.8">
      <c r="H3476" s="70"/>
    </row>
    <row r="3477" spans="8:8" customFormat="1" ht="13.8">
      <c r="H3477" s="70"/>
    </row>
    <row r="3478" spans="8:8" customFormat="1" ht="13.8">
      <c r="H3478" s="70"/>
    </row>
    <row r="3479" spans="8:8" customFormat="1" ht="13.8">
      <c r="H3479" s="70"/>
    </row>
    <row r="3480" spans="8:8" customFormat="1" ht="13.8">
      <c r="H3480" s="70"/>
    </row>
    <row r="3481" spans="8:8" customFormat="1" ht="13.8">
      <c r="H3481" s="70"/>
    </row>
    <row r="3482" spans="8:8" customFormat="1" ht="13.8">
      <c r="H3482" s="70"/>
    </row>
    <row r="3483" spans="8:8" customFormat="1" ht="13.8">
      <c r="H3483" s="70"/>
    </row>
    <row r="3484" spans="8:8" customFormat="1" ht="13.8">
      <c r="H3484" s="70"/>
    </row>
    <row r="3485" spans="8:8" customFormat="1" ht="13.8">
      <c r="H3485" s="70"/>
    </row>
    <row r="3486" spans="8:8" customFormat="1" ht="13.8">
      <c r="H3486" s="70"/>
    </row>
    <row r="3487" spans="8:8" customFormat="1" ht="13.8">
      <c r="H3487" s="70"/>
    </row>
    <row r="3488" spans="8:8" customFormat="1" ht="13.8">
      <c r="H3488" s="70"/>
    </row>
    <row r="3489" spans="8:8" customFormat="1" ht="13.8">
      <c r="H3489" s="70"/>
    </row>
    <row r="3490" spans="8:8" customFormat="1" ht="13.8">
      <c r="H3490" s="70"/>
    </row>
    <row r="3491" spans="8:8" customFormat="1" ht="13.8">
      <c r="H3491" s="70"/>
    </row>
    <row r="3492" spans="8:8" customFormat="1" ht="13.8">
      <c r="H3492" s="70"/>
    </row>
    <row r="3493" spans="8:8" customFormat="1" ht="13.8">
      <c r="H3493" s="70"/>
    </row>
    <row r="3494" spans="8:8" customFormat="1" ht="13.8">
      <c r="H3494" s="70"/>
    </row>
    <row r="3495" spans="8:8" customFormat="1" ht="13.8">
      <c r="H3495" s="70"/>
    </row>
    <row r="3496" spans="8:8" customFormat="1" ht="13.8">
      <c r="H3496" s="70"/>
    </row>
    <row r="3497" spans="8:8" customFormat="1" ht="13.8">
      <c r="H3497" s="70"/>
    </row>
    <row r="3498" spans="8:8" customFormat="1" ht="13.8">
      <c r="H3498" s="70"/>
    </row>
    <row r="3499" spans="8:8" customFormat="1" ht="13.8">
      <c r="H3499" s="70"/>
    </row>
    <row r="3500" spans="8:8" customFormat="1" ht="13.8">
      <c r="H3500" s="70"/>
    </row>
    <row r="3501" spans="8:8" customFormat="1" ht="13.8">
      <c r="H3501" s="70"/>
    </row>
    <row r="3502" spans="8:8" customFormat="1" ht="13.8">
      <c r="H3502" s="70"/>
    </row>
    <row r="3503" spans="8:8" customFormat="1" ht="13.8">
      <c r="H3503" s="70"/>
    </row>
    <row r="3504" spans="8:8" customFormat="1" ht="13.8">
      <c r="H3504" s="70"/>
    </row>
    <row r="3505" spans="8:8" customFormat="1" ht="13.8">
      <c r="H3505" s="70"/>
    </row>
    <row r="3506" spans="8:8" customFormat="1" ht="13.8">
      <c r="H3506" s="70"/>
    </row>
    <row r="3507" spans="8:8" customFormat="1" ht="13.8">
      <c r="H3507" s="70"/>
    </row>
    <row r="3508" spans="8:8" customFormat="1" ht="13.8">
      <c r="H3508" s="70"/>
    </row>
    <row r="3509" spans="8:8" customFormat="1" ht="13.8">
      <c r="H3509" s="70"/>
    </row>
    <row r="3510" spans="8:8" customFormat="1" ht="13.8">
      <c r="H3510" s="70"/>
    </row>
    <row r="3511" spans="8:8" customFormat="1" ht="13.8">
      <c r="H3511" s="70"/>
    </row>
    <row r="3512" spans="8:8" customFormat="1" ht="13.8">
      <c r="H3512" s="70"/>
    </row>
    <row r="3513" spans="8:8" customFormat="1" ht="13.8">
      <c r="H3513" s="70"/>
    </row>
    <row r="3514" spans="8:8" customFormat="1" ht="13.8">
      <c r="H3514" s="70"/>
    </row>
    <row r="3515" spans="8:8" customFormat="1" ht="13.8">
      <c r="H3515" s="70"/>
    </row>
    <row r="3516" spans="8:8" customFormat="1" ht="13.8">
      <c r="H3516" s="70"/>
    </row>
    <row r="3517" spans="8:8" customFormat="1" ht="13.8">
      <c r="H3517" s="70"/>
    </row>
    <row r="3518" spans="8:8" customFormat="1" ht="13.8">
      <c r="H3518" s="70"/>
    </row>
    <row r="3519" spans="8:8" customFormat="1" ht="13.8">
      <c r="H3519" s="70"/>
    </row>
    <row r="3520" spans="8:8" customFormat="1" ht="13.8">
      <c r="H3520" s="70"/>
    </row>
    <row r="3521" spans="8:8" customFormat="1" ht="13.8">
      <c r="H3521" s="70"/>
    </row>
    <row r="3522" spans="8:8" customFormat="1" ht="13.8">
      <c r="H3522" s="70"/>
    </row>
    <row r="3523" spans="8:8" customFormat="1" ht="13.8">
      <c r="H3523" s="70"/>
    </row>
    <row r="3524" spans="8:8" customFormat="1" ht="13.8">
      <c r="H3524" s="70"/>
    </row>
    <row r="3525" spans="8:8" customFormat="1" ht="13.8">
      <c r="H3525" s="70"/>
    </row>
    <row r="3526" spans="8:8" customFormat="1" ht="13.8">
      <c r="H3526" s="70"/>
    </row>
    <row r="3527" spans="8:8" customFormat="1" ht="13.8">
      <c r="H3527" s="70"/>
    </row>
    <row r="3528" spans="8:8" customFormat="1" ht="13.8">
      <c r="H3528" s="70"/>
    </row>
    <row r="3529" spans="8:8" customFormat="1" ht="13.8">
      <c r="H3529" s="70"/>
    </row>
    <row r="3530" spans="8:8" customFormat="1" ht="13.8">
      <c r="H3530" s="70"/>
    </row>
    <row r="3531" spans="8:8" customFormat="1" ht="13.8">
      <c r="H3531" s="70"/>
    </row>
    <row r="3532" spans="8:8" customFormat="1" ht="13.8">
      <c r="H3532" s="70"/>
    </row>
    <row r="3533" spans="8:8" customFormat="1" ht="13.8">
      <c r="H3533" s="70"/>
    </row>
    <row r="3534" spans="8:8" customFormat="1" ht="13.8">
      <c r="H3534" s="70"/>
    </row>
    <row r="3535" spans="8:8" customFormat="1" ht="13.8">
      <c r="H3535" s="70"/>
    </row>
    <row r="3536" spans="8:8" customFormat="1" ht="13.8">
      <c r="H3536" s="70"/>
    </row>
    <row r="3537" spans="8:8" customFormat="1" ht="13.8">
      <c r="H3537" s="70"/>
    </row>
    <row r="3538" spans="8:8" customFormat="1" ht="13.8">
      <c r="H3538" s="70"/>
    </row>
    <row r="3539" spans="8:8" customFormat="1" ht="13.8">
      <c r="H3539" s="70"/>
    </row>
    <row r="3540" spans="8:8" customFormat="1" ht="13.8">
      <c r="H3540" s="70"/>
    </row>
    <row r="3541" spans="8:8" customFormat="1" ht="13.8">
      <c r="H3541" s="70"/>
    </row>
    <row r="3542" spans="8:8" customFormat="1" ht="13.8">
      <c r="H3542" s="70"/>
    </row>
    <row r="3543" spans="8:8" customFormat="1" ht="13.8">
      <c r="H3543" s="70"/>
    </row>
    <row r="3544" spans="8:8" customFormat="1" ht="13.8">
      <c r="H3544" s="70"/>
    </row>
    <row r="3545" spans="8:8" customFormat="1" ht="13.8">
      <c r="H3545" s="70"/>
    </row>
    <row r="3546" spans="8:8" customFormat="1" ht="13.8">
      <c r="H3546" s="70"/>
    </row>
    <row r="3547" spans="8:8" customFormat="1" ht="13.8">
      <c r="H3547" s="70"/>
    </row>
    <row r="3548" spans="8:8" customFormat="1" ht="13.8">
      <c r="H3548" s="70"/>
    </row>
    <row r="3549" spans="8:8" customFormat="1" ht="13.8">
      <c r="H3549" s="70"/>
    </row>
    <row r="3550" spans="8:8" customFormat="1" ht="13.8">
      <c r="H3550" s="70"/>
    </row>
    <row r="3551" spans="8:8" customFormat="1" ht="13.8">
      <c r="H3551" s="70"/>
    </row>
    <row r="3552" spans="8:8" customFormat="1" ht="13.8">
      <c r="H3552" s="70"/>
    </row>
    <row r="3553" spans="8:8" customFormat="1" ht="13.8">
      <c r="H3553" s="70"/>
    </row>
    <row r="3554" spans="8:8" customFormat="1" ht="13.8">
      <c r="H3554" s="70"/>
    </row>
    <row r="3555" spans="8:8" customFormat="1" ht="13.8">
      <c r="H3555" s="70"/>
    </row>
    <row r="3556" spans="8:8" customFormat="1" ht="13.8">
      <c r="H3556" s="70"/>
    </row>
    <row r="3557" spans="8:8" customFormat="1" ht="13.8">
      <c r="H3557" s="70"/>
    </row>
    <row r="3558" spans="8:8" customFormat="1" ht="13.8">
      <c r="H3558" s="70"/>
    </row>
    <row r="3559" spans="8:8" customFormat="1" ht="13.8">
      <c r="H3559" s="70"/>
    </row>
    <row r="3560" spans="8:8" customFormat="1" ht="13.8">
      <c r="H3560" s="70"/>
    </row>
    <row r="3561" spans="8:8" customFormat="1" ht="13.8">
      <c r="H3561" s="70"/>
    </row>
    <row r="3562" spans="8:8" customFormat="1" ht="13.8">
      <c r="H3562" s="70"/>
    </row>
    <row r="3563" spans="8:8" customFormat="1" ht="13.8">
      <c r="H3563" s="70"/>
    </row>
    <row r="3564" spans="8:8" customFormat="1" ht="13.8">
      <c r="H3564" s="70"/>
    </row>
    <row r="3565" spans="8:8" customFormat="1" ht="13.8">
      <c r="H3565" s="70"/>
    </row>
    <row r="3566" spans="8:8" customFormat="1" ht="13.8">
      <c r="H3566" s="70"/>
    </row>
    <row r="3567" spans="8:8" customFormat="1" ht="13.8">
      <c r="H3567" s="70"/>
    </row>
    <row r="3568" spans="8:8" customFormat="1" ht="13.8">
      <c r="H3568" s="70"/>
    </row>
    <row r="3569" spans="8:8" customFormat="1" ht="13.8">
      <c r="H3569" s="70"/>
    </row>
    <row r="3570" spans="8:8" customFormat="1" ht="13.8">
      <c r="H3570" s="70"/>
    </row>
    <row r="3571" spans="8:8" customFormat="1" ht="13.8">
      <c r="H3571" s="70"/>
    </row>
    <row r="3572" spans="8:8" customFormat="1" ht="13.8">
      <c r="H3572" s="70"/>
    </row>
    <row r="3573" spans="8:8" customFormat="1" ht="13.8">
      <c r="H3573" s="70"/>
    </row>
    <row r="3574" spans="8:8" customFormat="1" ht="13.8">
      <c r="H3574" s="70"/>
    </row>
    <row r="3575" spans="8:8" customFormat="1" ht="13.8">
      <c r="H3575" s="70"/>
    </row>
    <row r="3576" spans="8:8" customFormat="1" ht="13.8">
      <c r="H3576" s="70"/>
    </row>
    <row r="3577" spans="8:8" customFormat="1" ht="13.8">
      <c r="H3577" s="70"/>
    </row>
    <row r="3578" spans="8:8" customFormat="1" ht="13.8">
      <c r="H3578" s="70"/>
    </row>
    <row r="3579" spans="8:8" customFormat="1" ht="13.8">
      <c r="H3579" s="70"/>
    </row>
    <row r="3580" spans="8:8" customFormat="1" ht="13.8">
      <c r="H3580" s="70"/>
    </row>
    <row r="3581" spans="8:8" customFormat="1" ht="13.8">
      <c r="H3581" s="70"/>
    </row>
    <row r="3582" spans="8:8" customFormat="1" ht="13.8">
      <c r="H3582" s="70"/>
    </row>
    <row r="3583" spans="8:8" customFormat="1" ht="13.8">
      <c r="H3583" s="70"/>
    </row>
    <row r="3584" spans="8:8" customFormat="1" ht="13.8">
      <c r="H3584" s="70"/>
    </row>
    <row r="3585" spans="8:8" customFormat="1" ht="13.8">
      <c r="H3585" s="70"/>
    </row>
    <row r="3586" spans="8:8" customFormat="1" ht="13.8">
      <c r="H3586" s="70"/>
    </row>
    <row r="3587" spans="8:8" customFormat="1" ht="13.8">
      <c r="H3587" s="70"/>
    </row>
    <row r="3588" spans="8:8" customFormat="1" ht="13.8">
      <c r="H3588" s="70"/>
    </row>
    <row r="3589" spans="8:8" customFormat="1" ht="13.8">
      <c r="H3589" s="70"/>
    </row>
    <row r="3590" spans="8:8" customFormat="1" ht="13.8">
      <c r="H3590" s="70"/>
    </row>
    <row r="3591" spans="8:8" customFormat="1" ht="13.8">
      <c r="H3591" s="70"/>
    </row>
    <row r="3592" spans="8:8" customFormat="1" ht="13.8">
      <c r="H3592" s="70"/>
    </row>
    <row r="3593" spans="8:8" customFormat="1" ht="13.8">
      <c r="H3593" s="70"/>
    </row>
    <row r="3594" spans="8:8" customFormat="1" ht="13.8">
      <c r="H3594" s="70"/>
    </row>
    <row r="3595" spans="8:8" customFormat="1" ht="13.8">
      <c r="H3595" s="70"/>
    </row>
    <row r="3596" spans="8:8" customFormat="1" ht="13.8">
      <c r="H3596" s="70"/>
    </row>
    <row r="3597" spans="8:8" customFormat="1" ht="13.8">
      <c r="H3597" s="70"/>
    </row>
    <row r="3598" spans="8:8" customFormat="1" ht="13.8">
      <c r="H3598" s="70"/>
    </row>
    <row r="3599" spans="8:8" customFormat="1" ht="13.8">
      <c r="H3599" s="70"/>
    </row>
    <row r="3600" spans="8:8" customFormat="1" ht="13.8">
      <c r="H3600" s="70"/>
    </row>
    <row r="3601" spans="8:8" customFormat="1" ht="13.8">
      <c r="H3601" s="70"/>
    </row>
    <row r="3602" spans="8:8" customFormat="1" ht="13.8">
      <c r="H3602" s="70"/>
    </row>
    <row r="3603" spans="8:8" customFormat="1" ht="13.8">
      <c r="H3603" s="70"/>
    </row>
    <row r="3604" spans="8:8" customFormat="1" ht="13.8">
      <c r="H3604" s="70"/>
    </row>
    <row r="3605" spans="8:8" customFormat="1" ht="13.8">
      <c r="H3605" s="70"/>
    </row>
    <row r="3606" spans="8:8" customFormat="1" ht="13.8">
      <c r="H3606" s="70"/>
    </row>
    <row r="3607" spans="8:8" customFormat="1" ht="13.8">
      <c r="H3607" s="70"/>
    </row>
    <row r="3608" spans="8:8" customFormat="1" ht="13.8">
      <c r="H3608" s="70"/>
    </row>
    <row r="3609" spans="8:8" customFormat="1" ht="13.8">
      <c r="H3609" s="70"/>
    </row>
    <row r="3610" spans="8:8" customFormat="1" ht="13.8">
      <c r="H3610" s="70"/>
    </row>
    <row r="3611" spans="8:8" customFormat="1" ht="13.8">
      <c r="H3611" s="70"/>
    </row>
    <row r="3612" spans="8:8" customFormat="1" ht="13.8">
      <c r="H3612" s="70"/>
    </row>
    <row r="3613" spans="8:8" customFormat="1" ht="13.8">
      <c r="H3613" s="70"/>
    </row>
    <row r="3614" spans="8:8" customFormat="1" ht="13.8">
      <c r="H3614" s="70"/>
    </row>
    <row r="3615" spans="8:8" customFormat="1" ht="13.8">
      <c r="H3615" s="70"/>
    </row>
    <row r="3616" spans="8:8" customFormat="1" ht="13.8">
      <c r="H3616" s="70"/>
    </row>
    <row r="3617" spans="8:8" customFormat="1" ht="13.8">
      <c r="H3617" s="70"/>
    </row>
    <row r="3618" spans="8:8" customFormat="1" ht="13.8">
      <c r="H3618" s="70"/>
    </row>
    <row r="3619" spans="8:8" customFormat="1" ht="13.8">
      <c r="H3619" s="70"/>
    </row>
    <row r="3620" spans="8:8" customFormat="1" ht="13.8">
      <c r="H3620" s="70"/>
    </row>
    <row r="3621" spans="8:8" customFormat="1" ht="13.8">
      <c r="H3621" s="70"/>
    </row>
    <row r="3622" spans="8:8" customFormat="1" ht="13.8">
      <c r="H3622" s="70"/>
    </row>
    <row r="3623" spans="8:8" customFormat="1" ht="13.8">
      <c r="H3623" s="70"/>
    </row>
    <row r="3624" spans="8:8" customFormat="1" ht="13.8">
      <c r="H3624" s="70"/>
    </row>
    <row r="3625" spans="8:8" customFormat="1" ht="13.8">
      <c r="H3625" s="70"/>
    </row>
    <row r="3626" spans="8:8" customFormat="1" ht="13.8">
      <c r="H3626" s="70"/>
    </row>
    <row r="3627" spans="8:8" customFormat="1" ht="13.8">
      <c r="H3627" s="70"/>
    </row>
    <row r="3628" spans="8:8" customFormat="1" ht="13.8">
      <c r="H3628" s="70"/>
    </row>
    <row r="3629" spans="8:8" customFormat="1" ht="13.8">
      <c r="H3629" s="70"/>
    </row>
    <row r="3630" spans="8:8" customFormat="1" ht="13.8">
      <c r="H3630" s="70"/>
    </row>
    <row r="3631" spans="8:8" customFormat="1" ht="13.8">
      <c r="H3631" s="70"/>
    </row>
    <row r="3632" spans="8:8" customFormat="1" ht="13.8">
      <c r="H3632" s="70"/>
    </row>
    <row r="3633" spans="8:8" customFormat="1" ht="13.8">
      <c r="H3633" s="70"/>
    </row>
    <row r="3634" spans="8:8" customFormat="1" ht="13.8">
      <c r="H3634" s="70"/>
    </row>
    <row r="3635" spans="8:8" customFormat="1" ht="13.8">
      <c r="H3635" s="70"/>
    </row>
    <row r="3636" spans="8:8" customFormat="1" ht="13.8">
      <c r="H3636" s="70"/>
    </row>
    <row r="3637" spans="8:8" customFormat="1" ht="13.8">
      <c r="H3637" s="70"/>
    </row>
    <row r="3638" spans="8:8" customFormat="1" ht="13.8">
      <c r="H3638" s="70"/>
    </row>
    <row r="3639" spans="8:8" customFormat="1" ht="13.8">
      <c r="H3639" s="70"/>
    </row>
    <row r="3640" spans="8:8" customFormat="1" ht="13.8">
      <c r="H3640" s="70"/>
    </row>
    <row r="3641" spans="8:8" customFormat="1" ht="13.8">
      <c r="H3641" s="70"/>
    </row>
    <row r="3642" spans="8:8" customFormat="1" ht="13.8">
      <c r="H3642" s="70"/>
    </row>
    <row r="3643" spans="8:8" customFormat="1" ht="13.8">
      <c r="H3643" s="70"/>
    </row>
    <row r="3644" spans="8:8" customFormat="1" ht="13.8">
      <c r="H3644" s="70"/>
    </row>
    <row r="3645" spans="8:8" customFormat="1" ht="13.8">
      <c r="H3645" s="70"/>
    </row>
    <row r="3646" spans="8:8" customFormat="1" ht="13.8">
      <c r="H3646" s="70"/>
    </row>
    <row r="3647" spans="8:8" customFormat="1" ht="13.8">
      <c r="H3647" s="70"/>
    </row>
    <row r="3648" spans="8:8" customFormat="1" ht="13.8">
      <c r="H3648" s="70"/>
    </row>
    <row r="3649" spans="8:8" customFormat="1" ht="13.8">
      <c r="H3649" s="70"/>
    </row>
    <row r="3650" spans="8:8" customFormat="1" ht="13.8">
      <c r="H3650" s="70"/>
    </row>
    <row r="3651" spans="8:8" customFormat="1" ht="13.8">
      <c r="H3651" s="70"/>
    </row>
    <row r="3652" spans="8:8" customFormat="1" ht="13.8">
      <c r="H3652" s="70"/>
    </row>
    <row r="3653" spans="8:8" customFormat="1" ht="13.8">
      <c r="H3653" s="70"/>
    </row>
    <row r="3654" spans="8:8" customFormat="1" ht="13.8">
      <c r="H3654" s="70"/>
    </row>
    <row r="3655" spans="8:8" customFormat="1" ht="13.8">
      <c r="H3655" s="70"/>
    </row>
    <row r="3656" spans="8:8" customFormat="1" ht="13.8">
      <c r="H3656" s="70"/>
    </row>
    <row r="3657" spans="8:8" customFormat="1" ht="13.8">
      <c r="H3657" s="70"/>
    </row>
    <row r="3658" spans="8:8" customFormat="1" ht="13.8">
      <c r="H3658" s="70"/>
    </row>
    <row r="3659" spans="8:8" customFormat="1" ht="13.8">
      <c r="H3659" s="70"/>
    </row>
    <row r="3660" spans="8:8" customFormat="1" ht="13.8">
      <c r="H3660" s="70"/>
    </row>
    <row r="3661" spans="8:8" customFormat="1" ht="13.8">
      <c r="H3661" s="70"/>
    </row>
    <row r="3662" spans="8:8" customFormat="1" ht="13.8">
      <c r="H3662" s="70"/>
    </row>
    <row r="3663" spans="8:8" customFormat="1" ht="13.8">
      <c r="H3663" s="70"/>
    </row>
    <row r="3664" spans="8:8" customFormat="1" ht="13.8">
      <c r="H3664" s="70"/>
    </row>
    <row r="3665" spans="8:8" customFormat="1" ht="13.8">
      <c r="H3665" s="70"/>
    </row>
    <row r="3666" spans="8:8" customFormat="1" ht="13.8">
      <c r="H3666" s="70"/>
    </row>
    <row r="3667" spans="8:8" customFormat="1" ht="13.8">
      <c r="H3667" s="70"/>
    </row>
    <row r="3668" spans="8:8" customFormat="1" ht="13.8">
      <c r="H3668" s="70"/>
    </row>
    <row r="3669" spans="8:8" customFormat="1" ht="13.8">
      <c r="H3669" s="70"/>
    </row>
    <row r="3670" spans="8:8" customFormat="1" ht="13.8">
      <c r="H3670" s="70"/>
    </row>
    <row r="3671" spans="8:8" customFormat="1" ht="13.8">
      <c r="H3671" s="70"/>
    </row>
    <row r="3672" spans="8:8" customFormat="1" ht="13.8">
      <c r="H3672" s="70"/>
    </row>
    <row r="3673" spans="8:8" customFormat="1" ht="13.8">
      <c r="H3673" s="70"/>
    </row>
    <row r="3674" spans="8:8" customFormat="1" ht="13.8">
      <c r="H3674" s="70"/>
    </row>
    <row r="3675" spans="8:8" customFormat="1" ht="13.8">
      <c r="H3675" s="70"/>
    </row>
    <row r="3676" spans="8:8" customFormat="1" ht="13.8">
      <c r="H3676" s="70"/>
    </row>
    <row r="3677" spans="8:8" customFormat="1" ht="13.8">
      <c r="H3677" s="70"/>
    </row>
    <row r="3678" spans="8:8" customFormat="1" ht="13.8">
      <c r="H3678" s="70"/>
    </row>
    <row r="3679" spans="8:8" customFormat="1" ht="13.8">
      <c r="H3679" s="70"/>
    </row>
    <row r="3680" spans="8:8" customFormat="1" ht="13.8">
      <c r="H3680" s="70"/>
    </row>
    <row r="3681" spans="8:8" customFormat="1" ht="13.8">
      <c r="H3681" s="70"/>
    </row>
    <row r="3682" spans="8:8" customFormat="1" ht="13.8">
      <c r="H3682" s="70"/>
    </row>
    <row r="3683" spans="8:8" customFormat="1" ht="13.8">
      <c r="H3683" s="70"/>
    </row>
    <row r="3684" spans="8:8" customFormat="1" ht="13.8">
      <c r="H3684" s="70"/>
    </row>
    <row r="3685" spans="8:8" customFormat="1" ht="13.8">
      <c r="H3685" s="70"/>
    </row>
    <row r="3686" spans="8:8" customFormat="1" ht="13.8">
      <c r="H3686" s="70"/>
    </row>
    <row r="3687" spans="8:8" customFormat="1" ht="13.8">
      <c r="H3687" s="70"/>
    </row>
    <row r="3688" spans="8:8" customFormat="1" ht="13.8">
      <c r="H3688" s="70"/>
    </row>
    <row r="3689" spans="8:8" customFormat="1" ht="13.8">
      <c r="H3689" s="70"/>
    </row>
    <row r="3690" spans="8:8" customFormat="1" ht="13.8">
      <c r="H3690" s="70"/>
    </row>
    <row r="3691" spans="8:8" customFormat="1" ht="13.8">
      <c r="H3691" s="70"/>
    </row>
    <row r="3692" spans="8:8" customFormat="1" ht="13.8">
      <c r="H3692" s="70"/>
    </row>
    <row r="3693" spans="8:8" customFormat="1" ht="13.8">
      <c r="H3693" s="70"/>
    </row>
    <row r="3694" spans="8:8" customFormat="1" ht="13.8">
      <c r="H3694" s="70"/>
    </row>
    <row r="3695" spans="8:8" customFormat="1" ht="13.8">
      <c r="H3695" s="70"/>
    </row>
    <row r="3696" spans="8:8" customFormat="1" ht="13.8">
      <c r="H3696" s="70"/>
    </row>
    <row r="3697" spans="8:8" customFormat="1" ht="13.8">
      <c r="H3697" s="70"/>
    </row>
    <row r="3698" spans="8:8" customFormat="1" ht="13.8">
      <c r="H3698" s="70"/>
    </row>
    <row r="3699" spans="8:8" customFormat="1" ht="13.8">
      <c r="H3699" s="70"/>
    </row>
    <row r="3700" spans="8:8" customFormat="1" ht="13.8">
      <c r="H3700" s="70"/>
    </row>
    <row r="3701" spans="8:8" customFormat="1" ht="13.8">
      <c r="H3701" s="70"/>
    </row>
    <row r="3702" spans="8:8" customFormat="1" ht="13.8">
      <c r="H3702" s="70"/>
    </row>
    <row r="3703" spans="8:8" customFormat="1" ht="13.8">
      <c r="H3703" s="70"/>
    </row>
    <row r="3704" spans="8:8" customFormat="1" ht="13.8">
      <c r="H3704" s="70"/>
    </row>
    <row r="3705" spans="8:8" customFormat="1" ht="13.8">
      <c r="H3705" s="70"/>
    </row>
    <row r="3706" spans="8:8" customFormat="1" ht="13.8">
      <c r="H3706" s="70"/>
    </row>
    <row r="3707" spans="8:8" customFormat="1" ht="13.8">
      <c r="H3707" s="70"/>
    </row>
    <row r="3708" spans="8:8" customFormat="1" ht="13.8">
      <c r="H3708" s="70"/>
    </row>
    <row r="3709" spans="8:8" customFormat="1" ht="13.8">
      <c r="H3709" s="70"/>
    </row>
    <row r="3710" spans="8:8" customFormat="1" ht="13.8">
      <c r="H3710" s="70"/>
    </row>
    <row r="3711" spans="8:8" customFormat="1" ht="13.8">
      <c r="H3711" s="70"/>
    </row>
    <row r="3712" spans="8:8" customFormat="1" ht="13.8">
      <c r="H3712" s="70"/>
    </row>
    <row r="3713" spans="8:8" customFormat="1" ht="13.8">
      <c r="H3713" s="70"/>
    </row>
    <row r="3714" spans="8:8" customFormat="1" ht="13.8">
      <c r="H3714" s="70"/>
    </row>
    <row r="3715" spans="8:8" customFormat="1" ht="13.8">
      <c r="H3715" s="70"/>
    </row>
    <row r="3716" spans="8:8" customFormat="1" ht="13.8">
      <c r="H3716" s="70"/>
    </row>
    <row r="3717" spans="8:8" customFormat="1" ht="13.8">
      <c r="H3717" s="70"/>
    </row>
    <row r="3718" spans="8:8" customFormat="1" ht="13.8">
      <c r="H3718" s="70"/>
    </row>
    <row r="3719" spans="8:8" customFormat="1" ht="13.8">
      <c r="H3719" s="70"/>
    </row>
    <row r="3720" spans="8:8" customFormat="1" ht="13.8">
      <c r="H3720" s="70"/>
    </row>
    <row r="3721" spans="8:8" customFormat="1" ht="13.8">
      <c r="H3721" s="70"/>
    </row>
    <row r="3722" spans="8:8" customFormat="1" ht="13.8">
      <c r="H3722" s="70"/>
    </row>
    <row r="3723" spans="8:8" customFormat="1" ht="13.8">
      <c r="H3723" s="70"/>
    </row>
    <row r="3724" spans="8:8" customFormat="1" ht="13.8">
      <c r="H3724" s="70"/>
    </row>
    <row r="3725" spans="8:8" customFormat="1" ht="13.8">
      <c r="H3725" s="70"/>
    </row>
    <row r="3726" spans="8:8" customFormat="1" ht="13.8">
      <c r="H3726" s="70"/>
    </row>
    <row r="3727" spans="8:8" customFormat="1" ht="13.8">
      <c r="H3727" s="70"/>
    </row>
    <row r="3728" spans="8:8" customFormat="1" ht="13.8">
      <c r="H3728" s="70"/>
    </row>
    <row r="3729" spans="8:8" customFormat="1" ht="13.8">
      <c r="H3729" s="70"/>
    </row>
    <row r="3730" spans="8:8" customFormat="1" ht="13.8">
      <c r="H3730" s="70"/>
    </row>
    <row r="3731" spans="8:8" customFormat="1" ht="13.8">
      <c r="H3731" s="70"/>
    </row>
    <row r="3732" spans="8:8" customFormat="1" ht="13.8">
      <c r="H3732" s="70"/>
    </row>
    <row r="3733" spans="8:8" customFormat="1" ht="13.8">
      <c r="H3733" s="70"/>
    </row>
    <row r="3734" spans="8:8" customFormat="1" ht="13.8">
      <c r="H3734" s="70"/>
    </row>
    <row r="3735" spans="8:8" customFormat="1" ht="13.8">
      <c r="H3735" s="70"/>
    </row>
    <row r="3736" spans="8:8" customFormat="1" ht="13.8">
      <c r="H3736" s="70"/>
    </row>
    <row r="3737" spans="8:8" customFormat="1" ht="13.8">
      <c r="H3737" s="70"/>
    </row>
    <row r="3738" spans="8:8" customFormat="1" ht="13.8">
      <c r="H3738" s="70"/>
    </row>
    <row r="3739" spans="8:8" customFormat="1" ht="13.8">
      <c r="H3739" s="70"/>
    </row>
    <row r="3740" spans="8:8" customFormat="1" ht="13.8">
      <c r="H3740" s="70"/>
    </row>
    <row r="3741" spans="8:8" customFormat="1" ht="13.8">
      <c r="H3741" s="70"/>
    </row>
    <row r="3742" spans="8:8" customFormat="1" ht="13.8">
      <c r="H3742" s="70"/>
    </row>
    <row r="3743" spans="8:8" customFormat="1" ht="13.8">
      <c r="H3743" s="70"/>
    </row>
    <row r="3744" spans="8:8" customFormat="1" ht="13.8">
      <c r="H3744" s="70"/>
    </row>
    <row r="3745" spans="8:8" customFormat="1" ht="13.8">
      <c r="H3745" s="70"/>
    </row>
    <row r="3746" spans="8:8" customFormat="1" ht="13.8">
      <c r="H3746" s="70"/>
    </row>
    <row r="3747" spans="8:8" customFormat="1" ht="13.8">
      <c r="H3747" s="70"/>
    </row>
    <row r="3748" spans="8:8" customFormat="1" ht="13.8">
      <c r="H3748" s="70"/>
    </row>
    <row r="3749" spans="8:8" customFormat="1" ht="13.8">
      <c r="H3749" s="70"/>
    </row>
    <row r="3750" spans="8:8" customFormat="1" ht="13.8">
      <c r="H3750" s="70"/>
    </row>
    <row r="3751" spans="8:8" customFormat="1" ht="13.8">
      <c r="H3751" s="70"/>
    </row>
    <row r="3752" spans="8:8" customFormat="1" ht="13.8">
      <c r="H3752" s="70"/>
    </row>
    <row r="3753" spans="8:8" customFormat="1" ht="13.8">
      <c r="H3753" s="70"/>
    </row>
    <row r="3754" spans="8:8" customFormat="1" ht="13.8">
      <c r="H3754" s="70"/>
    </row>
    <row r="3755" spans="8:8" customFormat="1" ht="13.8">
      <c r="H3755" s="70"/>
    </row>
    <row r="3756" spans="8:8" customFormat="1" ht="13.8">
      <c r="H3756" s="70"/>
    </row>
    <row r="3757" spans="8:8" customFormat="1" ht="13.8">
      <c r="H3757" s="70"/>
    </row>
    <row r="3758" spans="8:8" customFormat="1" ht="13.8">
      <c r="H3758" s="70"/>
    </row>
    <row r="3759" spans="8:8" customFormat="1" ht="13.8">
      <c r="H3759" s="70"/>
    </row>
    <row r="3760" spans="8:8" customFormat="1" ht="13.8">
      <c r="H3760" s="70"/>
    </row>
    <row r="3761" spans="8:8" customFormat="1" ht="13.8">
      <c r="H3761" s="70"/>
    </row>
    <row r="3762" spans="8:8" customFormat="1" ht="13.8">
      <c r="H3762" s="70"/>
    </row>
    <row r="3763" spans="8:8" customFormat="1" ht="13.8">
      <c r="H3763" s="70"/>
    </row>
    <row r="3764" spans="8:8" customFormat="1" ht="13.8">
      <c r="H3764" s="70"/>
    </row>
    <row r="3765" spans="8:8" customFormat="1" ht="13.8">
      <c r="H3765" s="70"/>
    </row>
    <row r="3766" spans="8:8" customFormat="1" ht="13.8">
      <c r="H3766" s="70"/>
    </row>
    <row r="3767" spans="8:8" customFormat="1" ht="13.8">
      <c r="H3767" s="70"/>
    </row>
    <row r="3768" spans="8:8" customFormat="1" ht="13.8">
      <c r="H3768" s="70"/>
    </row>
    <row r="3769" spans="8:8" customFormat="1" ht="13.8">
      <c r="H3769" s="70"/>
    </row>
    <row r="3770" spans="8:8" customFormat="1" ht="13.8">
      <c r="H3770" s="70"/>
    </row>
    <row r="3771" spans="8:8" customFormat="1" ht="13.8">
      <c r="H3771" s="70"/>
    </row>
    <row r="3772" spans="8:8" customFormat="1" ht="13.8">
      <c r="H3772" s="70"/>
    </row>
    <row r="3773" spans="8:8" customFormat="1" ht="13.8">
      <c r="H3773" s="70"/>
    </row>
    <row r="3774" spans="8:8" customFormat="1" ht="13.8">
      <c r="H3774" s="70"/>
    </row>
    <row r="3775" spans="8:8" customFormat="1" ht="13.8">
      <c r="H3775" s="70"/>
    </row>
    <row r="3776" spans="8:8" customFormat="1" ht="13.8">
      <c r="H3776" s="70"/>
    </row>
    <row r="3777" spans="8:8" customFormat="1" ht="13.8">
      <c r="H3777" s="70"/>
    </row>
    <row r="3778" spans="8:8" customFormat="1" ht="13.8">
      <c r="H3778" s="70"/>
    </row>
    <row r="3779" spans="8:8" customFormat="1" ht="13.8">
      <c r="H3779" s="70"/>
    </row>
    <row r="3780" spans="8:8" customFormat="1" ht="13.8">
      <c r="H3780" s="70"/>
    </row>
    <row r="3781" spans="8:8" customFormat="1" ht="13.8">
      <c r="H3781" s="70"/>
    </row>
    <row r="3782" spans="8:8" customFormat="1" ht="13.8">
      <c r="H3782" s="70"/>
    </row>
    <row r="3783" spans="8:8" customFormat="1" ht="13.8">
      <c r="H3783" s="70"/>
    </row>
    <row r="3784" spans="8:8" customFormat="1" ht="13.8">
      <c r="H3784" s="70"/>
    </row>
    <row r="3785" spans="8:8" customFormat="1" ht="13.8">
      <c r="H3785" s="70"/>
    </row>
    <row r="3786" spans="8:8" customFormat="1" ht="13.8">
      <c r="H3786" s="70"/>
    </row>
    <row r="3787" spans="8:8" customFormat="1" ht="13.8">
      <c r="H3787" s="70"/>
    </row>
    <row r="3788" spans="8:8" customFormat="1" ht="13.8">
      <c r="H3788" s="70"/>
    </row>
    <row r="3789" spans="8:8" customFormat="1" ht="13.8">
      <c r="H3789" s="70"/>
    </row>
    <row r="3790" spans="8:8" customFormat="1" ht="13.8">
      <c r="H3790" s="70"/>
    </row>
    <row r="3791" spans="8:8" customFormat="1" ht="13.8">
      <c r="H3791" s="70"/>
    </row>
    <row r="3792" spans="8:8" customFormat="1" ht="13.8">
      <c r="H3792" s="70"/>
    </row>
    <row r="3793" spans="8:8" customFormat="1" ht="13.8">
      <c r="H3793" s="70"/>
    </row>
    <row r="3794" spans="8:8" customFormat="1" ht="13.8">
      <c r="H3794" s="70"/>
    </row>
    <row r="3795" spans="8:8" customFormat="1" ht="13.8">
      <c r="H3795" s="70"/>
    </row>
    <row r="3796" spans="8:8" customFormat="1" ht="13.8">
      <c r="H3796" s="70"/>
    </row>
    <row r="3797" spans="8:8" customFormat="1" ht="13.8">
      <c r="H3797" s="70"/>
    </row>
    <row r="3798" spans="8:8" customFormat="1" ht="13.8">
      <c r="H3798" s="70"/>
    </row>
    <row r="3799" spans="8:8" customFormat="1" ht="13.8">
      <c r="H3799" s="70"/>
    </row>
    <row r="3800" spans="8:8" customFormat="1" ht="13.8">
      <c r="H3800" s="70"/>
    </row>
    <row r="3801" spans="8:8" customFormat="1" ht="13.8">
      <c r="H3801" s="70"/>
    </row>
    <row r="3802" spans="8:8" customFormat="1" ht="13.8">
      <c r="H3802" s="70"/>
    </row>
    <row r="3803" spans="8:8" customFormat="1" ht="13.8">
      <c r="H3803" s="70"/>
    </row>
    <row r="3804" spans="8:8" customFormat="1" ht="13.8">
      <c r="H3804" s="70"/>
    </row>
    <row r="3805" spans="8:8" customFormat="1" ht="13.8">
      <c r="H3805" s="70"/>
    </row>
    <row r="3806" spans="8:8" customFormat="1" ht="13.8">
      <c r="H3806" s="70"/>
    </row>
    <row r="3807" spans="8:8" customFormat="1" ht="13.8">
      <c r="H3807" s="70"/>
    </row>
    <row r="3808" spans="8:8" customFormat="1" ht="13.8">
      <c r="H3808" s="70"/>
    </row>
    <row r="3809" spans="8:8" customFormat="1" ht="13.8">
      <c r="H3809" s="70"/>
    </row>
    <row r="3810" spans="8:8" customFormat="1" ht="13.8">
      <c r="H3810" s="70"/>
    </row>
    <row r="3811" spans="8:8" customFormat="1" ht="13.8">
      <c r="H3811" s="70"/>
    </row>
    <row r="3812" spans="8:8" customFormat="1" ht="13.8">
      <c r="H3812" s="70"/>
    </row>
    <row r="3813" spans="8:8" customFormat="1" ht="13.8">
      <c r="H3813" s="70"/>
    </row>
    <row r="3814" spans="8:8" customFormat="1" ht="13.8">
      <c r="H3814" s="70"/>
    </row>
    <row r="3815" spans="8:8" customFormat="1" ht="13.8">
      <c r="H3815" s="70"/>
    </row>
    <row r="3816" spans="8:8" customFormat="1" ht="13.8">
      <c r="H3816" s="70"/>
    </row>
    <row r="3817" spans="8:8" customFormat="1" ht="13.8">
      <c r="H3817" s="70"/>
    </row>
    <row r="3818" spans="8:8" customFormat="1" ht="13.8">
      <c r="H3818" s="70"/>
    </row>
    <row r="3819" spans="8:8" customFormat="1" ht="13.8">
      <c r="H3819" s="70"/>
    </row>
    <row r="3820" spans="8:8" customFormat="1" ht="13.8">
      <c r="H3820" s="70"/>
    </row>
    <row r="3821" spans="8:8" customFormat="1" ht="13.8">
      <c r="H3821" s="70"/>
    </row>
    <row r="3822" spans="8:8" customFormat="1" ht="13.8">
      <c r="H3822" s="70"/>
    </row>
    <row r="3823" spans="8:8" customFormat="1" ht="13.8">
      <c r="H3823" s="70"/>
    </row>
    <row r="3824" spans="8:8" customFormat="1" ht="13.8">
      <c r="H3824" s="70"/>
    </row>
    <row r="3825" spans="8:8" customFormat="1" ht="13.8">
      <c r="H3825" s="70"/>
    </row>
    <row r="3826" spans="8:8" customFormat="1" ht="13.8">
      <c r="H3826" s="70"/>
    </row>
    <row r="3827" spans="8:8" customFormat="1" ht="13.8">
      <c r="H3827" s="70"/>
    </row>
    <row r="3828" spans="8:8" customFormat="1" ht="13.8">
      <c r="H3828" s="70"/>
    </row>
    <row r="3829" spans="8:8" customFormat="1" ht="13.8">
      <c r="H3829" s="70"/>
    </row>
    <row r="3830" spans="8:8" customFormat="1" ht="13.8">
      <c r="H3830" s="70"/>
    </row>
    <row r="3831" spans="8:8" customFormat="1" ht="13.8">
      <c r="H3831" s="70"/>
    </row>
    <row r="3832" spans="8:8" customFormat="1" ht="13.8">
      <c r="H3832" s="70"/>
    </row>
    <row r="3833" spans="8:8" customFormat="1" ht="13.8">
      <c r="H3833" s="70"/>
    </row>
    <row r="3834" spans="8:8" customFormat="1" ht="13.8">
      <c r="H3834" s="70"/>
    </row>
    <row r="3835" spans="8:8" customFormat="1" ht="13.8">
      <c r="H3835" s="70"/>
    </row>
    <row r="3836" spans="8:8" customFormat="1" ht="13.8">
      <c r="H3836" s="70"/>
    </row>
    <row r="3837" spans="8:8" customFormat="1" ht="13.8">
      <c r="H3837" s="70"/>
    </row>
    <row r="3838" spans="8:8" customFormat="1" ht="13.8">
      <c r="H3838" s="70"/>
    </row>
    <row r="3839" spans="8:8" customFormat="1" ht="13.8">
      <c r="H3839" s="70"/>
    </row>
    <row r="3840" spans="8:8" customFormat="1" ht="13.8">
      <c r="H3840" s="70"/>
    </row>
    <row r="3841" spans="8:8" customFormat="1" ht="13.8">
      <c r="H3841" s="70"/>
    </row>
    <row r="3842" spans="8:8" customFormat="1" ht="13.8">
      <c r="H3842" s="70"/>
    </row>
    <row r="3843" spans="8:8" customFormat="1" ht="13.8">
      <c r="H3843" s="70"/>
    </row>
    <row r="3844" spans="8:8" customFormat="1" ht="13.8">
      <c r="H3844" s="70"/>
    </row>
    <row r="3845" spans="8:8" customFormat="1" ht="13.8">
      <c r="H3845" s="70"/>
    </row>
    <row r="3846" spans="8:8" customFormat="1" ht="13.8">
      <c r="H3846" s="70"/>
    </row>
    <row r="3847" spans="8:8" customFormat="1" ht="13.8">
      <c r="H3847" s="70"/>
    </row>
    <row r="3848" spans="8:8" customFormat="1" ht="13.8">
      <c r="H3848" s="70"/>
    </row>
    <row r="3849" spans="8:8" customFormat="1" ht="13.8">
      <c r="H3849" s="70"/>
    </row>
    <row r="3850" spans="8:8" customFormat="1" ht="13.8">
      <c r="H3850" s="70"/>
    </row>
    <row r="3851" spans="8:8" customFormat="1" ht="13.8">
      <c r="H3851" s="70"/>
    </row>
    <row r="3852" spans="8:8" customFormat="1" ht="13.8">
      <c r="H3852" s="70"/>
    </row>
    <row r="3853" spans="8:8" customFormat="1" ht="13.8">
      <c r="H3853" s="70"/>
    </row>
    <row r="3854" spans="8:8" customFormat="1" ht="13.8">
      <c r="H3854" s="70"/>
    </row>
    <row r="3855" spans="8:8" customFormat="1" ht="13.8">
      <c r="H3855" s="70"/>
    </row>
    <row r="3856" spans="8:8" customFormat="1" ht="13.8">
      <c r="H3856" s="70"/>
    </row>
    <row r="3857" spans="8:8" customFormat="1" ht="13.8">
      <c r="H3857" s="70"/>
    </row>
    <row r="3858" spans="8:8" customFormat="1" ht="13.8">
      <c r="H3858" s="70"/>
    </row>
    <row r="3859" spans="8:8" customFormat="1" ht="13.8">
      <c r="H3859" s="70"/>
    </row>
    <row r="3860" spans="8:8" customFormat="1" ht="13.8">
      <c r="H3860" s="70"/>
    </row>
    <row r="3861" spans="8:8" customFormat="1" ht="13.8">
      <c r="H3861" s="70"/>
    </row>
    <row r="3862" spans="8:8" customFormat="1" ht="13.8">
      <c r="H3862" s="70"/>
    </row>
    <row r="3863" spans="8:8" customFormat="1" ht="13.8">
      <c r="H3863" s="70"/>
    </row>
    <row r="3864" spans="8:8" customFormat="1" ht="13.8">
      <c r="H3864" s="70"/>
    </row>
    <row r="3865" spans="8:8" customFormat="1" ht="13.8">
      <c r="H3865" s="70"/>
    </row>
    <row r="3866" spans="8:8" customFormat="1" ht="13.8">
      <c r="H3866" s="70"/>
    </row>
    <row r="3867" spans="8:8" customFormat="1" ht="13.8">
      <c r="H3867" s="70"/>
    </row>
    <row r="3868" spans="8:8" customFormat="1" ht="13.8">
      <c r="H3868" s="70"/>
    </row>
    <row r="3869" spans="8:8" customFormat="1" ht="13.8">
      <c r="H3869" s="70"/>
    </row>
    <row r="3870" spans="8:8" customFormat="1" ht="13.8">
      <c r="H3870" s="70"/>
    </row>
    <row r="3871" spans="8:8" customFormat="1" ht="13.8">
      <c r="H3871" s="70"/>
    </row>
    <row r="3872" spans="8:8" customFormat="1" ht="13.8">
      <c r="H3872" s="70"/>
    </row>
    <row r="3873" spans="8:8" customFormat="1" ht="13.8">
      <c r="H3873" s="70"/>
    </row>
    <row r="3874" spans="8:8" customFormat="1" ht="13.8">
      <c r="H3874" s="70"/>
    </row>
    <row r="3875" spans="8:8" customFormat="1" ht="13.8">
      <c r="H3875" s="70"/>
    </row>
    <row r="3876" spans="8:8" customFormat="1" ht="13.8">
      <c r="H3876" s="70"/>
    </row>
    <row r="3877" spans="8:8" customFormat="1" ht="13.8">
      <c r="H3877" s="70"/>
    </row>
    <row r="3878" spans="8:8" customFormat="1" ht="13.8">
      <c r="H3878" s="70"/>
    </row>
    <row r="3879" spans="8:8" customFormat="1" ht="13.8">
      <c r="H3879" s="70"/>
    </row>
    <row r="3880" spans="8:8" customFormat="1" ht="13.8">
      <c r="H3880" s="70"/>
    </row>
    <row r="3881" spans="8:8" customFormat="1" ht="13.8">
      <c r="H3881" s="70"/>
    </row>
    <row r="3882" spans="8:8" customFormat="1" ht="13.8">
      <c r="H3882" s="70"/>
    </row>
    <row r="3883" spans="8:8" customFormat="1" ht="13.8">
      <c r="H3883" s="70"/>
    </row>
    <row r="3884" spans="8:8" customFormat="1" ht="13.8">
      <c r="H3884" s="70"/>
    </row>
    <row r="3885" spans="8:8" customFormat="1" ht="13.8">
      <c r="H3885" s="70"/>
    </row>
    <row r="3886" spans="8:8" customFormat="1" ht="13.8">
      <c r="H3886" s="70"/>
    </row>
    <row r="3887" spans="8:8" customFormat="1" ht="13.8">
      <c r="H3887" s="70"/>
    </row>
    <row r="3888" spans="8:8" customFormat="1" ht="13.8">
      <c r="H3888" s="70"/>
    </row>
    <row r="3889" spans="8:8" customFormat="1" ht="13.8">
      <c r="H3889" s="70"/>
    </row>
    <row r="3890" spans="8:8" customFormat="1" ht="13.8">
      <c r="H3890" s="70"/>
    </row>
    <row r="3891" spans="8:8" customFormat="1" ht="13.8">
      <c r="H3891" s="70"/>
    </row>
    <row r="3892" spans="8:8" customFormat="1" ht="13.8">
      <c r="H3892" s="70"/>
    </row>
    <row r="3893" spans="8:8" customFormat="1" ht="13.8">
      <c r="H3893" s="70"/>
    </row>
    <row r="3894" spans="8:8" customFormat="1" ht="13.8">
      <c r="H3894" s="70"/>
    </row>
    <row r="3895" spans="8:8" customFormat="1" ht="13.8">
      <c r="H3895" s="70"/>
    </row>
    <row r="3896" spans="8:8" customFormat="1" ht="13.8">
      <c r="H3896" s="70"/>
    </row>
    <row r="3897" spans="8:8" customFormat="1" ht="13.8">
      <c r="H3897" s="70"/>
    </row>
    <row r="3898" spans="8:8" customFormat="1" ht="13.8">
      <c r="H3898" s="70"/>
    </row>
    <row r="3899" spans="8:8" customFormat="1" ht="13.8">
      <c r="H3899" s="70"/>
    </row>
    <row r="3900" spans="8:8" customFormat="1" ht="13.8">
      <c r="H3900" s="70"/>
    </row>
    <row r="3901" spans="8:8" customFormat="1" ht="13.8">
      <c r="H3901" s="70"/>
    </row>
    <row r="3902" spans="8:8" customFormat="1" ht="13.8">
      <c r="H3902" s="70"/>
    </row>
    <row r="3903" spans="8:8" customFormat="1" ht="13.8">
      <c r="H3903" s="70"/>
    </row>
    <row r="3904" spans="8:8" customFormat="1" ht="13.8">
      <c r="H3904" s="70"/>
    </row>
    <row r="3905" spans="8:8" customFormat="1" ht="13.8">
      <c r="H3905" s="70"/>
    </row>
    <row r="3906" spans="8:8" customFormat="1" ht="13.8">
      <c r="H3906" s="70"/>
    </row>
    <row r="3907" spans="8:8" customFormat="1" ht="13.8">
      <c r="H3907" s="70"/>
    </row>
    <row r="3908" spans="8:8" customFormat="1" ht="13.8">
      <c r="H3908" s="70"/>
    </row>
    <row r="3909" spans="8:8" customFormat="1" ht="13.8">
      <c r="H3909" s="70"/>
    </row>
    <row r="3910" spans="8:8" customFormat="1" ht="13.8">
      <c r="H3910" s="70"/>
    </row>
    <row r="3911" spans="8:8" customFormat="1" ht="13.8">
      <c r="H3911" s="70"/>
    </row>
    <row r="3912" spans="8:8" customFormat="1" ht="13.8">
      <c r="H3912" s="70"/>
    </row>
    <row r="3913" spans="8:8" customFormat="1" ht="13.8">
      <c r="H3913" s="70"/>
    </row>
    <row r="3914" spans="8:8" customFormat="1" ht="13.8">
      <c r="H3914" s="70"/>
    </row>
    <row r="3915" spans="8:8" customFormat="1" ht="13.8">
      <c r="H3915" s="70"/>
    </row>
    <row r="3916" spans="8:8" customFormat="1" ht="13.8">
      <c r="H3916" s="70"/>
    </row>
    <row r="3917" spans="8:8" customFormat="1" ht="13.8">
      <c r="H3917" s="70"/>
    </row>
    <row r="3918" spans="8:8" customFormat="1" ht="13.8">
      <c r="H3918" s="70"/>
    </row>
    <row r="3919" spans="8:8" customFormat="1" ht="13.8">
      <c r="H3919" s="70"/>
    </row>
    <row r="3920" spans="8:8" customFormat="1" ht="13.8">
      <c r="H3920" s="70"/>
    </row>
    <row r="3921" spans="8:8" customFormat="1" ht="13.8">
      <c r="H3921" s="70"/>
    </row>
    <row r="3922" spans="8:8" customFormat="1" ht="13.8">
      <c r="H3922" s="70"/>
    </row>
    <row r="3923" spans="8:8" customFormat="1" ht="13.8">
      <c r="H3923" s="70"/>
    </row>
    <row r="3924" spans="8:8" customFormat="1" ht="13.8">
      <c r="H3924" s="70"/>
    </row>
    <row r="3925" spans="8:8" customFormat="1" ht="13.8">
      <c r="H3925" s="70"/>
    </row>
    <row r="3926" spans="8:8" customFormat="1" ht="13.8">
      <c r="H3926" s="70"/>
    </row>
    <row r="3927" spans="8:8" customFormat="1" ht="13.8">
      <c r="H3927" s="70"/>
    </row>
    <row r="3928" spans="8:8" customFormat="1" ht="13.8">
      <c r="H3928" s="70"/>
    </row>
    <row r="3929" spans="8:8" customFormat="1" ht="13.8">
      <c r="H3929" s="70"/>
    </row>
    <row r="3930" spans="8:8" customFormat="1" ht="13.8">
      <c r="H3930" s="70"/>
    </row>
    <row r="3931" spans="8:8" customFormat="1" ht="13.8">
      <c r="H3931" s="70"/>
    </row>
    <row r="3932" spans="8:8" customFormat="1" ht="13.8">
      <c r="H3932" s="70"/>
    </row>
    <row r="3933" spans="8:8" customFormat="1" ht="13.8">
      <c r="H3933" s="70"/>
    </row>
    <row r="3934" spans="8:8" customFormat="1" ht="13.8">
      <c r="H3934" s="70"/>
    </row>
    <row r="3935" spans="8:8" customFormat="1" ht="13.8">
      <c r="H3935" s="70"/>
    </row>
    <row r="3936" spans="8:8" customFormat="1" ht="13.8">
      <c r="H3936" s="70"/>
    </row>
    <row r="3937" spans="8:8" customFormat="1" ht="13.8">
      <c r="H3937" s="70"/>
    </row>
    <row r="3938" spans="8:8" customFormat="1" ht="13.8">
      <c r="H3938" s="70"/>
    </row>
    <row r="3939" spans="8:8" customFormat="1" ht="13.8">
      <c r="H3939" s="70"/>
    </row>
    <row r="3940" spans="8:8" customFormat="1" ht="13.8">
      <c r="H3940" s="70"/>
    </row>
    <row r="3941" spans="8:8" customFormat="1" ht="13.8">
      <c r="H3941" s="70"/>
    </row>
    <row r="3942" spans="8:8" customFormat="1" ht="13.8">
      <c r="H3942" s="70"/>
    </row>
    <row r="3943" spans="8:8" customFormat="1" ht="13.8">
      <c r="H3943" s="70"/>
    </row>
    <row r="3944" spans="8:8" customFormat="1" ht="13.8">
      <c r="H3944" s="70"/>
    </row>
    <row r="3945" spans="8:8" customFormat="1" ht="13.8">
      <c r="H3945" s="70"/>
    </row>
    <row r="3946" spans="8:8" customFormat="1" ht="13.8">
      <c r="H3946" s="70"/>
    </row>
    <row r="3947" spans="8:8" customFormat="1" ht="13.8">
      <c r="H3947" s="70"/>
    </row>
    <row r="3948" spans="8:8" customFormat="1" ht="13.8">
      <c r="H3948" s="70"/>
    </row>
    <row r="3949" spans="8:8" customFormat="1" ht="13.8">
      <c r="H3949" s="70"/>
    </row>
    <row r="3950" spans="8:8" customFormat="1" ht="13.8">
      <c r="H3950" s="70"/>
    </row>
    <row r="3951" spans="8:8" customFormat="1" ht="13.8">
      <c r="H3951" s="70"/>
    </row>
    <row r="3952" spans="8:8" customFormat="1" ht="13.8">
      <c r="H3952" s="70"/>
    </row>
    <row r="3953" spans="8:8" customFormat="1" ht="13.8">
      <c r="H3953" s="70"/>
    </row>
    <row r="3954" spans="8:8" customFormat="1" ht="13.8">
      <c r="H3954" s="70"/>
    </row>
    <row r="3955" spans="8:8" customFormat="1" ht="13.8">
      <c r="H3955" s="70"/>
    </row>
    <row r="3956" spans="8:8" customFormat="1" ht="13.8">
      <c r="H3956" s="70"/>
    </row>
    <row r="3957" spans="8:8" customFormat="1" ht="13.8">
      <c r="H3957" s="70"/>
    </row>
    <row r="3958" spans="8:8" customFormat="1" ht="13.8">
      <c r="H3958" s="70"/>
    </row>
    <row r="3959" spans="8:8" customFormat="1" ht="13.8">
      <c r="H3959" s="70"/>
    </row>
    <row r="3960" spans="8:8" customFormat="1" ht="13.8">
      <c r="H3960" s="70"/>
    </row>
    <row r="3961" spans="8:8" customFormat="1" ht="13.8">
      <c r="H3961" s="70"/>
    </row>
    <row r="3962" spans="8:8" customFormat="1" ht="13.8">
      <c r="H3962" s="70"/>
    </row>
    <row r="3963" spans="8:8" customFormat="1" ht="13.8">
      <c r="H3963" s="70"/>
    </row>
    <row r="3964" spans="8:8" customFormat="1" ht="13.8">
      <c r="H3964" s="70"/>
    </row>
    <row r="3965" spans="8:8" customFormat="1" ht="13.8">
      <c r="H3965" s="70"/>
    </row>
    <row r="3966" spans="8:8" customFormat="1" ht="13.8">
      <c r="H3966" s="70"/>
    </row>
    <row r="3967" spans="8:8" customFormat="1" ht="13.8">
      <c r="H3967" s="70"/>
    </row>
    <row r="3968" spans="8:8" customFormat="1" ht="13.8">
      <c r="H3968" s="70"/>
    </row>
    <row r="3969" spans="8:8" customFormat="1" ht="13.8">
      <c r="H3969" s="70"/>
    </row>
    <row r="3970" spans="8:8" customFormat="1" ht="13.8">
      <c r="H3970" s="70"/>
    </row>
    <row r="3971" spans="8:8" customFormat="1" ht="13.8">
      <c r="H3971" s="70"/>
    </row>
    <row r="3972" spans="8:8" customFormat="1" ht="13.8">
      <c r="H3972" s="70"/>
    </row>
    <row r="3973" spans="8:8" customFormat="1" ht="13.8">
      <c r="H3973" s="70"/>
    </row>
    <row r="3974" spans="8:8" customFormat="1" ht="13.8">
      <c r="H3974" s="70"/>
    </row>
    <row r="3975" spans="8:8" customFormat="1" ht="13.8">
      <c r="H3975" s="70"/>
    </row>
    <row r="3976" spans="8:8" customFormat="1" ht="13.8">
      <c r="H3976" s="70"/>
    </row>
    <row r="3977" spans="8:8" customFormat="1" ht="13.8">
      <c r="H3977" s="70"/>
    </row>
    <row r="3978" spans="8:8" customFormat="1" ht="13.8">
      <c r="H3978" s="70"/>
    </row>
    <row r="3979" spans="8:8" customFormat="1" ht="13.8">
      <c r="H3979" s="70"/>
    </row>
    <row r="3980" spans="8:8" customFormat="1" ht="13.8">
      <c r="H3980" s="70"/>
    </row>
    <row r="3981" spans="8:8" customFormat="1" ht="13.8">
      <c r="H3981" s="70"/>
    </row>
    <row r="3982" spans="8:8" customFormat="1" ht="13.8">
      <c r="H3982" s="70"/>
    </row>
    <row r="3983" spans="8:8" customFormat="1" ht="13.8">
      <c r="H3983" s="70"/>
    </row>
    <row r="3984" spans="8:8" customFormat="1" ht="13.8">
      <c r="H3984" s="70"/>
    </row>
    <row r="3985" spans="8:8" customFormat="1" ht="13.8">
      <c r="H3985" s="70"/>
    </row>
    <row r="3986" spans="8:8" customFormat="1" ht="13.8">
      <c r="H3986" s="70"/>
    </row>
    <row r="3987" spans="8:8" customFormat="1" ht="13.8">
      <c r="H3987" s="70"/>
    </row>
    <row r="3988" spans="8:8" customFormat="1" ht="13.8">
      <c r="H3988" s="70"/>
    </row>
    <row r="3989" spans="8:8" customFormat="1" ht="13.8">
      <c r="H3989" s="70"/>
    </row>
    <row r="3990" spans="8:8" customFormat="1" ht="13.8">
      <c r="H3990" s="70"/>
    </row>
    <row r="3991" spans="8:8" customFormat="1" ht="13.8">
      <c r="H3991" s="70"/>
    </row>
    <row r="3992" spans="8:8" customFormat="1" ht="13.8">
      <c r="H3992" s="70"/>
    </row>
    <row r="3993" spans="8:8" customFormat="1" ht="13.8">
      <c r="H3993" s="70"/>
    </row>
    <row r="3994" spans="8:8" customFormat="1" ht="13.8">
      <c r="H3994" s="70"/>
    </row>
    <row r="3995" spans="8:8" customFormat="1" ht="13.8">
      <c r="H3995" s="70"/>
    </row>
    <row r="3996" spans="8:8" customFormat="1" ht="13.8">
      <c r="H3996" s="70"/>
    </row>
    <row r="3997" spans="8:8" customFormat="1" ht="13.8">
      <c r="H3997" s="70"/>
    </row>
    <row r="3998" spans="8:8" customFormat="1" ht="13.8">
      <c r="H3998" s="70"/>
    </row>
    <row r="3999" spans="8:8" customFormat="1" ht="13.8">
      <c r="H3999" s="70"/>
    </row>
    <row r="4000" spans="8:8" customFormat="1" ht="13.8">
      <c r="H4000" s="70"/>
    </row>
    <row r="4001" spans="8:8" customFormat="1" ht="13.8">
      <c r="H4001" s="70"/>
    </row>
    <row r="4002" spans="8:8" customFormat="1" ht="13.8">
      <c r="H4002" s="70"/>
    </row>
    <row r="4003" spans="8:8" customFormat="1" ht="13.8">
      <c r="H4003" s="70"/>
    </row>
    <row r="4004" spans="8:8" customFormat="1" ht="13.8">
      <c r="H4004" s="70"/>
    </row>
    <row r="4005" spans="8:8" customFormat="1" ht="13.8">
      <c r="H4005" s="70"/>
    </row>
    <row r="4006" spans="8:8" customFormat="1" ht="13.8">
      <c r="H4006" s="70"/>
    </row>
    <row r="4007" spans="8:8" customFormat="1" ht="13.8">
      <c r="H4007" s="70"/>
    </row>
    <row r="4008" spans="8:8" customFormat="1" ht="13.8">
      <c r="H4008" s="70"/>
    </row>
    <row r="4009" spans="8:8" customFormat="1" ht="13.8">
      <c r="H4009" s="70"/>
    </row>
    <row r="4010" spans="8:8" customFormat="1" ht="13.8">
      <c r="H4010" s="70"/>
    </row>
    <row r="4011" spans="8:8" customFormat="1" ht="13.8">
      <c r="H4011" s="70"/>
    </row>
    <row r="4012" spans="8:8" customFormat="1" ht="13.8">
      <c r="H4012" s="70"/>
    </row>
    <row r="4013" spans="8:8" customFormat="1" ht="13.8">
      <c r="H4013" s="70"/>
    </row>
    <row r="4014" spans="8:8" customFormat="1" ht="13.8">
      <c r="H4014" s="70"/>
    </row>
    <row r="4015" spans="8:8" customFormat="1" ht="13.8">
      <c r="H4015" s="70"/>
    </row>
    <row r="4016" spans="8:8" customFormat="1" ht="13.8">
      <c r="H4016" s="70"/>
    </row>
    <row r="4017" spans="8:8" customFormat="1" ht="13.8">
      <c r="H4017" s="70"/>
    </row>
    <row r="4018" spans="8:8" customFormat="1" ht="13.8">
      <c r="H4018" s="70"/>
    </row>
    <row r="4019" spans="8:8" customFormat="1" ht="13.8">
      <c r="H4019" s="70"/>
    </row>
    <row r="4020" spans="8:8" customFormat="1" ht="13.8">
      <c r="H4020" s="70"/>
    </row>
    <row r="4021" spans="8:8" customFormat="1" ht="13.8">
      <c r="H4021" s="70"/>
    </row>
    <row r="4022" spans="8:8" customFormat="1" ht="13.8">
      <c r="H4022" s="70"/>
    </row>
    <row r="4023" spans="8:8" customFormat="1" ht="13.8">
      <c r="H4023" s="70"/>
    </row>
    <row r="4024" spans="8:8" customFormat="1" ht="13.8">
      <c r="H4024" s="70"/>
    </row>
    <row r="4025" spans="8:8" customFormat="1" ht="13.8">
      <c r="H4025" s="70"/>
    </row>
    <row r="4026" spans="8:8" customFormat="1" ht="13.8">
      <c r="H4026" s="70"/>
    </row>
    <row r="4027" spans="8:8" customFormat="1" ht="13.8">
      <c r="H4027" s="70"/>
    </row>
    <row r="4028" spans="8:8" customFormat="1" ht="13.8">
      <c r="H4028" s="70"/>
    </row>
    <row r="4029" spans="8:8" customFormat="1" ht="13.8">
      <c r="H4029" s="70"/>
    </row>
    <row r="4030" spans="8:8" customFormat="1" ht="13.8">
      <c r="H4030" s="70"/>
    </row>
    <row r="4031" spans="8:8" customFormat="1" ht="13.8">
      <c r="H4031" s="70"/>
    </row>
    <row r="4032" spans="8:8" customFormat="1" ht="13.8">
      <c r="H4032" s="70"/>
    </row>
    <row r="4033" spans="8:8" customFormat="1" ht="13.8">
      <c r="H4033" s="70"/>
    </row>
    <row r="4034" spans="8:8" customFormat="1" ht="13.8">
      <c r="H4034" s="70"/>
    </row>
    <row r="4035" spans="8:8" customFormat="1" ht="13.8">
      <c r="H4035" s="70"/>
    </row>
    <row r="4036" spans="8:8" customFormat="1" ht="13.8">
      <c r="H4036" s="70"/>
    </row>
    <row r="4037" spans="8:8" customFormat="1" ht="13.8">
      <c r="H4037" s="70"/>
    </row>
    <row r="4038" spans="8:8" customFormat="1" ht="13.8">
      <c r="H4038" s="70"/>
    </row>
    <row r="4039" spans="8:8" customFormat="1" ht="13.8">
      <c r="H4039" s="70"/>
    </row>
    <row r="4040" spans="8:8" customFormat="1" ht="13.8">
      <c r="H4040" s="70"/>
    </row>
    <row r="4041" spans="8:8" customFormat="1" ht="13.8">
      <c r="H4041" s="70"/>
    </row>
    <row r="4042" spans="8:8" customFormat="1" ht="13.8">
      <c r="H4042" s="70"/>
    </row>
    <row r="4043" spans="8:8" customFormat="1" ht="13.8">
      <c r="H4043" s="70"/>
    </row>
    <row r="4044" spans="8:8" customFormat="1" ht="13.8">
      <c r="H4044" s="70"/>
    </row>
    <row r="4045" spans="8:8" customFormat="1" ht="13.8">
      <c r="H4045" s="70"/>
    </row>
    <row r="4046" spans="8:8" customFormat="1" ht="13.8">
      <c r="H4046" s="70"/>
    </row>
    <row r="4047" spans="8:8" customFormat="1" ht="13.8">
      <c r="H4047" s="70"/>
    </row>
    <row r="4048" spans="8:8" customFormat="1" ht="13.8">
      <c r="H4048" s="70"/>
    </row>
    <row r="4049" spans="8:8" customFormat="1" ht="13.8">
      <c r="H4049" s="70"/>
    </row>
    <row r="4050" spans="8:8" customFormat="1" ht="13.8">
      <c r="H4050" s="70"/>
    </row>
    <row r="4051" spans="8:8" customFormat="1" ht="13.8">
      <c r="H4051" s="70"/>
    </row>
    <row r="4052" spans="8:8" customFormat="1" ht="13.8">
      <c r="H4052" s="70"/>
    </row>
    <row r="4053" spans="8:8" customFormat="1" ht="13.8">
      <c r="H4053" s="70"/>
    </row>
    <row r="4054" spans="8:8" customFormat="1" ht="13.8">
      <c r="H4054" s="70"/>
    </row>
    <row r="4055" spans="8:8" customFormat="1" ht="13.8">
      <c r="H4055" s="70"/>
    </row>
    <row r="4056" spans="8:8" customFormat="1" ht="13.8">
      <c r="H4056" s="70"/>
    </row>
    <row r="4057" spans="8:8" customFormat="1" ht="13.8">
      <c r="H4057" s="70"/>
    </row>
    <row r="4058" spans="8:8" customFormat="1" ht="13.8">
      <c r="H4058" s="70"/>
    </row>
    <row r="4059" spans="8:8" customFormat="1" ht="13.8">
      <c r="H4059" s="70"/>
    </row>
    <row r="4060" spans="8:8" customFormat="1" ht="13.8">
      <c r="H4060" s="70"/>
    </row>
    <row r="4061" spans="8:8" customFormat="1" ht="13.8">
      <c r="H4061" s="70"/>
    </row>
    <row r="4062" spans="8:8" customFormat="1" ht="13.8">
      <c r="H4062" s="70"/>
    </row>
    <row r="4063" spans="8:8" customFormat="1" ht="13.8">
      <c r="H4063" s="70"/>
    </row>
    <row r="4064" spans="8:8" customFormat="1" ht="13.8">
      <c r="H4064" s="70"/>
    </row>
    <row r="4065" spans="8:8" customFormat="1" ht="13.8">
      <c r="H4065" s="70"/>
    </row>
    <row r="4066" spans="8:8" customFormat="1" ht="13.8">
      <c r="H4066" s="70"/>
    </row>
    <row r="4067" spans="8:8" customFormat="1" ht="13.8">
      <c r="H4067" s="70"/>
    </row>
    <row r="4068" spans="8:8" customFormat="1" ht="13.8">
      <c r="H4068" s="70"/>
    </row>
    <row r="4069" spans="8:8" customFormat="1" ht="13.8">
      <c r="H4069" s="70"/>
    </row>
    <row r="4070" spans="8:8" customFormat="1" ht="13.8">
      <c r="H4070" s="70"/>
    </row>
    <row r="4071" spans="8:8" customFormat="1" ht="13.8">
      <c r="H4071" s="70"/>
    </row>
    <row r="4072" spans="8:8" customFormat="1" ht="13.8">
      <c r="H4072" s="70"/>
    </row>
    <row r="4073" spans="8:8" customFormat="1" ht="13.8">
      <c r="H4073" s="70"/>
    </row>
    <row r="4074" spans="8:8" customFormat="1" ht="13.8">
      <c r="H4074" s="70"/>
    </row>
    <row r="4075" spans="8:8" customFormat="1" ht="13.8">
      <c r="H4075" s="70"/>
    </row>
    <row r="4076" spans="8:8" customFormat="1" ht="13.8">
      <c r="H4076" s="70"/>
    </row>
    <row r="4077" spans="8:8" customFormat="1" ht="13.8">
      <c r="H4077" s="70"/>
    </row>
    <row r="4078" spans="8:8" customFormat="1" ht="13.8">
      <c r="H4078" s="70"/>
    </row>
    <row r="4079" spans="8:8" customFormat="1" ht="13.8">
      <c r="H4079" s="70"/>
    </row>
    <row r="4080" spans="8:8" customFormat="1" ht="13.8">
      <c r="H4080" s="70"/>
    </row>
    <row r="4081" spans="8:8" customFormat="1" ht="13.8">
      <c r="H4081" s="70"/>
    </row>
    <row r="4082" spans="8:8" customFormat="1" ht="13.8">
      <c r="H4082" s="70"/>
    </row>
    <row r="4083" spans="8:8" customFormat="1" ht="13.8">
      <c r="H4083" s="70"/>
    </row>
    <row r="4084" spans="8:8" customFormat="1" ht="13.8">
      <c r="H4084" s="70"/>
    </row>
    <row r="4085" spans="8:8" customFormat="1" ht="13.8">
      <c r="H4085" s="70"/>
    </row>
    <row r="4086" spans="8:8" customFormat="1" ht="13.8">
      <c r="H4086" s="70"/>
    </row>
    <row r="4087" spans="8:8" customFormat="1" ht="13.8">
      <c r="H4087" s="70"/>
    </row>
    <row r="4088" spans="8:8" customFormat="1" ht="13.8">
      <c r="H4088" s="70"/>
    </row>
    <row r="4089" spans="8:8" customFormat="1" ht="13.8">
      <c r="H4089" s="70"/>
    </row>
    <row r="4090" spans="8:8" customFormat="1" ht="13.8">
      <c r="H4090" s="70"/>
    </row>
    <row r="4091" spans="8:8" customFormat="1" ht="13.8">
      <c r="H4091" s="70"/>
    </row>
    <row r="4092" spans="8:8" customFormat="1" ht="13.8">
      <c r="H4092" s="70"/>
    </row>
    <row r="4093" spans="8:8" customFormat="1" ht="13.8">
      <c r="H4093" s="70"/>
    </row>
    <row r="4094" spans="8:8" customFormat="1" ht="13.8">
      <c r="H4094" s="70"/>
    </row>
    <row r="4095" spans="8:8" customFormat="1" ht="13.8">
      <c r="H4095" s="70"/>
    </row>
    <row r="4096" spans="8:8" customFormat="1" ht="13.8">
      <c r="H4096" s="70"/>
    </row>
    <row r="4097" spans="8:8" customFormat="1" ht="13.8">
      <c r="H4097" s="70"/>
    </row>
    <row r="4098" spans="8:8" customFormat="1" ht="13.8">
      <c r="H4098" s="70"/>
    </row>
    <row r="4099" spans="8:8" customFormat="1" ht="13.8">
      <c r="H4099" s="70"/>
    </row>
    <row r="4100" spans="8:8" customFormat="1" ht="13.8">
      <c r="H4100" s="70"/>
    </row>
    <row r="4101" spans="8:8" customFormat="1" ht="13.8">
      <c r="H4101" s="70"/>
    </row>
    <row r="4102" spans="8:8" customFormat="1" ht="13.8">
      <c r="H4102" s="70"/>
    </row>
    <row r="4103" spans="8:8" customFormat="1" ht="13.8">
      <c r="H4103" s="70"/>
    </row>
    <row r="4104" spans="8:8" customFormat="1" ht="13.8">
      <c r="H4104" s="70"/>
    </row>
    <row r="4105" spans="8:8" customFormat="1" ht="13.8">
      <c r="H4105" s="70"/>
    </row>
    <row r="4106" spans="8:8" customFormat="1" ht="13.8">
      <c r="H4106" s="70"/>
    </row>
    <row r="4107" spans="8:8" customFormat="1" ht="13.8">
      <c r="H4107" s="70"/>
    </row>
    <row r="4108" spans="8:8" customFormat="1" ht="13.8">
      <c r="H4108" s="70"/>
    </row>
    <row r="4109" spans="8:8" customFormat="1" ht="13.8">
      <c r="H4109" s="70"/>
    </row>
    <row r="4110" spans="8:8" customFormat="1" ht="13.8">
      <c r="H4110" s="70"/>
    </row>
    <row r="4111" spans="8:8" customFormat="1" ht="13.8">
      <c r="H4111" s="70"/>
    </row>
    <row r="4112" spans="8:8" customFormat="1" ht="13.8">
      <c r="H4112" s="70"/>
    </row>
    <row r="4113" spans="8:8" customFormat="1" ht="13.8">
      <c r="H4113" s="70"/>
    </row>
    <row r="4114" spans="8:8" customFormat="1" ht="13.8">
      <c r="H4114" s="70"/>
    </row>
    <row r="4115" spans="8:8" customFormat="1" ht="13.8">
      <c r="H4115" s="70"/>
    </row>
    <row r="4116" spans="8:8" customFormat="1" ht="13.8">
      <c r="H4116" s="70"/>
    </row>
    <row r="4117" spans="8:8" customFormat="1" ht="13.8">
      <c r="H4117" s="70"/>
    </row>
    <row r="4118" spans="8:8" customFormat="1" ht="13.8">
      <c r="H4118" s="70"/>
    </row>
    <row r="4119" spans="8:8" customFormat="1" ht="13.8">
      <c r="H4119" s="70"/>
    </row>
    <row r="4120" spans="8:8" customFormat="1" ht="13.8">
      <c r="H4120" s="70"/>
    </row>
    <row r="4121" spans="8:8" customFormat="1" ht="13.8">
      <c r="H4121" s="70"/>
    </row>
    <row r="4122" spans="8:8" customFormat="1" ht="13.8">
      <c r="H4122" s="70"/>
    </row>
    <row r="4123" spans="8:8" customFormat="1" ht="13.8">
      <c r="H4123" s="70"/>
    </row>
    <row r="4124" spans="8:8" customFormat="1" ht="13.8">
      <c r="H4124" s="70"/>
    </row>
    <row r="4125" spans="8:8" customFormat="1" ht="13.8">
      <c r="H4125" s="70"/>
    </row>
    <row r="4126" spans="8:8" customFormat="1" ht="13.8">
      <c r="H4126" s="70"/>
    </row>
    <row r="4127" spans="8:8" customFormat="1" ht="13.8">
      <c r="H4127" s="70"/>
    </row>
    <row r="4128" spans="8:8" customFormat="1" ht="13.8">
      <c r="H4128" s="70"/>
    </row>
    <row r="4129" spans="8:8" customFormat="1" ht="13.8">
      <c r="H4129" s="70"/>
    </row>
    <row r="4130" spans="8:8" customFormat="1" ht="13.8">
      <c r="H4130" s="70"/>
    </row>
    <row r="4131" spans="8:8" customFormat="1" ht="13.8">
      <c r="H4131" s="70"/>
    </row>
    <row r="4132" spans="8:8" customFormat="1" ht="13.8">
      <c r="H4132" s="70"/>
    </row>
    <row r="4133" spans="8:8" customFormat="1" ht="13.8">
      <c r="H4133" s="70"/>
    </row>
    <row r="4134" spans="8:8" customFormat="1" ht="13.8">
      <c r="H4134" s="70"/>
    </row>
    <row r="4135" spans="8:8" customFormat="1" ht="13.8">
      <c r="H4135" s="70"/>
    </row>
    <row r="4136" spans="8:8" customFormat="1" ht="13.8">
      <c r="H4136" s="70"/>
    </row>
    <row r="4137" spans="8:8" customFormat="1" ht="13.8">
      <c r="H4137" s="70"/>
    </row>
    <row r="4138" spans="8:8" customFormat="1" ht="13.8">
      <c r="H4138" s="70"/>
    </row>
    <row r="4139" spans="8:8" customFormat="1" ht="13.8">
      <c r="H4139" s="70"/>
    </row>
    <row r="4140" spans="8:8" customFormat="1" ht="13.8">
      <c r="H4140" s="70"/>
    </row>
    <row r="4141" spans="8:8" customFormat="1" ht="13.8">
      <c r="H4141" s="70"/>
    </row>
    <row r="4142" spans="8:8" customFormat="1" ht="13.8">
      <c r="H4142" s="70"/>
    </row>
    <row r="4143" spans="8:8" customFormat="1" ht="13.8">
      <c r="H4143" s="70"/>
    </row>
    <row r="4144" spans="8:8" customFormat="1" ht="13.8">
      <c r="H4144" s="70"/>
    </row>
    <row r="4145" spans="8:8" customFormat="1" ht="13.8">
      <c r="H4145" s="70"/>
    </row>
    <row r="4146" spans="8:8" customFormat="1" ht="13.8">
      <c r="H4146" s="70"/>
    </row>
    <row r="4147" spans="8:8" customFormat="1" ht="13.8">
      <c r="H4147" s="70"/>
    </row>
    <row r="4148" spans="8:8" customFormat="1" ht="13.8">
      <c r="H4148" s="70"/>
    </row>
    <row r="4149" spans="8:8" customFormat="1" ht="13.8">
      <c r="H4149" s="70"/>
    </row>
    <row r="4150" spans="8:8" customFormat="1" ht="13.8">
      <c r="H4150" s="70"/>
    </row>
    <row r="4151" spans="8:8" customFormat="1" ht="13.8">
      <c r="H4151" s="70"/>
    </row>
    <row r="4152" spans="8:8" customFormat="1" ht="13.8">
      <c r="H4152" s="70"/>
    </row>
    <row r="4153" spans="8:8" customFormat="1" ht="13.8">
      <c r="H4153" s="70"/>
    </row>
    <row r="4154" spans="8:8" customFormat="1" ht="13.8">
      <c r="H4154" s="70"/>
    </row>
    <row r="4155" spans="8:8" customFormat="1" ht="13.8">
      <c r="H4155" s="70"/>
    </row>
    <row r="4156" spans="8:8" customFormat="1" ht="13.8">
      <c r="H4156" s="70"/>
    </row>
    <row r="4157" spans="8:8" customFormat="1" ht="13.8">
      <c r="H4157" s="70"/>
    </row>
    <row r="4158" spans="8:8" customFormat="1" ht="13.8">
      <c r="H4158" s="70"/>
    </row>
    <row r="4159" spans="8:8" customFormat="1" ht="13.8">
      <c r="H4159" s="70"/>
    </row>
    <row r="4160" spans="8:8" customFormat="1" ht="13.8">
      <c r="H4160" s="70"/>
    </row>
    <row r="4161" spans="8:8" customFormat="1" ht="13.8">
      <c r="H4161" s="70"/>
    </row>
    <row r="4162" spans="8:8" customFormat="1" ht="13.8">
      <c r="H4162" s="70"/>
    </row>
    <row r="4163" spans="8:8" customFormat="1" ht="13.8">
      <c r="H4163" s="70"/>
    </row>
    <row r="4164" spans="8:8" customFormat="1" ht="13.8">
      <c r="H4164" s="70"/>
    </row>
    <row r="4165" spans="8:8" customFormat="1" ht="13.8">
      <c r="H4165" s="70"/>
    </row>
    <row r="4166" spans="8:8" customFormat="1" ht="13.8">
      <c r="H4166" s="70"/>
    </row>
    <row r="4167" spans="8:8" customFormat="1" ht="13.8">
      <c r="H4167" s="70"/>
    </row>
    <row r="4168" spans="8:8" customFormat="1" ht="13.8">
      <c r="H4168" s="70"/>
    </row>
    <row r="4169" spans="8:8" customFormat="1" ht="13.8">
      <c r="H4169" s="70"/>
    </row>
    <row r="4170" spans="8:8" customFormat="1" ht="13.8">
      <c r="H4170" s="70"/>
    </row>
    <row r="4171" spans="8:8" customFormat="1" ht="13.8">
      <c r="H4171" s="70"/>
    </row>
    <row r="4172" spans="8:8" customFormat="1" ht="13.8">
      <c r="H4172" s="70"/>
    </row>
    <row r="4173" spans="8:8" customFormat="1" ht="13.8">
      <c r="H4173" s="70"/>
    </row>
    <row r="4174" spans="8:8" customFormat="1" ht="13.8">
      <c r="H4174" s="70"/>
    </row>
    <row r="4175" spans="8:8" customFormat="1" ht="13.8">
      <c r="H4175" s="70"/>
    </row>
    <row r="4176" spans="8:8" customFormat="1" ht="13.8">
      <c r="H4176" s="70"/>
    </row>
    <row r="4177" spans="8:8" customFormat="1" ht="13.8">
      <c r="H4177" s="70"/>
    </row>
    <row r="4178" spans="8:8" customFormat="1" ht="13.8">
      <c r="H4178" s="70"/>
    </row>
    <row r="4179" spans="8:8" customFormat="1" ht="13.8">
      <c r="H4179" s="70"/>
    </row>
    <row r="4180" spans="8:8" customFormat="1" ht="13.8">
      <c r="H4180" s="70"/>
    </row>
    <row r="4181" spans="8:8" customFormat="1" ht="13.8">
      <c r="H4181" s="70"/>
    </row>
    <row r="4182" spans="8:8" customFormat="1" ht="13.8">
      <c r="H4182" s="70"/>
    </row>
    <row r="4183" spans="8:8" customFormat="1" ht="13.8">
      <c r="H4183" s="70"/>
    </row>
    <row r="4184" spans="8:8" customFormat="1" ht="13.8">
      <c r="H4184" s="70"/>
    </row>
    <row r="4185" spans="8:8" customFormat="1" ht="13.8">
      <c r="H4185" s="70"/>
    </row>
    <row r="4186" spans="8:8" customFormat="1" ht="13.8">
      <c r="H4186" s="70"/>
    </row>
    <row r="4187" spans="8:8" customFormat="1" ht="13.8">
      <c r="H4187" s="70"/>
    </row>
    <row r="4188" spans="8:8" customFormat="1" ht="13.8">
      <c r="H4188" s="70"/>
    </row>
    <row r="4189" spans="8:8" customFormat="1" ht="13.8">
      <c r="H4189" s="70"/>
    </row>
    <row r="4190" spans="8:8" customFormat="1" ht="13.8">
      <c r="H4190" s="70"/>
    </row>
    <row r="4191" spans="8:8" customFormat="1" ht="13.8">
      <c r="H4191" s="70"/>
    </row>
    <row r="4192" spans="8:8" customFormat="1" ht="13.8">
      <c r="H4192" s="70"/>
    </row>
    <row r="4193" spans="8:8" customFormat="1" ht="13.8">
      <c r="H4193" s="70"/>
    </row>
    <row r="4194" spans="8:8" customFormat="1" ht="13.8">
      <c r="H4194" s="70"/>
    </row>
    <row r="4195" spans="8:8" customFormat="1" ht="13.8">
      <c r="H4195" s="70"/>
    </row>
    <row r="4196" spans="8:8" customFormat="1" ht="13.8">
      <c r="H4196" s="70"/>
    </row>
    <row r="4197" spans="8:8" customFormat="1" ht="13.8">
      <c r="H4197" s="70"/>
    </row>
    <row r="4198" spans="8:8" customFormat="1" ht="13.8">
      <c r="H4198" s="70"/>
    </row>
    <row r="4199" spans="8:8" customFormat="1" ht="13.8">
      <c r="H4199" s="70"/>
    </row>
    <row r="4200" spans="8:8" customFormat="1" ht="13.8">
      <c r="H4200" s="70"/>
    </row>
    <row r="4201" spans="8:8" customFormat="1" ht="13.8">
      <c r="H4201" s="70"/>
    </row>
    <row r="4202" spans="8:8" customFormat="1" ht="13.8">
      <c r="H4202" s="70"/>
    </row>
    <row r="4203" spans="8:8" customFormat="1" ht="13.8">
      <c r="H4203" s="70"/>
    </row>
    <row r="4204" spans="8:8" customFormat="1" ht="13.8">
      <c r="H4204" s="70"/>
    </row>
    <row r="4205" spans="8:8" customFormat="1" ht="13.8">
      <c r="H4205" s="70"/>
    </row>
    <row r="4206" spans="8:8" customFormat="1" ht="13.8">
      <c r="H4206" s="70"/>
    </row>
    <row r="4207" spans="8:8" customFormat="1" ht="13.8">
      <c r="H4207" s="70"/>
    </row>
    <row r="4208" spans="8:8" customFormat="1" ht="13.8">
      <c r="H4208" s="70"/>
    </row>
    <row r="4209" spans="8:8" customFormat="1" ht="13.8">
      <c r="H4209" s="70"/>
    </row>
    <row r="4210" spans="8:8" customFormat="1" ht="13.8">
      <c r="H4210" s="70"/>
    </row>
    <row r="4211" spans="8:8" customFormat="1" ht="13.8">
      <c r="H4211" s="70"/>
    </row>
    <row r="4212" spans="8:8" customFormat="1" ht="13.8">
      <c r="H4212" s="70"/>
    </row>
    <row r="4213" spans="8:8" customFormat="1" ht="13.8">
      <c r="H4213" s="70"/>
    </row>
    <row r="4214" spans="8:8" customFormat="1" ht="13.8">
      <c r="H4214" s="70"/>
    </row>
    <row r="4215" spans="8:8" customFormat="1" ht="13.8">
      <c r="H4215" s="70"/>
    </row>
    <row r="4216" spans="8:8" customFormat="1" ht="13.8">
      <c r="H4216" s="70"/>
    </row>
    <row r="4217" spans="8:8" customFormat="1" ht="13.8">
      <c r="H4217" s="70"/>
    </row>
    <row r="4218" spans="8:8" customFormat="1" ht="13.8">
      <c r="H4218" s="70"/>
    </row>
    <row r="4219" spans="8:8" customFormat="1" ht="13.8">
      <c r="H4219" s="70"/>
    </row>
    <row r="4220" spans="8:8" customFormat="1" ht="13.8">
      <c r="H4220" s="70"/>
    </row>
    <row r="4221" spans="8:8" customFormat="1" ht="13.8">
      <c r="H4221" s="70"/>
    </row>
    <row r="4222" spans="8:8" customFormat="1" ht="13.8">
      <c r="H4222" s="70"/>
    </row>
    <row r="4223" spans="8:8" customFormat="1" ht="13.8">
      <c r="H4223" s="70"/>
    </row>
    <row r="4224" spans="8:8" customFormat="1" ht="13.8">
      <c r="H4224" s="70"/>
    </row>
    <row r="4225" spans="8:8" customFormat="1" ht="13.8">
      <c r="H4225" s="70"/>
    </row>
    <row r="4226" spans="8:8" customFormat="1" ht="13.8">
      <c r="H4226" s="70"/>
    </row>
    <row r="4227" spans="8:8" customFormat="1" ht="13.8">
      <c r="H4227" s="70"/>
    </row>
    <row r="4228" spans="8:8" customFormat="1" ht="13.8">
      <c r="H4228" s="70"/>
    </row>
    <row r="4229" spans="8:8" customFormat="1" ht="13.8">
      <c r="H4229" s="70"/>
    </row>
    <row r="4230" spans="8:8" customFormat="1" ht="13.8">
      <c r="H4230" s="70"/>
    </row>
    <row r="4231" spans="8:8" customFormat="1" ht="13.8">
      <c r="H4231" s="70"/>
    </row>
    <row r="4232" spans="8:8" customFormat="1" ht="13.8">
      <c r="H4232" s="70"/>
    </row>
    <row r="4233" spans="8:8" customFormat="1" ht="13.8">
      <c r="H4233" s="70"/>
    </row>
    <row r="4234" spans="8:8" customFormat="1" ht="13.8">
      <c r="H4234" s="70"/>
    </row>
    <row r="4235" spans="8:8" customFormat="1" ht="13.8">
      <c r="H4235" s="70"/>
    </row>
    <row r="4236" spans="8:8" customFormat="1" ht="13.8">
      <c r="H4236" s="70"/>
    </row>
    <row r="4237" spans="8:8" customFormat="1" ht="13.8">
      <c r="H4237" s="70"/>
    </row>
    <row r="4238" spans="8:8" customFormat="1" ht="13.8">
      <c r="H4238" s="70"/>
    </row>
    <row r="4239" spans="8:8" customFormat="1" ht="13.8">
      <c r="H4239" s="70"/>
    </row>
    <row r="4240" spans="8:8" customFormat="1" ht="13.8">
      <c r="H4240" s="70"/>
    </row>
    <row r="4241" spans="8:8" customFormat="1" ht="13.8">
      <c r="H4241" s="70"/>
    </row>
    <row r="4242" spans="8:8" customFormat="1" ht="13.8">
      <c r="H4242" s="70"/>
    </row>
    <row r="4243" spans="8:8" customFormat="1" ht="13.8">
      <c r="H4243" s="70"/>
    </row>
    <row r="4244" spans="8:8" customFormat="1" ht="13.8">
      <c r="H4244" s="70"/>
    </row>
    <row r="4245" spans="8:8" customFormat="1" ht="13.8">
      <c r="H4245" s="70"/>
    </row>
    <row r="4246" spans="8:8" customFormat="1" ht="13.8">
      <c r="H4246" s="70"/>
    </row>
    <row r="4247" spans="8:8" customFormat="1" ht="13.8">
      <c r="H4247" s="70"/>
    </row>
    <row r="4248" spans="8:8" customFormat="1" ht="13.8">
      <c r="H4248" s="70"/>
    </row>
    <row r="4249" spans="8:8" customFormat="1" ht="13.8">
      <c r="H4249" s="70"/>
    </row>
    <row r="4250" spans="8:8" customFormat="1" ht="13.8">
      <c r="H4250" s="70"/>
    </row>
    <row r="4251" spans="8:8" customFormat="1" ht="13.8">
      <c r="H4251" s="70"/>
    </row>
    <row r="4252" spans="8:8" customFormat="1" ht="13.8">
      <c r="H4252" s="70"/>
    </row>
    <row r="4253" spans="8:8" customFormat="1" ht="13.8">
      <c r="H4253" s="70"/>
    </row>
    <row r="4254" spans="8:8" customFormat="1" ht="13.8">
      <c r="H4254" s="70"/>
    </row>
    <row r="4255" spans="8:8" customFormat="1" ht="13.8">
      <c r="H4255" s="70"/>
    </row>
    <row r="4256" spans="8:8" customFormat="1" ht="13.8">
      <c r="H4256" s="70"/>
    </row>
    <row r="4257" spans="8:8" customFormat="1" ht="13.8">
      <c r="H4257" s="70"/>
    </row>
    <row r="4258" spans="8:8" customFormat="1" ht="13.8">
      <c r="H4258" s="70"/>
    </row>
    <row r="4259" spans="8:8" customFormat="1" ht="13.8">
      <c r="H4259" s="70"/>
    </row>
    <row r="4260" spans="8:8" customFormat="1" ht="13.8">
      <c r="H4260" s="70"/>
    </row>
    <row r="4261" spans="8:8" customFormat="1" ht="13.8">
      <c r="H4261" s="70"/>
    </row>
    <row r="4262" spans="8:8" customFormat="1" ht="13.8">
      <c r="H4262" s="70"/>
    </row>
    <row r="4263" spans="8:8" customFormat="1" ht="13.8">
      <c r="H4263" s="70"/>
    </row>
    <row r="4264" spans="8:8" customFormat="1" ht="13.8">
      <c r="H4264" s="70"/>
    </row>
    <row r="4265" spans="8:8" customFormat="1" ht="13.8">
      <c r="H4265" s="70"/>
    </row>
    <row r="4266" spans="8:8" customFormat="1" ht="13.8">
      <c r="H4266" s="70"/>
    </row>
    <row r="4267" spans="8:8" customFormat="1" ht="13.8">
      <c r="H4267" s="70"/>
    </row>
    <row r="4268" spans="8:8" customFormat="1" ht="13.8">
      <c r="H4268" s="70"/>
    </row>
    <row r="4269" spans="8:8" customFormat="1" ht="13.8">
      <c r="H4269" s="70"/>
    </row>
    <row r="4270" spans="8:8" customFormat="1" ht="13.8">
      <c r="H4270" s="70"/>
    </row>
    <row r="4271" spans="8:8" customFormat="1" ht="13.8">
      <c r="H4271" s="70"/>
    </row>
    <row r="4272" spans="8:8" customFormat="1" ht="13.8">
      <c r="H4272" s="70"/>
    </row>
    <row r="4273" spans="8:8" customFormat="1" ht="13.8">
      <c r="H4273" s="70"/>
    </row>
    <row r="4274" spans="8:8" customFormat="1" ht="13.8">
      <c r="H4274" s="70"/>
    </row>
    <row r="4275" spans="8:8" customFormat="1" ht="13.8">
      <c r="H4275" s="70"/>
    </row>
    <row r="4276" spans="8:8" customFormat="1" ht="13.8">
      <c r="H4276" s="70"/>
    </row>
    <row r="4277" spans="8:8" customFormat="1" ht="13.8">
      <c r="H4277" s="70"/>
    </row>
    <row r="4278" spans="8:8" customFormat="1" ht="13.8">
      <c r="H4278" s="70"/>
    </row>
    <row r="4279" spans="8:8" customFormat="1" ht="13.8">
      <c r="H4279" s="70"/>
    </row>
    <row r="4280" spans="8:8" customFormat="1" ht="13.8">
      <c r="H4280" s="70"/>
    </row>
    <row r="4281" spans="8:8" customFormat="1" ht="13.8">
      <c r="H4281" s="70"/>
    </row>
    <row r="4282" spans="8:8" customFormat="1" ht="13.8">
      <c r="H4282" s="70"/>
    </row>
    <row r="4283" spans="8:8" customFormat="1" ht="13.8">
      <c r="H4283" s="70"/>
    </row>
    <row r="4284" spans="8:8" customFormat="1" ht="13.8">
      <c r="H4284" s="70"/>
    </row>
    <row r="4285" spans="8:8" customFormat="1" ht="13.8">
      <c r="H4285" s="70"/>
    </row>
    <row r="4286" spans="8:8" customFormat="1" ht="13.8">
      <c r="H4286" s="70"/>
    </row>
    <row r="4287" spans="8:8" customFormat="1" ht="13.8">
      <c r="H4287" s="70"/>
    </row>
    <row r="4288" spans="8:8" customFormat="1" ht="13.8">
      <c r="H4288" s="70"/>
    </row>
    <row r="4289" spans="8:8" customFormat="1" ht="13.8">
      <c r="H4289" s="70"/>
    </row>
    <row r="4290" spans="8:8" customFormat="1" ht="13.8">
      <c r="H4290" s="70"/>
    </row>
    <row r="4291" spans="8:8" customFormat="1" ht="13.8">
      <c r="H4291" s="70"/>
    </row>
    <row r="4292" spans="8:8" customFormat="1" ht="13.8">
      <c r="H4292" s="70"/>
    </row>
    <row r="4293" spans="8:8" customFormat="1" ht="13.8">
      <c r="H4293" s="70"/>
    </row>
    <row r="4294" spans="8:8" customFormat="1" ht="13.8">
      <c r="H4294" s="70"/>
    </row>
    <row r="4295" spans="8:8" customFormat="1" ht="13.8">
      <c r="H4295" s="70"/>
    </row>
    <row r="4296" spans="8:8" customFormat="1" ht="13.8">
      <c r="H4296" s="70"/>
    </row>
    <row r="4297" spans="8:8" customFormat="1" ht="13.8">
      <c r="H4297" s="70"/>
    </row>
    <row r="4298" spans="8:8" customFormat="1" ht="13.8">
      <c r="H4298" s="70"/>
    </row>
    <row r="4299" spans="8:8" customFormat="1" ht="13.8">
      <c r="H4299" s="70"/>
    </row>
    <row r="4300" spans="8:8" customFormat="1" ht="13.8">
      <c r="H4300" s="70"/>
    </row>
    <row r="4301" spans="8:8" customFormat="1" ht="13.8">
      <c r="H4301" s="70"/>
    </row>
    <row r="4302" spans="8:8" customFormat="1" ht="13.8">
      <c r="H4302" s="70"/>
    </row>
    <row r="4303" spans="8:8" customFormat="1" ht="13.8">
      <c r="H4303" s="70"/>
    </row>
    <row r="4304" spans="8:8" customFormat="1" ht="13.8">
      <c r="H4304" s="70"/>
    </row>
    <row r="4305" spans="8:8" customFormat="1" ht="13.8">
      <c r="H4305" s="70"/>
    </row>
    <row r="4306" spans="8:8" customFormat="1" ht="13.8">
      <c r="H4306" s="70"/>
    </row>
    <row r="4307" spans="8:8" customFormat="1" ht="13.8">
      <c r="H4307" s="70"/>
    </row>
    <row r="4308" spans="8:8" customFormat="1" ht="13.8">
      <c r="H4308" s="70"/>
    </row>
    <row r="4309" spans="8:8" customFormat="1" ht="13.8">
      <c r="H4309" s="70"/>
    </row>
    <row r="4310" spans="8:8" customFormat="1" ht="13.8">
      <c r="H4310" s="70"/>
    </row>
    <row r="4311" spans="8:8" customFormat="1" ht="13.8">
      <c r="H4311" s="70"/>
    </row>
    <row r="4312" spans="8:8" customFormat="1" ht="13.8">
      <c r="H4312" s="70"/>
    </row>
    <row r="4313" spans="8:8" customFormat="1" ht="13.8">
      <c r="H4313" s="70"/>
    </row>
    <row r="4314" spans="8:8" customFormat="1" ht="13.8">
      <c r="H4314" s="70"/>
    </row>
    <row r="4315" spans="8:8" customFormat="1" ht="13.8">
      <c r="H4315" s="70"/>
    </row>
    <row r="4316" spans="8:8" customFormat="1" ht="13.8">
      <c r="H4316" s="70"/>
    </row>
    <row r="4317" spans="8:8" customFormat="1" ht="13.8">
      <c r="H4317" s="70"/>
    </row>
    <row r="4318" spans="8:8" customFormat="1" ht="13.8">
      <c r="H4318" s="70"/>
    </row>
    <row r="4319" spans="8:8" customFormat="1" ht="13.8">
      <c r="H4319" s="70"/>
    </row>
    <row r="4320" spans="8:8" customFormat="1" ht="13.8">
      <c r="H4320" s="70"/>
    </row>
    <row r="4321" spans="8:8" customFormat="1" ht="13.8">
      <c r="H4321" s="70"/>
    </row>
    <row r="4322" spans="8:8" customFormat="1" ht="13.8">
      <c r="H4322" s="70"/>
    </row>
    <row r="4323" spans="8:8" customFormat="1" ht="13.8">
      <c r="H4323" s="70"/>
    </row>
    <row r="4324" spans="8:8" customFormat="1" ht="13.8">
      <c r="H4324" s="70"/>
    </row>
    <row r="4325" spans="8:8" customFormat="1" ht="13.8">
      <c r="H4325" s="70"/>
    </row>
    <row r="4326" spans="8:8" customFormat="1" ht="13.8">
      <c r="H4326" s="70"/>
    </row>
    <row r="4327" spans="8:8" customFormat="1" ht="13.8">
      <c r="H4327" s="70"/>
    </row>
    <row r="4328" spans="8:8" customFormat="1" ht="13.8">
      <c r="H4328" s="70"/>
    </row>
    <row r="4329" spans="8:8" customFormat="1" ht="13.8">
      <c r="H4329" s="70"/>
    </row>
    <row r="4330" spans="8:8" customFormat="1" ht="13.8">
      <c r="H4330" s="70"/>
    </row>
    <row r="4331" spans="8:8" customFormat="1" ht="13.8">
      <c r="H4331" s="70"/>
    </row>
    <row r="4332" spans="8:8" customFormat="1" ht="13.8">
      <c r="H4332" s="70"/>
    </row>
    <row r="4333" spans="8:8" customFormat="1" ht="13.8">
      <c r="H4333" s="70"/>
    </row>
    <row r="4334" spans="8:8" customFormat="1" ht="13.8">
      <c r="H4334" s="70"/>
    </row>
    <row r="4335" spans="8:8" customFormat="1" ht="13.8">
      <c r="H4335" s="70"/>
    </row>
    <row r="4336" spans="8:8" customFormat="1" ht="13.8">
      <c r="H4336" s="70"/>
    </row>
    <row r="4337" spans="8:8" customFormat="1" ht="13.8">
      <c r="H4337" s="70"/>
    </row>
    <row r="4338" spans="8:8" customFormat="1" ht="13.8">
      <c r="H4338" s="70"/>
    </row>
    <row r="4339" spans="8:8" customFormat="1" ht="13.8">
      <c r="H4339" s="70"/>
    </row>
    <row r="4340" spans="8:8" customFormat="1" ht="13.8">
      <c r="H4340" s="70"/>
    </row>
    <row r="4341" spans="8:8" customFormat="1" ht="13.8">
      <c r="H4341" s="70"/>
    </row>
    <row r="4342" spans="8:8" customFormat="1" ht="13.8">
      <c r="H4342" s="70"/>
    </row>
    <row r="4343" spans="8:8" customFormat="1" ht="13.8">
      <c r="H4343" s="70"/>
    </row>
    <row r="4344" spans="8:8" customFormat="1" ht="13.8">
      <c r="H4344" s="70"/>
    </row>
    <row r="4345" spans="8:8" customFormat="1" ht="13.8">
      <c r="H4345" s="70"/>
    </row>
    <row r="4346" spans="8:8" customFormat="1" ht="13.8">
      <c r="H4346" s="70"/>
    </row>
    <row r="4347" spans="8:8" customFormat="1" ht="13.8">
      <c r="H4347" s="70"/>
    </row>
    <row r="4348" spans="8:8" customFormat="1" ht="13.8">
      <c r="H4348" s="70"/>
    </row>
    <row r="4349" spans="8:8" customFormat="1" ht="13.8">
      <c r="H4349" s="70"/>
    </row>
    <row r="4350" spans="8:8" customFormat="1" ht="13.8">
      <c r="H4350" s="70"/>
    </row>
    <row r="4351" spans="8:8" customFormat="1" ht="13.8">
      <c r="H4351" s="70"/>
    </row>
    <row r="4352" spans="8:8" customFormat="1" ht="13.8">
      <c r="H4352" s="70"/>
    </row>
    <row r="4353" spans="8:8" customFormat="1" ht="13.8">
      <c r="H4353" s="70"/>
    </row>
    <row r="4354" spans="8:8" customFormat="1" ht="13.8">
      <c r="H4354" s="70"/>
    </row>
    <row r="4355" spans="8:8" customFormat="1" ht="13.8">
      <c r="H4355" s="70"/>
    </row>
    <row r="4356" spans="8:8" customFormat="1" ht="13.8">
      <c r="H4356" s="70"/>
    </row>
    <row r="4357" spans="8:8" customFormat="1" ht="13.8">
      <c r="H4357" s="70"/>
    </row>
    <row r="4358" spans="8:8" customFormat="1" ht="13.8">
      <c r="H4358" s="70"/>
    </row>
    <row r="4359" spans="8:8" customFormat="1" ht="13.8">
      <c r="H4359" s="70"/>
    </row>
    <row r="4360" spans="8:8" customFormat="1" ht="13.8">
      <c r="H4360" s="70"/>
    </row>
    <row r="4361" spans="8:8" customFormat="1" ht="13.8">
      <c r="H4361" s="70"/>
    </row>
    <row r="4362" spans="8:8" customFormat="1" ht="13.8">
      <c r="H4362" s="70"/>
    </row>
    <row r="4363" spans="8:8" customFormat="1" ht="13.8">
      <c r="H4363" s="70"/>
    </row>
    <row r="4364" spans="8:8" customFormat="1" ht="13.8">
      <c r="H4364" s="70"/>
    </row>
    <row r="4365" spans="8:8" customFormat="1" ht="13.8">
      <c r="H4365" s="70"/>
    </row>
    <row r="4366" spans="8:8" customFormat="1" ht="13.8">
      <c r="H4366" s="70"/>
    </row>
    <row r="4367" spans="8:8" customFormat="1" ht="13.8">
      <c r="H4367" s="70"/>
    </row>
    <row r="4368" spans="8:8" customFormat="1" ht="13.8">
      <c r="H4368" s="70"/>
    </row>
    <row r="4369" spans="8:8" customFormat="1" ht="13.8">
      <c r="H4369" s="70"/>
    </row>
    <row r="4370" spans="8:8" customFormat="1" ht="13.8">
      <c r="H4370" s="70"/>
    </row>
    <row r="4371" spans="8:8" customFormat="1" ht="13.8">
      <c r="H4371" s="70"/>
    </row>
    <row r="4372" spans="8:8" customFormat="1" ht="13.8">
      <c r="H4372" s="70"/>
    </row>
    <row r="4373" spans="8:8" customFormat="1" ht="13.8">
      <c r="H4373" s="70"/>
    </row>
    <row r="4374" spans="8:8" customFormat="1" ht="13.8">
      <c r="H4374" s="70"/>
    </row>
    <row r="4375" spans="8:8" customFormat="1" ht="13.8">
      <c r="H4375" s="70"/>
    </row>
    <row r="4376" spans="8:8" customFormat="1" ht="13.8">
      <c r="H4376" s="70"/>
    </row>
    <row r="4377" spans="8:8" customFormat="1" ht="13.8">
      <c r="H4377" s="70"/>
    </row>
    <row r="4378" spans="8:8" customFormat="1" ht="13.8">
      <c r="H4378" s="70"/>
    </row>
    <row r="4379" spans="8:8" customFormat="1" ht="13.8">
      <c r="H4379" s="70"/>
    </row>
    <row r="4380" spans="8:8" customFormat="1" ht="13.8">
      <c r="H4380" s="70"/>
    </row>
    <row r="4381" spans="8:8" customFormat="1" ht="13.8">
      <c r="H4381" s="70"/>
    </row>
    <row r="4382" spans="8:8" customFormat="1" ht="13.8">
      <c r="H4382" s="70"/>
    </row>
    <row r="4383" spans="8:8" customFormat="1" ht="13.8">
      <c r="H4383" s="70"/>
    </row>
    <row r="4384" spans="8:8" customFormat="1" ht="13.8">
      <c r="H4384" s="70"/>
    </row>
    <row r="4385" spans="8:8" customFormat="1" ht="13.8">
      <c r="H4385" s="70"/>
    </row>
    <row r="4386" spans="8:8" customFormat="1" ht="13.8">
      <c r="H4386" s="70"/>
    </row>
    <row r="4387" spans="8:8" customFormat="1" ht="13.8">
      <c r="H4387" s="70"/>
    </row>
    <row r="4388" spans="8:8" customFormat="1" ht="13.8">
      <c r="H4388" s="70"/>
    </row>
    <row r="4389" spans="8:8" customFormat="1" ht="13.8">
      <c r="H4389" s="70"/>
    </row>
    <row r="4390" spans="8:8" customFormat="1" ht="13.8">
      <c r="H4390" s="70"/>
    </row>
    <row r="4391" spans="8:8" customFormat="1" ht="13.8">
      <c r="H4391" s="70"/>
    </row>
    <row r="4392" spans="8:8" customFormat="1" ht="13.8">
      <c r="H4392" s="70"/>
    </row>
    <row r="4393" spans="8:8" customFormat="1" ht="13.8">
      <c r="H4393" s="70"/>
    </row>
    <row r="4394" spans="8:8" customFormat="1" ht="13.8">
      <c r="H4394" s="70"/>
    </row>
    <row r="4395" spans="8:8" customFormat="1" ht="13.8">
      <c r="H4395" s="70"/>
    </row>
    <row r="4396" spans="8:8" customFormat="1" ht="13.8">
      <c r="H4396" s="70"/>
    </row>
    <row r="4397" spans="8:8" customFormat="1" ht="13.8">
      <c r="H4397" s="70"/>
    </row>
    <row r="4398" spans="8:8" customFormat="1" ht="13.8">
      <c r="H4398" s="70"/>
    </row>
    <row r="4399" spans="8:8" customFormat="1" ht="13.8">
      <c r="H4399" s="70"/>
    </row>
    <row r="4400" spans="8:8" customFormat="1" ht="13.8">
      <c r="H4400" s="70"/>
    </row>
    <row r="4401" spans="8:8" customFormat="1" ht="13.8">
      <c r="H4401" s="70"/>
    </row>
    <row r="4402" spans="8:8" customFormat="1" ht="13.8">
      <c r="H4402" s="70"/>
    </row>
    <row r="4403" spans="8:8" customFormat="1" ht="13.8">
      <c r="H4403" s="70"/>
    </row>
    <row r="4404" spans="8:8" customFormat="1" ht="13.8">
      <c r="H4404" s="70"/>
    </row>
    <row r="4405" spans="8:8" customFormat="1" ht="13.8">
      <c r="H4405" s="70"/>
    </row>
    <row r="4406" spans="8:8" customFormat="1" ht="13.8">
      <c r="H4406" s="70"/>
    </row>
    <row r="4407" spans="8:8" customFormat="1" ht="13.8">
      <c r="H4407" s="70"/>
    </row>
    <row r="4408" spans="8:8" customFormat="1" ht="13.8">
      <c r="H4408" s="70"/>
    </row>
    <row r="4409" spans="8:8" customFormat="1" ht="13.8">
      <c r="H4409" s="70"/>
    </row>
    <row r="4410" spans="8:8" customFormat="1" ht="13.8">
      <c r="H4410" s="70"/>
    </row>
    <row r="4411" spans="8:8" customFormat="1" ht="13.8">
      <c r="H4411" s="70"/>
    </row>
    <row r="4412" spans="8:8" customFormat="1" ht="13.8">
      <c r="H4412" s="70"/>
    </row>
    <row r="4413" spans="8:8" customFormat="1" ht="13.8">
      <c r="H4413" s="70"/>
    </row>
    <row r="4414" spans="8:8" customFormat="1" ht="13.8">
      <c r="H4414" s="70"/>
    </row>
    <row r="4415" spans="8:8" customFormat="1" ht="13.8">
      <c r="H4415" s="70"/>
    </row>
    <row r="4416" spans="8:8" customFormat="1" ht="13.8">
      <c r="H4416" s="70"/>
    </row>
    <row r="4417" spans="8:8" customFormat="1" ht="13.8">
      <c r="H4417" s="70"/>
    </row>
    <row r="4418" spans="8:8" customFormat="1" ht="13.8">
      <c r="H4418" s="70"/>
    </row>
    <row r="4419" spans="8:8" customFormat="1" ht="13.8">
      <c r="H4419" s="70"/>
    </row>
    <row r="4420" spans="8:8" customFormat="1" ht="13.8">
      <c r="H4420" s="70"/>
    </row>
    <row r="4421" spans="8:8" customFormat="1" ht="13.8">
      <c r="H4421" s="70"/>
    </row>
    <row r="4422" spans="8:8" customFormat="1" ht="13.8">
      <c r="H4422" s="70"/>
    </row>
    <row r="4423" spans="8:8" customFormat="1" ht="13.8">
      <c r="H4423" s="70"/>
    </row>
    <row r="4424" spans="8:8" customFormat="1" ht="13.8">
      <c r="H4424" s="70"/>
    </row>
    <row r="4425" spans="8:8" customFormat="1" ht="13.8">
      <c r="H4425" s="70"/>
    </row>
    <row r="4426" spans="8:8" customFormat="1" ht="13.8">
      <c r="H4426" s="70"/>
    </row>
    <row r="4427" spans="8:8" customFormat="1" ht="13.8">
      <c r="H4427" s="70"/>
    </row>
    <row r="4428" spans="8:8" customFormat="1" ht="13.8">
      <c r="H4428" s="70"/>
    </row>
    <row r="4429" spans="8:8" customFormat="1" ht="13.8">
      <c r="H4429" s="70"/>
    </row>
    <row r="4430" spans="8:8" customFormat="1" ht="13.8">
      <c r="H4430" s="70"/>
    </row>
    <row r="4431" spans="8:8" customFormat="1" ht="13.8">
      <c r="H4431" s="70"/>
    </row>
    <row r="4432" spans="8:8" customFormat="1" ht="13.8">
      <c r="H4432" s="70"/>
    </row>
    <row r="4433" spans="8:8" customFormat="1" ht="13.8">
      <c r="H4433" s="70"/>
    </row>
    <row r="4434" spans="8:8" customFormat="1" ht="13.8">
      <c r="H4434" s="70"/>
    </row>
    <row r="4435" spans="8:8" customFormat="1" ht="13.8">
      <c r="H4435" s="70"/>
    </row>
    <row r="4436" spans="8:8" customFormat="1" ht="13.8">
      <c r="H4436" s="70"/>
    </row>
    <row r="4437" spans="8:8" customFormat="1" ht="13.8">
      <c r="H4437" s="70"/>
    </row>
    <row r="4438" spans="8:8" customFormat="1" ht="13.8">
      <c r="H4438" s="70"/>
    </row>
    <row r="4439" spans="8:8" customFormat="1" ht="13.8">
      <c r="H4439" s="70"/>
    </row>
    <row r="4440" spans="8:8" customFormat="1" ht="13.8">
      <c r="H4440" s="70"/>
    </row>
    <row r="4441" spans="8:8" customFormat="1" ht="13.8">
      <c r="H4441" s="70"/>
    </row>
    <row r="4442" spans="8:8" customFormat="1" ht="13.8">
      <c r="H4442" s="70"/>
    </row>
    <row r="4443" spans="8:8" customFormat="1" ht="13.8">
      <c r="H4443" s="70"/>
    </row>
    <row r="4444" spans="8:8" customFormat="1" ht="13.8">
      <c r="H4444" s="70"/>
    </row>
    <row r="4445" spans="8:8" customFormat="1" ht="13.8">
      <c r="H4445" s="70"/>
    </row>
    <row r="4446" spans="8:8" customFormat="1" ht="13.8">
      <c r="H4446" s="70"/>
    </row>
    <row r="4447" spans="8:8" customFormat="1" ht="13.8">
      <c r="H4447" s="70"/>
    </row>
    <row r="4448" spans="8:8" customFormat="1" ht="13.8">
      <c r="H4448" s="70"/>
    </row>
    <row r="4449" spans="8:8" customFormat="1" ht="13.8">
      <c r="H4449" s="70"/>
    </row>
    <row r="4450" spans="8:8" customFormat="1" ht="13.8">
      <c r="H4450" s="70"/>
    </row>
    <row r="4451" spans="8:8" customFormat="1" ht="13.8">
      <c r="H4451" s="70"/>
    </row>
    <row r="4452" spans="8:8" customFormat="1" ht="13.8">
      <c r="H4452" s="70"/>
    </row>
    <row r="4453" spans="8:8" customFormat="1" ht="13.8">
      <c r="H4453" s="70"/>
    </row>
    <row r="4454" spans="8:8" customFormat="1" ht="13.8">
      <c r="H4454" s="70"/>
    </row>
    <row r="4455" spans="8:8" customFormat="1" ht="13.8">
      <c r="H4455" s="70"/>
    </row>
    <row r="4456" spans="8:8" customFormat="1" ht="13.8">
      <c r="H4456" s="70"/>
    </row>
    <row r="4457" spans="8:8" customFormat="1" ht="13.8">
      <c r="H4457" s="70"/>
    </row>
    <row r="4458" spans="8:8" customFormat="1" ht="13.8">
      <c r="H4458" s="70"/>
    </row>
    <row r="4459" spans="8:8" customFormat="1" ht="13.8">
      <c r="H4459" s="70"/>
    </row>
    <row r="4460" spans="8:8" customFormat="1" ht="13.8">
      <c r="H4460" s="70"/>
    </row>
    <row r="4461" spans="8:8" customFormat="1" ht="13.8">
      <c r="H4461" s="70"/>
    </row>
    <row r="4462" spans="8:8" customFormat="1" ht="13.8">
      <c r="H4462" s="70"/>
    </row>
    <row r="4463" spans="8:8" customFormat="1" ht="13.8">
      <c r="H4463" s="70"/>
    </row>
    <row r="4464" spans="8:8" customFormat="1" ht="13.8">
      <c r="H4464" s="70"/>
    </row>
    <row r="4465" spans="8:8" customFormat="1" ht="13.8">
      <c r="H4465" s="70"/>
    </row>
    <row r="4466" spans="8:8" customFormat="1" ht="13.8">
      <c r="H4466" s="70"/>
    </row>
    <row r="4467" spans="8:8" customFormat="1" ht="13.8">
      <c r="H4467" s="70"/>
    </row>
    <row r="4468" spans="8:8" customFormat="1" ht="13.8">
      <c r="H4468" s="70"/>
    </row>
    <row r="4469" spans="8:8" customFormat="1" ht="13.8">
      <c r="H4469" s="70"/>
    </row>
    <row r="4470" spans="8:8" customFormat="1" ht="13.8">
      <c r="H4470" s="70"/>
    </row>
    <row r="4471" spans="8:8" customFormat="1" ht="13.8">
      <c r="H4471" s="70"/>
    </row>
    <row r="4472" spans="8:8" customFormat="1" ht="13.8">
      <c r="H4472" s="70"/>
    </row>
    <row r="4473" spans="8:8" customFormat="1" ht="13.8">
      <c r="H4473" s="70"/>
    </row>
    <row r="4474" spans="8:8" customFormat="1" ht="13.8">
      <c r="H4474" s="70"/>
    </row>
    <row r="4475" spans="8:8" customFormat="1" ht="13.8">
      <c r="H4475" s="70"/>
    </row>
    <row r="4476" spans="8:8" customFormat="1" ht="13.8">
      <c r="H4476" s="70"/>
    </row>
    <row r="4477" spans="8:8" customFormat="1" ht="13.8">
      <c r="H4477" s="70"/>
    </row>
    <row r="4478" spans="8:8" customFormat="1" ht="13.8">
      <c r="H4478" s="70"/>
    </row>
    <row r="4479" spans="8:8" customFormat="1" ht="13.8">
      <c r="H4479" s="70"/>
    </row>
    <row r="4480" spans="8:8" customFormat="1" ht="13.8">
      <c r="H4480" s="70"/>
    </row>
    <row r="4481" spans="8:8" customFormat="1" ht="13.8">
      <c r="H4481" s="70"/>
    </row>
    <row r="4482" spans="8:8" customFormat="1" ht="13.8">
      <c r="H4482" s="70"/>
    </row>
    <row r="4483" spans="8:8" customFormat="1" ht="13.8">
      <c r="H4483" s="70"/>
    </row>
    <row r="4484" spans="8:8" customFormat="1" ht="13.8">
      <c r="H4484" s="70"/>
    </row>
    <row r="4485" spans="8:8" customFormat="1" ht="13.8">
      <c r="H4485" s="70"/>
    </row>
    <row r="4486" spans="8:8" customFormat="1" ht="13.8">
      <c r="H4486" s="70"/>
    </row>
    <row r="4487" spans="8:8" customFormat="1" ht="13.8">
      <c r="H4487" s="70"/>
    </row>
    <row r="4488" spans="8:8" customFormat="1" ht="13.8">
      <c r="H4488" s="70"/>
    </row>
    <row r="4489" spans="8:8" customFormat="1" ht="13.8">
      <c r="H4489" s="70"/>
    </row>
    <row r="4490" spans="8:8" customFormat="1" ht="13.8">
      <c r="H4490" s="70"/>
    </row>
    <row r="4491" spans="8:8" customFormat="1" ht="13.8">
      <c r="H4491" s="70"/>
    </row>
    <row r="4492" spans="8:8" customFormat="1" ht="13.8">
      <c r="H4492" s="70"/>
    </row>
    <row r="4493" spans="8:8" customFormat="1" ht="13.8">
      <c r="H4493" s="70"/>
    </row>
    <row r="4494" spans="8:8" customFormat="1" ht="13.8">
      <c r="H4494" s="70"/>
    </row>
    <row r="4495" spans="8:8" customFormat="1" ht="13.8">
      <c r="H4495" s="70"/>
    </row>
    <row r="4496" spans="8:8" customFormat="1" ht="13.8">
      <c r="H4496" s="70"/>
    </row>
    <row r="4497" spans="8:8" customFormat="1" ht="13.8">
      <c r="H4497" s="70"/>
    </row>
    <row r="4498" spans="8:8" customFormat="1" ht="13.8">
      <c r="H4498" s="70"/>
    </row>
    <row r="4499" spans="8:8" customFormat="1" ht="13.8">
      <c r="H4499" s="70"/>
    </row>
    <row r="4500" spans="8:8" customFormat="1" ht="13.8">
      <c r="H4500" s="70"/>
    </row>
    <row r="4501" spans="8:8" customFormat="1" ht="13.8">
      <c r="H4501" s="70"/>
    </row>
    <row r="4502" spans="8:8" customFormat="1" ht="13.8">
      <c r="H4502" s="70"/>
    </row>
    <row r="4503" spans="8:8" customFormat="1" ht="13.8">
      <c r="H4503" s="70"/>
    </row>
    <row r="4504" spans="8:8" customFormat="1" ht="13.8">
      <c r="H4504" s="70"/>
    </row>
    <row r="4505" spans="8:8" customFormat="1" ht="13.8">
      <c r="H4505" s="70"/>
    </row>
    <row r="4506" spans="8:8" customFormat="1" ht="13.8">
      <c r="H4506" s="70"/>
    </row>
    <row r="4507" spans="8:8" customFormat="1" ht="13.8">
      <c r="H4507" s="70"/>
    </row>
    <row r="4508" spans="8:8" customFormat="1" ht="13.8">
      <c r="H4508" s="70"/>
    </row>
    <row r="4509" spans="8:8" customFormat="1" ht="13.8">
      <c r="H4509" s="70"/>
    </row>
    <row r="4510" spans="8:8" customFormat="1" ht="13.8">
      <c r="H4510" s="70"/>
    </row>
    <row r="4511" spans="8:8" customFormat="1" ht="13.8">
      <c r="H4511" s="70"/>
    </row>
    <row r="4512" spans="8:8" customFormat="1" ht="13.8">
      <c r="H4512" s="70"/>
    </row>
    <row r="4513" spans="8:8" customFormat="1" ht="13.8">
      <c r="H4513" s="70"/>
    </row>
    <row r="4514" spans="8:8" customFormat="1" ht="13.8">
      <c r="H4514" s="70"/>
    </row>
    <row r="4515" spans="8:8" customFormat="1" ht="13.8">
      <c r="H4515" s="70"/>
    </row>
    <row r="4516" spans="8:8" customFormat="1" ht="13.8">
      <c r="H4516" s="70"/>
    </row>
    <row r="4517" spans="8:8" customFormat="1" ht="13.8">
      <c r="H4517" s="70"/>
    </row>
    <row r="4518" spans="8:8" customFormat="1" ht="13.8">
      <c r="H4518" s="70"/>
    </row>
    <row r="4519" spans="8:8" customFormat="1" ht="13.8">
      <c r="H4519" s="70"/>
    </row>
    <row r="4520" spans="8:8" customFormat="1" ht="13.8">
      <c r="H4520" s="70"/>
    </row>
    <row r="4521" spans="8:8" customFormat="1" ht="13.8">
      <c r="H4521" s="70"/>
    </row>
    <row r="4522" spans="8:8" customFormat="1" ht="13.8">
      <c r="H4522" s="70"/>
    </row>
    <row r="4523" spans="8:8" customFormat="1" ht="13.8">
      <c r="H4523" s="70"/>
    </row>
    <row r="4524" spans="8:8" customFormat="1" ht="13.8">
      <c r="H4524" s="70"/>
    </row>
    <row r="4525" spans="8:8" customFormat="1" ht="13.8">
      <c r="H4525" s="70"/>
    </row>
    <row r="4526" spans="8:8" customFormat="1" ht="13.8">
      <c r="H4526" s="70"/>
    </row>
    <row r="4527" spans="8:8" customFormat="1" ht="13.8">
      <c r="H4527" s="70"/>
    </row>
    <row r="4528" spans="8:8" customFormat="1" ht="13.8">
      <c r="H4528" s="70"/>
    </row>
    <row r="4529" spans="8:8" customFormat="1" ht="13.8">
      <c r="H4529" s="70"/>
    </row>
    <row r="4530" spans="8:8" customFormat="1" ht="13.8">
      <c r="H4530" s="70"/>
    </row>
    <row r="4531" spans="8:8" customFormat="1" ht="13.8">
      <c r="H4531" s="70"/>
    </row>
    <row r="4532" spans="8:8" customFormat="1" ht="13.8">
      <c r="H4532" s="70"/>
    </row>
    <row r="4533" spans="8:8" customFormat="1" ht="13.8">
      <c r="H4533" s="70"/>
    </row>
    <row r="4534" spans="8:8" customFormat="1" ht="13.8">
      <c r="H4534" s="70"/>
    </row>
    <row r="4535" spans="8:8" customFormat="1" ht="13.8">
      <c r="H4535" s="70"/>
    </row>
    <row r="4536" spans="8:8" customFormat="1" ht="13.8">
      <c r="H4536" s="70"/>
    </row>
    <row r="4537" spans="8:8" customFormat="1" ht="13.8">
      <c r="H4537" s="70"/>
    </row>
    <row r="4538" spans="8:8" customFormat="1" ht="13.8">
      <c r="H4538" s="70"/>
    </row>
    <row r="4539" spans="8:8" customFormat="1" ht="13.8">
      <c r="H4539" s="70"/>
    </row>
    <row r="4540" spans="8:8" customFormat="1" ht="13.8">
      <c r="H4540" s="70"/>
    </row>
    <row r="4541" spans="8:8" customFormat="1" ht="13.8">
      <c r="H4541" s="70"/>
    </row>
    <row r="4542" spans="8:8" customFormat="1" ht="13.8">
      <c r="H4542" s="70"/>
    </row>
    <row r="4543" spans="8:8" customFormat="1" ht="13.8">
      <c r="H4543" s="70"/>
    </row>
    <row r="4544" spans="8:8" customFormat="1" ht="13.8">
      <c r="H4544" s="70"/>
    </row>
    <row r="4545" spans="8:8" customFormat="1" ht="13.8">
      <c r="H4545" s="70"/>
    </row>
    <row r="4546" spans="8:8" customFormat="1" ht="13.8">
      <c r="H4546" s="70"/>
    </row>
    <row r="4547" spans="8:8" customFormat="1" ht="13.8">
      <c r="H4547" s="70"/>
    </row>
    <row r="4548" spans="8:8" customFormat="1" ht="13.8">
      <c r="H4548" s="70"/>
    </row>
    <row r="4549" spans="8:8" customFormat="1" ht="13.8">
      <c r="H4549" s="70"/>
    </row>
    <row r="4550" spans="8:8" customFormat="1" ht="13.8">
      <c r="H4550" s="70"/>
    </row>
    <row r="4551" spans="8:8" customFormat="1" ht="13.8">
      <c r="H4551" s="70"/>
    </row>
    <row r="4552" spans="8:8" customFormat="1" ht="13.8">
      <c r="H4552" s="70"/>
    </row>
    <row r="4553" spans="8:8" customFormat="1" ht="13.8">
      <c r="H4553" s="70"/>
    </row>
    <row r="4554" spans="8:8" customFormat="1" ht="13.8">
      <c r="H4554" s="70"/>
    </row>
    <row r="4555" spans="8:8" customFormat="1" ht="13.8">
      <c r="H4555" s="70"/>
    </row>
    <row r="4556" spans="8:8" customFormat="1" ht="13.8">
      <c r="H4556" s="70"/>
    </row>
    <row r="4557" spans="8:8" customFormat="1" ht="13.8">
      <c r="H4557" s="70"/>
    </row>
    <row r="4558" spans="8:8" customFormat="1" ht="13.8">
      <c r="H4558" s="70"/>
    </row>
    <row r="4559" spans="8:8" customFormat="1" ht="13.8">
      <c r="H4559" s="70"/>
    </row>
    <row r="4560" spans="8:8" customFormat="1" ht="13.8">
      <c r="H4560" s="70"/>
    </row>
    <row r="4561" spans="8:8" customFormat="1" ht="13.8">
      <c r="H4561" s="70"/>
    </row>
    <row r="4562" spans="8:8" customFormat="1" ht="13.8">
      <c r="H4562" s="70"/>
    </row>
    <row r="4563" spans="8:8" customFormat="1" ht="13.8">
      <c r="H4563" s="70"/>
    </row>
    <row r="4564" spans="8:8" customFormat="1" ht="13.8">
      <c r="H4564" s="70"/>
    </row>
    <row r="4565" spans="8:8" customFormat="1" ht="13.8">
      <c r="H4565" s="70"/>
    </row>
    <row r="4566" spans="8:8" customFormat="1" ht="13.8">
      <c r="H4566" s="70"/>
    </row>
    <row r="4567" spans="8:8" customFormat="1" ht="13.8">
      <c r="H4567" s="70"/>
    </row>
    <row r="4568" spans="8:8" customFormat="1" ht="13.8">
      <c r="H4568" s="70"/>
    </row>
    <row r="4569" spans="8:8" customFormat="1" ht="13.8">
      <c r="H4569" s="70"/>
    </row>
    <row r="4570" spans="8:8" customFormat="1" ht="13.8">
      <c r="H4570" s="70"/>
    </row>
    <row r="4571" spans="8:8" customFormat="1" ht="13.8">
      <c r="H4571" s="70"/>
    </row>
    <row r="4572" spans="8:8" customFormat="1" ht="13.8">
      <c r="H4572" s="70"/>
    </row>
    <row r="4573" spans="8:8" customFormat="1" ht="13.8">
      <c r="H4573" s="70"/>
    </row>
    <row r="4574" spans="8:8" customFormat="1" ht="13.8">
      <c r="H4574" s="70"/>
    </row>
    <row r="4575" spans="8:8" customFormat="1" ht="13.8">
      <c r="H4575" s="70"/>
    </row>
    <row r="4576" spans="8:8" customFormat="1" ht="13.8">
      <c r="H4576" s="70"/>
    </row>
    <row r="4577" spans="8:8" customFormat="1" ht="13.8">
      <c r="H4577" s="70"/>
    </row>
    <row r="4578" spans="8:8" customFormat="1" ht="13.8">
      <c r="H4578" s="70"/>
    </row>
    <row r="4579" spans="8:8" customFormat="1" ht="13.8">
      <c r="H4579" s="70"/>
    </row>
    <row r="4580" spans="8:8" customFormat="1" ht="13.8">
      <c r="H4580" s="70"/>
    </row>
    <row r="4581" spans="8:8" customFormat="1" ht="13.8">
      <c r="H4581" s="70"/>
    </row>
    <row r="4582" spans="8:8" customFormat="1" ht="13.8">
      <c r="H4582" s="70"/>
    </row>
    <row r="4583" spans="8:8" customFormat="1" ht="13.8">
      <c r="H4583" s="70"/>
    </row>
    <row r="4584" spans="8:8" customFormat="1" ht="13.8">
      <c r="H4584" s="70"/>
    </row>
    <row r="4585" spans="8:8" customFormat="1" ht="13.8">
      <c r="H4585" s="70"/>
    </row>
    <row r="4586" spans="8:8" customFormat="1" ht="13.8">
      <c r="H4586" s="70"/>
    </row>
    <row r="4587" spans="8:8" customFormat="1" ht="13.8">
      <c r="H4587" s="70"/>
    </row>
    <row r="4588" spans="8:8" customFormat="1" ht="13.8">
      <c r="H4588" s="70"/>
    </row>
    <row r="4589" spans="8:8" customFormat="1" ht="13.8">
      <c r="H4589" s="70"/>
    </row>
    <row r="4590" spans="8:8" customFormat="1" ht="13.8">
      <c r="H4590" s="70"/>
    </row>
    <row r="4591" spans="8:8" customFormat="1" ht="13.8">
      <c r="H4591" s="70"/>
    </row>
    <row r="4592" spans="8:8" customFormat="1" ht="13.8">
      <c r="H4592" s="70"/>
    </row>
    <row r="4593" spans="8:8" customFormat="1" ht="13.8">
      <c r="H4593" s="70"/>
    </row>
    <row r="4594" spans="8:8" customFormat="1" ht="13.8">
      <c r="H4594" s="70"/>
    </row>
    <row r="4595" spans="8:8" customFormat="1" ht="13.8">
      <c r="H4595" s="70"/>
    </row>
    <row r="4596" spans="8:8" customFormat="1" ht="13.8">
      <c r="H4596" s="70"/>
    </row>
    <row r="4597" spans="8:8" customFormat="1" ht="13.8">
      <c r="H4597" s="70"/>
    </row>
    <row r="4598" spans="8:8" customFormat="1" ht="13.8">
      <c r="H4598" s="70"/>
    </row>
    <row r="4599" spans="8:8" customFormat="1" ht="13.8">
      <c r="H4599" s="70"/>
    </row>
    <row r="4600" spans="8:8" customFormat="1" ht="13.8">
      <c r="H4600" s="70"/>
    </row>
    <row r="4601" spans="8:8" customFormat="1" ht="13.8">
      <c r="H4601" s="70"/>
    </row>
    <row r="4602" spans="8:8" customFormat="1" ht="13.8">
      <c r="H4602" s="70"/>
    </row>
    <row r="4603" spans="8:8" customFormat="1" ht="13.8">
      <c r="H4603" s="70"/>
    </row>
    <row r="4604" spans="8:8" customFormat="1" ht="13.8">
      <c r="H4604" s="70"/>
    </row>
    <row r="4605" spans="8:8" customFormat="1" ht="13.8">
      <c r="H4605" s="70"/>
    </row>
    <row r="4606" spans="8:8" customFormat="1" ht="13.8">
      <c r="H4606" s="70"/>
    </row>
    <row r="4607" spans="8:8" customFormat="1" ht="13.8">
      <c r="H4607" s="70"/>
    </row>
    <row r="4608" spans="8:8" customFormat="1" ht="13.8">
      <c r="H4608" s="70"/>
    </row>
    <row r="4609" spans="8:8" customFormat="1" ht="13.8">
      <c r="H4609" s="70"/>
    </row>
    <row r="4610" spans="8:8" customFormat="1" ht="13.8">
      <c r="H4610" s="70"/>
    </row>
    <row r="4611" spans="8:8" customFormat="1" ht="13.8">
      <c r="H4611" s="70"/>
    </row>
    <row r="4612" spans="8:8" customFormat="1" ht="13.8">
      <c r="H4612" s="70"/>
    </row>
    <row r="4613" spans="8:8" customFormat="1" ht="13.8">
      <c r="H4613" s="70"/>
    </row>
    <row r="4614" spans="8:8" customFormat="1" ht="13.8">
      <c r="H4614" s="70"/>
    </row>
    <row r="4615" spans="8:8" customFormat="1" ht="13.8">
      <c r="H4615" s="70"/>
    </row>
    <row r="4616" spans="8:8" customFormat="1" ht="13.8">
      <c r="H4616" s="70"/>
    </row>
    <row r="4617" spans="8:8" customFormat="1" ht="13.8">
      <c r="H4617" s="70"/>
    </row>
    <row r="4618" spans="8:8" customFormat="1" ht="13.8">
      <c r="H4618" s="70"/>
    </row>
    <row r="4619" spans="8:8" customFormat="1" ht="13.8">
      <c r="H4619" s="70"/>
    </row>
    <row r="4620" spans="8:8" customFormat="1" ht="13.8">
      <c r="H4620" s="70"/>
    </row>
    <row r="4621" spans="8:8" customFormat="1" ht="13.8">
      <c r="H4621" s="70"/>
    </row>
    <row r="4622" spans="8:8" customFormat="1" ht="13.8">
      <c r="H4622" s="70"/>
    </row>
    <row r="4623" spans="8:8" customFormat="1" ht="13.8">
      <c r="H4623" s="70"/>
    </row>
    <row r="4624" spans="8:8" customFormat="1" ht="13.8">
      <c r="H4624" s="70"/>
    </row>
    <row r="4625" spans="8:8" customFormat="1" ht="13.8">
      <c r="H4625" s="70"/>
    </row>
    <row r="4626" spans="8:8" customFormat="1" ht="13.8">
      <c r="H4626" s="70"/>
    </row>
    <row r="4627" spans="8:8" customFormat="1" ht="13.8">
      <c r="H4627" s="70"/>
    </row>
    <row r="4628" spans="8:8" customFormat="1" ht="13.8">
      <c r="H4628" s="70"/>
    </row>
    <row r="4629" spans="8:8" customFormat="1" ht="13.8">
      <c r="H4629" s="70"/>
    </row>
    <row r="4630" spans="8:8" customFormat="1" ht="13.8">
      <c r="H4630" s="70"/>
    </row>
    <row r="4631" spans="8:8" customFormat="1" ht="13.8">
      <c r="H4631" s="70"/>
    </row>
    <row r="4632" spans="8:8" customFormat="1" ht="13.8">
      <c r="H4632" s="70"/>
    </row>
    <row r="4633" spans="8:8" customFormat="1" ht="13.8">
      <c r="H4633" s="70"/>
    </row>
    <row r="4634" spans="8:8" customFormat="1" ht="13.8">
      <c r="H4634" s="70"/>
    </row>
    <row r="4635" spans="8:8" customFormat="1" ht="13.8">
      <c r="H4635" s="70"/>
    </row>
    <row r="4636" spans="8:8" customFormat="1" ht="13.8">
      <c r="H4636" s="70"/>
    </row>
    <row r="4637" spans="8:8" customFormat="1" ht="13.8">
      <c r="H4637" s="70"/>
    </row>
    <row r="4638" spans="8:8" customFormat="1" ht="13.8">
      <c r="H4638" s="70"/>
    </row>
    <row r="4639" spans="8:8" customFormat="1" ht="13.8">
      <c r="H4639" s="70"/>
    </row>
    <row r="4640" spans="8:8" customFormat="1" ht="13.8">
      <c r="H4640" s="70"/>
    </row>
    <row r="4641" spans="8:8" customFormat="1" ht="13.8">
      <c r="H4641" s="70"/>
    </row>
    <row r="4642" spans="8:8" customFormat="1" ht="13.8">
      <c r="H4642" s="70"/>
    </row>
    <row r="4643" spans="8:8" customFormat="1" ht="13.8">
      <c r="H4643" s="70"/>
    </row>
    <row r="4644" spans="8:8" customFormat="1" ht="13.8">
      <c r="H4644" s="70"/>
    </row>
    <row r="4645" spans="8:8" customFormat="1" ht="13.8">
      <c r="H4645" s="70"/>
    </row>
    <row r="4646" spans="8:8" customFormat="1" ht="13.8">
      <c r="H4646" s="70"/>
    </row>
    <row r="4647" spans="8:8" customFormat="1" ht="13.8">
      <c r="H4647" s="70"/>
    </row>
    <row r="4648" spans="8:8" customFormat="1" ht="13.8">
      <c r="H4648" s="70"/>
    </row>
    <row r="4649" spans="8:8" customFormat="1" ht="13.8">
      <c r="H4649" s="70"/>
    </row>
    <row r="4650" spans="8:8" customFormat="1" ht="13.8">
      <c r="H4650" s="70"/>
    </row>
    <row r="4651" spans="8:8" customFormat="1" ht="13.8">
      <c r="H4651" s="70"/>
    </row>
    <row r="4652" spans="8:8" customFormat="1" ht="13.8">
      <c r="H4652" s="70"/>
    </row>
    <row r="4653" spans="8:8" customFormat="1" ht="13.8">
      <c r="H4653" s="70"/>
    </row>
    <row r="4654" spans="8:8" customFormat="1" ht="13.8">
      <c r="H4654" s="70"/>
    </row>
    <row r="4655" spans="8:8" customFormat="1" ht="13.8">
      <c r="H4655" s="70"/>
    </row>
    <row r="4656" spans="8:8" customFormat="1" ht="13.8">
      <c r="H4656" s="70"/>
    </row>
    <row r="4657" spans="8:8" customFormat="1" ht="13.8">
      <c r="H4657" s="70"/>
    </row>
    <row r="4658" spans="8:8" customFormat="1" ht="13.8">
      <c r="H4658" s="70"/>
    </row>
    <row r="4659" spans="8:8" customFormat="1" ht="13.8">
      <c r="H4659" s="70"/>
    </row>
    <row r="4660" spans="8:8" customFormat="1" ht="13.8">
      <c r="H4660" s="70"/>
    </row>
    <row r="4661" spans="8:8" customFormat="1" ht="13.8">
      <c r="H4661" s="70"/>
    </row>
    <row r="4662" spans="8:8" customFormat="1" ht="13.8">
      <c r="H4662" s="70"/>
    </row>
    <row r="4663" spans="8:8" customFormat="1" ht="13.8">
      <c r="H4663" s="70"/>
    </row>
    <row r="4664" spans="8:8" customFormat="1" ht="13.8">
      <c r="H4664" s="70"/>
    </row>
    <row r="4665" spans="8:8" customFormat="1" ht="13.8">
      <c r="H4665" s="70"/>
    </row>
    <row r="4666" spans="8:8" customFormat="1" ht="13.8">
      <c r="H4666" s="70"/>
    </row>
    <row r="4667" spans="8:8" customFormat="1" ht="13.8">
      <c r="H4667" s="70"/>
    </row>
    <row r="4668" spans="8:8" customFormat="1" ht="13.8">
      <c r="H4668" s="70"/>
    </row>
    <row r="4669" spans="8:8" customFormat="1" ht="13.8">
      <c r="H4669" s="70"/>
    </row>
    <row r="4670" spans="8:8" customFormat="1" ht="13.8">
      <c r="H4670" s="70"/>
    </row>
    <row r="4671" spans="8:8" customFormat="1" ht="13.8">
      <c r="H4671" s="70"/>
    </row>
    <row r="4672" spans="8:8" customFormat="1" ht="13.8">
      <c r="H4672" s="70"/>
    </row>
    <row r="4673" spans="8:8" customFormat="1" ht="13.8">
      <c r="H4673" s="70"/>
    </row>
    <row r="4674" spans="8:8" customFormat="1" ht="13.8">
      <c r="H4674" s="70"/>
    </row>
    <row r="4675" spans="8:8" customFormat="1" ht="13.8">
      <c r="H4675" s="70"/>
    </row>
    <row r="4676" spans="8:8" customFormat="1" ht="13.8">
      <c r="H4676" s="70"/>
    </row>
    <row r="4677" spans="8:8" customFormat="1" ht="13.8">
      <c r="H4677" s="70"/>
    </row>
    <row r="4678" spans="8:8" customFormat="1" ht="13.8">
      <c r="H4678" s="70"/>
    </row>
    <row r="4679" spans="8:8" customFormat="1" ht="13.8">
      <c r="H4679" s="70"/>
    </row>
    <row r="4680" spans="8:8" customFormat="1" ht="13.8">
      <c r="H4680" s="70"/>
    </row>
    <row r="4681" spans="8:8" customFormat="1" ht="13.8">
      <c r="H4681" s="70"/>
    </row>
    <row r="4682" spans="8:8" customFormat="1" ht="13.8">
      <c r="H4682" s="70"/>
    </row>
    <row r="4683" spans="8:8" customFormat="1" ht="13.8">
      <c r="H4683" s="70"/>
    </row>
    <row r="4684" spans="8:8" customFormat="1" ht="13.8">
      <c r="H4684" s="70"/>
    </row>
    <row r="4685" spans="8:8" customFormat="1" ht="13.8">
      <c r="H4685" s="70"/>
    </row>
    <row r="4686" spans="8:8" customFormat="1" ht="13.8">
      <c r="H4686" s="70"/>
    </row>
    <row r="4687" spans="8:8" customFormat="1" ht="13.8">
      <c r="H4687" s="70"/>
    </row>
    <row r="4688" spans="8:8" customFormat="1" ht="13.8">
      <c r="H4688" s="70"/>
    </row>
    <row r="4689" spans="8:8" customFormat="1" ht="13.8">
      <c r="H4689" s="70"/>
    </row>
    <row r="4690" spans="8:8" customFormat="1" ht="13.8">
      <c r="H4690" s="70"/>
    </row>
    <row r="4691" spans="8:8" customFormat="1" ht="13.8">
      <c r="H4691" s="70"/>
    </row>
    <row r="4692" spans="8:8" customFormat="1" ht="13.8">
      <c r="H4692" s="70"/>
    </row>
    <row r="4693" spans="8:8" customFormat="1" ht="13.8">
      <c r="H4693" s="70"/>
    </row>
    <row r="4694" spans="8:8" customFormat="1" ht="13.8">
      <c r="H4694" s="70"/>
    </row>
    <row r="4695" spans="8:8" customFormat="1" ht="13.8">
      <c r="H4695" s="70"/>
    </row>
    <row r="4696" spans="8:8" customFormat="1" ht="13.8">
      <c r="H4696" s="70"/>
    </row>
    <row r="4697" spans="8:8" customFormat="1" ht="13.8">
      <c r="H4697" s="70"/>
    </row>
    <row r="4698" spans="8:8" customFormat="1" ht="13.8">
      <c r="H4698" s="70"/>
    </row>
    <row r="4699" spans="8:8" customFormat="1" ht="13.8">
      <c r="H4699" s="70"/>
    </row>
    <row r="4700" spans="8:8" customFormat="1" ht="13.8">
      <c r="H4700" s="70"/>
    </row>
    <row r="4701" spans="8:8" customFormat="1" ht="13.8">
      <c r="H4701" s="70"/>
    </row>
    <row r="4702" spans="8:8" customFormat="1" ht="13.8">
      <c r="H4702" s="70"/>
    </row>
    <row r="4703" spans="8:8" customFormat="1" ht="13.8">
      <c r="H4703" s="70"/>
    </row>
    <row r="4704" spans="8:8" customFormat="1" ht="13.8">
      <c r="H4704" s="70"/>
    </row>
    <row r="4705" spans="8:8" customFormat="1" ht="13.8">
      <c r="H4705" s="70"/>
    </row>
    <row r="4706" spans="8:8" customFormat="1" ht="13.8">
      <c r="H4706" s="70"/>
    </row>
    <row r="4707" spans="8:8" customFormat="1" ht="13.8">
      <c r="H4707" s="70"/>
    </row>
    <row r="4708" spans="8:8" customFormat="1" ht="13.8">
      <c r="H4708" s="70"/>
    </row>
    <row r="4709" spans="8:8" customFormat="1" ht="13.8">
      <c r="H4709" s="70"/>
    </row>
    <row r="4710" spans="8:8" customFormat="1" ht="13.8">
      <c r="H4710" s="70"/>
    </row>
    <row r="4711" spans="8:8" customFormat="1" ht="13.8">
      <c r="H4711" s="70"/>
    </row>
    <row r="4712" spans="8:8" customFormat="1" ht="13.8">
      <c r="H4712" s="70"/>
    </row>
    <row r="4713" spans="8:8" customFormat="1" ht="13.8">
      <c r="H4713" s="70"/>
    </row>
    <row r="4714" spans="8:8" customFormat="1" ht="13.8">
      <c r="H4714" s="70"/>
    </row>
    <row r="4715" spans="8:8" customFormat="1" ht="13.8">
      <c r="H4715" s="70"/>
    </row>
    <row r="4716" spans="8:8" customFormat="1" ht="13.8">
      <c r="H4716" s="70"/>
    </row>
    <row r="4717" spans="8:8" customFormat="1" ht="13.8">
      <c r="H4717" s="70"/>
    </row>
    <row r="4718" spans="8:8" customFormat="1" ht="13.8">
      <c r="H4718" s="70"/>
    </row>
    <row r="4719" spans="8:8" customFormat="1" ht="13.8">
      <c r="H4719" s="70"/>
    </row>
    <row r="4720" spans="8:8" customFormat="1" ht="13.8">
      <c r="H4720" s="70"/>
    </row>
    <row r="4721" spans="8:8" customFormat="1" ht="13.8">
      <c r="H4721" s="70"/>
    </row>
    <row r="4722" spans="8:8" customFormat="1" ht="13.8">
      <c r="H4722" s="70"/>
    </row>
    <row r="4723" spans="8:8" customFormat="1" ht="13.8">
      <c r="H4723" s="70"/>
    </row>
    <row r="4724" spans="8:8" customFormat="1" ht="13.8">
      <c r="H4724" s="70"/>
    </row>
    <row r="4725" spans="8:8" customFormat="1" ht="13.8">
      <c r="H4725" s="70"/>
    </row>
    <row r="4726" spans="8:8" customFormat="1" ht="13.8">
      <c r="H4726" s="70"/>
    </row>
    <row r="4727" spans="8:8" customFormat="1" ht="13.8">
      <c r="H4727" s="70"/>
    </row>
    <row r="4728" spans="8:8" customFormat="1" ht="13.8">
      <c r="H4728" s="70"/>
    </row>
    <row r="4729" spans="8:8" customFormat="1" ht="13.8">
      <c r="H4729" s="70"/>
    </row>
    <row r="4730" spans="8:8" customFormat="1" ht="13.8">
      <c r="H4730" s="70"/>
    </row>
    <row r="4731" spans="8:8" customFormat="1" ht="13.8">
      <c r="H4731" s="70"/>
    </row>
    <row r="4732" spans="8:8" customFormat="1" ht="13.8">
      <c r="H4732" s="70"/>
    </row>
    <row r="4733" spans="8:8" customFormat="1" ht="13.8">
      <c r="H4733" s="70"/>
    </row>
    <row r="4734" spans="8:8" customFormat="1" ht="13.8">
      <c r="H4734" s="70"/>
    </row>
    <row r="4735" spans="8:8" customFormat="1" ht="13.8">
      <c r="H4735" s="70"/>
    </row>
    <row r="4736" spans="8:8" customFormat="1" ht="13.8">
      <c r="H4736" s="70"/>
    </row>
    <row r="4737" spans="8:8" customFormat="1" ht="13.8">
      <c r="H4737" s="70"/>
    </row>
    <row r="4738" spans="8:8" customFormat="1" ht="13.8">
      <c r="H4738" s="70"/>
    </row>
    <row r="4739" spans="8:8" customFormat="1" ht="13.8">
      <c r="H4739" s="70"/>
    </row>
    <row r="4740" spans="8:8" customFormat="1" ht="13.8">
      <c r="H4740" s="70"/>
    </row>
    <row r="4741" spans="8:8" customFormat="1" ht="13.8">
      <c r="H4741" s="70"/>
    </row>
    <row r="4742" spans="8:8" customFormat="1" ht="13.8">
      <c r="H4742" s="70"/>
    </row>
    <row r="4743" spans="8:8" customFormat="1" ht="13.8">
      <c r="H4743" s="70"/>
    </row>
    <row r="4744" spans="8:8" customFormat="1" ht="13.8">
      <c r="H4744" s="70"/>
    </row>
    <row r="4745" spans="8:8" customFormat="1" ht="13.8">
      <c r="H4745" s="70"/>
    </row>
    <row r="4746" spans="8:8" customFormat="1" ht="13.8">
      <c r="H4746" s="70"/>
    </row>
    <row r="4747" spans="8:8" customFormat="1" ht="13.8">
      <c r="H4747" s="70"/>
    </row>
    <row r="4748" spans="8:8" customFormat="1" ht="13.8">
      <c r="H4748" s="70"/>
    </row>
    <row r="4749" spans="8:8" customFormat="1" ht="13.8">
      <c r="H4749" s="70"/>
    </row>
    <row r="4750" spans="8:8" customFormat="1" ht="13.8">
      <c r="H4750" s="70"/>
    </row>
    <row r="4751" spans="8:8" customFormat="1" ht="13.8">
      <c r="H4751" s="70"/>
    </row>
    <row r="4752" spans="8:8" customFormat="1" ht="13.8">
      <c r="H4752" s="70"/>
    </row>
    <row r="4753" spans="8:8" customFormat="1" ht="13.8">
      <c r="H4753" s="70"/>
    </row>
    <row r="4754" spans="8:8" customFormat="1" ht="13.8">
      <c r="H4754" s="70"/>
    </row>
    <row r="4755" spans="8:8" customFormat="1" ht="13.8">
      <c r="H4755" s="70"/>
    </row>
    <row r="4756" spans="8:8" customFormat="1" ht="13.8">
      <c r="H4756" s="70"/>
    </row>
    <row r="4757" spans="8:8" customFormat="1" ht="13.8">
      <c r="H4757" s="70"/>
    </row>
    <row r="4758" spans="8:8" customFormat="1" ht="13.8">
      <c r="H4758" s="70"/>
    </row>
    <row r="4759" spans="8:8" customFormat="1" ht="13.8">
      <c r="H4759" s="70"/>
    </row>
    <row r="4760" spans="8:8" customFormat="1" ht="13.8">
      <c r="H4760" s="70"/>
    </row>
    <row r="4761" spans="8:8" customFormat="1" ht="13.8">
      <c r="H4761" s="70"/>
    </row>
    <row r="4762" spans="8:8" customFormat="1" ht="13.8">
      <c r="H4762" s="70"/>
    </row>
    <row r="4763" spans="8:8" customFormat="1" ht="13.8">
      <c r="H4763" s="70"/>
    </row>
    <row r="4764" spans="8:8" customFormat="1" ht="13.8">
      <c r="H4764" s="70"/>
    </row>
    <row r="4765" spans="8:8" customFormat="1" ht="13.8">
      <c r="H4765" s="70"/>
    </row>
    <row r="4766" spans="8:8" customFormat="1" ht="13.8">
      <c r="H4766" s="70"/>
    </row>
    <row r="4767" spans="8:8" customFormat="1" ht="13.8">
      <c r="H4767" s="70"/>
    </row>
    <row r="4768" spans="8:8" customFormat="1" ht="13.8">
      <c r="H4768" s="70"/>
    </row>
    <row r="4769" spans="8:8" customFormat="1" ht="13.8">
      <c r="H4769" s="70"/>
    </row>
    <row r="4770" spans="8:8" customFormat="1" ht="13.8">
      <c r="H4770" s="70"/>
    </row>
    <row r="4771" spans="8:8" customFormat="1" ht="13.8">
      <c r="H4771" s="70"/>
    </row>
    <row r="4772" spans="8:8" customFormat="1" ht="13.8">
      <c r="H4772" s="70"/>
    </row>
    <row r="4773" spans="8:8" customFormat="1" ht="13.8">
      <c r="H4773" s="70"/>
    </row>
    <row r="4774" spans="8:8" customFormat="1" ht="13.8">
      <c r="H4774" s="70"/>
    </row>
    <row r="4775" spans="8:8" customFormat="1" ht="13.8">
      <c r="H4775" s="70"/>
    </row>
    <row r="4776" spans="8:8" customFormat="1" ht="13.8">
      <c r="H4776" s="70"/>
    </row>
    <row r="4777" spans="8:8" customFormat="1" ht="13.8">
      <c r="H4777" s="70"/>
    </row>
    <row r="4778" spans="8:8" customFormat="1" ht="13.8">
      <c r="H4778" s="70"/>
    </row>
    <row r="4779" spans="8:8" customFormat="1" ht="13.8">
      <c r="H4779" s="70"/>
    </row>
    <row r="4780" spans="8:8" customFormat="1" ht="13.8">
      <c r="H4780" s="70"/>
    </row>
    <row r="4781" spans="8:8" customFormat="1" ht="13.8">
      <c r="H4781" s="70"/>
    </row>
    <row r="4782" spans="8:8" customFormat="1" ht="13.8">
      <c r="H4782" s="70"/>
    </row>
    <row r="4783" spans="8:8" customFormat="1" ht="13.8">
      <c r="H4783" s="70"/>
    </row>
    <row r="4784" spans="8:8" customFormat="1" ht="13.8">
      <c r="H4784" s="70"/>
    </row>
    <row r="4785" spans="8:8" customFormat="1" ht="13.8">
      <c r="H4785" s="70"/>
    </row>
    <row r="4786" spans="8:8" customFormat="1" ht="13.8">
      <c r="H4786" s="70"/>
    </row>
    <row r="4787" spans="8:8" customFormat="1" ht="13.8">
      <c r="H4787" s="70"/>
    </row>
    <row r="4788" spans="8:8" customFormat="1" ht="13.8">
      <c r="H4788" s="70"/>
    </row>
    <row r="4789" spans="8:8" customFormat="1" ht="13.8">
      <c r="H4789" s="70"/>
    </row>
    <row r="4790" spans="8:8" customFormat="1" ht="13.8">
      <c r="H4790" s="70"/>
    </row>
    <row r="4791" spans="8:8" customFormat="1" ht="13.8">
      <c r="H4791" s="70"/>
    </row>
    <row r="4792" spans="8:8" customFormat="1" ht="13.8">
      <c r="H4792" s="70"/>
    </row>
    <row r="4793" spans="8:8" customFormat="1" ht="13.8">
      <c r="H4793" s="70"/>
    </row>
    <row r="4794" spans="8:8" customFormat="1" ht="13.8">
      <c r="H4794" s="70"/>
    </row>
    <row r="4795" spans="8:8" customFormat="1" ht="13.8">
      <c r="H4795" s="70"/>
    </row>
    <row r="4796" spans="8:8" customFormat="1" ht="13.8">
      <c r="H4796" s="70"/>
    </row>
    <row r="4797" spans="8:8" customFormat="1" ht="13.8">
      <c r="H4797" s="70"/>
    </row>
    <row r="4798" spans="8:8" customFormat="1" ht="13.8">
      <c r="H4798" s="70"/>
    </row>
    <row r="4799" spans="8:8" customFormat="1" ht="13.8">
      <c r="H4799" s="70"/>
    </row>
    <row r="4800" spans="8:8" customFormat="1" ht="13.8">
      <c r="H4800" s="70"/>
    </row>
    <row r="4801" spans="8:8" customFormat="1" ht="13.8">
      <c r="H4801" s="70"/>
    </row>
    <row r="4802" spans="8:8" customFormat="1" ht="13.8">
      <c r="H4802" s="70"/>
    </row>
    <row r="4803" spans="8:8" customFormat="1" ht="13.8">
      <c r="H4803" s="70"/>
    </row>
    <row r="4804" spans="8:8" customFormat="1" ht="13.8">
      <c r="H4804" s="70"/>
    </row>
    <row r="4805" spans="8:8" customFormat="1" ht="13.8">
      <c r="H4805" s="70"/>
    </row>
    <row r="4806" spans="8:8" customFormat="1" ht="13.8">
      <c r="H4806" s="70"/>
    </row>
    <row r="4807" spans="8:8" customFormat="1" ht="13.8">
      <c r="H4807" s="70"/>
    </row>
    <row r="4808" spans="8:8" customFormat="1" ht="13.8">
      <c r="H4808" s="70"/>
    </row>
    <row r="4809" spans="8:8" customFormat="1" ht="13.8">
      <c r="H4809" s="70"/>
    </row>
    <row r="4810" spans="8:8" customFormat="1" ht="13.8">
      <c r="H4810" s="70"/>
    </row>
    <row r="4811" spans="8:8" customFormat="1" ht="13.8">
      <c r="H4811" s="70"/>
    </row>
    <row r="4812" spans="8:8" customFormat="1" ht="13.8">
      <c r="H4812" s="70"/>
    </row>
    <row r="4813" spans="8:8" customFormat="1" ht="13.8">
      <c r="H4813" s="70"/>
    </row>
    <row r="4814" spans="8:8" customFormat="1" ht="13.8">
      <c r="H4814" s="70"/>
    </row>
    <row r="4815" spans="8:8" customFormat="1" ht="13.8">
      <c r="H4815" s="70"/>
    </row>
    <row r="4816" spans="8:8" customFormat="1" ht="13.8">
      <c r="H4816" s="70"/>
    </row>
    <row r="4817" spans="8:8" customFormat="1" ht="13.8">
      <c r="H4817" s="70"/>
    </row>
    <row r="4818" spans="8:8" customFormat="1" ht="13.8">
      <c r="H4818" s="70"/>
    </row>
    <row r="4819" spans="8:8" customFormat="1" ht="13.8">
      <c r="H4819" s="70"/>
    </row>
    <row r="4820" spans="8:8" customFormat="1" ht="13.8">
      <c r="H4820" s="70"/>
    </row>
    <row r="4821" spans="8:8" customFormat="1" ht="13.8">
      <c r="H4821" s="70"/>
    </row>
    <row r="4822" spans="8:8" customFormat="1" ht="13.8">
      <c r="H4822" s="70"/>
    </row>
    <row r="4823" spans="8:8" customFormat="1" ht="13.8">
      <c r="H4823" s="70"/>
    </row>
    <row r="4824" spans="8:8" customFormat="1" ht="13.8">
      <c r="H4824" s="70"/>
    </row>
    <row r="4825" spans="8:8" customFormat="1" ht="13.8">
      <c r="H4825" s="70"/>
    </row>
    <row r="4826" spans="8:8" customFormat="1" ht="13.8">
      <c r="H4826" s="70"/>
    </row>
    <row r="4827" spans="8:8" customFormat="1" ht="13.8">
      <c r="H4827" s="70"/>
    </row>
    <row r="4828" spans="8:8" customFormat="1" ht="13.8">
      <c r="H4828" s="70"/>
    </row>
    <row r="4829" spans="8:8" customFormat="1" ht="13.8">
      <c r="H4829" s="70"/>
    </row>
    <row r="4830" spans="8:8" customFormat="1" ht="13.8">
      <c r="H4830" s="70"/>
    </row>
    <row r="4831" spans="8:8" customFormat="1" ht="13.8">
      <c r="H4831" s="70"/>
    </row>
    <row r="4832" spans="8:8" customFormat="1" ht="13.8">
      <c r="H4832" s="70"/>
    </row>
    <row r="4833" spans="8:8" customFormat="1" ht="13.8">
      <c r="H4833" s="70"/>
    </row>
    <row r="4834" spans="8:8" customFormat="1" ht="13.8">
      <c r="H4834" s="70"/>
    </row>
    <row r="4835" spans="8:8" customFormat="1" ht="13.8">
      <c r="H4835" s="70"/>
    </row>
    <row r="4836" spans="8:8" customFormat="1" ht="13.8">
      <c r="H4836" s="70"/>
    </row>
    <row r="4837" spans="8:8" customFormat="1" ht="13.8">
      <c r="H4837" s="70"/>
    </row>
    <row r="4838" spans="8:8" customFormat="1" ht="13.8">
      <c r="H4838" s="70"/>
    </row>
    <row r="4839" spans="8:8" customFormat="1" ht="13.8">
      <c r="H4839" s="70"/>
    </row>
    <row r="4840" spans="8:8" customFormat="1" ht="13.8">
      <c r="H4840" s="70"/>
    </row>
    <row r="4841" spans="8:8" customFormat="1" ht="13.8">
      <c r="H4841" s="70"/>
    </row>
    <row r="4842" spans="8:8" customFormat="1" ht="13.8">
      <c r="H4842" s="70"/>
    </row>
    <row r="4843" spans="8:8" customFormat="1" ht="13.8">
      <c r="H4843" s="70"/>
    </row>
    <row r="4844" spans="8:8" customFormat="1" ht="13.8">
      <c r="H4844" s="70"/>
    </row>
    <row r="4845" spans="8:8" customFormat="1" ht="13.8">
      <c r="H4845" s="70"/>
    </row>
    <row r="4846" spans="8:8" customFormat="1" ht="13.8">
      <c r="H4846" s="70"/>
    </row>
    <row r="4847" spans="8:8" customFormat="1" ht="13.8">
      <c r="H4847" s="70"/>
    </row>
    <row r="4848" spans="8:8" customFormat="1" ht="13.8">
      <c r="H4848" s="70"/>
    </row>
    <row r="4849" spans="8:8" customFormat="1" ht="13.8">
      <c r="H4849" s="70"/>
    </row>
    <row r="4850" spans="8:8" customFormat="1" ht="13.8">
      <c r="H4850" s="70"/>
    </row>
    <row r="4851" spans="8:8" customFormat="1" ht="13.8">
      <c r="H4851" s="70"/>
    </row>
    <row r="4852" spans="8:8" customFormat="1" ht="13.8">
      <c r="H4852" s="70"/>
    </row>
    <row r="4853" spans="8:8" customFormat="1" ht="13.8">
      <c r="H4853" s="70"/>
    </row>
    <row r="4854" spans="8:8" customFormat="1" ht="13.8">
      <c r="H4854" s="70"/>
    </row>
    <row r="4855" spans="8:8" customFormat="1" ht="13.8">
      <c r="H4855" s="70"/>
    </row>
    <row r="4856" spans="8:8" customFormat="1" ht="13.8">
      <c r="H4856" s="70"/>
    </row>
    <row r="4857" spans="8:8" customFormat="1" ht="13.8">
      <c r="H4857" s="70"/>
    </row>
    <row r="4858" spans="8:8" customFormat="1" ht="13.8">
      <c r="H4858" s="70"/>
    </row>
    <row r="4859" spans="8:8" customFormat="1" ht="13.8">
      <c r="H4859" s="70"/>
    </row>
    <row r="4860" spans="8:8" customFormat="1" ht="13.8">
      <c r="H4860" s="70"/>
    </row>
    <row r="4861" spans="8:8" customFormat="1" ht="13.8">
      <c r="H4861" s="70"/>
    </row>
    <row r="4862" spans="8:8" customFormat="1" ht="13.8">
      <c r="H4862" s="70"/>
    </row>
    <row r="4863" spans="8:8" customFormat="1" ht="13.8">
      <c r="H4863" s="70"/>
    </row>
    <row r="4864" spans="8:8" customFormat="1" ht="13.8">
      <c r="H4864" s="70"/>
    </row>
    <row r="4865" spans="8:8" customFormat="1" ht="13.8">
      <c r="H4865" s="70"/>
    </row>
    <row r="4866" spans="8:8" customFormat="1" ht="13.8">
      <c r="H4866" s="70"/>
    </row>
    <row r="4867" spans="8:8" customFormat="1" ht="13.8">
      <c r="H4867" s="70"/>
    </row>
    <row r="4868" spans="8:8" customFormat="1" ht="13.8">
      <c r="H4868" s="70"/>
    </row>
    <row r="4869" spans="8:8" customFormat="1" ht="13.8">
      <c r="H4869" s="70"/>
    </row>
    <row r="4870" spans="8:8" customFormat="1" ht="13.8">
      <c r="H4870" s="70"/>
    </row>
    <row r="4871" spans="8:8" customFormat="1" ht="13.8">
      <c r="H4871" s="70"/>
    </row>
    <row r="4872" spans="8:8" customFormat="1" ht="13.8">
      <c r="H4872" s="70"/>
    </row>
    <row r="4873" spans="8:8" customFormat="1" ht="13.8">
      <c r="H4873" s="70"/>
    </row>
    <row r="4874" spans="8:8" customFormat="1" ht="13.8">
      <c r="H4874" s="70"/>
    </row>
    <row r="4875" spans="8:8" customFormat="1" ht="13.8">
      <c r="H4875" s="70"/>
    </row>
    <row r="4876" spans="8:8" customFormat="1" ht="13.8">
      <c r="H4876" s="70"/>
    </row>
    <row r="4877" spans="8:8" customFormat="1" ht="13.8">
      <c r="H4877" s="70"/>
    </row>
    <row r="4878" spans="8:8" customFormat="1" ht="13.8">
      <c r="H4878" s="70"/>
    </row>
    <row r="4879" spans="8:8" customFormat="1" ht="13.8">
      <c r="H4879" s="70"/>
    </row>
    <row r="4880" spans="8:8" customFormat="1" ht="13.8">
      <c r="H4880" s="70"/>
    </row>
    <row r="4881" spans="8:8" customFormat="1" ht="13.8">
      <c r="H4881" s="70"/>
    </row>
    <row r="4882" spans="8:8" customFormat="1" ht="13.8">
      <c r="H4882" s="70"/>
    </row>
    <row r="4883" spans="8:8" customFormat="1" ht="13.8">
      <c r="H4883" s="70"/>
    </row>
    <row r="4884" spans="8:8" customFormat="1" ht="13.8">
      <c r="H4884" s="70"/>
    </row>
    <row r="4885" spans="8:8" customFormat="1" ht="13.8">
      <c r="H4885" s="70"/>
    </row>
    <row r="4886" spans="8:8" customFormat="1" ht="13.8">
      <c r="H4886" s="70"/>
    </row>
    <row r="4887" spans="8:8" customFormat="1" ht="13.8">
      <c r="H4887" s="70"/>
    </row>
    <row r="4888" spans="8:8" customFormat="1" ht="13.8">
      <c r="H4888" s="70"/>
    </row>
    <row r="4889" spans="8:8" customFormat="1" ht="13.8">
      <c r="H4889" s="70"/>
    </row>
    <row r="4890" spans="8:8" customFormat="1" ht="13.8">
      <c r="H4890" s="70"/>
    </row>
    <row r="4891" spans="8:8" customFormat="1" ht="13.8">
      <c r="H4891" s="70"/>
    </row>
    <row r="4892" spans="8:8" customFormat="1" ht="13.8">
      <c r="H4892" s="70"/>
    </row>
    <row r="4893" spans="8:8" customFormat="1" ht="13.8">
      <c r="H4893" s="70"/>
    </row>
    <row r="4894" spans="8:8" customFormat="1" ht="13.8">
      <c r="H4894" s="70"/>
    </row>
    <row r="4895" spans="8:8" customFormat="1" ht="13.8">
      <c r="H4895" s="70"/>
    </row>
    <row r="4896" spans="8:8" customFormat="1" ht="13.8">
      <c r="H4896" s="70"/>
    </row>
    <row r="4897" spans="8:8" customFormat="1" ht="13.8">
      <c r="H4897" s="70"/>
    </row>
    <row r="4898" spans="8:8" customFormat="1" ht="13.8">
      <c r="H4898" s="70"/>
    </row>
    <row r="4899" spans="8:8" customFormat="1" ht="13.8">
      <c r="H4899" s="70"/>
    </row>
    <row r="4900" spans="8:8" customFormat="1" ht="13.8">
      <c r="H4900" s="70"/>
    </row>
    <row r="4901" spans="8:8" customFormat="1" ht="13.8">
      <c r="H4901" s="70"/>
    </row>
    <row r="4902" spans="8:8" customFormat="1" ht="13.8">
      <c r="H4902" s="70"/>
    </row>
    <row r="4903" spans="8:8" customFormat="1" ht="13.8">
      <c r="H4903" s="70"/>
    </row>
    <row r="4904" spans="8:8" customFormat="1" ht="13.8">
      <c r="H4904" s="70"/>
    </row>
    <row r="4905" spans="8:8" customFormat="1" ht="13.8">
      <c r="H4905" s="70"/>
    </row>
    <row r="4906" spans="8:8" customFormat="1" ht="13.8">
      <c r="H4906" s="70"/>
    </row>
    <row r="4907" spans="8:8" customFormat="1" ht="13.8">
      <c r="H4907" s="70"/>
    </row>
    <row r="4908" spans="8:8" customFormat="1" ht="13.8">
      <c r="H4908" s="70"/>
    </row>
    <row r="4909" spans="8:8" customFormat="1" ht="13.8">
      <c r="H4909" s="70"/>
    </row>
    <row r="4910" spans="8:8" customFormat="1" ht="13.8">
      <c r="H4910" s="70"/>
    </row>
    <row r="4911" spans="8:8" customFormat="1" ht="13.8">
      <c r="H4911" s="70"/>
    </row>
    <row r="4912" spans="8:8" customFormat="1" ht="13.8">
      <c r="H4912" s="70"/>
    </row>
    <row r="4913" spans="8:8" customFormat="1" ht="13.8">
      <c r="H4913" s="70"/>
    </row>
    <row r="4914" spans="8:8" customFormat="1" ht="13.8">
      <c r="H4914" s="70"/>
    </row>
    <row r="4915" spans="8:8" customFormat="1" ht="13.8">
      <c r="H4915" s="70"/>
    </row>
    <row r="4916" spans="8:8" customFormat="1" ht="13.8">
      <c r="H4916" s="70"/>
    </row>
    <row r="4917" spans="8:8" customFormat="1" ht="13.8">
      <c r="H4917" s="70"/>
    </row>
    <row r="4918" spans="8:8" customFormat="1" ht="13.8">
      <c r="H4918" s="70"/>
    </row>
    <row r="4919" spans="8:8" customFormat="1" ht="13.8">
      <c r="H4919" s="70"/>
    </row>
    <row r="4920" spans="8:8" customFormat="1" ht="13.8">
      <c r="H4920" s="70"/>
    </row>
    <row r="4921" spans="8:8" customFormat="1" ht="13.8">
      <c r="H4921" s="70"/>
    </row>
    <row r="4922" spans="8:8" customFormat="1" ht="13.8">
      <c r="H4922" s="70"/>
    </row>
    <row r="4923" spans="8:8" customFormat="1" ht="13.8">
      <c r="H4923" s="70"/>
    </row>
    <row r="4924" spans="8:8" customFormat="1" ht="13.8">
      <c r="H4924" s="70"/>
    </row>
    <row r="4925" spans="8:8" customFormat="1" ht="13.8">
      <c r="H4925" s="70"/>
    </row>
    <row r="4926" spans="8:8" customFormat="1" ht="13.8">
      <c r="H4926" s="70"/>
    </row>
    <row r="4927" spans="8:8" customFormat="1" ht="13.8">
      <c r="H4927" s="70"/>
    </row>
    <row r="4928" spans="8:8" customFormat="1" ht="13.8">
      <c r="H4928" s="70"/>
    </row>
    <row r="4929" spans="8:8" customFormat="1" ht="13.8">
      <c r="H4929" s="70"/>
    </row>
    <row r="4930" spans="8:8" customFormat="1" ht="13.8">
      <c r="H4930" s="70"/>
    </row>
    <row r="4931" spans="8:8" customFormat="1" ht="13.8">
      <c r="H4931" s="70"/>
    </row>
    <row r="4932" spans="8:8" customFormat="1" ht="13.8">
      <c r="H4932" s="70"/>
    </row>
    <row r="4933" spans="8:8" customFormat="1" ht="13.8">
      <c r="H4933" s="70"/>
    </row>
    <row r="4934" spans="8:8" customFormat="1" ht="13.8">
      <c r="H4934" s="70"/>
    </row>
    <row r="4935" spans="8:8" customFormat="1" ht="13.8">
      <c r="H4935" s="70"/>
    </row>
    <row r="4936" spans="8:8" customFormat="1" ht="13.8">
      <c r="H4936" s="70"/>
    </row>
    <row r="4937" spans="8:8" customFormat="1" ht="13.8">
      <c r="H4937" s="70"/>
    </row>
    <row r="4938" spans="8:8" customFormat="1" ht="13.8">
      <c r="H4938" s="70"/>
    </row>
    <row r="4939" spans="8:8" customFormat="1" ht="13.8">
      <c r="H4939" s="70"/>
    </row>
    <row r="4940" spans="8:8" customFormat="1" ht="13.8">
      <c r="H4940" s="70"/>
    </row>
    <row r="4941" spans="8:8" customFormat="1" ht="13.8">
      <c r="H4941" s="70"/>
    </row>
    <row r="4942" spans="8:8" customFormat="1" ht="13.8">
      <c r="H4942" s="70"/>
    </row>
    <row r="4943" spans="8:8" customFormat="1" ht="13.8">
      <c r="H4943" s="70"/>
    </row>
    <row r="4944" spans="8:8" customFormat="1" ht="13.8">
      <c r="H4944" s="70"/>
    </row>
    <row r="4945" spans="8:8" customFormat="1" ht="13.8">
      <c r="H4945" s="70"/>
    </row>
    <row r="4946" spans="8:8" customFormat="1" ht="13.8">
      <c r="H4946" s="70"/>
    </row>
    <row r="4947" spans="8:8" customFormat="1" ht="13.8">
      <c r="H4947" s="70"/>
    </row>
    <row r="4948" spans="8:8" customFormat="1" ht="13.8">
      <c r="H4948" s="70"/>
    </row>
    <row r="4949" spans="8:8" customFormat="1" ht="13.8">
      <c r="H4949" s="70"/>
    </row>
    <row r="4950" spans="8:8" customFormat="1" ht="13.8">
      <c r="H4950" s="70"/>
    </row>
    <row r="4951" spans="8:8" customFormat="1" ht="13.8">
      <c r="H4951" s="70"/>
    </row>
    <row r="4952" spans="8:8" customFormat="1" ht="13.8">
      <c r="H4952" s="70"/>
    </row>
    <row r="4953" spans="8:8" customFormat="1" ht="13.8">
      <c r="H4953" s="70"/>
    </row>
    <row r="4954" spans="8:8" customFormat="1" ht="13.8">
      <c r="H4954" s="70"/>
    </row>
    <row r="4955" spans="8:8" customFormat="1" ht="13.8">
      <c r="H4955" s="70"/>
    </row>
    <row r="4956" spans="8:8" customFormat="1" ht="13.8">
      <c r="H4956" s="70"/>
    </row>
    <row r="4957" spans="8:8" customFormat="1" ht="13.8">
      <c r="H4957" s="70"/>
    </row>
    <row r="4958" spans="8:8" customFormat="1" ht="13.8">
      <c r="H4958" s="70"/>
    </row>
    <row r="4959" spans="8:8" customFormat="1" ht="13.8">
      <c r="H4959" s="70"/>
    </row>
    <row r="4960" spans="8:8" customFormat="1" ht="13.8">
      <c r="H4960" s="70"/>
    </row>
    <row r="4961" spans="8:8" customFormat="1" ht="13.8">
      <c r="H4961" s="70"/>
    </row>
    <row r="4962" spans="8:8" customFormat="1" ht="13.8">
      <c r="H4962" s="70"/>
    </row>
    <row r="4963" spans="8:8" customFormat="1" ht="13.8">
      <c r="H4963" s="70"/>
    </row>
    <row r="4964" spans="8:8" customFormat="1" ht="13.8">
      <c r="H4964" s="70"/>
    </row>
    <row r="4965" spans="8:8" customFormat="1" ht="13.8">
      <c r="H4965" s="70"/>
    </row>
    <row r="4966" spans="8:8" customFormat="1" ht="13.8">
      <c r="H4966" s="70"/>
    </row>
    <row r="4967" spans="8:8" customFormat="1" ht="13.8">
      <c r="H4967" s="70"/>
    </row>
    <row r="4968" spans="8:8" customFormat="1" ht="13.8">
      <c r="H4968" s="70"/>
    </row>
    <row r="4969" spans="8:8" customFormat="1" ht="13.8">
      <c r="H4969" s="70"/>
    </row>
    <row r="4970" spans="8:8" customFormat="1" ht="13.8">
      <c r="H4970" s="70"/>
    </row>
    <row r="4971" spans="8:8" customFormat="1" ht="13.8">
      <c r="H4971" s="70"/>
    </row>
    <row r="4972" spans="8:8" customFormat="1" ht="13.8">
      <c r="H4972" s="70"/>
    </row>
    <row r="4973" spans="8:8" customFormat="1" ht="13.8">
      <c r="H4973" s="70"/>
    </row>
    <row r="4974" spans="8:8" customFormat="1" ht="13.8">
      <c r="H4974" s="70"/>
    </row>
    <row r="4975" spans="8:8" customFormat="1" ht="13.8">
      <c r="H4975" s="70"/>
    </row>
    <row r="4976" spans="8:8" customFormat="1" ht="13.8">
      <c r="H4976" s="70"/>
    </row>
    <row r="4977" spans="8:8" customFormat="1" ht="13.8">
      <c r="H4977" s="70"/>
    </row>
    <row r="4978" spans="8:8" customFormat="1" ht="13.8">
      <c r="H4978" s="70"/>
    </row>
    <row r="4979" spans="8:8" customFormat="1" ht="13.8">
      <c r="H4979" s="70"/>
    </row>
    <row r="4980" spans="8:8" customFormat="1" ht="13.8">
      <c r="H4980" s="70"/>
    </row>
    <row r="4981" spans="8:8" customFormat="1" ht="13.8">
      <c r="H4981" s="70"/>
    </row>
    <row r="4982" spans="8:8" customFormat="1" ht="13.8">
      <c r="H4982" s="70"/>
    </row>
    <row r="4983" spans="8:8" customFormat="1" ht="13.8">
      <c r="H4983" s="70"/>
    </row>
    <row r="4984" spans="8:8" customFormat="1" ht="13.8">
      <c r="H4984" s="70"/>
    </row>
    <row r="4985" spans="8:8" customFormat="1" ht="13.8">
      <c r="H4985" s="70"/>
    </row>
    <row r="4986" spans="8:8" customFormat="1" ht="13.8">
      <c r="H4986" s="70"/>
    </row>
    <row r="4987" spans="8:8" customFormat="1" ht="13.8">
      <c r="H4987" s="70"/>
    </row>
    <row r="4988" spans="8:8" customFormat="1" ht="13.8">
      <c r="H4988" s="70"/>
    </row>
    <row r="4989" spans="8:8" customFormat="1" ht="13.8">
      <c r="H4989" s="70"/>
    </row>
    <row r="4990" spans="8:8" customFormat="1" ht="13.8">
      <c r="H4990" s="70"/>
    </row>
    <row r="4991" spans="8:8" customFormat="1" ht="13.8">
      <c r="H4991" s="70"/>
    </row>
    <row r="4992" spans="8:8" customFormat="1" ht="13.8">
      <c r="H4992" s="70"/>
    </row>
    <row r="4993" spans="8:8" customFormat="1" ht="13.8">
      <c r="H4993" s="70"/>
    </row>
    <row r="4994" spans="8:8" customFormat="1" ht="13.8">
      <c r="H4994" s="70"/>
    </row>
    <row r="4995" spans="8:8" customFormat="1" ht="13.8">
      <c r="H4995" s="70"/>
    </row>
    <row r="4996" spans="8:8" customFormat="1" ht="13.8">
      <c r="H4996" s="70"/>
    </row>
    <row r="4997" spans="8:8" customFormat="1" ht="13.8">
      <c r="H4997" s="70"/>
    </row>
    <row r="4998" spans="8:8" customFormat="1" ht="13.8">
      <c r="H4998" s="70"/>
    </row>
    <row r="4999" spans="8:8" customFormat="1" ht="13.8">
      <c r="H4999" s="70"/>
    </row>
    <row r="5000" spans="8:8" customFormat="1" ht="13.8">
      <c r="H5000" s="70"/>
    </row>
    <row r="5001" spans="8:8" customFormat="1" ht="13.8">
      <c r="H5001" s="70"/>
    </row>
    <row r="5002" spans="8:8" customFormat="1" ht="13.8">
      <c r="H5002" s="70"/>
    </row>
    <row r="5003" spans="8:8" customFormat="1" ht="13.8">
      <c r="H5003" s="70"/>
    </row>
    <row r="5004" spans="8:8" customFormat="1" ht="13.8">
      <c r="H5004" s="70"/>
    </row>
    <row r="5005" spans="8:8" customFormat="1" ht="13.8">
      <c r="H5005" s="70"/>
    </row>
    <row r="5006" spans="8:8" customFormat="1" ht="13.8">
      <c r="H5006" s="70"/>
    </row>
    <row r="5007" spans="8:8" customFormat="1" ht="13.8">
      <c r="H5007" s="70"/>
    </row>
    <row r="5008" spans="8:8" customFormat="1" ht="13.8">
      <c r="H5008" s="70"/>
    </row>
    <row r="5009" spans="8:8" customFormat="1" ht="13.8">
      <c r="H5009" s="70"/>
    </row>
    <row r="5010" spans="8:8" customFormat="1" ht="13.8">
      <c r="H5010" s="70"/>
    </row>
    <row r="5011" spans="8:8" customFormat="1" ht="13.8">
      <c r="H5011" s="70"/>
    </row>
    <row r="5012" spans="8:8" customFormat="1" ht="13.8">
      <c r="H5012" s="70"/>
    </row>
    <row r="5013" spans="8:8" customFormat="1" ht="13.8">
      <c r="H5013" s="70"/>
    </row>
    <row r="5014" spans="8:8" customFormat="1" ht="13.8">
      <c r="H5014" s="70"/>
    </row>
    <row r="5015" spans="8:8" customFormat="1" ht="13.8">
      <c r="H5015" s="70"/>
    </row>
    <row r="5016" spans="8:8" customFormat="1" ht="13.8">
      <c r="H5016" s="70"/>
    </row>
    <row r="5017" spans="8:8" customFormat="1" ht="13.8">
      <c r="H5017" s="70"/>
    </row>
    <row r="5018" spans="8:8" customFormat="1" ht="13.8">
      <c r="H5018" s="70"/>
    </row>
    <row r="5019" spans="8:8" customFormat="1" ht="13.8">
      <c r="H5019" s="70"/>
    </row>
    <row r="5020" spans="8:8" customFormat="1" ht="13.8">
      <c r="H5020" s="70"/>
    </row>
    <row r="5021" spans="8:8" customFormat="1" ht="13.8">
      <c r="H5021" s="70"/>
    </row>
    <row r="5022" spans="8:8" customFormat="1" ht="13.8">
      <c r="H5022" s="70"/>
    </row>
    <row r="5023" spans="8:8" customFormat="1" ht="13.8">
      <c r="H5023" s="70"/>
    </row>
    <row r="5024" spans="8:8" customFormat="1" ht="13.8">
      <c r="H5024" s="70"/>
    </row>
    <row r="5025" spans="8:8" customFormat="1" ht="13.8">
      <c r="H5025" s="70"/>
    </row>
    <row r="5026" spans="8:8" customFormat="1" ht="13.8">
      <c r="H5026" s="70"/>
    </row>
    <row r="5027" spans="8:8" customFormat="1" ht="13.8">
      <c r="H5027" s="70"/>
    </row>
    <row r="5028" spans="8:8" customFormat="1" ht="13.8">
      <c r="H5028" s="70"/>
    </row>
    <row r="5029" spans="8:8" customFormat="1" ht="13.8">
      <c r="H5029" s="70"/>
    </row>
    <row r="5030" spans="8:8" customFormat="1" ht="13.8">
      <c r="H5030" s="70"/>
    </row>
    <row r="5031" spans="8:8" customFormat="1" ht="13.8">
      <c r="H5031" s="70"/>
    </row>
    <row r="5032" spans="8:8" customFormat="1" ht="13.8">
      <c r="H5032" s="70"/>
    </row>
    <row r="5033" spans="8:8" customFormat="1" ht="13.8">
      <c r="H5033" s="70"/>
    </row>
    <row r="5034" spans="8:8" customFormat="1" ht="13.8">
      <c r="H5034" s="70"/>
    </row>
    <row r="5035" spans="8:8" customFormat="1" ht="13.8">
      <c r="H5035" s="70"/>
    </row>
    <row r="5036" spans="8:8" customFormat="1" ht="13.8">
      <c r="H5036" s="70"/>
    </row>
    <row r="5037" spans="8:8" customFormat="1" ht="13.8">
      <c r="H5037" s="70"/>
    </row>
    <row r="5038" spans="8:8" customFormat="1" ht="13.8">
      <c r="H5038" s="70"/>
    </row>
    <row r="5039" spans="8:8" customFormat="1" ht="13.8">
      <c r="H5039" s="70"/>
    </row>
    <row r="5040" spans="8:8" customFormat="1" ht="13.8">
      <c r="H5040" s="70"/>
    </row>
    <row r="5041" spans="8:8" customFormat="1" ht="13.8">
      <c r="H5041" s="70"/>
    </row>
    <row r="5042" spans="8:8" customFormat="1" ht="13.8">
      <c r="H5042" s="70"/>
    </row>
    <row r="5043" spans="8:8" customFormat="1" ht="13.8">
      <c r="H5043" s="70"/>
    </row>
    <row r="5044" spans="8:8" customFormat="1" ht="13.8">
      <c r="H5044" s="70"/>
    </row>
    <row r="5045" spans="8:8" customFormat="1" ht="13.8">
      <c r="H5045" s="70"/>
    </row>
    <row r="5046" spans="8:8" customFormat="1" ht="13.8">
      <c r="H5046" s="70"/>
    </row>
    <row r="5047" spans="8:8" customFormat="1" ht="13.8">
      <c r="H5047" s="70"/>
    </row>
    <row r="5048" spans="8:8" customFormat="1" ht="13.8">
      <c r="H5048" s="70"/>
    </row>
    <row r="5049" spans="8:8" customFormat="1" ht="13.8">
      <c r="H5049" s="70"/>
    </row>
    <row r="5050" spans="8:8" customFormat="1" ht="13.8">
      <c r="H5050" s="70"/>
    </row>
    <row r="5051" spans="8:8" customFormat="1" ht="13.8">
      <c r="H5051" s="70"/>
    </row>
    <row r="5052" spans="8:8" customFormat="1" ht="13.8">
      <c r="H5052" s="70"/>
    </row>
    <row r="5053" spans="8:8" customFormat="1" ht="13.8">
      <c r="H5053" s="70"/>
    </row>
    <row r="5054" spans="8:8" customFormat="1" ht="13.8">
      <c r="H5054" s="70"/>
    </row>
    <row r="5055" spans="8:8" customFormat="1" ht="13.8">
      <c r="H5055" s="70"/>
    </row>
    <row r="5056" spans="8:8" customFormat="1" ht="13.8">
      <c r="H5056" s="70"/>
    </row>
    <row r="5057" spans="8:8" customFormat="1" ht="13.8">
      <c r="H5057" s="70"/>
    </row>
    <row r="5058" spans="8:8" customFormat="1" ht="13.8">
      <c r="H5058" s="70"/>
    </row>
    <row r="5059" spans="8:8" customFormat="1" ht="13.8">
      <c r="H5059" s="70"/>
    </row>
    <row r="5060" spans="8:8" customFormat="1" ht="13.8">
      <c r="H5060" s="70"/>
    </row>
    <row r="5061" spans="8:8" customFormat="1" ht="13.8">
      <c r="H5061" s="70"/>
    </row>
    <row r="5062" spans="8:8" customFormat="1" ht="13.8">
      <c r="H5062" s="70"/>
    </row>
    <row r="5063" spans="8:8" customFormat="1" ht="13.8">
      <c r="H5063" s="70"/>
    </row>
    <row r="5064" spans="8:8" customFormat="1" ht="13.8">
      <c r="H5064" s="70"/>
    </row>
    <row r="5065" spans="8:8" customFormat="1" ht="13.8">
      <c r="H5065" s="70"/>
    </row>
    <row r="5066" spans="8:8" customFormat="1" ht="13.8">
      <c r="H5066" s="70"/>
    </row>
    <row r="5067" spans="8:8" customFormat="1" ht="13.8">
      <c r="H5067" s="70"/>
    </row>
    <row r="5068" spans="8:8" customFormat="1" ht="13.8">
      <c r="H5068" s="70"/>
    </row>
    <row r="5069" spans="8:8" customFormat="1" ht="13.8">
      <c r="H5069" s="70"/>
    </row>
    <row r="5070" spans="8:8" customFormat="1" ht="13.8">
      <c r="H5070" s="70"/>
    </row>
    <row r="5071" spans="8:8" customFormat="1" ht="13.8">
      <c r="H5071" s="70"/>
    </row>
    <row r="5072" spans="8:8" customFormat="1" ht="13.8">
      <c r="H5072" s="70"/>
    </row>
    <row r="5073" spans="8:8" customFormat="1" ht="13.8">
      <c r="H5073" s="70"/>
    </row>
    <row r="5074" spans="8:8" customFormat="1" ht="13.8">
      <c r="H5074" s="70"/>
    </row>
    <row r="5075" spans="8:8" customFormat="1" ht="13.8">
      <c r="H5075" s="70"/>
    </row>
    <row r="5076" spans="8:8" customFormat="1" ht="13.8">
      <c r="H5076" s="70"/>
    </row>
    <row r="5077" spans="8:8" customFormat="1" ht="13.8">
      <c r="H5077" s="70"/>
    </row>
    <row r="5078" spans="8:8" customFormat="1" ht="13.8">
      <c r="H5078" s="70"/>
    </row>
    <row r="5079" spans="8:8" customFormat="1" ht="13.8">
      <c r="H5079" s="70"/>
    </row>
    <row r="5080" spans="8:8" customFormat="1" ht="13.8">
      <c r="H5080" s="70"/>
    </row>
    <row r="5081" spans="8:8" customFormat="1" ht="13.8">
      <c r="H5081" s="70"/>
    </row>
    <row r="5082" spans="8:8" customFormat="1" ht="13.8">
      <c r="H5082" s="70"/>
    </row>
    <row r="5083" spans="8:8" customFormat="1" ht="13.8">
      <c r="H5083" s="70"/>
    </row>
    <row r="5084" spans="8:8" customFormat="1" ht="13.8">
      <c r="H5084" s="70"/>
    </row>
    <row r="5085" spans="8:8" customFormat="1" ht="13.8">
      <c r="H5085" s="70"/>
    </row>
    <row r="5086" spans="8:8" customFormat="1" ht="13.8">
      <c r="H5086" s="70"/>
    </row>
    <row r="5087" spans="8:8" customFormat="1" ht="13.8">
      <c r="H5087" s="70"/>
    </row>
    <row r="5088" spans="8:8" customFormat="1" ht="13.8">
      <c r="H5088" s="70"/>
    </row>
    <row r="5089" spans="8:8" customFormat="1" ht="13.8">
      <c r="H5089" s="70"/>
    </row>
    <row r="5090" spans="8:8" customFormat="1" ht="13.8">
      <c r="H5090" s="70"/>
    </row>
    <row r="5091" spans="8:8" customFormat="1" ht="13.8">
      <c r="H5091" s="70"/>
    </row>
    <row r="5092" spans="8:8" customFormat="1" ht="13.8">
      <c r="H5092" s="70"/>
    </row>
    <row r="5093" spans="8:8" customFormat="1" ht="13.8">
      <c r="H5093" s="70"/>
    </row>
    <row r="5094" spans="8:8" customFormat="1" ht="13.8">
      <c r="H5094" s="70"/>
    </row>
    <row r="5095" spans="8:8" customFormat="1" ht="13.8">
      <c r="H5095" s="70"/>
    </row>
    <row r="5096" spans="8:8" customFormat="1" ht="13.8">
      <c r="H5096" s="70"/>
    </row>
    <row r="5097" spans="8:8" customFormat="1" ht="13.8">
      <c r="H5097" s="70"/>
    </row>
    <row r="5098" spans="8:8" customFormat="1" ht="13.8">
      <c r="H5098" s="70"/>
    </row>
    <row r="5099" spans="8:8" customFormat="1" ht="13.8">
      <c r="H5099" s="70"/>
    </row>
    <row r="5100" spans="8:8" customFormat="1" ht="13.8">
      <c r="H5100" s="70"/>
    </row>
    <row r="5101" spans="8:8" customFormat="1" ht="13.8">
      <c r="H5101" s="70"/>
    </row>
    <row r="5102" spans="8:8" customFormat="1" ht="13.8">
      <c r="H5102" s="70"/>
    </row>
    <row r="5103" spans="8:8" customFormat="1" ht="13.8">
      <c r="H5103" s="70"/>
    </row>
    <row r="5104" spans="8:8" customFormat="1" ht="13.8">
      <c r="H5104" s="70"/>
    </row>
    <row r="5105" spans="8:8" customFormat="1" ht="13.8">
      <c r="H5105" s="70"/>
    </row>
    <row r="5106" spans="8:8" customFormat="1" ht="13.8">
      <c r="H5106" s="70"/>
    </row>
    <row r="5107" spans="8:8" customFormat="1" ht="13.8">
      <c r="H5107" s="70"/>
    </row>
    <row r="5108" spans="8:8" customFormat="1" ht="13.8">
      <c r="H5108" s="70"/>
    </row>
    <row r="5109" spans="8:8" customFormat="1" ht="13.8">
      <c r="H5109" s="70"/>
    </row>
    <row r="5110" spans="8:8" customFormat="1" ht="13.8">
      <c r="H5110" s="70"/>
    </row>
    <row r="5111" spans="8:8" customFormat="1" ht="13.8">
      <c r="H5111" s="70"/>
    </row>
    <row r="5112" spans="8:8" customFormat="1" ht="13.8">
      <c r="H5112" s="70"/>
    </row>
    <row r="5113" spans="8:8" customFormat="1" ht="13.8">
      <c r="H5113" s="70"/>
    </row>
    <row r="5114" spans="8:8" customFormat="1" ht="13.8">
      <c r="H5114" s="70"/>
    </row>
    <row r="5115" spans="8:8" customFormat="1" ht="13.8">
      <c r="H5115" s="70"/>
    </row>
    <row r="5116" spans="8:8" customFormat="1" ht="13.8">
      <c r="H5116" s="70"/>
    </row>
    <row r="5117" spans="8:8" customFormat="1" ht="13.8">
      <c r="H5117" s="70"/>
    </row>
    <row r="5118" spans="8:8" customFormat="1" ht="13.8">
      <c r="H5118" s="70"/>
    </row>
    <row r="5119" spans="8:8" customFormat="1" ht="13.8">
      <c r="H5119" s="70"/>
    </row>
    <row r="5120" spans="8:8" customFormat="1" ht="13.8">
      <c r="H5120" s="70"/>
    </row>
    <row r="5121" spans="8:8" customFormat="1" ht="13.8">
      <c r="H5121" s="70"/>
    </row>
    <row r="5122" spans="8:8" customFormat="1" ht="13.8">
      <c r="H5122" s="70"/>
    </row>
    <row r="5123" spans="8:8" customFormat="1" ht="13.8">
      <c r="H5123" s="70"/>
    </row>
    <row r="5124" spans="8:8" customFormat="1" ht="13.8">
      <c r="H5124" s="70"/>
    </row>
    <row r="5125" spans="8:8" customFormat="1" ht="13.8">
      <c r="H5125" s="70"/>
    </row>
    <row r="5126" spans="8:8" customFormat="1" ht="13.8">
      <c r="H5126" s="70"/>
    </row>
    <row r="5127" spans="8:8" customFormat="1" ht="13.8">
      <c r="H5127" s="70"/>
    </row>
    <row r="5128" spans="8:8" customFormat="1" ht="13.8">
      <c r="H5128" s="70"/>
    </row>
    <row r="5129" spans="8:8" customFormat="1" ht="13.8">
      <c r="H5129" s="70"/>
    </row>
    <row r="5130" spans="8:8" customFormat="1" ht="13.8">
      <c r="H5130" s="70"/>
    </row>
    <row r="5131" spans="8:8" customFormat="1" ht="13.8">
      <c r="H5131" s="70"/>
    </row>
    <row r="5132" spans="8:8" customFormat="1" ht="13.8">
      <c r="H5132" s="70"/>
    </row>
    <row r="5133" spans="8:8" customFormat="1" ht="13.8">
      <c r="H5133" s="70"/>
    </row>
    <row r="5134" spans="8:8" customFormat="1" ht="13.8">
      <c r="H5134" s="70"/>
    </row>
    <row r="5135" spans="8:8" customFormat="1" ht="13.8">
      <c r="H5135" s="70"/>
    </row>
    <row r="5136" spans="8:8" customFormat="1" ht="13.8">
      <c r="H5136" s="70"/>
    </row>
    <row r="5137" spans="8:8" customFormat="1" ht="13.8">
      <c r="H5137" s="70"/>
    </row>
    <row r="5138" spans="8:8" customFormat="1" ht="13.8">
      <c r="H5138" s="70"/>
    </row>
    <row r="5139" spans="8:8" customFormat="1" ht="13.8">
      <c r="H5139" s="70"/>
    </row>
    <row r="5140" spans="8:8" customFormat="1" ht="13.8">
      <c r="H5140" s="70"/>
    </row>
    <row r="5141" spans="8:8" customFormat="1" ht="13.8">
      <c r="H5141" s="70"/>
    </row>
    <row r="5142" spans="8:8" customFormat="1" ht="13.8">
      <c r="H5142" s="70"/>
    </row>
    <row r="5143" spans="8:8" customFormat="1" ht="13.8">
      <c r="H5143" s="70"/>
    </row>
    <row r="5144" spans="8:8" customFormat="1" ht="13.8">
      <c r="H5144" s="70"/>
    </row>
    <row r="5145" spans="8:8" customFormat="1" ht="13.8">
      <c r="H5145" s="70"/>
    </row>
    <row r="5146" spans="8:8" customFormat="1" ht="13.8">
      <c r="H5146" s="70"/>
    </row>
    <row r="5147" spans="8:8" customFormat="1" ht="13.8">
      <c r="H5147" s="70"/>
    </row>
    <row r="5148" spans="8:8" customFormat="1" ht="13.8">
      <c r="H5148" s="70"/>
    </row>
    <row r="5149" spans="8:8" customFormat="1" ht="13.8">
      <c r="H5149" s="70"/>
    </row>
    <row r="5150" spans="8:8" customFormat="1" ht="13.8">
      <c r="H5150" s="70"/>
    </row>
    <row r="5151" spans="8:8" customFormat="1" ht="13.8">
      <c r="H5151" s="70"/>
    </row>
    <row r="5152" spans="8:8" customFormat="1" ht="13.8">
      <c r="H5152" s="70"/>
    </row>
    <row r="5153" spans="8:8" customFormat="1" ht="13.8">
      <c r="H5153" s="70"/>
    </row>
    <row r="5154" spans="8:8" customFormat="1" ht="13.8">
      <c r="H5154" s="70"/>
    </row>
    <row r="5155" spans="8:8" customFormat="1" ht="13.8">
      <c r="H5155" s="70"/>
    </row>
    <row r="5156" spans="8:8" customFormat="1" ht="13.8">
      <c r="H5156" s="70"/>
    </row>
    <row r="5157" spans="8:8" customFormat="1" ht="13.8">
      <c r="H5157" s="70"/>
    </row>
    <row r="5158" spans="8:8" customFormat="1" ht="13.8">
      <c r="H5158" s="70"/>
    </row>
    <row r="5159" spans="8:8" customFormat="1" ht="13.8">
      <c r="H5159" s="70"/>
    </row>
    <row r="5160" spans="8:8" customFormat="1" ht="13.8">
      <c r="H5160" s="70"/>
    </row>
    <row r="5161" spans="8:8" customFormat="1" ht="13.8">
      <c r="H5161" s="70"/>
    </row>
    <row r="5162" spans="8:8" customFormat="1" ht="13.8">
      <c r="H5162" s="70"/>
    </row>
    <row r="5163" spans="8:8" customFormat="1" ht="13.8">
      <c r="H5163" s="70"/>
    </row>
    <row r="5164" spans="8:8" customFormat="1" ht="13.8">
      <c r="H5164" s="70"/>
    </row>
    <row r="5165" spans="8:8" customFormat="1" ht="13.8">
      <c r="H5165" s="70"/>
    </row>
    <row r="5166" spans="8:8" customFormat="1" ht="13.8">
      <c r="H5166" s="70"/>
    </row>
    <row r="5167" spans="8:8" customFormat="1" ht="13.8">
      <c r="H5167" s="70"/>
    </row>
    <row r="5168" spans="8:8" customFormat="1" ht="13.8">
      <c r="H5168" s="70"/>
    </row>
    <row r="5169" spans="8:8" customFormat="1" ht="13.8">
      <c r="H5169" s="70"/>
    </row>
    <row r="5170" spans="8:8" customFormat="1" ht="13.8">
      <c r="H5170" s="70"/>
    </row>
    <row r="5171" spans="8:8" customFormat="1" ht="13.8">
      <c r="H5171" s="70"/>
    </row>
    <row r="5172" spans="8:8" customFormat="1" ht="13.8">
      <c r="H5172" s="70"/>
    </row>
    <row r="5173" spans="8:8" customFormat="1" ht="13.8">
      <c r="H5173" s="70"/>
    </row>
    <row r="5174" spans="8:8" customFormat="1" ht="13.8">
      <c r="H5174" s="70"/>
    </row>
    <row r="5175" spans="8:8" customFormat="1" ht="13.8">
      <c r="H5175" s="70"/>
    </row>
    <row r="5176" spans="8:8" customFormat="1" ht="13.8">
      <c r="H5176" s="70"/>
    </row>
    <row r="5177" spans="8:8" customFormat="1" ht="13.8">
      <c r="H5177" s="70"/>
    </row>
    <row r="5178" spans="8:8" customFormat="1" ht="13.8">
      <c r="H5178" s="70"/>
    </row>
    <row r="5179" spans="8:8" customFormat="1" ht="13.8">
      <c r="H5179" s="70"/>
    </row>
    <row r="5180" spans="8:8" customFormat="1" ht="13.8">
      <c r="H5180" s="70"/>
    </row>
    <row r="5181" spans="8:8" customFormat="1" ht="13.8">
      <c r="H5181" s="70"/>
    </row>
    <row r="5182" spans="8:8" customFormat="1" ht="13.8">
      <c r="H5182" s="70"/>
    </row>
    <row r="5183" spans="8:8" customFormat="1" ht="13.8">
      <c r="H5183" s="70"/>
    </row>
    <row r="5184" spans="8:8" customFormat="1" ht="13.8">
      <c r="H5184" s="70"/>
    </row>
    <row r="5185" spans="8:8" customFormat="1" ht="13.8">
      <c r="H5185" s="70"/>
    </row>
    <row r="5186" spans="8:8" customFormat="1" ht="13.8">
      <c r="H5186" s="70"/>
    </row>
    <row r="5187" spans="8:8" customFormat="1" ht="13.8">
      <c r="H5187" s="70"/>
    </row>
    <row r="5188" spans="8:8" customFormat="1" ht="13.8">
      <c r="H5188" s="70"/>
    </row>
    <row r="5189" spans="8:8" customFormat="1" ht="13.8">
      <c r="H5189" s="70"/>
    </row>
    <row r="5190" spans="8:8" customFormat="1" ht="13.8">
      <c r="H5190" s="70"/>
    </row>
    <row r="5191" spans="8:8" customFormat="1" ht="13.8">
      <c r="H5191" s="70"/>
    </row>
    <row r="5192" spans="8:8" customFormat="1" ht="13.8">
      <c r="H5192" s="70"/>
    </row>
    <row r="5193" spans="8:8" customFormat="1" ht="13.8">
      <c r="H5193" s="70"/>
    </row>
    <row r="5194" spans="8:8" customFormat="1" ht="13.8">
      <c r="H5194" s="70"/>
    </row>
    <row r="5195" spans="8:8" customFormat="1" ht="13.8">
      <c r="H5195" s="70"/>
    </row>
    <row r="5196" spans="8:8" customFormat="1" ht="13.8">
      <c r="H5196" s="70"/>
    </row>
    <row r="5197" spans="8:8" customFormat="1" ht="13.8">
      <c r="H5197" s="70"/>
    </row>
    <row r="5198" spans="8:8" customFormat="1" ht="13.8">
      <c r="H5198" s="70"/>
    </row>
    <row r="5199" spans="8:8" customFormat="1" ht="13.8">
      <c r="H5199" s="70"/>
    </row>
    <row r="5200" spans="8:8" customFormat="1" ht="13.8">
      <c r="H5200" s="70"/>
    </row>
    <row r="5201" spans="8:8" customFormat="1" ht="13.8">
      <c r="H5201" s="70"/>
    </row>
    <row r="5202" spans="8:8" customFormat="1" ht="13.8">
      <c r="H5202" s="70"/>
    </row>
    <row r="5203" spans="8:8" customFormat="1" ht="13.8">
      <c r="H5203" s="70"/>
    </row>
    <row r="5204" spans="8:8" customFormat="1" ht="13.8">
      <c r="H5204" s="70"/>
    </row>
    <row r="5205" spans="8:8" customFormat="1" ht="13.8">
      <c r="H5205" s="70"/>
    </row>
    <row r="5206" spans="8:8" customFormat="1" ht="13.8">
      <c r="H5206" s="70"/>
    </row>
    <row r="5207" spans="8:8" customFormat="1" ht="13.8">
      <c r="H5207" s="70"/>
    </row>
    <row r="5208" spans="8:8" customFormat="1" ht="13.8">
      <c r="H5208" s="70"/>
    </row>
    <row r="5209" spans="8:8" customFormat="1" ht="13.8">
      <c r="H5209" s="70"/>
    </row>
    <row r="5210" spans="8:8" customFormat="1" ht="13.8">
      <c r="H5210" s="70"/>
    </row>
    <row r="5211" spans="8:8" customFormat="1" ht="13.8">
      <c r="H5211" s="70"/>
    </row>
    <row r="5212" spans="8:8" customFormat="1" ht="13.8">
      <c r="H5212" s="70"/>
    </row>
    <row r="5213" spans="8:8" customFormat="1" ht="13.8">
      <c r="H5213" s="70"/>
    </row>
    <row r="5214" spans="8:8" customFormat="1" ht="13.8">
      <c r="H5214" s="70"/>
    </row>
    <row r="5215" spans="8:8" customFormat="1" ht="13.8">
      <c r="H5215" s="70"/>
    </row>
    <row r="5216" spans="8:8" customFormat="1" ht="13.8">
      <c r="H5216" s="70"/>
    </row>
    <row r="5217" spans="8:8" customFormat="1" ht="13.8">
      <c r="H5217" s="70"/>
    </row>
    <row r="5218" spans="8:8" customFormat="1" ht="13.8">
      <c r="H5218" s="70"/>
    </row>
    <row r="5219" spans="8:8" customFormat="1" ht="13.8">
      <c r="H5219" s="70"/>
    </row>
    <row r="5220" spans="8:8" customFormat="1" ht="13.8">
      <c r="H5220" s="70"/>
    </row>
    <row r="5221" spans="8:8" customFormat="1" ht="13.8">
      <c r="H5221" s="70"/>
    </row>
    <row r="5222" spans="8:8" customFormat="1" ht="13.8">
      <c r="H5222" s="70"/>
    </row>
    <row r="5223" spans="8:8" customFormat="1" ht="13.8">
      <c r="H5223" s="70"/>
    </row>
    <row r="5224" spans="8:8" customFormat="1" ht="13.8">
      <c r="H5224" s="70"/>
    </row>
    <row r="5225" spans="8:8" customFormat="1" ht="13.8">
      <c r="H5225" s="70"/>
    </row>
    <row r="5226" spans="8:8" customFormat="1" ht="13.8">
      <c r="H5226" s="70"/>
    </row>
    <row r="5227" spans="8:8" customFormat="1" ht="13.8">
      <c r="H5227" s="70"/>
    </row>
    <row r="5228" spans="8:8" customFormat="1" ht="13.8">
      <c r="H5228" s="70"/>
    </row>
    <row r="5229" spans="8:8" customFormat="1" ht="13.8">
      <c r="H5229" s="70"/>
    </row>
    <row r="5230" spans="8:8" customFormat="1" ht="13.8">
      <c r="H5230" s="70"/>
    </row>
    <row r="5231" spans="8:8" customFormat="1" ht="13.8">
      <c r="H5231" s="70"/>
    </row>
    <row r="5232" spans="8:8" customFormat="1" ht="13.8">
      <c r="H5232" s="70"/>
    </row>
    <row r="5233" spans="8:8" customFormat="1" ht="13.8">
      <c r="H5233" s="70"/>
    </row>
    <row r="5234" spans="8:8" customFormat="1" ht="13.8">
      <c r="H5234" s="70"/>
    </row>
    <row r="5235" spans="8:8" customFormat="1" ht="13.8">
      <c r="H5235" s="70"/>
    </row>
    <row r="5236" spans="8:8" customFormat="1" ht="13.8">
      <c r="H5236" s="70"/>
    </row>
    <row r="5237" spans="8:8" customFormat="1" ht="13.8">
      <c r="H5237" s="70"/>
    </row>
    <row r="5238" spans="8:8" customFormat="1" ht="13.8">
      <c r="H5238" s="70"/>
    </row>
    <row r="5239" spans="8:8" customFormat="1" ht="13.8">
      <c r="H5239" s="70"/>
    </row>
    <row r="5240" spans="8:8" customFormat="1" ht="13.8">
      <c r="H5240" s="70"/>
    </row>
    <row r="5241" spans="8:8" customFormat="1" ht="13.8">
      <c r="H5241" s="70"/>
    </row>
    <row r="5242" spans="8:8" customFormat="1" ht="13.8">
      <c r="H5242" s="70"/>
    </row>
    <row r="5243" spans="8:8" customFormat="1" ht="13.8">
      <c r="H5243" s="70"/>
    </row>
    <row r="5244" spans="8:8" customFormat="1" ht="13.8">
      <c r="H5244" s="70"/>
    </row>
    <row r="5245" spans="8:8" customFormat="1" ht="13.8">
      <c r="H5245" s="70"/>
    </row>
    <row r="5246" spans="8:8" customFormat="1" ht="13.8">
      <c r="H5246" s="70"/>
    </row>
    <row r="5247" spans="8:8" customFormat="1" ht="13.8">
      <c r="H5247" s="70"/>
    </row>
    <row r="5248" spans="8:8" customFormat="1" ht="13.8">
      <c r="H5248" s="70"/>
    </row>
    <row r="5249" spans="8:8" customFormat="1" ht="13.8">
      <c r="H5249" s="70"/>
    </row>
    <row r="5250" spans="8:8" customFormat="1" ht="13.8">
      <c r="H5250" s="70"/>
    </row>
    <row r="5251" spans="8:8" customFormat="1" ht="13.8">
      <c r="H5251" s="70"/>
    </row>
    <row r="5252" spans="8:8" customFormat="1" ht="13.8">
      <c r="H5252" s="70"/>
    </row>
    <row r="5253" spans="8:8" customFormat="1" ht="13.8">
      <c r="H5253" s="70"/>
    </row>
    <row r="5254" spans="8:8" customFormat="1" ht="13.8">
      <c r="H5254" s="70"/>
    </row>
    <row r="5255" spans="8:8" customFormat="1" ht="13.8">
      <c r="H5255" s="70"/>
    </row>
    <row r="5256" spans="8:8" customFormat="1" ht="13.8">
      <c r="H5256" s="70"/>
    </row>
    <row r="5257" spans="8:8" customFormat="1" ht="13.8">
      <c r="H5257" s="70"/>
    </row>
    <row r="5258" spans="8:8" customFormat="1" ht="13.8">
      <c r="H5258" s="70"/>
    </row>
    <row r="5259" spans="8:8" customFormat="1" ht="13.8">
      <c r="H5259" s="70"/>
    </row>
    <row r="5260" spans="8:8" customFormat="1" ht="13.8">
      <c r="H5260" s="70"/>
    </row>
    <row r="5261" spans="8:8" customFormat="1" ht="13.8">
      <c r="H5261" s="70"/>
    </row>
    <row r="5262" spans="8:8" customFormat="1" ht="13.8">
      <c r="H5262" s="70"/>
    </row>
    <row r="5263" spans="8:8" customFormat="1" ht="13.8">
      <c r="H5263" s="70"/>
    </row>
    <row r="5264" spans="8:8" customFormat="1" ht="13.8">
      <c r="H5264" s="70"/>
    </row>
    <row r="5265" spans="8:8" customFormat="1" ht="13.8">
      <c r="H5265" s="70"/>
    </row>
    <row r="5266" spans="8:8" customFormat="1" ht="13.8">
      <c r="H5266" s="70"/>
    </row>
    <row r="5267" spans="8:8" customFormat="1" ht="13.8">
      <c r="H5267" s="70"/>
    </row>
    <row r="5268" spans="8:8" customFormat="1" ht="13.8">
      <c r="H5268" s="70"/>
    </row>
    <row r="5269" spans="8:8" customFormat="1" ht="13.8">
      <c r="H5269" s="70"/>
    </row>
    <row r="5270" spans="8:8" customFormat="1" ht="13.8">
      <c r="H5270" s="70"/>
    </row>
    <row r="5271" spans="8:8" customFormat="1" ht="13.8">
      <c r="H5271" s="70"/>
    </row>
    <row r="5272" spans="8:8" customFormat="1" ht="13.8">
      <c r="H5272" s="70"/>
    </row>
    <row r="5273" spans="8:8" customFormat="1" ht="13.8">
      <c r="H5273" s="70"/>
    </row>
    <row r="5274" spans="8:8" customFormat="1" ht="13.8">
      <c r="H5274" s="70"/>
    </row>
    <row r="5275" spans="8:8" customFormat="1" ht="13.8">
      <c r="H5275" s="70"/>
    </row>
    <row r="5276" spans="8:8" customFormat="1" ht="13.8">
      <c r="H5276" s="70"/>
    </row>
    <row r="5277" spans="8:8" customFormat="1" ht="13.8">
      <c r="H5277" s="70"/>
    </row>
    <row r="5278" spans="8:8" customFormat="1" ht="13.8">
      <c r="H5278" s="70"/>
    </row>
    <row r="5279" spans="8:8" customFormat="1" ht="13.8">
      <c r="H5279" s="70"/>
    </row>
    <row r="5280" spans="8:8" customFormat="1" ht="13.8">
      <c r="H5280" s="70"/>
    </row>
    <row r="5281" spans="8:8" customFormat="1" ht="13.8">
      <c r="H5281" s="70"/>
    </row>
    <row r="5282" spans="8:8" customFormat="1" ht="13.8">
      <c r="H5282" s="70"/>
    </row>
    <row r="5283" spans="8:8" customFormat="1" ht="13.8">
      <c r="H5283" s="70"/>
    </row>
    <row r="5284" spans="8:8" customFormat="1" ht="13.8">
      <c r="H5284" s="70"/>
    </row>
    <row r="5285" spans="8:8" customFormat="1" ht="13.8">
      <c r="H5285" s="70"/>
    </row>
    <row r="5286" spans="8:8" customFormat="1" ht="13.8">
      <c r="H5286" s="70"/>
    </row>
    <row r="5287" spans="8:8" customFormat="1" ht="13.8">
      <c r="H5287" s="70"/>
    </row>
    <row r="5288" spans="8:8" customFormat="1" ht="13.8">
      <c r="H5288" s="70"/>
    </row>
    <row r="5289" spans="8:8" customFormat="1" ht="13.8">
      <c r="H5289" s="70"/>
    </row>
    <row r="5290" spans="8:8" customFormat="1" ht="13.8">
      <c r="H5290" s="70"/>
    </row>
    <row r="5291" spans="8:8" customFormat="1" ht="13.8">
      <c r="H5291" s="70"/>
    </row>
    <row r="5292" spans="8:8" customFormat="1" ht="13.8">
      <c r="H5292" s="70"/>
    </row>
    <row r="5293" spans="8:8" customFormat="1" ht="13.8">
      <c r="H5293" s="70"/>
    </row>
    <row r="5294" spans="8:8" customFormat="1" ht="13.8">
      <c r="H5294" s="70"/>
    </row>
    <row r="5295" spans="8:8" customFormat="1" ht="13.8">
      <c r="H5295" s="70"/>
    </row>
    <row r="5296" spans="8:8" customFormat="1" ht="13.8">
      <c r="H5296" s="70"/>
    </row>
    <row r="5297" spans="8:8" customFormat="1" ht="13.8">
      <c r="H5297" s="70"/>
    </row>
    <row r="5298" spans="8:8" customFormat="1" ht="13.8">
      <c r="H5298" s="70"/>
    </row>
    <row r="5299" spans="8:8" customFormat="1" ht="13.8">
      <c r="H5299" s="70"/>
    </row>
    <row r="5300" spans="8:8" customFormat="1" ht="13.8">
      <c r="H5300" s="70"/>
    </row>
    <row r="5301" spans="8:8" customFormat="1" ht="13.8">
      <c r="H5301" s="70"/>
    </row>
    <row r="5302" spans="8:8" customFormat="1" ht="13.8">
      <c r="H5302" s="70"/>
    </row>
    <row r="5303" spans="8:8" customFormat="1" ht="13.8">
      <c r="H5303" s="70"/>
    </row>
    <row r="5304" spans="8:8" customFormat="1" ht="13.8">
      <c r="H5304" s="70"/>
    </row>
    <row r="5305" spans="8:8" customFormat="1" ht="13.8">
      <c r="H5305" s="70"/>
    </row>
    <row r="5306" spans="8:8" customFormat="1" ht="13.8">
      <c r="H5306" s="70"/>
    </row>
    <row r="5307" spans="8:8" customFormat="1" ht="13.8">
      <c r="H5307" s="70"/>
    </row>
    <row r="5308" spans="8:8" customFormat="1" ht="13.8">
      <c r="H5308" s="70"/>
    </row>
    <row r="5309" spans="8:8" customFormat="1" ht="13.8">
      <c r="H5309" s="70"/>
    </row>
    <row r="5310" spans="8:8" customFormat="1" ht="13.8">
      <c r="H5310" s="70"/>
    </row>
    <row r="5311" spans="8:8" customFormat="1" ht="13.8">
      <c r="H5311" s="70"/>
    </row>
    <row r="5312" spans="8:8" customFormat="1" ht="13.8">
      <c r="H5312" s="70"/>
    </row>
    <row r="5313" spans="8:8" customFormat="1" ht="13.8">
      <c r="H5313" s="70"/>
    </row>
    <row r="5314" spans="8:8" customFormat="1" ht="13.8">
      <c r="H5314" s="70"/>
    </row>
    <row r="5315" spans="8:8" customFormat="1" ht="13.8">
      <c r="H5315" s="70"/>
    </row>
    <row r="5316" spans="8:8" customFormat="1" ht="13.8">
      <c r="H5316" s="70"/>
    </row>
    <row r="5317" spans="8:8" customFormat="1" ht="13.8">
      <c r="H5317" s="70"/>
    </row>
    <row r="5318" spans="8:8" customFormat="1" ht="13.8">
      <c r="H5318" s="70"/>
    </row>
    <row r="5319" spans="8:8" customFormat="1" ht="13.8">
      <c r="H5319" s="70"/>
    </row>
    <row r="5320" spans="8:8" customFormat="1" ht="13.8">
      <c r="H5320" s="70"/>
    </row>
    <row r="5321" spans="8:8" customFormat="1" ht="13.8">
      <c r="H5321" s="70"/>
    </row>
    <row r="5322" spans="8:8" customFormat="1" ht="13.8">
      <c r="H5322" s="70"/>
    </row>
    <row r="5323" spans="8:8" customFormat="1" ht="13.8">
      <c r="H5323" s="70"/>
    </row>
    <row r="5324" spans="8:8" customFormat="1" ht="13.8">
      <c r="H5324" s="70"/>
    </row>
    <row r="5325" spans="8:8" customFormat="1" ht="13.8">
      <c r="H5325" s="70"/>
    </row>
    <row r="5326" spans="8:8" customFormat="1" ht="13.8">
      <c r="H5326" s="70"/>
    </row>
    <row r="5327" spans="8:8" customFormat="1" ht="13.8">
      <c r="H5327" s="70"/>
    </row>
    <row r="5328" spans="8:8" customFormat="1" ht="13.8">
      <c r="H5328" s="70"/>
    </row>
    <row r="5329" spans="8:8" customFormat="1" ht="13.8">
      <c r="H5329" s="70"/>
    </row>
    <row r="5330" spans="8:8" customFormat="1" ht="13.8">
      <c r="H5330" s="70"/>
    </row>
    <row r="5331" spans="8:8" customFormat="1" ht="13.8">
      <c r="H5331" s="70"/>
    </row>
    <row r="5332" spans="8:8" customFormat="1" ht="13.8">
      <c r="H5332" s="70"/>
    </row>
    <row r="5333" spans="8:8" customFormat="1" ht="13.8">
      <c r="H5333" s="70"/>
    </row>
    <row r="5334" spans="8:8" customFormat="1" ht="13.8">
      <c r="H5334" s="70"/>
    </row>
    <row r="5335" spans="8:8" customFormat="1" ht="13.8">
      <c r="H5335" s="70"/>
    </row>
    <row r="5336" spans="8:8" customFormat="1" ht="13.8">
      <c r="H5336" s="70"/>
    </row>
    <row r="5337" spans="8:8" customFormat="1" ht="13.8">
      <c r="H5337" s="70"/>
    </row>
    <row r="5338" spans="8:8" customFormat="1" ht="13.8">
      <c r="H5338" s="70"/>
    </row>
    <row r="5339" spans="8:8" customFormat="1" ht="13.8">
      <c r="H5339" s="70"/>
    </row>
    <row r="5340" spans="8:8" customFormat="1" ht="13.8">
      <c r="H5340" s="70"/>
    </row>
    <row r="5341" spans="8:8" customFormat="1" ht="13.8">
      <c r="H5341" s="70"/>
    </row>
    <row r="5342" spans="8:8" customFormat="1" ht="13.8">
      <c r="H5342" s="70"/>
    </row>
    <row r="5343" spans="8:8" customFormat="1" ht="13.8">
      <c r="H5343" s="70"/>
    </row>
    <row r="5344" spans="8:8" customFormat="1" ht="13.8">
      <c r="H5344" s="70"/>
    </row>
    <row r="5345" spans="8:8" customFormat="1" ht="13.8">
      <c r="H5345" s="70"/>
    </row>
    <row r="5346" spans="8:8" customFormat="1" ht="13.8">
      <c r="H5346" s="70"/>
    </row>
    <row r="5347" spans="8:8" customFormat="1" ht="13.8">
      <c r="H5347" s="70"/>
    </row>
    <row r="5348" spans="8:8" customFormat="1" ht="13.8">
      <c r="H5348" s="70"/>
    </row>
    <row r="5349" spans="8:8" customFormat="1" ht="13.8">
      <c r="H5349" s="70"/>
    </row>
    <row r="5350" spans="8:8" customFormat="1" ht="13.8">
      <c r="H5350" s="70"/>
    </row>
    <row r="5351" spans="8:8" customFormat="1" ht="13.8">
      <c r="H5351" s="70"/>
    </row>
    <row r="5352" spans="8:8" customFormat="1" ht="13.8">
      <c r="H5352" s="70"/>
    </row>
    <row r="5353" spans="8:8" customFormat="1" ht="13.8">
      <c r="H5353" s="70"/>
    </row>
    <row r="5354" spans="8:8" customFormat="1" ht="13.8">
      <c r="H5354" s="70"/>
    </row>
    <row r="5355" spans="8:8" customFormat="1" ht="13.8">
      <c r="H5355" s="70"/>
    </row>
    <row r="5356" spans="8:8" customFormat="1" ht="13.8">
      <c r="H5356" s="70"/>
    </row>
    <row r="5357" spans="8:8" customFormat="1" ht="13.8">
      <c r="H5357" s="70"/>
    </row>
    <row r="5358" spans="8:8" customFormat="1" ht="13.8">
      <c r="H5358" s="70"/>
    </row>
    <row r="5359" spans="8:8" customFormat="1" ht="13.8">
      <c r="H5359" s="70"/>
    </row>
    <row r="5360" spans="8:8" customFormat="1" ht="13.8">
      <c r="H5360" s="70"/>
    </row>
    <row r="5361" spans="8:8" customFormat="1" ht="13.8">
      <c r="H5361" s="70"/>
    </row>
    <row r="5362" spans="8:8" customFormat="1" ht="13.8">
      <c r="H5362" s="70"/>
    </row>
    <row r="5363" spans="8:8" customFormat="1" ht="13.8">
      <c r="H5363" s="70"/>
    </row>
    <row r="5364" spans="8:8" customFormat="1" ht="13.8">
      <c r="H5364" s="70"/>
    </row>
    <row r="5365" spans="8:8" customFormat="1" ht="13.8">
      <c r="H5365" s="70"/>
    </row>
    <row r="5366" spans="8:8" customFormat="1" ht="13.8">
      <c r="H5366" s="70"/>
    </row>
    <row r="5367" spans="8:8" customFormat="1" ht="13.8">
      <c r="H5367" s="70"/>
    </row>
    <row r="5368" spans="8:8" customFormat="1" ht="13.8">
      <c r="H5368" s="70"/>
    </row>
    <row r="5369" spans="8:8" customFormat="1" ht="13.8">
      <c r="H5369" s="70"/>
    </row>
    <row r="5370" spans="8:8" customFormat="1" ht="13.8">
      <c r="H5370" s="70"/>
    </row>
    <row r="5371" spans="8:8" customFormat="1" ht="13.8">
      <c r="H5371" s="70"/>
    </row>
    <row r="5372" spans="8:8" customFormat="1" ht="13.8">
      <c r="H5372" s="70"/>
    </row>
    <row r="5373" spans="8:8" customFormat="1" ht="13.8">
      <c r="H5373" s="70"/>
    </row>
    <row r="5374" spans="8:8" customFormat="1" ht="13.8">
      <c r="H5374" s="70"/>
    </row>
    <row r="5375" spans="8:8" customFormat="1" ht="13.8">
      <c r="H5375" s="70"/>
    </row>
    <row r="5376" spans="8:8" customFormat="1" ht="13.8">
      <c r="H5376" s="70"/>
    </row>
    <row r="5377" spans="8:8" customFormat="1" ht="13.8">
      <c r="H5377" s="70"/>
    </row>
    <row r="5378" spans="8:8" customFormat="1" ht="13.8">
      <c r="H5378" s="70"/>
    </row>
    <row r="5379" spans="8:8" customFormat="1" ht="13.8">
      <c r="H5379" s="70"/>
    </row>
    <row r="5380" spans="8:8" customFormat="1" ht="13.8">
      <c r="H5380" s="70"/>
    </row>
    <row r="5381" spans="8:8" customFormat="1" ht="13.8">
      <c r="H5381" s="70"/>
    </row>
    <row r="5382" spans="8:8" customFormat="1" ht="13.8">
      <c r="H5382" s="70"/>
    </row>
    <row r="5383" spans="8:8" customFormat="1" ht="13.8">
      <c r="H5383" s="70"/>
    </row>
    <row r="5384" spans="8:8" customFormat="1" ht="13.8">
      <c r="H5384" s="70"/>
    </row>
    <row r="5385" spans="8:8" customFormat="1" ht="13.8">
      <c r="H5385" s="70"/>
    </row>
    <row r="5386" spans="8:8" customFormat="1" ht="13.8">
      <c r="H5386" s="70"/>
    </row>
    <row r="5387" spans="8:8" customFormat="1" ht="13.8">
      <c r="H5387" s="70"/>
    </row>
    <row r="5388" spans="8:8" customFormat="1" ht="13.8">
      <c r="H5388" s="70"/>
    </row>
    <row r="5389" spans="8:8" customFormat="1" ht="13.8">
      <c r="H5389" s="70"/>
    </row>
    <row r="5390" spans="8:8" customFormat="1" ht="13.8">
      <c r="H5390" s="70"/>
    </row>
    <row r="5391" spans="8:8" customFormat="1" ht="13.8">
      <c r="H5391" s="70"/>
    </row>
    <row r="5392" spans="8:8" customFormat="1" ht="13.8">
      <c r="H5392" s="70"/>
    </row>
    <row r="5393" spans="8:8" customFormat="1" ht="13.8">
      <c r="H5393" s="70"/>
    </row>
    <row r="5394" spans="8:8" customFormat="1" ht="13.8">
      <c r="H5394" s="70"/>
    </row>
    <row r="5395" spans="8:8" customFormat="1" ht="13.8">
      <c r="H5395" s="70"/>
    </row>
    <row r="5396" spans="8:8" customFormat="1" ht="13.8">
      <c r="H5396" s="70"/>
    </row>
    <row r="5397" spans="8:8" customFormat="1" ht="13.8">
      <c r="H5397" s="70"/>
    </row>
    <row r="5398" spans="8:8" customFormat="1" ht="13.8">
      <c r="H5398" s="70"/>
    </row>
    <row r="5399" spans="8:8" customFormat="1" ht="13.8">
      <c r="H5399" s="70"/>
    </row>
    <row r="5400" spans="8:8" customFormat="1" ht="13.8">
      <c r="H5400" s="70"/>
    </row>
    <row r="5401" spans="8:8" customFormat="1" ht="13.8">
      <c r="H5401" s="70"/>
    </row>
    <row r="5402" spans="8:8" customFormat="1" ht="13.8">
      <c r="H5402" s="70"/>
    </row>
    <row r="5403" spans="8:8" customFormat="1" ht="13.8">
      <c r="H5403" s="70"/>
    </row>
    <row r="5404" spans="8:8" customFormat="1" ht="13.8">
      <c r="H5404" s="70"/>
    </row>
    <row r="5405" spans="8:8" customFormat="1" ht="13.8">
      <c r="H5405" s="70"/>
    </row>
    <row r="5406" spans="8:8" customFormat="1" ht="13.8">
      <c r="H5406" s="70"/>
    </row>
    <row r="5407" spans="8:8" customFormat="1" ht="13.8">
      <c r="H5407" s="70"/>
    </row>
    <row r="5408" spans="8:8" customFormat="1" ht="13.8">
      <c r="H5408" s="70"/>
    </row>
    <row r="5409" spans="8:8" customFormat="1" ht="13.8">
      <c r="H5409" s="70"/>
    </row>
    <row r="5410" spans="8:8" customFormat="1" ht="13.8">
      <c r="H5410" s="70"/>
    </row>
    <row r="5411" spans="8:8" customFormat="1" ht="13.8">
      <c r="H5411" s="70"/>
    </row>
    <row r="5412" spans="8:8" customFormat="1" ht="13.8">
      <c r="H5412" s="70"/>
    </row>
    <row r="5413" spans="8:8" customFormat="1" ht="13.8">
      <c r="H5413" s="70"/>
    </row>
    <row r="5414" spans="8:8" customFormat="1" ht="13.8">
      <c r="H5414" s="70"/>
    </row>
    <row r="5415" spans="8:8" customFormat="1" ht="13.8">
      <c r="H5415" s="70"/>
    </row>
    <row r="5416" spans="8:8" customFormat="1" ht="13.8">
      <c r="H5416" s="70"/>
    </row>
    <row r="5417" spans="8:8" customFormat="1" ht="13.8">
      <c r="H5417" s="70"/>
    </row>
    <row r="5418" spans="8:8" customFormat="1" ht="13.8">
      <c r="H5418" s="70"/>
    </row>
    <row r="5419" spans="8:8" customFormat="1" ht="13.8">
      <c r="H5419" s="70"/>
    </row>
    <row r="5420" spans="8:8" customFormat="1" ht="13.8">
      <c r="H5420" s="70"/>
    </row>
    <row r="5421" spans="8:8" customFormat="1" ht="13.8">
      <c r="H5421" s="70"/>
    </row>
    <row r="5422" spans="8:8" customFormat="1" ht="13.8">
      <c r="H5422" s="70"/>
    </row>
    <row r="5423" spans="8:8" customFormat="1" ht="13.8">
      <c r="H5423" s="70"/>
    </row>
    <row r="5424" spans="8:8" customFormat="1" ht="13.8">
      <c r="H5424" s="70"/>
    </row>
    <row r="5425" spans="8:8" customFormat="1" ht="13.8">
      <c r="H5425" s="70"/>
    </row>
    <row r="5426" spans="8:8" customFormat="1" ht="13.8">
      <c r="H5426" s="70"/>
    </row>
    <row r="5427" spans="8:8" customFormat="1" ht="13.8">
      <c r="H5427" s="70"/>
    </row>
    <row r="5428" spans="8:8" customFormat="1" ht="13.8">
      <c r="H5428" s="70"/>
    </row>
    <row r="5429" spans="8:8" customFormat="1" ht="13.8">
      <c r="H5429" s="70"/>
    </row>
    <row r="5430" spans="8:8" customFormat="1" ht="13.8">
      <c r="H5430" s="70"/>
    </row>
    <row r="5431" spans="8:8" customFormat="1" ht="13.8">
      <c r="H5431" s="70"/>
    </row>
    <row r="5432" spans="8:8" customFormat="1" ht="13.8">
      <c r="H5432" s="70"/>
    </row>
    <row r="5433" spans="8:8" customFormat="1" ht="13.8">
      <c r="H5433" s="70"/>
    </row>
    <row r="5434" spans="8:8" customFormat="1" ht="13.8">
      <c r="H5434" s="70"/>
    </row>
    <row r="5435" spans="8:8" customFormat="1" ht="13.8">
      <c r="H5435" s="70"/>
    </row>
    <row r="5436" spans="8:8" customFormat="1" ht="13.8">
      <c r="H5436" s="70"/>
    </row>
    <row r="5437" spans="8:8" customFormat="1" ht="13.8">
      <c r="H5437" s="70"/>
    </row>
    <row r="5438" spans="8:8" customFormat="1" ht="13.8">
      <c r="H5438" s="70"/>
    </row>
    <row r="5439" spans="8:8" customFormat="1" ht="13.8">
      <c r="H5439" s="70"/>
    </row>
    <row r="5440" spans="8:8" customFormat="1" ht="13.8">
      <c r="H5440" s="70"/>
    </row>
    <row r="5441" spans="8:8" customFormat="1" ht="13.8">
      <c r="H5441" s="70"/>
    </row>
    <row r="5442" spans="8:8" customFormat="1" ht="13.8">
      <c r="H5442" s="70"/>
    </row>
    <row r="5443" spans="8:8" customFormat="1" ht="13.8">
      <c r="H5443" s="70"/>
    </row>
    <row r="5444" spans="8:8" customFormat="1" ht="13.8">
      <c r="H5444" s="70"/>
    </row>
    <row r="5445" spans="8:8" customFormat="1" ht="13.8">
      <c r="H5445" s="70"/>
    </row>
    <row r="5446" spans="8:8" customFormat="1" ht="13.8">
      <c r="H5446" s="70"/>
    </row>
    <row r="5447" spans="8:8" customFormat="1" ht="13.8">
      <c r="H5447" s="70"/>
    </row>
    <row r="5448" spans="8:8" customFormat="1" ht="13.8">
      <c r="H5448" s="70"/>
    </row>
    <row r="5449" spans="8:8" customFormat="1" ht="13.8">
      <c r="H5449" s="70"/>
    </row>
    <row r="5450" spans="8:8" customFormat="1" ht="13.8">
      <c r="H5450" s="70"/>
    </row>
    <row r="5451" spans="8:8" customFormat="1" ht="13.8">
      <c r="H5451" s="70"/>
    </row>
    <row r="5452" spans="8:8" customFormat="1" ht="13.8">
      <c r="H5452" s="70"/>
    </row>
    <row r="5453" spans="8:8" customFormat="1" ht="13.8">
      <c r="H5453" s="70"/>
    </row>
    <row r="5454" spans="8:8" customFormat="1" ht="13.8">
      <c r="H5454" s="70"/>
    </row>
    <row r="5455" spans="8:8" customFormat="1" ht="13.8">
      <c r="H5455" s="70"/>
    </row>
    <row r="5456" spans="8:8" customFormat="1" ht="13.8">
      <c r="H5456" s="70"/>
    </row>
    <row r="5457" spans="8:8" customFormat="1" ht="13.8">
      <c r="H5457" s="70"/>
    </row>
    <row r="5458" spans="8:8" customFormat="1" ht="13.8">
      <c r="H5458" s="70"/>
    </row>
    <row r="5459" spans="8:8" customFormat="1" ht="13.8">
      <c r="H5459" s="70"/>
    </row>
    <row r="5460" spans="8:8" customFormat="1" ht="13.8">
      <c r="H5460" s="70"/>
    </row>
    <row r="5461" spans="8:8" customFormat="1" ht="13.8">
      <c r="H5461" s="70"/>
    </row>
    <row r="5462" spans="8:8" customFormat="1" ht="13.8">
      <c r="H5462" s="70"/>
    </row>
    <row r="5463" spans="8:8" customFormat="1" ht="13.8">
      <c r="H5463" s="70"/>
    </row>
    <row r="5464" spans="8:8" customFormat="1" ht="13.8">
      <c r="H5464" s="70"/>
    </row>
    <row r="5465" spans="8:8" customFormat="1" ht="13.8">
      <c r="H5465" s="70"/>
    </row>
    <row r="5466" spans="8:8" customFormat="1" ht="13.8">
      <c r="H5466" s="70"/>
    </row>
    <row r="5467" spans="8:8" customFormat="1" ht="13.8">
      <c r="H5467" s="70"/>
    </row>
    <row r="5468" spans="8:8" customFormat="1" ht="13.8">
      <c r="H5468" s="70"/>
    </row>
    <row r="5469" spans="8:8" customFormat="1" ht="13.8">
      <c r="H5469" s="70"/>
    </row>
    <row r="5470" spans="8:8" customFormat="1" ht="13.8">
      <c r="H5470" s="70"/>
    </row>
    <row r="5471" spans="8:8" customFormat="1" ht="13.8">
      <c r="H5471" s="70"/>
    </row>
    <row r="5472" spans="8:8" customFormat="1" ht="13.8">
      <c r="H5472" s="70"/>
    </row>
    <row r="5473" spans="8:8" customFormat="1" ht="13.8">
      <c r="H5473" s="70"/>
    </row>
    <row r="5474" spans="8:8" customFormat="1" ht="13.8">
      <c r="H5474" s="70"/>
    </row>
    <row r="5475" spans="8:8" customFormat="1" ht="13.8">
      <c r="H5475" s="70"/>
    </row>
    <row r="5476" spans="8:8" customFormat="1" ht="13.8">
      <c r="H5476" s="70"/>
    </row>
    <row r="5477" spans="8:8" customFormat="1" ht="13.8">
      <c r="H5477" s="70"/>
    </row>
    <row r="5478" spans="8:8" customFormat="1" ht="13.8">
      <c r="H5478" s="70"/>
    </row>
    <row r="5479" spans="8:8" customFormat="1" ht="13.8">
      <c r="H5479" s="70"/>
    </row>
    <row r="5480" spans="8:8" customFormat="1" ht="13.8">
      <c r="H5480" s="70"/>
    </row>
    <row r="5481" spans="8:8" customFormat="1" ht="13.8">
      <c r="H5481" s="70"/>
    </row>
    <row r="5482" spans="8:8" customFormat="1" ht="13.8">
      <c r="H5482" s="70"/>
    </row>
    <row r="5483" spans="8:8" customFormat="1" ht="13.8">
      <c r="H5483" s="70"/>
    </row>
    <row r="5484" spans="8:8" customFormat="1" ht="13.8">
      <c r="H5484" s="70"/>
    </row>
    <row r="5485" spans="8:8" customFormat="1" ht="13.8">
      <c r="H5485" s="70"/>
    </row>
    <row r="5486" spans="8:8" customFormat="1" ht="13.8">
      <c r="H5486" s="70"/>
    </row>
    <row r="5487" spans="8:8" customFormat="1" ht="13.8">
      <c r="H5487" s="70"/>
    </row>
    <row r="5488" spans="8:8" customFormat="1" ht="13.8">
      <c r="H5488" s="70"/>
    </row>
    <row r="5489" spans="8:8" customFormat="1" ht="13.8">
      <c r="H5489" s="70"/>
    </row>
    <row r="5490" spans="8:8" customFormat="1" ht="13.8">
      <c r="H5490" s="70"/>
    </row>
    <row r="5491" spans="8:8" customFormat="1" ht="13.8">
      <c r="H5491" s="70"/>
    </row>
    <row r="5492" spans="8:8" customFormat="1" ht="13.8">
      <c r="H5492" s="70"/>
    </row>
    <row r="5493" spans="8:8" customFormat="1" ht="13.8">
      <c r="H5493" s="70"/>
    </row>
    <row r="5494" spans="8:8" customFormat="1" ht="13.8">
      <c r="H5494" s="70"/>
    </row>
    <row r="5495" spans="8:8" customFormat="1" ht="13.8">
      <c r="H5495" s="70"/>
    </row>
    <row r="5496" spans="8:8" customFormat="1" ht="13.8">
      <c r="H5496" s="70"/>
    </row>
    <row r="5497" spans="8:8" customFormat="1" ht="13.8">
      <c r="H5497" s="70"/>
    </row>
    <row r="5498" spans="8:8" customFormat="1" ht="13.8">
      <c r="H5498" s="70"/>
    </row>
    <row r="5499" spans="8:8" customFormat="1" ht="13.8">
      <c r="H5499" s="70"/>
    </row>
    <row r="5500" spans="8:8" customFormat="1" ht="13.8">
      <c r="H5500" s="70"/>
    </row>
    <row r="5501" spans="8:8" customFormat="1" ht="13.8">
      <c r="H5501" s="70"/>
    </row>
    <row r="5502" spans="8:8" customFormat="1" ht="13.8">
      <c r="H5502" s="70"/>
    </row>
    <row r="5503" spans="8:8" customFormat="1" ht="13.8">
      <c r="H5503" s="70"/>
    </row>
    <row r="5504" spans="8:8" customFormat="1" ht="13.8">
      <c r="H5504" s="70"/>
    </row>
    <row r="5505" spans="8:8" customFormat="1" ht="13.8">
      <c r="H5505" s="70"/>
    </row>
    <row r="5506" spans="8:8" customFormat="1" ht="13.8">
      <c r="H5506" s="70"/>
    </row>
    <row r="5507" spans="8:8" customFormat="1" ht="13.8">
      <c r="H5507" s="70"/>
    </row>
    <row r="5508" spans="8:8" customFormat="1" ht="13.8">
      <c r="H5508" s="70"/>
    </row>
    <row r="5509" spans="8:8" customFormat="1" ht="13.8">
      <c r="H5509" s="70"/>
    </row>
    <row r="5510" spans="8:8" customFormat="1" ht="13.8">
      <c r="H5510" s="70"/>
    </row>
    <row r="5511" spans="8:8" customFormat="1" ht="13.8">
      <c r="H5511" s="70"/>
    </row>
    <row r="5512" spans="8:8" customFormat="1" ht="13.8">
      <c r="H5512" s="70"/>
    </row>
    <row r="5513" spans="8:8" customFormat="1" ht="13.8">
      <c r="H5513" s="70"/>
    </row>
    <row r="5514" spans="8:8" customFormat="1" ht="13.8">
      <c r="H5514" s="70"/>
    </row>
    <row r="5515" spans="8:8" customFormat="1" ht="13.8">
      <c r="H5515" s="70"/>
    </row>
    <row r="5516" spans="8:8" customFormat="1" ht="13.8">
      <c r="H5516" s="70"/>
    </row>
    <row r="5517" spans="8:8" customFormat="1" ht="13.8">
      <c r="H5517" s="70"/>
    </row>
    <row r="5518" spans="8:8" customFormat="1" ht="13.8">
      <c r="H5518" s="70"/>
    </row>
    <row r="5519" spans="8:8" customFormat="1" ht="13.8">
      <c r="H5519" s="70"/>
    </row>
    <row r="5520" spans="8:8" customFormat="1" ht="13.8">
      <c r="H5520" s="70"/>
    </row>
    <row r="5521" spans="8:8" customFormat="1" ht="13.8">
      <c r="H5521" s="70"/>
    </row>
    <row r="5522" spans="8:8" customFormat="1" ht="13.8">
      <c r="H5522" s="70"/>
    </row>
    <row r="5523" spans="8:8" customFormat="1" ht="13.8">
      <c r="H5523" s="70"/>
    </row>
    <row r="5524" spans="8:8" customFormat="1" ht="13.8">
      <c r="H5524" s="70"/>
    </row>
    <row r="5525" spans="8:8" customFormat="1" ht="13.8">
      <c r="H5525" s="70"/>
    </row>
    <row r="5526" spans="8:8" customFormat="1" ht="13.8">
      <c r="H5526" s="70"/>
    </row>
    <row r="5527" spans="8:8" customFormat="1" ht="13.8">
      <c r="H5527" s="70"/>
    </row>
    <row r="5528" spans="8:8" customFormat="1" ht="13.8">
      <c r="H5528" s="70"/>
    </row>
    <row r="5529" spans="8:8" customFormat="1" ht="13.8">
      <c r="H5529" s="70"/>
    </row>
    <row r="5530" spans="8:8" customFormat="1" ht="13.8">
      <c r="H5530" s="70"/>
    </row>
    <row r="5531" spans="8:8" customFormat="1" ht="13.8">
      <c r="H5531" s="70"/>
    </row>
    <row r="5532" spans="8:8" customFormat="1" ht="13.8">
      <c r="H5532" s="70"/>
    </row>
    <row r="5533" spans="8:8" customFormat="1" ht="13.8">
      <c r="H5533" s="70"/>
    </row>
    <row r="5534" spans="8:8" customFormat="1" ht="13.8">
      <c r="H5534" s="70"/>
    </row>
    <row r="5535" spans="8:8" customFormat="1" ht="13.8">
      <c r="H5535" s="70"/>
    </row>
    <row r="5536" spans="8:8" customFormat="1" ht="13.8">
      <c r="H5536" s="70"/>
    </row>
    <row r="5537" spans="8:8" customFormat="1" ht="13.8">
      <c r="H5537" s="70"/>
    </row>
    <row r="5538" spans="8:8" customFormat="1" ht="13.8">
      <c r="H5538" s="70"/>
    </row>
    <row r="5539" spans="8:8" customFormat="1" ht="13.8">
      <c r="H5539" s="70"/>
    </row>
    <row r="5540" spans="8:8" customFormat="1" ht="13.8">
      <c r="H5540" s="70"/>
    </row>
    <row r="5541" spans="8:8" customFormat="1" ht="13.8">
      <c r="H5541" s="70"/>
    </row>
    <row r="5542" spans="8:8" customFormat="1" ht="13.8">
      <c r="H5542" s="70"/>
    </row>
    <row r="5543" spans="8:8" customFormat="1" ht="13.8">
      <c r="H5543" s="70"/>
    </row>
    <row r="5544" spans="8:8" customFormat="1" ht="13.8">
      <c r="H5544" s="70"/>
    </row>
    <row r="5545" spans="8:8" customFormat="1" ht="13.8">
      <c r="H5545" s="70"/>
    </row>
    <row r="5546" spans="8:8" customFormat="1" ht="13.8">
      <c r="H5546" s="70"/>
    </row>
    <row r="5547" spans="8:8" customFormat="1" ht="13.8">
      <c r="H5547" s="70"/>
    </row>
    <row r="5548" spans="8:8" customFormat="1" ht="13.8">
      <c r="H5548" s="70"/>
    </row>
    <row r="5549" spans="8:8" customFormat="1" ht="13.8">
      <c r="H5549" s="70"/>
    </row>
    <row r="5550" spans="8:8" customFormat="1" ht="13.8">
      <c r="H5550" s="70"/>
    </row>
    <row r="5551" spans="8:8" customFormat="1" ht="13.8">
      <c r="H5551" s="70"/>
    </row>
    <row r="5552" spans="8:8" customFormat="1" ht="13.8">
      <c r="H5552" s="70"/>
    </row>
    <row r="5553" spans="8:8" customFormat="1" ht="13.8">
      <c r="H5553" s="70"/>
    </row>
    <row r="5554" spans="8:8" customFormat="1" ht="13.8">
      <c r="H5554" s="70"/>
    </row>
    <row r="5555" spans="8:8" customFormat="1" ht="13.8">
      <c r="H5555" s="70"/>
    </row>
    <row r="5556" spans="8:8" customFormat="1" ht="13.8">
      <c r="H5556" s="70"/>
    </row>
    <row r="5557" spans="8:8" customFormat="1" ht="13.8">
      <c r="H5557" s="70"/>
    </row>
    <row r="5558" spans="8:8" customFormat="1" ht="13.8">
      <c r="H5558" s="70"/>
    </row>
    <row r="5559" spans="8:8" customFormat="1" ht="13.8">
      <c r="H5559" s="70"/>
    </row>
    <row r="5560" spans="8:8" customFormat="1" ht="13.8">
      <c r="H5560" s="70"/>
    </row>
    <row r="5561" spans="8:8" customFormat="1" ht="13.8">
      <c r="H5561" s="70"/>
    </row>
    <row r="5562" spans="8:8" customFormat="1" ht="13.8">
      <c r="H5562" s="70"/>
    </row>
    <row r="5563" spans="8:8" customFormat="1" ht="13.8">
      <c r="H5563" s="70"/>
    </row>
    <row r="5564" spans="8:8" customFormat="1" ht="13.8">
      <c r="H5564" s="70"/>
    </row>
    <row r="5565" spans="8:8" customFormat="1" ht="13.8">
      <c r="H5565" s="70"/>
    </row>
    <row r="5566" spans="8:8" customFormat="1" ht="13.8">
      <c r="H5566" s="70"/>
    </row>
    <row r="5567" spans="8:8" customFormat="1" ht="13.8">
      <c r="H5567" s="70"/>
    </row>
    <row r="5568" spans="8:8" customFormat="1" ht="13.8">
      <c r="H5568" s="70"/>
    </row>
    <row r="5569" spans="8:8" customFormat="1" ht="13.8">
      <c r="H5569" s="70"/>
    </row>
    <row r="5570" spans="8:8" customFormat="1" ht="13.8">
      <c r="H5570" s="70"/>
    </row>
    <row r="5571" spans="8:8" customFormat="1" ht="13.8">
      <c r="H5571" s="70"/>
    </row>
    <row r="5572" spans="8:8" customFormat="1" ht="13.8">
      <c r="H5572" s="70"/>
    </row>
    <row r="5573" spans="8:8" customFormat="1" ht="13.8">
      <c r="H5573" s="70"/>
    </row>
    <row r="5574" spans="8:8" customFormat="1" ht="13.8">
      <c r="H5574" s="70"/>
    </row>
    <row r="5575" spans="8:8" customFormat="1" ht="13.8">
      <c r="H5575" s="70"/>
    </row>
    <row r="5576" spans="8:8" customFormat="1" ht="13.8">
      <c r="H5576" s="70"/>
    </row>
    <row r="5577" spans="8:8" customFormat="1" ht="13.8">
      <c r="H5577" s="70"/>
    </row>
    <row r="5578" spans="8:8" customFormat="1" ht="13.8">
      <c r="H5578" s="70"/>
    </row>
    <row r="5579" spans="8:8" customFormat="1" ht="13.8">
      <c r="H5579" s="70"/>
    </row>
    <row r="5580" spans="8:8" customFormat="1" ht="13.8">
      <c r="H5580" s="70"/>
    </row>
    <row r="5581" spans="8:8" customFormat="1" ht="13.8">
      <c r="H5581" s="70"/>
    </row>
    <row r="5582" spans="8:8" customFormat="1" ht="13.8">
      <c r="H5582" s="70"/>
    </row>
    <row r="5583" spans="8:8" customFormat="1" ht="13.8">
      <c r="H5583" s="70"/>
    </row>
    <row r="5584" spans="8:8" customFormat="1" ht="13.8">
      <c r="H5584" s="70"/>
    </row>
    <row r="5585" spans="8:8" customFormat="1" ht="13.8">
      <c r="H5585" s="70"/>
    </row>
    <row r="5586" spans="8:8" customFormat="1" ht="13.8">
      <c r="H5586" s="70"/>
    </row>
    <row r="5587" spans="8:8" customFormat="1" ht="13.8">
      <c r="H5587" s="70"/>
    </row>
    <row r="5588" spans="8:8" customFormat="1" ht="13.8">
      <c r="H5588" s="70"/>
    </row>
    <row r="5589" spans="8:8" customFormat="1" ht="13.8">
      <c r="H5589" s="70"/>
    </row>
    <row r="5590" spans="8:8" customFormat="1" ht="13.8">
      <c r="H5590" s="70"/>
    </row>
    <row r="5591" spans="8:8" customFormat="1" ht="13.8">
      <c r="H5591" s="70"/>
    </row>
    <row r="5592" spans="8:8" customFormat="1" ht="13.8">
      <c r="H5592" s="70"/>
    </row>
    <row r="5593" spans="8:8" customFormat="1" ht="13.8">
      <c r="H5593" s="70"/>
    </row>
    <row r="5594" spans="8:8" customFormat="1" ht="13.8">
      <c r="H5594" s="70"/>
    </row>
    <row r="5595" spans="8:8" customFormat="1" ht="13.8">
      <c r="H5595" s="70"/>
    </row>
    <row r="5596" spans="8:8" customFormat="1" ht="13.8">
      <c r="H5596" s="70"/>
    </row>
    <row r="5597" spans="8:8" customFormat="1" ht="13.8">
      <c r="H5597" s="70"/>
    </row>
    <row r="5598" spans="8:8" customFormat="1" ht="13.8">
      <c r="H5598" s="70"/>
    </row>
    <row r="5599" spans="8:8" customFormat="1" ht="13.8">
      <c r="H5599" s="70"/>
    </row>
    <row r="5600" spans="8:8" customFormat="1" ht="13.8">
      <c r="H5600" s="70"/>
    </row>
    <row r="5601" spans="8:8" customFormat="1" ht="13.8">
      <c r="H5601" s="70"/>
    </row>
    <row r="5602" spans="8:8" customFormat="1" ht="13.8">
      <c r="H5602" s="70"/>
    </row>
    <row r="5603" spans="8:8" customFormat="1" ht="13.8">
      <c r="H5603" s="70"/>
    </row>
    <row r="5604" spans="8:8" customFormat="1" ht="13.8">
      <c r="H5604" s="70"/>
    </row>
    <row r="5605" spans="8:8" customFormat="1" ht="13.8">
      <c r="H5605" s="70"/>
    </row>
    <row r="5606" spans="8:8" customFormat="1" ht="13.8">
      <c r="H5606" s="70"/>
    </row>
    <row r="5607" spans="8:8" customFormat="1" ht="13.8">
      <c r="H5607" s="70"/>
    </row>
    <row r="5608" spans="8:8" customFormat="1" ht="13.8">
      <c r="H5608" s="70"/>
    </row>
    <row r="5609" spans="8:8" customFormat="1" ht="13.8">
      <c r="H5609" s="70"/>
    </row>
    <row r="5610" spans="8:8" customFormat="1" ht="13.8">
      <c r="H5610" s="70"/>
    </row>
    <row r="5611" spans="8:8" customFormat="1" ht="13.8">
      <c r="H5611" s="70"/>
    </row>
    <row r="5612" spans="8:8" customFormat="1" ht="13.8">
      <c r="H5612" s="70"/>
    </row>
    <row r="5613" spans="8:8" customFormat="1" ht="13.8">
      <c r="H5613" s="70"/>
    </row>
    <row r="5614" spans="8:8" customFormat="1" ht="13.8">
      <c r="H5614" s="70"/>
    </row>
    <row r="5615" spans="8:8" customFormat="1" ht="13.8">
      <c r="H5615" s="70"/>
    </row>
    <row r="5616" spans="8:8" customFormat="1" ht="13.8">
      <c r="H5616" s="70"/>
    </row>
    <row r="5617" spans="8:8" customFormat="1" ht="13.8">
      <c r="H5617" s="70"/>
    </row>
    <row r="5618" spans="8:8" customFormat="1" ht="13.8">
      <c r="H5618" s="70"/>
    </row>
    <row r="5619" spans="8:8" customFormat="1" ht="13.8">
      <c r="H5619" s="70"/>
    </row>
    <row r="5620" spans="8:8" customFormat="1" ht="13.8">
      <c r="H5620" s="70"/>
    </row>
    <row r="5621" spans="8:8" customFormat="1" ht="13.8">
      <c r="H5621" s="70"/>
    </row>
    <row r="5622" spans="8:8" customFormat="1" ht="13.8">
      <c r="H5622" s="70"/>
    </row>
    <row r="5623" spans="8:8" customFormat="1" ht="13.8">
      <c r="H5623" s="70"/>
    </row>
    <row r="5624" spans="8:8" customFormat="1" ht="13.8">
      <c r="H5624" s="70"/>
    </row>
    <row r="5625" spans="8:8" customFormat="1" ht="13.8">
      <c r="H5625" s="70"/>
    </row>
    <row r="5626" spans="8:8" customFormat="1" ht="13.8">
      <c r="H5626" s="70"/>
    </row>
    <row r="5627" spans="8:8" customFormat="1" ht="13.8">
      <c r="H5627" s="70"/>
    </row>
    <row r="5628" spans="8:8" customFormat="1" ht="13.8">
      <c r="H5628" s="70"/>
    </row>
    <row r="5629" spans="8:8" customFormat="1" ht="13.8">
      <c r="H5629" s="70"/>
    </row>
    <row r="5630" spans="8:8" customFormat="1" ht="13.8">
      <c r="H5630" s="70"/>
    </row>
    <row r="5631" spans="8:8" customFormat="1" ht="13.8">
      <c r="H5631" s="70"/>
    </row>
    <row r="5632" spans="8:8" customFormat="1" ht="13.8">
      <c r="H5632" s="70"/>
    </row>
    <row r="5633" spans="8:8" customFormat="1" ht="13.8">
      <c r="H5633" s="70"/>
    </row>
    <row r="5634" spans="8:8" customFormat="1" ht="13.8">
      <c r="H5634" s="70"/>
    </row>
    <row r="5635" spans="8:8" customFormat="1" ht="13.8">
      <c r="H5635" s="70"/>
    </row>
    <row r="5636" spans="8:8" customFormat="1" ht="13.8">
      <c r="H5636" s="70"/>
    </row>
    <row r="5637" spans="8:8" customFormat="1" ht="13.8">
      <c r="H5637" s="70"/>
    </row>
    <row r="5638" spans="8:8" customFormat="1" ht="13.8">
      <c r="H5638" s="70"/>
    </row>
    <row r="5639" spans="8:8" customFormat="1" ht="13.8">
      <c r="H5639" s="70"/>
    </row>
    <row r="5640" spans="8:8" customFormat="1" ht="13.8">
      <c r="H5640" s="70"/>
    </row>
    <row r="5641" spans="8:8" customFormat="1" ht="13.8">
      <c r="H5641" s="70"/>
    </row>
    <row r="5642" spans="8:8" customFormat="1" ht="13.8">
      <c r="H5642" s="70"/>
    </row>
    <row r="5643" spans="8:8" customFormat="1" ht="13.8">
      <c r="H5643" s="70"/>
    </row>
    <row r="5644" spans="8:8" customFormat="1" ht="13.8">
      <c r="H5644" s="70"/>
    </row>
    <row r="5645" spans="8:8" customFormat="1" ht="13.8">
      <c r="H5645" s="70"/>
    </row>
    <row r="5646" spans="8:8" customFormat="1" ht="13.8">
      <c r="H5646" s="70"/>
    </row>
    <row r="5647" spans="8:8" customFormat="1" ht="13.8">
      <c r="H5647" s="70"/>
    </row>
    <row r="5648" spans="8:8" customFormat="1" ht="13.8">
      <c r="H5648" s="70"/>
    </row>
    <row r="5649" spans="8:8" customFormat="1" ht="13.8">
      <c r="H5649" s="70"/>
    </row>
    <row r="5650" spans="8:8" customFormat="1" ht="13.8">
      <c r="H5650" s="70"/>
    </row>
    <row r="5651" spans="8:8" customFormat="1" ht="13.8">
      <c r="H5651" s="70"/>
    </row>
    <row r="5652" spans="8:8" customFormat="1" ht="13.8">
      <c r="H5652" s="70"/>
    </row>
    <row r="5653" spans="8:8" customFormat="1" ht="13.8">
      <c r="H5653" s="70"/>
    </row>
    <row r="5654" spans="8:8" customFormat="1" ht="13.8">
      <c r="H5654" s="70"/>
    </row>
    <row r="5655" spans="8:8" customFormat="1" ht="13.8">
      <c r="H5655" s="70"/>
    </row>
    <row r="5656" spans="8:8" customFormat="1" ht="13.8">
      <c r="H5656" s="70"/>
    </row>
    <row r="5657" spans="8:8" customFormat="1" ht="13.8">
      <c r="H5657" s="70"/>
    </row>
    <row r="5658" spans="8:8" customFormat="1" ht="13.8">
      <c r="H5658" s="70"/>
    </row>
    <row r="5659" spans="8:8" customFormat="1" ht="13.8">
      <c r="H5659" s="70"/>
    </row>
    <row r="5660" spans="8:8" customFormat="1" ht="13.8">
      <c r="H5660" s="70"/>
    </row>
    <row r="5661" spans="8:8" customFormat="1" ht="13.8">
      <c r="H5661" s="70"/>
    </row>
    <row r="5662" spans="8:8" customFormat="1" ht="13.8">
      <c r="H5662" s="70"/>
    </row>
    <row r="5663" spans="8:8" customFormat="1" ht="13.8">
      <c r="H5663" s="70"/>
    </row>
    <row r="5664" spans="8:8" customFormat="1" ht="13.8">
      <c r="H5664" s="70"/>
    </row>
    <row r="5665" spans="8:8" customFormat="1" ht="13.8">
      <c r="H5665" s="70"/>
    </row>
    <row r="5666" spans="8:8" customFormat="1" ht="13.8">
      <c r="H5666" s="70"/>
    </row>
    <row r="5667" spans="8:8" customFormat="1" ht="13.8">
      <c r="H5667" s="70"/>
    </row>
    <row r="5668" spans="8:8" customFormat="1" ht="13.8">
      <c r="H5668" s="70"/>
    </row>
    <row r="5669" spans="8:8" customFormat="1" ht="13.8">
      <c r="H5669" s="70"/>
    </row>
    <row r="5670" spans="8:8" customFormat="1" ht="13.8">
      <c r="H5670" s="70"/>
    </row>
    <row r="5671" spans="8:8" customFormat="1" ht="13.8">
      <c r="H5671" s="70"/>
    </row>
    <row r="5672" spans="8:8" customFormat="1" ht="13.8">
      <c r="H5672" s="70"/>
    </row>
    <row r="5673" spans="8:8" customFormat="1" ht="13.8">
      <c r="H5673" s="70"/>
    </row>
    <row r="5674" spans="8:8" customFormat="1" ht="13.8">
      <c r="H5674" s="70"/>
    </row>
    <row r="5675" spans="8:8" customFormat="1" ht="13.8">
      <c r="H5675" s="70"/>
    </row>
    <row r="5676" spans="8:8" customFormat="1" ht="13.8">
      <c r="H5676" s="70"/>
    </row>
    <row r="5677" spans="8:8" customFormat="1" ht="13.8">
      <c r="H5677" s="70"/>
    </row>
    <row r="5678" spans="8:8" customFormat="1" ht="13.8">
      <c r="H5678" s="70"/>
    </row>
    <row r="5679" spans="8:8" customFormat="1" ht="13.8">
      <c r="H5679" s="70"/>
    </row>
    <row r="5680" spans="8:8" customFormat="1" ht="13.8">
      <c r="H5680" s="70"/>
    </row>
    <row r="5681" spans="8:8" customFormat="1" ht="13.8">
      <c r="H5681" s="70"/>
    </row>
    <row r="5682" spans="8:8" customFormat="1" ht="13.8">
      <c r="H5682" s="70"/>
    </row>
    <row r="5683" spans="8:8" customFormat="1" ht="13.8">
      <c r="H5683" s="70"/>
    </row>
    <row r="5684" spans="8:8" customFormat="1" ht="13.8">
      <c r="H5684" s="70"/>
    </row>
    <row r="5685" spans="8:8" customFormat="1" ht="13.8">
      <c r="H5685" s="70"/>
    </row>
    <row r="5686" spans="8:8" customFormat="1" ht="13.8">
      <c r="H5686" s="70"/>
    </row>
    <row r="5687" spans="8:8" customFormat="1" ht="13.8">
      <c r="H5687" s="70"/>
    </row>
    <row r="5688" spans="8:8" customFormat="1" ht="13.8">
      <c r="H5688" s="70"/>
    </row>
    <row r="5689" spans="8:8" customFormat="1" ht="13.8">
      <c r="H5689" s="70"/>
    </row>
    <row r="5690" spans="8:8" customFormat="1" ht="13.8">
      <c r="H5690" s="70"/>
    </row>
    <row r="5691" spans="8:8" customFormat="1" ht="13.8">
      <c r="H5691" s="70"/>
    </row>
    <row r="5692" spans="8:8" customFormat="1" ht="13.8">
      <c r="H5692" s="70"/>
    </row>
    <row r="5693" spans="8:8" customFormat="1" ht="13.8">
      <c r="H5693" s="70"/>
    </row>
    <row r="5694" spans="8:8" customFormat="1" ht="13.8">
      <c r="H5694" s="70"/>
    </row>
    <row r="5695" spans="8:8" customFormat="1" ht="13.8">
      <c r="H5695" s="70"/>
    </row>
    <row r="5696" spans="8:8" customFormat="1" ht="13.8">
      <c r="H5696" s="70"/>
    </row>
    <row r="5697" spans="8:8" customFormat="1" ht="13.8">
      <c r="H5697" s="70"/>
    </row>
    <row r="5698" spans="8:8" customFormat="1" ht="13.8">
      <c r="H5698" s="70"/>
    </row>
    <row r="5699" spans="8:8" customFormat="1" ht="13.8">
      <c r="H5699" s="70"/>
    </row>
    <row r="5700" spans="8:8" customFormat="1" ht="13.8">
      <c r="H5700" s="70"/>
    </row>
    <row r="5701" spans="8:8" customFormat="1" ht="13.8">
      <c r="H5701" s="70"/>
    </row>
    <row r="5702" spans="8:8" customFormat="1" ht="13.8">
      <c r="H5702" s="70"/>
    </row>
    <row r="5703" spans="8:8" customFormat="1" ht="13.8">
      <c r="H5703" s="70"/>
    </row>
    <row r="5704" spans="8:8" customFormat="1" ht="13.8">
      <c r="H5704" s="70"/>
    </row>
    <row r="5705" spans="8:8" customFormat="1" ht="13.8">
      <c r="H5705" s="70"/>
    </row>
    <row r="5706" spans="8:8" customFormat="1" ht="13.8">
      <c r="H5706" s="70"/>
    </row>
    <row r="5707" spans="8:8" customFormat="1" ht="13.8">
      <c r="H5707" s="70"/>
    </row>
    <row r="5708" spans="8:8" customFormat="1" ht="13.8">
      <c r="H5708" s="70"/>
    </row>
    <row r="5709" spans="8:8" customFormat="1" ht="13.8">
      <c r="H5709" s="70"/>
    </row>
    <row r="5710" spans="8:8" customFormat="1" ht="13.8">
      <c r="H5710" s="70"/>
    </row>
    <row r="5711" spans="8:8" customFormat="1" ht="13.8">
      <c r="H5711" s="70"/>
    </row>
    <row r="5712" spans="8:8" customFormat="1" ht="13.8">
      <c r="H5712" s="70"/>
    </row>
    <row r="5713" spans="8:8" customFormat="1" ht="13.8">
      <c r="H5713" s="70"/>
    </row>
    <row r="5714" spans="8:8" customFormat="1" ht="13.8">
      <c r="H5714" s="70"/>
    </row>
    <row r="5715" spans="8:8" customFormat="1" ht="13.8">
      <c r="H5715" s="70"/>
    </row>
    <row r="5716" spans="8:8" customFormat="1" ht="13.8">
      <c r="H5716" s="70"/>
    </row>
    <row r="5717" spans="8:8" customFormat="1" ht="13.8">
      <c r="H5717" s="70"/>
    </row>
    <row r="5718" spans="8:8" customFormat="1" ht="13.8">
      <c r="H5718" s="70"/>
    </row>
    <row r="5719" spans="8:8" customFormat="1" ht="13.8">
      <c r="H5719" s="70"/>
    </row>
    <row r="5720" spans="8:8" customFormat="1" ht="13.8">
      <c r="H5720" s="70"/>
    </row>
    <row r="5721" spans="8:8" customFormat="1" ht="13.8">
      <c r="H5721" s="70"/>
    </row>
    <row r="5722" spans="8:8" customFormat="1" ht="13.8">
      <c r="H5722" s="70"/>
    </row>
    <row r="5723" spans="8:8" customFormat="1" ht="13.8">
      <c r="H5723" s="70"/>
    </row>
    <row r="5724" spans="8:8" customFormat="1" ht="13.8">
      <c r="H5724" s="70"/>
    </row>
    <row r="5725" spans="8:8" customFormat="1" ht="13.8">
      <c r="H5725" s="70"/>
    </row>
    <row r="5726" spans="8:8" customFormat="1" ht="13.8">
      <c r="H5726" s="70"/>
    </row>
    <row r="5727" spans="8:8" customFormat="1" ht="13.8">
      <c r="H5727" s="70"/>
    </row>
    <row r="5728" spans="8:8" customFormat="1" ht="13.8">
      <c r="H5728" s="70"/>
    </row>
    <row r="5729" spans="8:8" customFormat="1" ht="13.8">
      <c r="H5729" s="70"/>
    </row>
    <row r="5730" spans="8:8" customFormat="1" ht="13.8">
      <c r="H5730" s="70"/>
    </row>
    <row r="5731" spans="8:8" customFormat="1" ht="13.8">
      <c r="H5731" s="70"/>
    </row>
    <row r="5732" spans="8:8" customFormat="1" ht="13.8">
      <c r="H5732" s="70"/>
    </row>
    <row r="5733" spans="8:8" customFormat="1" ht="13.8">
      <c r="H5733" s="70"/>
    </row>
    <row r="5734" spans="8:8" customFormat="1" ht="13.8">
      <c r="H5734" s="70"/>
    </row>
    <row r="5735" spans="8:8" customFormat="1" ht="13.8">
      <c r="H5735" s="70"/>
    </row>
    <row r="5736" spans="8:8" customFormat="1" ht="13.8">
      <c r="H5736" s="70"/>
    </row>
    <row r="5737" spans="8:8" customFormat="1" ht="13.8">
      <c r="H5737" s="70"/>
    </row>
    <row r="5738" spans="8:8" customFormat="1" ht="13.8">
      <c r="H5738" s="70"/>
    </row>
    <row r="5739" spans="8:8" customFormat="1" ht="13.8">
      <c r="H5739" s="70"/>
    </row>
    <row r="5740" spans="8:8" customFormat="1" ht="13.8">
      <c r="H5740" s="70"/>
    </row>
    <row r="5741" spans="8:8" customFormat="1" ht="13.8">
      <c r="H5741" s="70"/>
    </row>
    <row r="5742" spans="8:8" customFormat="1" ht="13.8">
      <c r="H5742" s="70"/>
    </row>
    <row r="5743" spans="8:8" customFormat="1" ht="13.8">
      <c r="H5743" s="70"/>
    </row>
    <row r="5744" spans="8:8" customFormat="1" ht="13.8">
      <c r="H5744" s="70"/>
    </row>
    <row r="5745" spans="8:8" customFormat="1" ht="13.8">
      <c r="H5745" s="70"/>
    </row>
    <row r="5746" spans="8:8" customFormat="1" ht="13.8">
      <c r="H5746" s="70"/>
    </row>
    <row r="5747" spans="8:8" customFormat="1" ht="13.8">
      <c r="H5747" s="70"/>
    </row>
    <row r="5748" spans="8:8" customFormat="1" ht="13.8">
      <c r="H5748" s="70"/>
    </row>
    <row r="5749" spans="8:8" customFormat="1" ht="13.8">
      <c r="H5749" s="70"/>
    </row>
    <row r="5750" spans="8:8" customFormat="1" ht="13.8">
      <c r="H5750" s="70"/>
    </row>
    <row r="5751" spans="8:8" customFormat="1" ht="13.8">
      <c r="H5751" s="70"/>
    </row>
    <row r="5752" spans="8:8" customFormat="1" ht="13.8">
      <c r="H5752" s="70"/>
    </row>
    <row r="5753" spans="8:8" customFormat="1" ht="13.8">
      <c r="H5753" s="70"/>
    </row>
    <row r="5754" spans="8:8" customFormat="1" ht="13.8">
      <c r="H5754" s="70"/>
    </row>
    <row r="5755" spans="8:8" customFormat="1" ht="13.8">
      <c r="H5755" s="70"/>
    </row>
    <row r="5756" spans="8:8" customFormat="1" ht="13.8">
      <c r="H5756" s="70"/>
    </row>
    <row r="5757" spans="8:8" customFormat="1" ht="13.8">
      <c r="H5757" s="70"/>
    </row>
    <row r="5758" spans="8:8" customFormat="1" ht="13.8">
      <c r="H5758" s="70"/>
    </row>
    <row r="5759" spans="8:8" customFormat="1" ht="13.8">
      <c r="H5759" s="70"/>
    </row>
    <row r="5760" spans="8:8" customFormat="1" ht="13.8">
      <c r="H5760" s="70"/>
    </row>
    <row r="5761" spans="8:8" customFormat="1" ht="13.8">
      <c r="H5761" s="70"/>
    </row>
    <row r="5762" spans="8:8" customFormat="1" ht="13.8">
      <c r="H5762" s="70"/>
    </row>
    <row r="5763" spans="8:8" customFormat="1" ht="13.8">
      <c r="H5763" s="70"/>
    </row>
    <row r="5764" spans="8:8" customFormat="1" ht="13.8">
      <c r="H5764" s="70"/>
    </row>
    <row r="5765" spans="8:8" customFormat="1" ht="13.8">
      <c r="H5765" s="70"/>
    </row>
    <row r="5766" spans="8:8" customFormat="1" ht="13.8">
      <c r="H5766" s="70"/>
    </row>
    <row r="5767" spans="8:8" customFormat="1" ht="13.8">
      <c r="H5767" s="70"/>
    </row>
    <row r="5768" spans="8:8" customFormat="1" ht="13.8">
      <c r="H5768" s="70"/>
    </row>
    <row r="5769" spans="8:8" customFormat="1" ht="13.8">
      <c r="H5769" s="70"/>
    </row>
    <row r="5770" spans="8:8" customFormat="1" ht="13.8">
      <c r="H5770" s="70"/>
    </row>
    <row r="5771" spans="8:8" customFormat="1" ht="13.8">
      <c r="H5771" s="70"/>
    </row>
    <row r="5772" spans="8:8" customFormat="1" ht="13.8">
      <c r="H5772" s="70"/>
    </row>
    <row r="5773" spans="8:8" customFormat="1" ht="13.8">
      <c r="H5773" s="70"/>
    </row>
    <row r="5774" spans="8:8" customFormat="1" ht="13.8">
      <c r="H5774" s="70"/>
    </row>
    <row r="5775" spans="8:8" customFormat="1" ht="13.8">
      <c r="H5775" s="70"/>
    </row>
    <row r="5776" spans="8:8" customFormat="1" ht="13.8">
      <c r="H5776" s="70"/>
    </row>
    <row r="5777" spans="8:8" customFormat="1" ht="13.8">
      <c r="H5777" s="70"/>
    </row>
    <row r="5778" spans="8:8" customFormat="1" ht="13.8">
      <c r="H5778" s="70"/>
    </row>
    <row r="5779" spans="8:8" customFormat="1" ht="13.8">
      <c r="H5779" s="70"/>
    </row>
    <row r="5780" spans="8:8" customFormat="1" ht="13.8">
      <c r="H5780" s="70"/>
    </row>
    <row r="5781" spans="8:8" customFormat="1" ht="13.8">
      <c r="H5781" s="70"/>
    </row>
    <row r="5782" spans="8:8" customFormat="1" ht="13.8">
      <c r="H5782" s="70"/>
    </row>
    <row r="5783" spans="8:8" customFormat="1" ht="13.8">
      <c r="H5783" s="70"/>
    </row>
    <row r="5784" spans="8:8" customFormat="1" ht="13.8">
      <c r="H5784" s="70"/>
    </row>
    <row r="5785" spans="8:8" customFormat="1" ht="13.8">
      <c r="H5785" s="70"/>
    </row>
    <row r="5786" spans="8:8" customFormat="1" ht="13.8">
      <c r="H5786" s="70"/>
    </row>
    <row r="5787" spans="8:8" customFormat="1" ht="13.8">
      <c r="H5787" s="70"/>
    </row>
    <row r="5788" spans="8:8" customFormat="1" ht="13.8">
      <c r="H5788" s="70"/>
    </row>
    <row r="5789" spans="8:8" customFormat="1" ht="13.8">
      <c r="H5789" s="70"/>
    </row>
    <row r="5790" spans="8:8" customFormat="1" ht="13.8">
      <c r="H5790" s="70"/>
    </row>
    <row r="5791" spans="8:8" customFormat="1" ht="13.8">
      <c r="H5791" s="70"/>
    </row>
    <row r="5792" spans="8:8" customFormat="1" ht="13.8">
      <c r="H5792" s="70"/>
    </row>
    <row r="5793" spans="8:8" customFormat="1" ht="13.8">
      <c r="H5793" s="70"/>
    </row>
    <row r="5794" spans="8:8" customFormat="1" ht="13.8">
      <c r="H5794" s="70"/>
    </row>
    <row r="5795" spans="8:8" customFormat="1" ht="13.8">
      <c r="H5795" s="70"/>
    </row>
    <row r="5796" spans="8:8" customFormat="1" ht="13.8">
      <c r="H5796" s="70"/>
    </row>
    <row r="5797" spans="8:8" customFormat="1" ht="13.8">
      <c r="H5797" s="70"/>
    </row>
    <row r="5798" spans="8:8" customFormat="1" ht="13.8">
      <c r="H5798" s="70"/>
    </row>
    <row r="5799" spans="8:8" customFormat="1" ht="13.8">
      <c r="H5799" s="70"/>
    </row>
    <row r="5800" spans="8:8" customFormat="1" ht="13.8">
      <c r="H5800" s="70"/>
    </row>
    <row r="5801" spans="8:8" customFormat="1" ht="13.8">
      <c r="H5801" s="70"/>
    </row>
    <row r="5802" spans="8:8" customFormat="1" ht="13.8">
      <c r="H5802" s="70"/>
    </row>
    <row r="5803" spans="8:8" customFormat="1" ht="13.8">
      <c r="H5803" s="70"/>
    </row>
    <row r="5804" spans="8:8" customFormat="1" ht="13.8">
      <c r="H5804" s="70"/>
    </row>
    <row r="5805" spans="8:8" customFormat="1" ht="13.8">
      <c r="H5805" s="70"/>
    </row>
    <row r="5806" spans="8:8" customFormat="1" ht="13.8">
      <c r="H5806" s="70"/>
    </row>
    <row r="5807" spans="8:8" customFormat="1" ht="13.8">
      <c r="H5807" s="70"/>
    </row>
    <row r="5808" spans="8:8" customFormat="1" ht="13.8">
      <c r="H5808" s="70"/>
    </row>
    <row r="5809" spans="8:8" customFormat="1" ht="13.8">
      <c r="H5809" s="70"/>
    </row>
    <row r="5810" spans="8:8" customFormat="1" ht="13.8">
      <c r="H5810" s="70"/>
    </row>
    <row r="5811" spans="8:8" customFormat="1" ht="13.8">
      <c r="H5811" s="70"/>
    </row>
    <row r="5812" spans="8:8" customFormat="1" ht="13.8">
      <c r="H5812" s="70"/>
    </row>
    <row r="5813" spans="8:8" customFormat="1" ht="13.8">
      <c r="H5813" s="70"/>
    </row>
    <row r="5814" spans="8:8" customFormat="1" ht="13.8">
      <c r="H5814" s="70"/>
    </row>
    <row r="5815" spans="8:8" customFormat="1" ht="13.8">
      <c r="H5815" s="70"/>
    </row>
    <row r="5816" spans="8:8" customFormat="1" ht="13.8">
      <c r="H5816" s="70"/>
    </row>
    <row r="5817" spans="8:8" customFormat="1" ht="13.8">
      <c r="H5817" s="70"/>
    </row>
    <row r="5818" spans="8:8" customFormat="1" ht="13.8">
      <c r="H5818" s="70"/>
    </row>
    <row r="5819" spans="8:8" customFormat="1" ht="13.8">
      <c r="H5819" s="70"/>
    </row>
    <row r="5820" spans="8:8" customFormat="1" ht="13.8">
      <c r="H5820" s="70"/>
    </row>
    <row r="5821" spans="8:8" customFormat="1" ht="13.8">
      <c r="H5821" s="70"/>
    </row>
    <row r="5822" spans="8:8" customFormat="1" ht="13.8">
      <c r="H5822" s="70"/>
    </row>
    <row r="5823" spans="8:8" customFormat="1" ht="13.8">
      <c r="H5823" s="70"/>
    </row>
    <row r="5824" spans="8:8" customFormat="1" ht="13.8">
      <c r="H5824" s="70"/>
    </row>
    <row r="5825" spans="8:8" customFormat="1" ht="13.8">
      <c r="H5825" s="70"/>
    </row>
    <row r="5826" spans="8:8" customFormat="1" ht="13.8">
      <c r="H5826" s="70"/>
    </row>
    <row r="5827" spans="8:8" customFormat="1" ht="13.8">
      <c r="H5827" s="70"/>
    </row>
    <row r="5828" spans="8:8" customFormat="1" ht="13.8">
      <c r="H5828" s="70"/>
    </row>
    <row r="5829" spans="8:8" customFormat="1" ht="13.8">
      <c r="H5829" s="70"/>
    </row>
    <row r="5830" spans="8:8" customFormat="1" ht="13.8">
      <c r="H5830" s="70"/>
    </row>
    <row r="5831" spans="8:8" customFormat="1" ht="13.8">
      <c r="H5831" s="70"/>
    </row>
    <row r="5832" spans="8:8" customFormat="1" ht="13.8">
      <c r="H5832" s="70"/>
    </row>
    <row r="5833" spans="8:8" customFormat="1" ht="13.8">
      <c r="H5833" s="70"/>
    </row>
    <row r="5834" spans="8:8" customFormat="1" ht="13.8">
      <c r="H5834" s="70"/>
    </row>
    <row r="5835" spans="8:8" customFormat="1" ht="13.8">
      <c r="H5835" s="70"/>
    </row>
    <row r="5836" spans="8:8" customFormat="1" ht="13.8">
      <c r="H5836" s="70"/>
    </row>
    <row r="5837" spans="8:8" customFormat="1" ht="13.8">
      <c r="H5837" s="70"/>
    </row>
    <row r="5838" spans="8:8" customFormat="1" ht="13.8">
      <c r="H5838" s="70"/>
    </row>
    <row r="5839" spans="8:8" customFormat="1" ht="13.8">
      <c r="H5839" s="70"/>
    </row>
    <row r="5840" spans="8:8" customFormat="1" ht="13.8">
      <c r="H5840" s="70"/>
    </row>
    <row r="5841" spans="8:8" customFormat="1" ht="13.8">
      <c r="H5841" s="70"/>
    </row>
    <row r="5842" spans="8:8" customFormat="1" ht="13.8">
      <c r="H5842" s="70"/>
    </row>
    <row r="5843" spans="8:8" customFormat="1" ht="13.8">
      <c r="H5843" s="70"/>
    </row>
    <row r="5844" spans="8:8" customFormat="1" ht="13.8">
      <c r="H5844" s="70"/>
    </row>
    <row r="5845" spans="8:8" customFormat="1" ht="13.8">
      <c r="H5845" s="70"/>
    </row>
    <row r="5846" spans="8:8" customFormat="1" ht="13.8">
      <c r="H5846" s="70"/>
    </row>
    <row r="5847" spans="8:8" customFormat="1" ht="13.8">
      <c r="H5847" s="70"/>
    </row>
    <row r="5848" spans="8:8" customFormat="1" ht="13.8">
      <c r="H5848" s="70"/>
    </row>
    <row r="5849" spans="8:8" customFormat="1" ht="13.8">
      <c r="H5849" s="70"/>
    </row>
    <row r="5850" spans="8:8" customFormat="1" ht="13.8">
      <c r="H5850" s="70"/>
    </row>
    <row r="5851" spans="8:8" customFormat="1" ht="13.8">
      <c r="H5851" s="70"/>
    </row>
    <row r="5852" spans="8:8" customFormat="1" ht="13.8">
      <c r="H5852" s="70"/>
    </row>
    <row r="5853" spans="8:8" customFormat="1" ht="13.8">
      <c r="H5853" s="70"/>
    </row>
    <row r="5854" spans="8:8" customFormat="1" ht="13.8">
      <c r="H5854" s="70"/>
    </row>
    <row r="5855" spans="8:8" customFormat="1" ht="13.8">
      <c r="H5855" s="70"/>
    </row>
    <row r="5856" spans="8:8" customFormat="1" ht="13.8">
      <c r="H5856" s="70"/>
    </row>
    <row r="5857" spans="8:8" customFormat="1" ht="13.8">
      <c r="H5857" s="70"/>
    </row>
    <row r="5858" spans="8:8" customFormat="1" ht="13.8">
      <c r="H5858" s="70"/>
    </row>
    <row r="5859" spans="8:8" customFormat="1" ht="13.8">
      <c r="H5859" s="70"/>
    </row>
    <row r="5860" spans="8:8" customFormat="1" ht="13.8">
      <c r="H5860" s="70"/>
    </row>
    <row r="5861" spans="8:8" customFormat="1" ht="13.8">
      <c r="H5861" s="70"/>
    </row>
    <row r="5862" spans="8:8" customFormat="1" ht="13.8">
      <c r="H5862" s="70"/>
    </row>
    <row r="5863" spans="8:8" customFormat="1" ht="13.8">
      <c r="H5863" s="70"/>
    </row>
    <row r="5864" spans="8:8" customFormat="1" ht="13.8">
      <c r="H5864" s="70"/>
    </row>
    <row r="5865" spans="8:8" customFormat="1" ht="13.8">
      <c r="H5865" s="70"/>
    </row>
    <row r="5866" spans="8:8" customFormat="1" ht="13.8">
      <c r="H5866" s="70"/>
    </row>
    <row r="5867" spans="8:8" customFormat="1" ht="13.8">
      <c r="H5867" s="70"/>
    </row>
    <row r="5868" spans="8:8" customFormat="1" ht="13.8">
      <c r="H5868" s="70"/>
    </row>
    <row r="5869" spans="8:8" customFormat="1" ht="13.8">
      <c r="H5869" s="70"/>
    </row>
    <row r="5870" spans="8:8" customFormat="1" ht="13.8">
      <c r="H5870" s="70"/>
    </row>
    <row r="5871" spans="8:8" customFormat="1" ht="13.8">
      <c r="H5871" s="70"/>
    </row>
    <row r="5872" spans="8:8" customFormat="1" ht="13.8">
      <c r="H5872" s="70"/>
    </row>
    <row r="5873" spans="8:8" customFormat="1" ht="13.8">
      <c r="H5873" s="70"/>
    </row>
    <row r="5874" spans="8:8" customFormat="1" ht="13.8">
      <c r="H5874" s="70"/>
    </row>
    <row r="5875" spans="8:8" customFormat="1" ht="13.8">
      <c r="H5875" s="70"/>
    </row>
    <row r="5876" spans="8:8" customFormat="1" ht="13.8">
      <c r="H5876" s="70"/>
    </row>
    <row r="5877" spans="8:8" customFormat="1" ht="13.8">
      <c r="H5877" s="70"/>
    </row>
    <row r="5878" spans="8:8" customFormat="1" ht="13.8">
      <c r="H5878" s="70"/>
    </row>
    <row r="5879" spans="8:8" customFormat="1" ht="13.8">
      <c r="H5879" s="70"/>
    </row>
    <row r="5880" spans="8:8" customFormat="1" ht="13.8">
      <c r="H5880" s="70"/>
    </row>
    <row r="5881" spans="8:8" customFormat="1" ht="13.8">
      <c r="H5881" s="70"/>
    </row>
    <row r="5882" spans="8:8" customFormat="1" ht="13.8">
      <c r="H5882" s="70"/>
    </row>
    <row r="5883" spans="8:8" customFormat="1" ht="13.8">
      <c r="H5883" s="70"/>
    </row>
    <row r="5884" spans="8:8" customFormat="1" ht="13.8">
      <c r="H5884" s="70"/>
    </row>
    <row r="5885" spans="8:8" customFormat="1" ht="13.8">
      <c r="H5885" s="70"/>
    </row>
    <row r="5886" spans="8:8" customFormat="1" ht="13.8">
      <c r="H5886" s="70"/>
    </row>
    <row r="5887" spans="8:8" customFormat="1" ht="13.8">
      <c r="H5887" s="70"/>
    </row>
    <row r="5888" spans="8:8" customFormat="1" ht="13.8">
      <c r="H5888" s="70"/>
    </row>
    <row r="5889" spans="8:8" customFormat="1" ht="13.8">
      <c r="H5889" s="70"/>
    </row>
    <row r="5890" spans="8:8" customFormat="1" ht="13.8">
      <c r="H5890" s="70"/>
    </row>
    <row r="5891" spans="8:8" customFormat="1" ht="13.8">
      <c r="H5891" s="70"/>
    </row>
    <row r="5892" spans="8:8" customFormat="1" ht="13.8">
      <c r="H5892" s="70"/>
    </row>
    <row r="5893" spans="8:8" customFormat="1" ht="13.8">
      <c r="H5893" s="70"/>
    </row>
    <row r="5894" spans="8:8" customFormat="1" ht="13.8">
      <c r="H5894" s="70"/>
    </row>
    <row r="5895" spans="8:8" customFormat="1" ht="13.8">
      <c r="H5895" s="70"/>
    </row>
    <row r="5896" spans="8:8" customFormat="1" ht="13.8">
      <c r="H5896" s="70"/>
    </row>
    <row r="5897" spans="8:8" customFormat="1" ht="13.8">
      <c r="H5897" s="70"/>
    </row>
    <row r="5898" spans="8:8" customFormat="1" ht="13.8">
      <c r="H5898" s="70"/>
    </row>
    <row r="5899" spans="8:8" customFormat="1" ht="13.8">
      <c r="H5899" s="70"/>
    </row>
    <row r="5900" spans="8:8" customFormat="1" ht="13.8">
      <c r="H5900" s="70"/>
    </row>
    <row r="5901" spans="8:8" customFormat="1" ht="13.8">
      <c r="H5901" s="70"/>
    </row>
    <row r="5902" spans="8:8" customFormat="1" ht="13.8">
      <c r="H5902" s="70"/>
    </row>
    <row r="5903" spans="8:8" customFormat="1" ht="13.8">
      <c r="H5903" s="70"/>
    </row>
    <row r="5904" spans="8:8" customFormat="1" ht="13.8">
      <c r="H5904" s="70"/>
    </row>
    <row r="5905" spans="8:8" customFormat="1" ht="13.8">
      <c r="H5905" s="70"/>
    </row>
    <row r="5906" spans="8:8" customFormat="1" ht="13.8">
      <c r="H5906" s="70"/>
    </row>
    <row r="5907" spans="8:8" customFormat="1" ht="13.8">
      <c r="H5907" s="70"/>
    </row>
    <row r="5908" spans="8:8" customFormat="1" ht="13.8">
      <c r="H5908" s="70"/>
    </row>
    <row r="5909" spans="8:8" customFormat="1" ht="13.8">
      <c r="H5909" s="70"/>
    </row>
    <row r="5910" spans="8:8" customFormat="1" ht="13.8">
      <c r="H5910" s="70"/>
    </row>
    <row r="5911" spans="8:8" customFormat="1" ht="13.8">
      <c r="H5911" s="70"/>
    </row>
    <row r="5912" spans="8:8" customFormat="1" ht="13.8">
      <c r="H5912" s="70"/>
    </row>
    <row r="5913" spans="8:8" customFormat="1" ht="13.8">
      <c r="H5913" s="70"/>
    </row>
    <row r="5914" spans="8:8" customFormat="1" ht="13.8">
      <c r="H5914" s="70"/>
    </row>
    <row r="5915" spans="8:8" customFormat="1" ht="13.8">
      <c r="H5915" s="70"/>
    </row>
    <row r="5916" spans="8:8" customFormat="1" ht="13.8">
      <c r="H5916" s="70"/>
    </row>
    <row r="5917" spans="8:8" customFormat="1" ht="13.8">
      <c r="H5917" s="70"/>
    </row>
    <row r="5918" spans="8:8" customFormat="1" ht="13.8">
      <c r="H5918" s="70"/>
    </row>
    <row r="5919" spans="8:8" customFormat="1" ht="13.8">
      <c r="H5919" s="70"/>
    </row>
    <row r="5920" spans="8:8" customFormat="1" ht="13.8">
      <c r="H5920" s="70"/>
    </row>
    <row r="5921" spans="8:8" customFormat="1" ht="13.8">
      <c r="H5921" s="70"/>
    </row>
    <row r="5922" spans="8:8" customFormat="1" ht="13.8">
      <c r="H5922" s="70"/>
    </row>
    <row r="5923" spans="8:8" customFormat="1" ht="13.8">
      <c r="H5923" s="70"/>
    </row>
    <row r="5924" spans="8:8" customFormat="1" ht="13.8">
      <c r="H5924" s="70"/>
    </row>
    <row r="5925" spans="8:8" customFormat="1" ht="13.8">
      <c r="H5925" s="70"/>
    </row>
    <row r="5926" spans="8:8" customFormat="1" ht="13.8">
      <c r="H5926" s="70"/>
    </row>
    <row r="5927" spans="8:8" customFormat="1" ht="13.8">
      <c r="H5927" s="70"/>
    </row>
    <row r="5928" spans="8:8" customFormat="1" ht="13.8">
      <c r="H5928" s="70"/>
    </row>
    <row r="5929" spans="8:8" customFormat="1" ht="13.8">
      <c r="H5929" s="70"/>
    </row>
    <row r="5930" spans="8:8" customFormat="1" ht="13.8">
      <c r="H5930" s="70"/>
    </row>
    <row r="5931" spans="8:8" customFormat="1" ht="13.8">
      <c r="H5931" s="70"/>
    </row>
    <row r="5932" spans="8:8" customFormat="1" ht="13.8">
      <c r="H5932" s="70"/>
    </row>
    <row r="5933" spans="8:8" customFormat="1" ht="13.8">
      <c r="H5933" s="70"/>
    </row>
    <row r="5934" spans="8:8" customFormat="1" ht="13.8">
      <c r="H5934" s="70"/>
    </row>
    <row r="5935" spans="8:8" customFormat="1" ht="13.8">
      <c r="H5935" s="70"/>
    </row>
    <row r="5936" spans="8:8" customFormat="1" ht="13.8">
      <c r="H5936" s="70"/>
    </row>
    <row r="5937" spans="8:8" customFormat="1" ht="13.8">
      <c r="H5937" s="70"/>
    </row>
    <row r="5938" spans="8:8" customFormat="1" ht="13.8">
      <c r="H5938" s="70"/>
    </row>
    <row r="5939" spans="8:8" customFormat="1" ht="13.8">
      <c r="H5939" s="70"/>
    </row>
    <row r="5940" spans="8:8" customFormat="1" ht="13.8">
      <c r="H5940" s="70"/>
    </row>
    <row r="5941" spans="8:8" customFormat="1" ht="13.8">
      <c r="H5941" s="70"/>
    </row>
    <row r="5942" spans="8:8" customFormat="1" ht="13.8">
      <c r="H5942" s="70"/>
    </row>
    <row r="5943" spans="8:8" customFormat="1" ht="13.8">
      <c r="H5943" s="70"/>
    </row>
    <row r="5944" spans="8:8" customFormat="1" ht="13.8">
      <c r="H5944" s="70"/>
    </row>
    <row r="5945" spans="8:8" customFormat="1" ht="13.8">
      <c r="H5945" s="70"/>
    </row>
    <row r="5946" spans="8:8" customFormat="1" ht="13.8">
      <c r="H5946" s="70"/>
    </row>
    <row r="5947" spans="8:8" customFormat="1" ht="13.8">
      <c r="H5947" s="70"/>
    </row>
    <row r="5948" spans="8:8" customFormat="1" ht="13.8">
      <c r="H5948" s="70"/>
    </row>
    <row r="5949" spans="8:8" customFormat="1" ht="13.8">
      <c r="H5949" s="70"/>
    </row>
    <row r="5950" spans="8:8" customFormat="1" ht="13.8">
      <c r="H5950" s="70"/>
    </row>
    <row r="5951" spans="8:8" customFormat="1" ht="13.8">
      <c r="H5951" s="70"/>
    </row>
    <row r="5952" spans="8:8" customFormat="1" ht="13.8">
      <c r="H5952" s="70"/>
    </row>
    <row r="5953" spans="8:8" customFormat="1" ht="13.8">
      <c r="H5953" s="70"/>
    </row>
    <row r="5954" spans="8:8" customFormat="1" ht="13.8">
      <c r="H5954" s="70"/>
    </row>
    <row r="5955" spans="8:8" customFormat="1" ht="13.8">
      <c r="H5955" s="70"/>
    </row>
    <row r="5956" spans="8:8" customFormat="1" ht="13.8">
      <c r="H5956" s="70"/>
    </row>
    <row r="5957" spans="8:8" customFormat="1" ht="13.8">
      <c r="H5957" s="70"/>
    </row>
    <row r="5958" spans="8:8" customFormat="1" ht="13.8">
      <c r="H5958" s="70"/>
    </row>
    <row r="5959" spans="8:8" customFormat="1" ht="13.8">
      <c r="H5959" s="70"/>
    </row>
    <row r="5960" spans="8:8" customFormat="1" ht="13.8">
      <c r="H5960" s="70"/>
    </row>
    <row r="5961" spans="8:8" customFormat="1" ht="13.8">
      <c r="H5961" s="70"/>
    </row>
    <row r="5962" spans="8:8" customFormat="1" ht="13.8">
      <c r="H5962" s="70"/>
    </row>
    <row r="5963" spans="8:8" customFormat="1" ht="13.8">
      <c r="H5963" s="70"/>
    </row>
    <row r="5964" spans="8:8" customFormat="1" ht="13.8">
      <c r="H5964" s="70"/>
    </row>
    <row r="5965" spans="8:8" customFormat="1" ht="13.8">
      <c r="H5965" s="70"/>
    </row>
    <row r="5966" spans="8:8" customFormat="1" ht="13.8">
      <c r="H5966" s="70"/>
    </row>
    <row r="5967" spans="8:8" customFormat="1" ht="13.8">
      <c r="H5967" s="70"/>
    </row>
    <row r="5968" spans="8:8" customFormat="1" ht="13.8">
      <c r="H5968" s="70"/>
    </row>
    <row r="5969" spans="8:8" customFormat="1" ht="13.8">
      <c r="H5969" s="70"/>
    </row>
    <row r="5970" spans="8:8" customFormat="1" ht="13.8">
      <c r="H5970" s="70"/>
    </row>
    <row r="5971" spans="8:8" customFormat="1" ht="13.8">
      <c r="H5971" s="70"/>
    </row>
    <row r="5972" spans="8:8" customFormat="1" ht="13.8">
      <c r="H5972" s="70"/>
    </row>
    <row r="5973" spans="8:8" customFormat="1" ht="13.8">
      <c r="H5973" s="70"/>
    </row>
    <row r="5974" spans="8:8" customFormat="1" ht="13.8">
      <c r="H5974" s="70"/>
    </row>
    <row r="5975" spans="8:8" customFormat="1" ht="13.8">
      <c r="H5975" s="70"/>
    </row>
    <row r="5976" spans="8:8" customFormat="1" ht="13.8">
      <c r="H5976" s="70"/>
    </row>
    <row r="5977" spans="8:8" customFormat="1" ht="13.8">
      <c r="H5977" s="70"/>
    </row>
    <row r="5978" spans="8:8" customFormat="1" ht="13.8">
      <c r="H5978" s="70"/>
    </row>
    <row r="5979" spans="8:8" customFormat="1" ht="13.8">
      <c r="H5979" s="70"/>
    </row>
    <row r="5980" spans="8:8" customFormat="1" ht="13.8">
      <c r="H5980" s="70"/>
    </row>
    <row r="5981" spans="8:8" customFormat="1" ht="13.8">
      <c r="H5981" s="70"/>
    </row>
    <row r="5982" spans="8:8" customFormat="1" ht="13.8">
      <c r="H5982" s="70"/>
    </row>
    <row r="5983" spans="8:8" customFormat="1" ht="13.8">
      <c r="H5983" s="70"/>
    </row>
    <row r="5984" spans="8:8" customFormat="1" ht="13.8">
      <c r="H5984" s="70"/>
    </row>
    <row r="5985" spans="8:8" customFormat="1" ht="13.8">
      <c r="H5985" s="70"/>
    </row>
    <row r="5986" spans="8:8" customFormat="1" ht="13.8">
      <c r="H5986" s="70"/>
    </row>
    <row r="5987" spans="8:8" customFormat="1" ht="13.8">
      <c r="H5987" s="70"/>
    </row>
    <row r="5988" spans="8:8" customFormat="1" ht="13.8">
      <c r="H5988" s="70"/>
    </row>
    <row r="5989" spans="8:8" customFormat="1" ht="13.8">
      <c r="H5989" s="70"/>
    </row>
    <row r="5990" spans="8:8" customFormat="1" ht="13.8">
      <c r="H5990" s="70"/>
    </row>
    <row r="5991" spans="8:8" customFormat="1" ht="13.8">
      <c r="H5991" s="70"/>
    </row>
    <row r="5992" spans="8:8" customFormat="1" ht="13.8">
      <c r="H5992" s="70"/>
    </row>
    <row r="5993" spans="8:8" customFormat="1" ht="13.8">
      <c r="H5993" s="70"/>
    </row>
    <row r="5994" spans="8:8" customFormat="1" ht="13.8">
      <c r="H5994" s="70"/>
    </row>
    <row r="5995" spans="8:8" customFormat="1" ht="13.8">
      <c r="H5995" s="70"/>
    </row>
    <row r="5996" spans="8:8" customFormat="1" ht="13.8">
      <c r="H5996" s="70"/>
    </row>
    <row r="5997" spans="8:8" customFormat="1" ht="13.8">
      <c r="H5997" s="70"/>
    </row>
    <row r="5998" spans="8:8" customFormat="1" ht="13.8">
      <c r="H5998" s="70"/>
    </row>
    <row r="5999" spans="8:8" customFormat="1" ht="13.8">
      <c r="H5999" s="70"/>
    </row>
    <row r="6000" spans="8:8" customFormat="1" ht="13.8">
      <c r="H6000" s="70"/>
    </row>
    <row r="6001" spans="8:8" customFormat="1" ht="13.8">
      <c r="H6001" s="70"/>
    </row>
    <row r="6002" spans="8:8" customFormat="1" ht="13.8">
      <c r="H6002" s="70"/>
    </row>
    <row r="6003" spans="8:8" customFormat="1" ht="13.8">
      <c r="H6003" s="70"/>
    </row>
    <row r="6004" spans="8:8" customFormat="1" ht="13.8">
      <c r="H6004" s="70"/>
    </row>
    <row r="6005" spans="8:8" customFormat="1" ht="13.8">
      <c r="H6005" s="70"/>
    </row>
    <row r="6006" spans="8:8" customFormat="1" ht="13.8">
      <c r="H6006" s="70"/>
    </row>
    <row r="6007" spans="8:8" customFormat="1" ht="13.8">
      <c r="H6007" s="70"/>
    </row>
    <row r="6008" spans="8:8" customFormat="1" ht="13.8">
      <c r="H6008" s="70"/>
    </row>
    <row r="6009" spans="8:8" customFormat="1" ht="13.8">
      <c r="H6009" s="70"/>
    </row>
    <row r="6010" spans="8:8" customFormat="1" ht="13.8">
      <c r="H6010" s="70"/>
    </row>
    <row r="6011" spans="8:8" customFormat="1" ht="13.8">
      <c r="H6011" s="70"/>
    </row>
    <row r="6012" spans="8:8" customFormat="1" ht="13.8">
      <c r="H6012" s="70"/>
    </row>
    <row r="6013" spans="8:8" customFormat="1" ht="13.8">
      <c r="H6013" s="70"/>
    </row>
    <row r="6014" spans="8:8" customFormat="1" ht="13.8">
      <c r="H6014" s="70"/>
    </row>
    <row r="6015" spans="8:8" customFormat="1" ht="13.8">
      <c r="H6015" s="70"/>
    </row>
    <row r="6016" spans="8:8" customFormat="1" ht="13.8">
      <c r="H6016" s="70"/>
    </row>
    <row r="6017" spans="8:8" customFormat="1" ht="13.8">
      <c r="H6017" s="70"/>
    </row>
    <row r="6018" spans="8:8" customFormat="1" ht="13.8">
      <c r="H6018" s="70"/>
    </row>
    <row r="6019" spans="8:8" customFormat="1" ht="13.8">
      <c r="H6019" s="70"/>
    </row>
    <row r="6020" spans="8:8" customFormat="1" ht="13.8">
      <c r="H6020" s="70"/>
    </row>
    <row r="6021" spans="8:8" customFormat="1" ht="13.8">
      <c r="H6021" s="70"/>
    </row>
    <row r="6022" spans="8:8" customFormat="1" ht="13.8">
      <c r="H6022" s="70"/>
    </row>
    <row r="6023" spans="8:8" customFormat="1" ht="13.8">
      <c r="H6023" s="70"/>
    </row>
    <row r="6024" spans="8:8" customFormat="1" ht="13.8">
      <c r="H6024" s="70"/>
    </row>
    <row r="6025" spans="8:8" customFormat="1" ht="13.8">
      <c r="H6025" s="70"/>
    </row>
    <row r="6026" spans="8:8" customFormat="1" ht="13.8">
      <c r="H6026" s="70"/>
    </row>
    <row r="6027" spans="8:8" customFormat="1" ht="13.8">
      <c r="H6027" s="70"/>
    </row>
    <row r="6028" spans="8:8" customFormat="1" ht="13.8">
      <c r="H6028" s="70"/>
    </row>
    <row r="6029" spans="8:8" customFormat="1" ht="13.8">
      <c r="H6029" s="70"/>
    </row>
    <row r="6030" spans="8:8" customFormat="1" ht="13.8">
      <c r="H6030" s="70"/>
    </row>
    <row r="6031" spans="8:8" customFormat="1" ht="13.8">
      <c r="H6031" s="70"/>
    </row>
    <row r="6032" spans="8:8" customFormat="1" ht="13.8">
      <c r="H6032" s="70"/>
    </row>
    <row r="6033" spans="8:8" customFormat="1" ht="13.8">
      <c r="H6033" s="70"/>
    </row>
    <row r="6034" spans="8:8" customFormat="1" ht="13.8">
      <c r="H6034" s="70"/>
    </row>
    <row r="6035" spans="8:8" customFormat="1" ht="13.8">
      <c r="H6035" s="70"/>
    </row>
    <row r="6036" spans="8:8" customFormat="1" ht="13.8">
      <c r="H6036" s="70"/>
    </row>
    <row r="6037" spans="8:8" customFormat="1" ht="13.8">
      <c r="H6037" s="70"/>
    </row>
    <row r="6038" spans="8:8" customFormat="1" ht="13.8">
      <c r="H6038" s="70"/>
    </row>
    <row r="6039" spans="8:8" customFormat="1" ht="13.8">
      <c r="H6039" s="70"/>
    </row>
    <row r="6040" spans="8:8" customFormat="1" ht="13.8">
      <c r="H6040" s="70"/>
    </row>
    <row r="6041" spans="8:8" customFormat="1" ht="13.8">
      <c r="H6041" s="70"/>
    </row>
    <row r="6042" spans="8:8" customFormat="1" ht="13.8">
      <c r="H6042" s="70"/>
    </row>
    <row r="6043" spans="8:8" customFormat="1" ht="13.8">
      <c r="H6043" s="70"/>
    </row>
    <row r="6044" spans="8:8" customFormat="1" ht="13.8">
      <c r="H6044" s="70"/>
    </row>
    <row r="6045" spans="8:8" customFormat="1" ht="13.8">
      <c r="H6045" s="70"/>
    </row>
    <row r="6046" spans="8:8" customFormat="1" ht="13.8">
      <c r="H6046" s="70"/>
    </row>
    <row r="6047" spans="8:8" customFormat="1" ht="13.8">
      <c r="H6047" s="70"/>
    </row>
    <row r="6048" spans="8:8" customFormat="1" ht="13.8">
      <c r="H6048" s="70"/>
    </row>
    <row r="6049" spans="8:8" customFormat="1" ht="13.8">
      <c r="H6049" s="70"/>
    </row>
    <row r="6050" spans="8:8" customFormat="1" ht="13.8">
      <c r="H6050" s="70"/>
    </row>
    <row r="6051" spans="8:8" customFormat="1" ht="13.8">
      <c r="H6051" s="70"/>
    </row>
    <row r="6052" spans="8:8" customFormat="1" ht="13.8">
      <c r="H6052" s="70"/>
    </row>
    <row r="6053" spans="8:8" customFormat="1" ht="13.8">
      <c r="H6053" s="70"/>
    </row>
    <row r="6054" spans="8:8" customFormat="1" ht="13.8">
      <c r="H6054" s="70"/>
    </row>
    <row r="6055" spans="8:8" customFormat="1" ht="13.8">
      <c r="H6055" s="70"/>
    </row>
    <row r="6056" spans="8:8" customFormat="1" ht="13.8">
      <c r="H6056" s="70"/>
    </row>
    <row r="6057" spans="8:8" customFormat="1" ht="13.8">
      <c r="H6057" s="70"/>
    </row>
    <row r="6058" spans="8:8" customFormat="1" ht="13.8">
      <c r="H6058" s="70"/>
    </row>
    <row r="6059" spans="8:8" customFormat="1" ht="13.8">
      <c r="H6059" s="70"/>
    </row>
    <row r="6060" spans="8:8" customFormat="1" ht="13.8">
      <c r="H6060" s="70"/>
    </row>
    <row r="6061" spans="8:8" customFormat="1" ht="13.8">
      <c r="H6061" s="70"/>
    </row>
    <row r="6062" spans="8:8" customFormat="1" ht="13.8">
      <c r="H6062" s="70"/>
    </row>
    <row r="6063" spans="8:8" customFormat="1" ht="13.8">
      <c r="H6063" s="70"/>
    </row>
    <row r="6064" spans="8:8" customFormat="1" ht="13.8">
      <c r="H6064" s="70"/>
    </row>
    <row r="6065" spans="8:8" customFormat="1" ht="13.8">
      <c r="H6065" s="70"/>
    </row>
    <row r="6066" spans="8:8" customFormat="1" ht="13.8">
      <c r="H6066" s="70"/>
    </row>
    <row r="6067" spans="8:8" customFormat="1" ht="13.8">
      <c r="H6067" s="70"/>
    </row>
    <row r="6068" spans="8:8" customFormat="1" ht="13.8">
      <c r="H6068" s="70"/>
    </row>
    <row r="6069" spans="8:8" customFormat="1" ht="13.8">
      <c r="H6069" s="70"/>
    </row>
    <row r="6070" spans="8:8" customFormat="1" ht="13.8">
      <c r="H6070" s="70"/>
    </row>
    <row r="6071" spans="8:8" customFormat="1" ht="13.8">
      <c r="H6071" s="70"/>
    </row>
    <row r="6072" spans="8:8" customFormat="1" ht="13.8">
      <c r="H6072" s="70"/>
    </row>
    <row r="6073" spans="8:8" customFormat="1" ht="13.8">
      <c r="H6073" s="70"/>
    </row>
    <row r="6074" spans="8:8" customFormat="1" ht="13.8">
      <c r="H6074" s="70"/>
    </row>
    <row r="6075" spans="8:8" customFormat="1" ht="13.8">
      <c r="H6075" s="70"/>
    </row>
    <row r="6076" spans="8:8" customFormat="1" ht="13.8">
      <c r="H6076" s="70"/>
    </row>
    <row r="6077" spans="8:8" customFormat="1" ht="13.8">
      <c r="H6077" s="70"/>
    </row>
    <row r="6078" spans="8:8" customFormat="1" ht="13.8">
      <c r="H6078" s="70"/>
    </row>
    <row r="6079" spans="8:8" customFormat="1" ht="13.8">
      <c r="H6079" s="70"/>
    </row>
    <row r="6080" spans="8:8" customFormat="1" ht="13.8">
      <c r="H6080" s="70"/>
    </row>
    <row r="6081" spans="8:8" customFormat="1" ht="13.8">
      <c r="H6081" s="70"/>
    </row>
    <row r="6082" spans="8:8" customFormat="1" ht="13.8">
      <c r="H6082" s="70"/>
    </row>
    <row r="6083" spans="8:8" customFormat="1" ht="13.8">
      <c r="H6083" s="70"/>
    </row>
    <row r="6084" spans="8:8" customFormat="1" ht="13.8">
      <c r="H6084" s="70"/>
    </row>
    <row r="6085" spans="8:8" customFormat="1" ht="13.8">
      <c r="H6085" s="70"/>
    </row>
    <row r="6086" spans="8:8" customFormat="1" ht="13.8">
      <c r="H6086" s="70"/>
    </row>
    <row r="6087" spans="8:8" customFormat="1" ht="13.8">
      <c r="H6087" s="70"/>
    </row>
    <row r="6088" spans="8:8" customFormat="1" ht="13.8">
      <c r="H6088" s="70"/>
    </row>
    <row r="6089" spans="8:8" customFormat="1" ht="13.8">
      <c r="H6089" s="70"/>
    </row>
    <row r="6090" spans="8:8" customFormat="1" ht="13.8">
      <c r="H6090" s="70"/>
    </row>
    <row r="6091" spans="8:8" customFormat="1" ht="13.8">
      <c r="H6091" s="70"/>
    </row>
    <row r="6092" spans="8:8" customFormat="1" ht="13.8">
      <c r="H6092" s="70"/>
    </row>
    <row r="6093" spans="8:8" customFormat="1" ht="13.8">
      <c r="H6093" s="70"/>
    </row>
    <row r="6094" spans="8:8" customFormat="1" ht="13.8">
      <c r="H6094" s="70"/>
    </row>
    <row r="6095" spans="8:8" customFormat="1" ht="13.8">
      <c r="H6095" s="70"/>
    </row>
    <row r="6096" spans="8:8" customFormat="1" ht="13.8">
      <c r="H6096" s="70"/>
    </row>
    <row r="6097" spans="8:8" customFormat="1" ht="13.8">
      <c r="H6097" s="70"/>
    </row>
    <row r="6098" spans="8:8" customFormat="1" ht="13.8">
      <c r="H6098" s="70"/>
    </row>
    <row r="6099" spans="8:8" customFormat="1" ht="13.8">
      <c r="H6099" s="70"/>
    </row>
    <row r="6100" spans="8:8" customFormat="1" ht="13.8">
      <c r="H6100" s="70"/>
    </row>
    <row r="6101" spans="8:8" customFormat="1" ht="13.8">
      <c r="H6101" s="70"/>
    </row>
    <row r="6102" spans="8:8" customFormat="1" ht="13.8">
      <c r="H6102" s="70"/>
    </row>
    <row r="6103" spans="8:8" customFormat="1" ht="13.8">
      <c r="H6103" s="70"/>
    </row>
    <row r="6104" spans="8:8" customFormat="1" ht="13.8">
      <c r="H6104" s="70"/>
    </row>
    <row r="6105" spans="8:8" customFormat="1" ht="13.8">
      <c r="H6105" s="70"/>
    </row>
    <row r="6106" spans="8:8" customFormat="1" ht="13.8">
      <c r="H6106" s="70"/>
    </row>
    <row r="6107" spans="8:8" customFormat="1" ht="13.8">
      <c r="H6107" s="70"/>
    </row>
    <row r="6108" spans="8:8" customFormat="1" ht="13.8">
      <c r="H6108" s="70"/>
    </row>
    <row r="6109" spans="8:8" customFormat="1" ht="13.8">
      <c r="H6109" s="70"/>
    </row>
    <row r="6110" spans="8:8" customFormat="1" ht="13.8">
      <c r="H6110" s="70"/>
    </row>
    <row r="6111" spans="8:8" customFormat="1" ht="13.8">
      <c r="H6111" s="70"/>
    </row>
    <row r="6112" spans="8:8" customFormat="1" ht="13.8">
      <c r="H6112" s="70"/>
    </row>
    <row r="6113" spans="8:8" customFormat="1" ht="13.8">
      <c r="H6113" s="70"/>
    </row>
    <row r="6114" spans="8:8" customFormat="1" ht="13.8">
      <c r="H6114" s="70"/>
    </row>
    <row r="6115" spans="8:8" customFormat="1" ht="13.8">
      <c r="H6115" s="70"/>
    </row>
    <row r="6116" spans="8:8" customFormat="1" ht="13.8">
      <c r="H6116" s="70"/>
    </row>
    <row r="6117" spans="8:8" customFormat="1" ht="13.8">
      <c r="H6117" s="70"/>
    </row>
    <row r="6118" spans="8:8" customFormat="1" ht="13.8">
      <c r="H6118" s="70"/>
    </row>
    <row r="6119" spans="8:8" customFormat="1" ht="13.8">
      <c r="H6119" s="70"/>
    </row>
    <row r="6120" spans="8:8" customFormat="1" ht="13.8">
      <c r="H6120" s="70"/>
    </row>
    <row r="6121" spans="8:8" customFormat="1" ht="13.8">
      <c r="H6121" s="70"/>
    </row>
    <row r="6122" spans="8:8" customFormat="1" ht="13.8">
      <c r="H6122" s="70"/>
    </row>
    <row r="6123" spans="8:8" customFormat="1" ht="13.8">
      <c r="H6123" s="70"/>
    </row>
    <row r="6124" spans="8:8" customFormat="1" ht="13.8">
      <c r="H6124" s="70"/>
    </row>
    <row r="6125" spans="8:8" customFormat="1" ht="13.8">
      <c r="H6125" s="70"/>
    </row>
    <row r="6126" spans="8:8" customFormat="1" ht="13.8">
      <c r="H6126" s="70"/>
    </row>
    <row r="6127" spans="8:8" customFormat="1" ht="13.8">
      <c r="H6127" s="70"/>
    </row>
    <row r="6128" spans="8:8" customFormat="1" ht="13.8">
      <c r="H6128" s="70"/>
    </row>
    <row r="6129" spans="8:8" customFormat="1" ht="13.8">
      <c r="H6129" s="70"/>
    </row>
    <row r="6130" spans="8:8" customFormat="1" ht="13.8">
      <c r="H6130" s="70"/>
    </row>
    <row r="6131" spans="8:8" customFormat="1" ht="13.8">
      <c r="H6131" s="70"/>
    </row>
    <row r="6132" spans="8:8" customFormat="1" ht="13.8">
      <c r="H6132" s="70"/>
    </row>
    <row r="6133" spans="8:8" customFormat="1" ht="13.8">
      <c r="H6133" s="70"/>
    </row>
    <row r="6134" spans="8:8" customFormat="1" ht="13.8">
      <c r="H6134" s="70"/>
    </row>
    <row r="6135" spans="8:8" customFormat="1" ht="13.8">
      <c r="H6135" s="70"/>
    </row>
    <row r="6136" spans="8:8" customFormat="1" ht="13.8">
      <c r="H6136" s="70"/>
    </row>
    <row r="6137" spans="8:8" customFormat="1" ht="13.8">
      <c r="H6137" s="70"/>
    </row>
    <row r="6138" spans="8:8" customFormat="1" ht="13.8">
      <c r="H6138" s="70"/>
    </row>
    <row r="6139" spans="8:8" customFormat="1" ht="13.8">
      <c r="H6139" s="70"/>
    </row>
    <row r="6140" spans="8:8" customFormat="1" ht="13.8">
      <c r="H6140" s="70"/>
    </row>
    <row r="6141" spans="8:8" customFormat="1" ht="13.8">
      <c r="H6141" s="70"/>
    </row>
    <row r="6142" spans="8:8" customFormat="1" ht="13.8">
      <c r="H6142" s="70"/>
    </row>
    <row r="6143" spans="8:8" customFormat="1" ht="13.8">
      <c r="H6143" s="70"/>
    </row>
    <row r="6144" spans="8:8" customFormat="1" ht="13.8">
      <c r="H6144" s="70"/>
    </row>
    <row r="6145" spans="8:8" customFormat="1" ht="13.8">
      <c r="H6145" s="70"/>
    </row>
    <row r="6146" spans="8:8" customFormat="1" ht="13.8">
      <c r="H6146" s="70"/>
    </row>
    <row r="6147" spans="8:8" customFormat="1" ht="13.8">
      <c r="H6147" s="70"/>
    </row>
    <row r="6148" spans="8:8" customFormat="1" ht="13.8">
      <c r="H6148" s="70"/>
    </row>
    <row r="6149" spans="8:8" customFormat="1" ht="13.8">
      <c r="H6149" s="70"/>
    </row>
    <row r="6150" spans="8:8" customFormat="1" ht="13.8">
      <c r="H6150" s="70"/>
    </row>
    <row r="6151" spans="8:8" customFormat="1" ht="13.8">
      <c r="H6151" s="70"/>
    </row>
    <row r="6152" spans="8:8" customFormat="1" ht="13.8">
      <c r="H6152" s="70"/>
    </row>
    <row r="6153" spans="8:8" customFormat="1" ht="13.8">
      <c r="H6153" s="70"/>
    </row>
    <row r="6154" spans="8:8" customFormat="1" ht="13.8">
      <c r="H6154" s="70"/>
    </row>
    <row r="6155" spans="8:8" customFormat="1" ht="13.8">
      <c r="H6155" s="70"/>
    </row>
    <row r="6156" spans="8:8" customFormat="1" ht="13.8">
      <c r="H6156" s="70"/>
    </row>
    <row r="6157" spans="8:8" customFormat="1" ht="13.8">
      <c r="H6157" s="70"/>
    </row>
    <row r="6158" spans="8:8" customFormat="1" ht="13.8">
      <c r="H6158" s="70"/>
    </row>
    <row r="6159" spans="8:8" customFormat="1" ht="13.8">
      <c r="H6159" s="70"/>
    </row>
    <row r="6160" spans="8:8" customFormat="1" ht="13.8">
      <c r="H6160" s="70"/>
    </row>
    <row r="6161" spans="8:8" customFormat="1" ht="13.8">
      <c r="H6161" s="70"/>
    </row>
    <row r="6162" spans="8:8" customFormat="1" ht="13.8">
      <c r="H6162" s="70"/>
    </row>
    <row r="6163" spans="8:8" customFormat="1" ht="13.8">
      <c r="H6163" s="70"/>
    </row>
    <row r="6164" spans="8:8" customFormat="1" ht="13.8">
      <c r="H6164" s="70"/>
    </row>
    <row r="6165" spans="8:8" customFormat="1" ht="13.8">
      <c r="H6165" s="70"/>
    </row>
    <row r="6166" spans="8:8" customFormat="1" ht="13.8">
      <c r="H6166" s="70"/>
    </row>
    <row r="6167" spans="8:8" customFormat="1" ht="13.8">
      <c r="H6167" s="70"/>
    </row>
    <row r="6168" spans="8:8" customFormat="1" ht="13.8">
      <c r="H6168" s="70"/>
    </row>
    <row r="6169" spans="8:8" customFormat="1" ht="13.8">
      <c r="H6169" s="70"/>
    </row>
    <row r="6170" spans="8:8" customFormat="1" ht="13.8">
      <c r="H6170" s="70"/>
    </row>
    <row r="6171" spans="8:8" customFormat="1" ht="13.8">
      <c r="H6171" s="70"/>
    </row>
    <row r="6172" spans="8:8" customFormat="1" ht="13.8">
      <c r="H6172" s="70"/>
    </row>
    <row r="6173" spans="8:8" customFormat="1" ht="13.8">
      <c r="H6173" s="70"/>
    </row>
    <row r="6174" spans="8:8" customFormat="1" ht="13.8">
      <c r="H6174" s="70"/>
    </row>
    <row r="6175" spans="8:8" customFormat="1" ht="13.8">
      <c r="H6175" s="70"/>
    </row>
    <row r="6176" spans="8:8" customFormat="1" ht="13.8">
      <c r="H6176" s="70"/>
    </row>
    <row r="6177" spans="8:8" customFormat="1" ht="13.8">
      <c r="H6177" s="70"/>
    </row>
    <row r="6178" spans="8:8" customFormat="1" ht="13.8">
      <c r="H6178" s="70"/>
    </row>
    <row r="6179" spans="8:8" customFormat="1" ht="13.8">
      <c r="H6179" s="70"/>
    </row>
    <row r="6180" spans="8:8" customFormat="1" ht="13.8">
      <c r="H6180" s="70"/>
    </row>
    <row r="6181" spans="8:8" customFormat="1" ht="13.8">
      <c r="H6181" s="70"/>
    </row>
    <row r="6182" spans="8:8" customFormat="1" ht="13.8">
      <c r="H6182" s="70"/>
    </row>
    <row r="6183" spans="8:8" customFormat="1" ht="13.8">
      <c r="H6183" s="70"/>
    </row>
    <row r="6184" spans="8:8" customFormat="1" ht="13.8">
      <c r="H6184" s="70"/>
    </row>
    <row r="6185" spans="8:8" customFormat="1" ht="13.8">
      <c r="H6185" s="70"/>
    </row>
    <row r="6186" spans="8:8" customFormat="1" ht="13.8">
      <c r="H6186" s="70"/>
    </row>
    <row r="6187" spans="8:8" customFormat="1" ht="13.8">
      <c r="H6187" s="70"/>
    </row>
    <row r="6188" spans="8:8" customFormat="1" ht="13.8">
      <c r="H6188" s="70"/>
    </row>
    <row r="6189" spans="8:8" customFormat="1" ht="13.8">
      <c r="H6189" s="70"/>
    </row>
    <row r="6190" spans="8:8" customFormat="1" ht="13.8">
      <c r="H6190" s="70"/>
    </row>
    <row r="6191" spans="8:8" customFormat="1" ht="13.8">
      <c r="H6191" s="70"/>
    </row>
    <row r="6192" spans="8:8" customFormat="1" ht="13.8">
      <c r="H6192" s="70"/>
    </row>
    <row r="6193" spans="8:8" customFormat="1" ht="13.8">
      <c r="H6193" s="70"/>
    </row>
    <row r="6194" spans="8:8" customFormat="1" ht="13.8">
      <c r="H6194" s="70"/>
    </row>
    <row r="6195" spans="8:8" customFormat="1" ht="13.8">
      <c r="H6195" s="70"/>
    </row>
    <row r="6196" spans="8:8" customFormat="1" ht="13.8">
      <c r="H6196" s="70"/>
    </row>
    <row r="6197" spans="8:8" customFormat="1" ht="13.8">
      <c r="H6197" s="70"/>
    </row>
    <row r="6198" spans="8:8" customFormat="1" ht="13.8">
      <c r="H6198" s="70"/>
    </row>
    <row r="6199" spans="8:8" customFormat="1" ht="13.8">
      <c r="H6199" s="70"/>
    </row>
    <row r="6200" spans="8:8" customFormat="1" ht="13.8">
      <c r="H6200" s="70"/>
    </row>
    <row r="6201" spans="8:8" customFormat="1" ht="13.8">
      <c r="H6201" s="70"/>
    </row>
    <row r="6202" spans="8:8" customFormat="1" ht="13.8">
      <c r="H6202" s="70"/>
    </row>
    <row r="6203" spans="8:8" customFormat="1" ht="13.8">
      <c r="H6203" s="70"/>
    </row>
    <row r="6204" spans="8:8" customFormat="1" ht="13.8">
      <c r="H6204" s="70"/>
    </row>
    <row r="6205" spans="8:8" customFormat="1" ht="13.8">
      <c r="H6205" s="70"/>
    </row>
    <row r="6206" spans="8:8" customFormat="1" ht="13.8">
      <c r="H6206" s="70"/>
    </row>
    <row r="6207" spans="8:8" customFormat="1" ht="13.8">
      <c r="H6207" s="70"/>
    </row>
    <row r="6208" spans="8:8" customFormat="1" ht="13.8">
      <c r="H6208" s="70"/>
    </row>
    <row r="6209" spans="8:8" customFormat="1" ht="13.8">
      <c r="H6209" s="70"/>
    </row>
    <row r="6210" spans="8:8" customFormat="1" ht="13.8">
      <c r="H6210" s="70"/>
    </row>
    <row r="6211" spans="8:8" customFormat="1" ht="13.8">
      <c r="H6211" s="70"/>
    </row>
    <row r="6212" spans="8:8" customFormat="1" ht="13.8">
      <c r="H6212" s="70"/>
    </row>
    <row r="6213" spans="8:8" customFormat="1" ht="13.8">
      <c r="H6213" s="70"/>
    </row>
    <row r="6214" spans="8:8" customFormat="1" ht="13.8">
      <c r="H6214" s="70"/>
    </row>
    <row r="6215" spans="8:8" customFormat="1" ht="13.8">
      <c r="H6215" s="70"/>
    </row>
    <row r="6216" spans="8:8" customFormat="1" ht="13.8">
      <c r="H6216" s="70"/>
    </row>
    <row r="6217" spans="8:8" customFormat="1" ht="13.8">
      <c r="H6217" s="70"/>
    </row>
    <row r="6218" spans="8:8" customFormat="1" ht="13.8">
      <c r="H6218" s="70"/>
    </row>
    <row r="6219" spans="8:8" customFormat="1" ht="13.8">
      <c r="H6219" s="70"/>
    </row>
    <row r="6220" spans="8:8" customFormat="1" ht="13.8">
      <c r="H6220" s="70"/>
    </row>
    <row r="6221" spans="8:8" customFormat="1" ht="13.8">
      <c r="H6221" s="70"/>
    </row>
    <row r="6222" spans="8:8" customFormat="1" ht="13.8">
      <c r="H6222" s="70"/>
    </row>
    <row r="6223" spans="8:8" customFormat="1" ht="13.8">
      <c r="H6223" s="70"/>
    </row>
    <row r="6224" spans="8:8" customFormat="1" ht="13.8">
      <c r="H6224" s="70"/>
    </row>
    <row r="6225" spans="8:8" customFormat="1" ht="13.8">
      <c r="H6225" s="70"/>
    </row>
    <row r="6226" spans="8:8" customFormat="1" ht="13.8">
      <c r="H6226" s="70"/>
    </row>
    <row r="6227" spans="8:8" customFormat="1" ht="13.8">
      <c r="H6227" s="70"/>
    </row>
    <row r="6228" spans="8:8" customFormat="1" ht="13.8">
      <c r="H6228" s="70"/>
    </row>
    <row r="6229" spans="8:8" customFormat="1" ht="13.8">
      <c r="H6229" s="70"/>
    </row>
    <row r="6230" spans="8:8" customFormat="1" ht="13.8">
      <c r="H6230" s="70"/>
    </row>
    <row r="6231" spans="8:8" customFormat="1" ht="13.8">
      <c r="H6231" s="70"/>
    </row>
    <row r="6232" spans="8:8" customFormat="1" ht="13.8">
      <c r="H6232" s="70"/>
    </row>
    <row r="6233" spans="8:8" customFormat="1" ht="13.8">
      <c r="H6233" s="70"/>
    </row>
    <row r="6234" spans="8:8" customFormat="1" ht="13.8">
      <c r="H6234" s="70"/>
    </row>
    <row r="6235" spans="8:8" customFormat="1" ht="13.8">
      <c r="H6235" s="70"/>
    </row>
    <row r="6236" spans="8:8" customFormat="1" ht="13.8">
      <c r="H6236" s="70"/>
    </row>
    <row r="6237" spans="8:8" customFormat="1" ht="13.8">
      <c r="H6237" s="70"/>
    </row>
    <row r="6238" spans="8:8" customFormat="1" ht="13.8">
      <c r="H6238" s="70"/>
    </row>
    <row r="6239" spans="8:8" customFormat="1" ht="13.8">
      <c r="H6239" s="70"/>
    </row>
    <row r="6240" spans="8:8" customFormat="1" ht="13.8">
      <c r="H6240" s="70"/>
    </row>
    <row r="6241" spans="8:8" customFormat="1" ht="13.8">
      <c r="H6241" s="70"/>
    </row>
    <row r="6242" spans="8:8" customFormat="1" ht="13.8">
      <c r="H6242" s="70"/>
    </row>
    <row r="6243" spans="8:8" customFormat="1" ht="13.8">
      <c r="H6243" s="70"/>
    </row>
    <row r="6244" spans="8:8" customFormat="1" ht="13.8">
      <c r="H6244" s="70"/>
    </row>
    <row r="6245" spans="8:8" customFormat="1" ht="13.8">
      <c r="H6245" s="70"/>
    </row>
    <row r="6246" spans="8:8" customFormat="1" ht="13.8">
      <c r="H6246" s="70"/>
    </row>
    <row r="6247" spans="8:8" customFormat="1" ht="13.8">
      <c r="H6247" s="70"/>
    </row>
    <row r="6248" spans="8:8" customFormat="1" ht="13.8">
      <c r="H6248" s="70"/>
    </row>
    <row r="6249" spans="8:8" customFormat="1" ht="13.8">
      <c r="H6249" s="70"/>
    </row>
    <row r="6250" spans="8:8" customFormat="1" ht="13.8">
      <c r="H6250" s="70"/>
    </row>
    <row r="6251" spans="8:8" customFormat="1" ht="13.8">
      <c r="H6251" s="70"/>
    </row>
    <row r="6252" spans="8:8" customFormat="1" ht="13.8">
      <c r="H6252" s="70"/>
    </row>
    <row r="6253" spans="8:8" customFormat="1" ht="13.8">
      <c r="H6253" s="70"/>
    </row>
    <row r="6254" spans="8:8" customFormat="1" ht="13.8">
      <c r="H6254" s="70"/>
    </row>
    <row r="6255" spans="8:8" customFormat="1" ht="13.8">
      <c r="H6255" s="70"/>
    </row>
    <row r="6256" spans="8:8" customFormat="1" ht="13.8">
      <c r="H6256" s="70"/>
    </row>
    <row r="6257" spans="8:8" customFormat="1" ht="13.8">
      <c r="H6257" s="70"/>
    </row>
    <row r="6258" spans="8:8" customFormat="1" ht="13.8">
      <c r="H6258" s="70"/>
    </row>
    <row r="6259" spans="8:8" customFormat="1" ht="13.8">
      <c r="H6259" s="70"/>
    </row>
    <row r="6260" spans="8:8" customFormat="1" ht="13.8">
      <c r="H6260" s="70"/>
    </row>
    <row r="6261" spans="8:8" customFormat="1" ht="13.8">
      <c r="H6261" s="70"/>
    </row>
    <row r="6262" spans="8:8" customFormat="1" ht="13.8">
      <c r="H6262" s="70"/>
    </row>
    <row r="6263" spans="8:8" customFormat="1" ht="13.8">
      <c r="H6263" s="70"/>
    </row>
    <row r="6264" spans="8:8" customFormat="1" ht="13.8">
      <c r="H6264" s="70"/>
    </row>
    <row r="6265" spans="8:8" customFormat="1" ht="13.8">
      <c r="H6265" s="70"/>
    </row>
    <row r="6266" spans="8:8" customFormat="1" ht="13.8">
      <c r="H6266" s="70"/>
    </row>
    <row r="6267" spans="8:8" customFormat="1" ht="13.8">
      <c r="H6267" s="70"/>
    </row>
    <row r="6268" spans="8:8" customFormat="1" ht="13.8">
      <c r="H6268" s="70"/>
    </row>
    <row r="6269" spans="8:8" customFormat="1" ht="13.8">
      <c r="H6269" s="70"/>
    </row>
    <row r="6270" spans="8:8" customFormat="1" ht="13.8">
      <c r="H6270" s="70"/>
    </row>
    <row r="6271" spans="8:8" customFormat="1" ht="13.8">
      <c r="H6271" s="70"/>
    </row>
    <row r="6272" spans="8:8" customFormat="1" ht="13.8">
      <c r="H6272" s="70"/>
    </row>
    <row r="6273" spans="8:8" customFormat="1" ht="13.8">
      <c r="H6273" s="70"/>
    </row>
    <row r="6274" spans="8:8" customFormat="1" ht="13.8">
      <c r="H6274" s="70"/>
    </row>
    <row r="6275" spans="8:8" customFormat="1" ht="13.8">
      <c r="H6275" s="70"/>
    </row>
    <row r="6276" spans="8:8" customFormat="1" ht="13.8">
      <c r="H6276" s="70"/>
    </row>
    <row r="6277" spans="8:8" customFormat="1" ht="13.8">
      <c r="H6277" s="70"/>
    </row>
    <row r="6278" spans="8:8" customFormat="1" ht="13.8">
      <c r="H6278" s="70"/>
    </row>
    <row r="6279" spans="8:8" customFormat="1" ht="13.8">
      <c r="H6279" s="70"/>
    </row>
    <row r="6280" spans="8:8" customFormat="1" ht="13.8">
      <c r="H6280" s="70"/>
    </row>
    <row r="6281" spans="8:8" customFormat="1" ht="13.8">
      <c r="H6281" s="70"/>
    </row>
    <row r="6282" spans="8:8" customFormat="1" ht="13.8">
      <c r="H6282" s="70"/>
    </row>
    <row r="6283" spans="8:8" customFormat="1" ht="13.8">
      <c r="H6283" s="70"/>
    </row>
    <row r="6284" spans="8:8" customFormat="1" ht="13.8">
      <c r="H6284" s="70"/>
    </row>
    <row r="6285" spans="8:8" customFormat="1" ht="13.8">
      <c r="H6285" s="70"/>
    </row>
    <row r="6286" spans="8:8" customFormat="1" ht="13.8">
      <c r="H6286" s="70"/>
    </row>
    <row r="6287" spans="8:8" customFormat="1" ht="13.8">
      <c r="H6287" s="70"/>
    </row>
    <row r="6288" spans="8:8" customFormat="1" ht="13.8">
      <c r="H6288" s="70"/>
    </row>
    <row r="6289" spans="8:8" customFormat="1" ht="13.8">
      <c r="H6289" s="70"/>
    </row>
    <row r="6290" spans="8:8" customFormat="1" ht="13.8">
      <c r="H6290" s="70"/>
    </row>
    <row r="6291" spans="8:8" customFormat="1" ht="13.8">
      <c r="H6291" s="70"/>
    </row>
    <row r="6292" spans="8:8" customFormat="1" ht="13.8">
      <c r="H6292" s="70"/>
    </row>
    <row r="6293" spans="8:8" customFormat="1" ht="13.8">
      <c r="H6293" s="70"/>
    </row>
    <row r="6294" spans="8:8" customFormat="1" ht="13.8">
      <c r="H6294" s="70"/>
    </row>
    <row r="6295" spans="8:8" customFormat="1" ht="13.8">
      <c r="H6295" s="70"/>
    </row>
    <row r="6296" spans="8:8" customFormat="1" ht="13.8">
      <c r="H6296" s="70"/>
    </row>
    <row r="6297" spans="8:8" customFormat="1" ht="13.8">
      <c r="H6297" s="70"/>
    </row>
    <row r="6298" spans="8:8" customFormat="1" ht="13.8">
      <c r="H6298" s="70"/>
    </row>
    <row r="6299" spans="8:8" customFormat="1" ht="13.8">
      <c r="H6299" s="70"/>
    </row>
    <row r="6300" spans="8:8" customFormat="1" ht="13.8">
      <c r="H6300" s="70"/>
    </row>
    <row r="6301" spans="8:8" customFormat="1" ht="13.8">
      <c r="H6301" s="70"/>
    </row>
    <row r="6302" spans="8:8" customFormat="1" ht="13.8">
      <c r="H6302" s="70"/>
    </row>
    <row r="6303" spans="8:8" customFormat="1" ht="13.8">
      <c r="H6303" s="70"/>
    </row>
    <row r="6304" spans="8:8" customFormat="1" ht="13.8">
      <c r="H6304" s="70"/>
    </row>
    <row r="6305" spans="8:8" customFormat="1" ht="13.8">
      <c r="H6305" s="70"/>
    </row>
    <row r="6306" spans="8:8" customFormat="1" ht="13.8">
      <c r="H6306" s="70"/>
    </row>
    <row r="6307" spans="8:8" customFormat="1" ht="13.8">
      <c r="H6307" s="70"/>
    </row>
    <row r="6308" spans="8:8" customFormat="1" ht="13.8">
      <c r="H6308" s="70"/>
    </row>
    <row r="6309" spans="8:8" customFormat="1" ht="13.8">
      <c r="H6309" s="70"/>
    </row>
    <row r="6310" spans="8:8" customFormat="1" ht="13.8">
      <c r="H6310" s="70"/>
    </row>
    <row r="6311" spans="8:8" customFormat="1" ht="13.8">
      <c r="H6311" s="70"/>
    </row>
    <row r="6312" spans="8:8" customFormat="1" ht="13.8">
      <c r="H6312" s="70"/>
    </row>
    <row r="6313" spans="8:8" customFormat="1" ht="13.8">
      <c r="H6313" s="70"/>
    </row>
    <row r="6314" spans="8:8" customFormat="1" ht="13.8">
      <c r="H6314" s="70"/>
    </row>
    <row r="6315" spans="8:8" customFormat="1" ht="13.8">
      <c r="H6315" s="70"/>
    </row>
    <row r="6316" spans="8:8" customFormat="1" ht="13.8">
      <c r="H6316" s="70"/>
    </row>
    <row r="6317" spans="8:8" customFormat="1" ht="13.8">
      <c r="H6317" s="70"/>
    </row>
    <row r="6318" spans="8:8" customFormat="1" ht="13.8">
      <c r="H6318" s="70"/>
    </row>
    <row r="6319" spans="8:8" customFormat="1" ht="13.8">
      <c r="H6319" s="70"/>
    </row>
    <row r="6320" spans="8:8" customFormat="1" ht="13.8">
      <c r="H6320" s="70"/>
    </row>
    <row r="6321" spans="8:8" customFormat="1" ht="13.8">
      <c r="H6321" s="70"/>
    </row>
    <row r="6322" spans="8:8" customFormat="1" ht="13.8">
      <c r="H6322" s="70"/>
    </row>
    <row r="6323" spans="8:8" customFormat="1" ht="13.8">
      <c r="H6323" s="70"/>
    </row>
    <row r="6324" spans="8:8" customFormat="1" ht="13.8">
      <c r="H6324" s="70"/>
    </row>
    <row r="6325" spans="8:8" customFormat="1" ht="13.8">
      <c r="H6325" s="70"/>
    </row>
    <row r="6326" spans="8:8" customFormat="1" ht="13.8">
      <c r="H6326" s="70"/>
    </row>
    <row r="6327" spans="8:8" customFormat="1" ht="13.8">
      <c r="H6327" s="70"/>
    </row>
    <row r="6328" spans="8:8" customFormat="1" ht="13.8">
      <c r="H6328" s="70"/>
    </row>
    <row r="6329" spans="8:8" customFormat="1" ht="13.8">
      <c r="H6329" s="70"/>
    </row>
    <row r="6330" spans="8:8" customFormat="1" ht="13.8">
      <c r="H6330" s="70"/>
    </row>
    <row r="6331" spans="8:8" customFormat="1" ht="13.8">
      <c r="H6331" s="70"/>
    </row>
    <row r="6332" spans="8:8" customFormat="1" ht="13.8">
      <c r="H6332" s="70"/>
    </row>
    <row r="6333" spans="8:8" customFormat="1" ht="13.8">
      <c r="H6333" s="70"/>
    </row>
    <row r="6334" spans="8:8" customFormat="1" ht="13.8">
      <c r="H6334" s="70"/>
    </row>
    <row r="6335" spans="8:8" customFormat="1" ht="13.8">
      <c r="H6335" s="70"/>
    </row>
    <row r="6336" spans="8:8" customFormat="1" ht="13.8">
      <c r="H6336" s="70"/>
    </row>
    <row r="6337" spans="8:8" customFormat="1" ht="13.8">
      <c r="H6337" s="70"/>
    </row>
    <row r="6338" spans="8:8" customFormat="1" ht="13.8">
      <c r="H6338" s="70"/>
    </row>
    <row r="6339" spans="8:8" customFormat="1" ht="13.8">
      <c r="H6339" s="70"/>
    </row>
    <row r="6340" spans="8:8" customFormat="1" ht="13.8">
      <c r="H6340" s="70"/>
    </row>
    <row r="6341" spans="8:8" customFormat="1" ht="13.8">
      <c r="H6341" s="70"/>
    </row>
    <row r="6342" spans="8:8" customFormat="1" ht="13.8">
      <c r="H6342" s="70"/>
    </row>
    <row r="6343" spans="8:8" customFormat="1" ht="13.8">
      <c r="H6343" s="70"/>
    </row>
    <row r="6344" spans="8:8" customFormat="1" ht="13.8">
      <c r="H6344" s="70"/>
    </row>
    <row r="6345" spans="8:8" customFormat="1" ht="13.8">
      <c r="H6345" s="70"/>
    </row>
    <row r="6346" spans="8:8" customFormat="1" ht="13.8">
      <c r="H6346" s="70"/>
    </row>
    <row r="6347" spans="8:8" customFormat="1" ht="13.8">
      <c r="H6347" s="70"/>
    </row>
    <row r="6348" spans="8:8" customFormat="1" ht="13.8">
      <c r="H6348" s="70"/>
    </row>
    <row r="6349" spans="8:8" customFormat="1" ht="13.8">
      <c r="H6349" s="70"/>
    </row>
    <row r="6350" spans="8:8" customFormat="1" ht="13.8">
      <c r="H6350" s="70"/>
    </row>
    <row r="6351" spans="8:8" customFormat="1" ht="13.8">
      <c r="H6351" s="70"/>
    </row>
    <row r="6352" spans="8:8" customFormat="1" ht="13.8">
      <c r="H6352" s="70"/>
    </row>
    <row r="6353" spans="8:8" customFormat="1" ht="13.8">
      <c r="H6353" s="70"/>
    </row>
    <row r="6354" spans="8:8" customFormat="1" ht="13.8">
      <c r="H6354" s="70"/>
    </row>
    <row r="6355" spans="8:8" customFormat="1" ht="13.8">
      <c r="H6355" s="70"/>
    </row>
    <row r="6356" spans="8:8" customFormat="1" ht="13.8">
      <c r="H6356" s="70"/>
    </row>
    <row r="6357" spans="8:8" customFormat="1" ht="13.8">
      <c r="H6357" s="70"/>
    </row>
    <row r="6358" spans="8:8" customFormat="1" ht="13.8">
      <c r="H6358" s="70"/>
    </row>
    <row r="6359" spans="8:8" customFormat="1" ht="13.8">
      <c r="H6359" s="70"/>
    </row>
    <row r="6360" spans="8:8" customFormat="1" ht="13.8">
      <c r="H6360" s="70"/>
    </row>
    <row r="6361" spans="8:8" customFormat="1" ht="13.8">
      <c r="H6361" s="70"/>
    </row>
    <row r="6362" spans="8:8" customFormat="1" ht="13.8">
      <c r="H6362" s="70"/>
    </row>
    <row r="6363" spans="8:8" customFormat="1" ht="13.8">
      <c r="H6363" s="70"/>
    </row>
    <row r="6364" spans="8:8" customFormat="1" ht="13.8">
      <c r="H6364" s="70"/>
    </row>
    <row r="6365" spans="8:8" customFormat="1" ht="13.8">
      <c r="H6365" s="70"/>
    </row>
    <row r="6366" spans="8:8" customFormat="1" ht="13.8">
      <c r="H6366" s="70"/>
    </row>
    <row r="6367" spans="8:8" customFormat="1" ht="13.8">
      <c r="H6367" s="70"/>
    </row>
    <row r="6368" spans="8:8" customFormat="1" ht="13.8">
      <c r="H6368" s="70"/>
    </row>
    <row r="6369" spans="8:8" customFormat="1" ht="13.8">
      <c r="H6369" s="70"/>
    </row>
    <row r="6370" spans="8:8" customFormat="1" ht="13.8">
      <c r="H6370" s="70"/>
    </row>
    <row r="6371" spans="8:8" customFormat="1" ht="13.8">
      <c r="H6371" s="70"/>
    </row>
    <row r="6372" spans="8:8" customFormat="1" ht="13.8">
      <c r="H6372" s="70"/>
    </row>
    <row r="6373" spans="8:8" customFormat="1" ht="13.8">
      <c r="H6373" s="70"/>
    </row>
    <row r="6374" spans="8:8" customFormat="1" ht="13.8">
      <c r="H6374" s="70"/>
    </row>
    <row r="6375" spans="8:8" customFormat="1" ht="13.8">
      <c r="H6375" s="70"/>
    </row>
    <row r="6376" spans="8:8" customFormat="1" ht="13.8">
      <c r="H6376" s="70"/>
    </row>
    <row r="6377" spans="8:8" customFormat="1" ht="13.8">
      <c r="H6377" s="70"/>
    </row>
    <row r="6378" spans="8:8" customFormat="1" ht="13.8">
      <c r="H6378" s="70"/>
    </row>
    <row r="6379" spans="8:8" customFormat="1" ht="13.8">
      <c r="H6379" s="70"/>
    </row>
    <row r="6380" spans="8:8" customFormat="1" ht="13.8">
      <c r="H6380" s="70"/>
    </row>
    <row r="6381" spans="8:8" customFormat="1" ht="13.8">
      <c r="H6381" s="70"/>
    </row>
    <row r="6382" spans="8:8" customFormat="1" ht="13.8">
      <c r="H6382" s="70"/>
    </row>
    <row r="6383" spans="8:8" customFormat="1" ht="13.8">
      <c r="H6383" s="70"/>
    </row>
    <row r="6384" spans="8:8" customFormat="1" ht="13.8">
      <c r="H6384" s="70"/>
    </row>
    <row r="6385" spans="8:8" customFormat="1" ht="13.8">
      <c r="H6385" s="70"/>
    </row>
    <row r="6386" spans="8:8" customFormat="1" ht="13.8">
      <c r="H6386" s="70"/>
    </row>
    <row r="6387" spans="8:8" customFormat="1" ht="13.8">
      <c r="H6387" s="70"/>
    </row>
    <row r="6388" spans="8:8" customFormat="1" ht="13.8">
      <c r="H6388" s="70"/>
    </row>
    <row r="6389" spans="8:8" customFormat="1" ht="13.8">
      <c r="H6389" s="70"/>
    </row>
    <row r="6390" spans="8:8" customFormat="1" ht="13.8">
      <c r="H6390" s="70"/>
    </row>
    <row r="6391" spans="8:8" customFormat="1" ht="13.8">
      <c r="H6391" s="70"/>
    </row>
    <row r="6392" spans="8:8" customFormat="1" ht="13.8">
      <c r="H6392" s="70"/>
    </row>
    <row r="6393" spans="8:8" customFormat="1" ht="13.8">
      <c r="H6393" s="70"/>
    </row>
    <row r="6394" spans="8:8" customFormat="1" ht="13.8">
      <c r="H6394" s="70"/>
    </row>
    <row r="6395" spans="8:8" customFormat="1" ht="13.8">
      <c r="H6395" s="70"/>
    </row>
    <row r="6396" spans="8:8" customFormat="1" ht="13.8">
      <c r="H6396" s="70"/>
    </row>
    <row r="6397" spans="8:8" customFormat="1" ht="13.8">
      <c r="H6397" s="70"/>
    </row>
    <row r="6398" spans="8:8" customFormat="1" ht="13.8">
      <c r="H6398" s="70"/>
    </row>
    <row r="6399" spans="8:8" customFormat="1" ht="13.8">
      <c r="H6399" s="70"/>
    </row>
    <row r="6400" spans="8:8" customFormat="1" ht="13.8">
      <c r="H6400" s="70"/>
    </row>
    <row r="6401" spans="8:8" customFormat="1" ht="13.8">
      <c r="H6401" s="70"/>
    </row>
    <row r="6402" spans="8:8" customFormat="1" ht="13.8">
      <c r="H6402" s="70"/>
    </row>
    <row r="6403" spans="8:8" customFormat="1" ht="13.8">
      <c r="H6403" s="70"/>
    </row>
    <row r="6404" spans="8:8" customFormat="1" ht="13.8">
      <c r="H6404" s="70"/>
    </row>
    <row r="6405" spans="8:8" customFormat="1" ht="13.8">
      <c r="H6405" s="70"/>
    </row>
    <row r="6406" spans="8:8" customFormat="1" ht="13.8">
      <c r="H6406" s="70"/>
    </row>
    <row r="6407" spans="8:8" customFormat="1" ht="13.8">
      <c r="H6407" s="70"/>
    </row>
    <row r="6408" spans="8:8" customFormat="1" ht="13.8">
      <c r="H6408" s="70"/>
    </row>
    <row r="6409" spans="8:8" customFormat="1" ht="13.8">
      <c r="H6409" s="70"/>
    </row>
    <row r="6410" spans="8:8" customFormat="1" ht="13.8">
      <c r="H6410" s="70"/>
    </row>
    <row r="6411" spans="8:8" customFormat="1" ht="13.8">
      <c r="H6411" s="70"/>
    </row>
    <row r="6412" spans="8:8" customFormat="1" ht="13.8">
      <c r="H6412" s="70"/>
    </row>
    <row r="6413" spans="8:8" customFormat="1" ht="13.8">
      <c r="H6413" s="70"/>
    </row>
    <row r="6414" spans="8:8" customFormat="1" ht="13.8">
      <c r="H6414" s="70"/>
    </row>
    <row r="6415" spans="8:8" customFormat="1" ht="13.8">
      <c r="H6415" s="70"/>
    </row>
    <row r="6416" spans="8:8" customFormat="1" ht="13.8">
      <c r="H6416" s="70"/>
    </row>
    <row r="6417" spans="8:8" customFormat="1" ht="13.8">
      <c r="H6417" s="70"/>
    </row>
    <row r="6418" spans="8:8" customFormat="1" ht="13.8">
      <c r="H6418" s="70"/>
    </row>
    <row r="6419" spans="8:8" customFormat="1" ht="13.8">
      <c r="H6419" s="70"/>
    </row>
    <row r="6420" spans="8:8" customFormat="1" ht="13.8">
      <c r="H6420" s="70"/>
    </row>
    <row r="6421" spans="8:8" customFormat="1" ht="13.8">
      <c r="H6421" s="70"/>
    </row>
    <row r="6422" spans="8:8" customFormat="1" ht="13.8">
      <c r="H6422" s="70"/>
    </row>
    <row r="6423" spans="8:8" customFormat="1" ht="13.8">
      <c r="H6423" s="70"/>
    </row>
    <row r="6424" spans="8:8" customFormat="1" ht="13.8">
      <c r="H6424" s="70"/>
    </row>
    <row r="6425" spans="8:8" customFormat="1" ht="13.8">
      <c r="H6425" s="70"/>
    </row>
    <row r="6426" spans="8:8" customFormat="1" ht="13.8">
      <c r="H6426" s="70"/>
    </row>
    <row r="6427" spans="8:8" customFormat="1" ht="13.8">
      <c r="H6427" s="70"/>
    </row>
    <row r="6428" spans="8:8" customFormat="1" ht="13.8">
      <c r="H6428" s="70"/>
    </row>
    <row r="6429" spans="8:8" customFormat="1" ht="13.8">
      <c r="H6429" s="70"/>
    </row>
    <row r="6430" spans="8:8" customFormat="1" ht="13.8">
      <c r="H6430" s="70"/>
    </row>
    <row r="6431" spans="8:8" customFormat="1" ht="13.8">
      <c r="H6431" s="70"/>
    </row>
    <row r="6432" spans="8:8" customFormat="1" ht="13.8">
      <c r="H6432" s="70"/>
    </row>
    <row r="6433" spans="8:8" customFormat="1" ht="13.8">
      <c r="H6433" s="70"/>
    </row>
    <row r="6434" spans="8:8" customFormat="1" ht="13.8">
      <c r="H6434" s="70"/>
    </row>
    <row r="6435" spans="8:8" customFormat="1" ht="13.8">
      <c r="H6435" s="70"/>
    </row>
    <row r="6436" spans="8:8" customFormat="1" ht="13.8">
      <c r="H6436" s="70"/>
    </row>
    <row r="6437" spans="8:8" customFormat="1" ht="13.8">
      <c r="H6437" s="70"/>
    </row>
    <row r="6438" spans="8:8" customFormat="1" ht="13.8">
      <c r="H6438" s="70"/>
    </row>
    <row r="6439" spans="8:8" customFormat="1" ht="13.8">
      <c r="H6439" s="70"/>
    </row>
    <row r="6440" spans="8:8" customFormat="1" ht="13.8">
      <c r="H6440" s="70"/>
    </row>
    <row r="6441" spans="8:8" customFormat="1" ht="13.8">
      <c r="H6441" s="70"/>
    </row>
    <row r="6442" spans="8:8" customFormat="1" ht="13.8">
      <c r="H6442" s="70"/>
    </row>
    <row r="6443" spans="8:8" customFormat="1" ht="13.8">
      <c r="H6443" s="70"/>
    </row>
    <row r="6444" spans="8:8" customFormat="1" ht="13.8">
      <c r="H6444" s="70"/>
    </row>
    <row r="6445" spans="8:8" customFormat="1" ht="13.8">
      <c r="H6445" s="70"/>
    </row>
    <row r="6446" spans="8:8" customFormat="1" ht="13.8">
      <c r="H6446" s="70"/>
    </row>
    <row r="6447" spans="8:8" customFormat="1" ht="13.8">
      <c r="H6447" s="70"/>
    </row>
    <row r="6448" spans="8:8" customFormat="1" ht="13.8">
      <c r="H6448" s="70"/>
    </row>
    <row r="6449" spans="8:8" customFormat="1" ht="13.8">
      <c r="H6449" s="70"/>
    </row>
    <row r="6450" spans="8:8" customFormat="1" ht="13.8">
      <c r="H6450" s="70"/>
    </row>
    <row r="6451" spans="8:8" customFormat="1" ht="13.8">
      <c r="H6451" s="70"/>
    </row>
    <row r="6452" spans="8:8" customFormat="1" ht="13.8">
      <c r="H6452" s="70"/>
    </row>
    <row r="6453" spans="8:8" customFormat="1" ht="13.8">
      <c r="H6453" s="70"/>
    </row>
    <row r="6454" spans="8:8" customFormat="1" ht="13.8">
      <c r="H6454" s="70"/>
    </row>
    <row r="6455" spans="8:8" customFormat="1" ht="13.8">
      <c r="H6455" s="70"/>
    </row>
    <row r="6456" spans="8:8" customFormat="1" ht="13.8">
      <c r="H6456" s="70"/>
    </row>
    <row r="6457" spans="8:8" customFormat="1" ht="13.8">
      <c r="H6457" s="70"/>
    </row>
    <row r="6458" spans="8:8" customFormat="1" ht="13.8">
      <c r="H6458" s="70"/>
    </row>
    <row r="6459" spans="8:8" customFormat="1" ht="13.8">
      <c r="H6459" s="70"/>
    </row>
    <row r="6460" spans="8:8" customFormat="1" ht="13.8">
      <c r="H6460" s="70"/>
    </row>
    <row r="6461" spans="8:8" customFormat="1" ht="13.8">
      <c r="H6461" s="70"/>
    </row>
    <row r="6462" spans="8:8" customFormat="1" ht="13.8">
      <c r="H6462" s="70"/>
    </row>
    <row r="6463" spans="8:8" customFormat="1" ht="13.8">
      <c r="H6463" s="70"/>
    </row>
    <row r="6464" spans="8:8" customFormat="1" ht="13.8">
      <c r="H6464" s="70"/>
    </row>
    <row r="6465" spans="8:8" customFormat="1" ht="13.8">
      <c r="H6465" s="70"/>
    </row>
    <row r="6466" spans="8:8" customFormat="1" ht="13.8">
      <c r="H6466" s="70"/>
    </row>
    <row r="6467" spans="8:8" customFormat="1" ht="13.8">
      <c r="H6467" s="70"/>
    </row>
    <row r="6468" spans="8:8" customFormat="1" ht="13.8">
      <c r="H6468" s="70"/>
    </row>
    <row r="6469" spans="8:8" customFormat="1" ht="13.8">
      <c r="H6469" s="70"/>
    </row>
    <row r="6470" spans="8:8" customFormat="1" ht="13.8">
      <c r="H6470" s="70"/>
    </row>
    <row r="6471" spans="8:8" customFormat="1" ht="13.8">
      <c r="H6471" s="70"/>
    </row>
    <row r="6472" spans="8:8" customFormat="1" ht="13.8">
      <c r="H6472" s="70"/>
    </row>
    <row r="6473" spans="8:8" customFormat="1" ht="13.8">
      <c r="H6473" s="70"/>
    </row>
    <row r="6474" spans="8:8" customFormat="1" ht="13.8">
      <c r="H6474" s="70"/>
    </row>
    <row r="6475" spans="8:8" customFormat="1" ht="13.8">
      <c r="H6475" s="70"/>
    </row>
    <row r="6476" spans="8:8" customFormat="1" ht="13.8">
      <c r="H6476" s="70"/>
    </row>
    <row r="6477" spans="8:8" customFormat="1" ht="13.8">
      <c r="H6477" s="70"/>
    </row>
    <row r="6478" spans="8:8" customFormat="1" ht="13.8">
      <c r="H6478" s="70"/>
    </row>
    <row r="6479" spans="8:8" customFormat="1" ht="13.8">
      <c r="H6479" s="70"/>
    </row>
    <row r="6480" spans="8:8" customFormat="1" ht="13.8">
      <c r="H6480" s="70"/>
    </row>
    <row r="6481" spans="8:8" customFormat="1" ht="13.8">
      <c r="H6481" s="70"/>
    </row>
    <row r="6482" spans="8:8" customFormat="1" ht="13.8">
      <c r="H6482" s="70"/>
    </row>
    <row r="6483" spans="8:8" customFormat="1" ht="13.8">
      <c r="H6483" s="70"/>
    </row>
    <row r="6484" spans="8:8" customFormat="1" ht="13.8">
      <c r="H6484" s="70"/>
    </row>
    <row r="6485" spans="8:8" customFormat="1" ht="13.8">
      <c r="H6485" s="70"/>
    </row>
    <row r="6486" spans="8:8" customFormat="1" ht="13.8">
      <c r="H6486" s="70"/>
    </row>
    <row r="6487" spans="8:8" customFormat="1" ht="13.8">
      <c r="H6487" s="70"/>
    </row>
    <row r="6488" spans="8:8" customFormat="1" ht="13.8">
      <c r="H6488" s="70"/>
    </row>
    <row r="6489" spans="8:8" customFormat="1" ht="13.8">
      <c r="H6489" s="70"/>
    </row>
    <row r="6490" spans="8:8" customFormat="1" ht="13.8">
      <c r="H6490" s="70"/>
    </row>
    <row r="6491" spans="8:8" customFormat="1" ht="13.8">
      <c r="H6491" s="70"/>
    </row>
    <row r="6492" spans="8:8" customFormat="1" ht="13.8">
      <c r="H6492" s="70"/>
    </row>
    <row r="6493" spans="8:8" customFormat="1" ht="13.8">
      <c r="H6493" s="70"/>
    </row>
    <row r="6494" spans="8:8" customFormat="1" ht="13.8">
      <c r="H6494" s="70"/>
    </row>
    <row r="6495" spans="8:8" customFormat="1" ht="13.8">
      <c r="H6495" s="70"/>
    </row>
    <row r="6496" spans="8:8" customFormat="1" ht="13.8">
      <c r="H6496" s="70"/>
    </row>
    <row r="6497" spans="8:8" customFormat="1" ht="13.8">
      <c r="H6497" s="70"/>
    </row>
    <row r="6498" spans="8:8" customFormat="1" ht="13.8">
      <c r="H6498" s="70"/>
    </row>
    <row r="6499" spans="8:8" customFormat="1" ht="13.8">
      <c r="H6499" s="70"/>
    </row>
    <row r="6500" spans="8:8" customFormat="1" ht="13.8">
      <c r="H6500" s="70"/>
    </row>
    <row r="6501" spans="8:8" customFormat="1" ht="13.8">
      <c r="H6501" s="70"/>
    </row>
    <row r="6502" spans="8:8" customFormat="1" ht="13.8">
      <c r="H6502" s="70"/>
    </row>
    <row r="6503" spans="8:8" customFormat="1" ht="13.8">
      <c r="H6503" s="70"/>
    </row>
    <row r="6504" spans="8:8" customFormat="1" ht="13.8">
      <c r="H6504" s="70"/>
    </row>
    <row r="6505" spans="8:8" customFormat="1" ht="13.8">
      <c r="H6505" s="70"/>
    </row>
    <row r="6506" spans="8:8" customFormat="1" ht="13.8">
      <c r="H6506" s="70"/>
    </row>
    <row r="6507" spans="8:8" customFormat="1" ht="13.8">
      <c r="H6507" s="70"/>
    </row>
    <row r="6508" spans="8:8" customFormat="1" ht="13.8">
      <c r="H6508" s="70"/>
    </row>
    <row r="6509" spans="8:8" customFormat="1" ht="13.8">
      <c r="H6509" s="70"/>
    </row>
    <row r="6510" spans="8:8" customFormat="1" ht="13.8">
      <c r="H6510" s="70"/>
    </row>
    <row r="6511" spans="8:8" customFormat="1" ht="13.8">
      <c r="H6511" s="70"/>
    </row>
    <row r="6512" spans="8:8" customFormat="1" ht="13.8">
      <c r="H6512" s="70"/>
    </row>
    <row r="6513" spans="8:8" customFormat="1" ht="13.8">
      <c r="H6513" s="70"/>
    </row>
    <row r="6514" spans="8:8" customFormat="1" ht="13.8">
      <c r="H6514" s="70"/>
    </row>
    <row r="6515" spans="8:8" customFormat="1" ht="13.8">
      <c r="H6515" s="70"/>
    </row>
    <row r="6516" spans="8:8" customFormat="1" ht="13.8">
      <c r="H6516" s="70"/>
    </row>
    <row r="6517" spans="8:8" customFormat="1" ht="13.8">
      <c r="H6517" s="70"/>
    </row>
    <row r="6518" spans="8:8" customFormat="1" ht="13.8">
      <c r="H6518" s="70"/>
    </row>
    <row r="6519" spans="8:8" customFormat="1" ht="13.8">
      <c r="H6519" s="70"/>
    </row>
    <row r="6520" spans="8:8" customFormat="1" ht="13.8">
      <c r="H6520" s="70"/>
    </row>
    <row r="6521" spans="8:8" customFormat="1" ht="13.8">
      <c r="H6521" s="70"/>
    </row>
    <row r="6522" spans="8:8" customFormat="1" ht="13.8">
      <c r="H6522" s="70"/>
    </row>
    <row r="6523" spans="8:8" customFormat="1" ht="13.8">
      <c r="H6523" s="70"/>
    </row>
    <row r="6524" spans="8:8" customFormat="1" ht="13.8">
      <c r="H6524" s="70"/>
    </row>
    <row r="6525" spans="8:8" customFormat="1" ht="13.8">
      <c r="H6525" s="70"/>
    </row>
    <row r="6526" spans="8:8" customFormat="1" ht="13.8">
      <c r="H6526" s="70"/>
    </row>
    <row r="6527" spans="8:8" customFormat="1" ht="13.8">
      <c r="H6527" s="70"/>
    </row>
    <row r="6528" spans="8:8" customFormat="1" ht="13.8">
      <c r="H6528" s="70"/>
    </row>
    <row r="6529" spans="8:8" customFormat="1" ht="13.8">
      <c r="H6529" s="70"/>
    </row>
    <row r="6530" spans="8:8" customFormat="1" ht="13.8">
      <c r="H6530" s="70"/>
    </row>
    <row r="6531" spans="8:8" customFormat="1" ht="13.8">
      <c r="H6531" s="70"/>
    </row>
    <row r="6532" spans="8:8" customFormat="1" ht="13.8">
      <c r="H6532" s="70"/>
    </row>
    <row r="6533" spans="8:8" customFormat="1" ht="13.8">
      <c r="H6533" s="70"/>
    </row>
    <row r="6534" spans="8:8" customFormat="1" ht="13.8">
      <c r="H6534" s="70"/>
    </row>
    <row r="6535" spans="8:8" customFormat="1" ht="13.8">
      <c r="H6535" s="70"/>
    </row>
    <row r="6536" spans="8:8" customFormat="1" ht="13.8">
      <c r="H6536" s="70"/>
    </row>
    <row r="6537" spans="8:8" customFormat="1" ht="13.8">
      <c r="H6537" s="70"/>
    </row>
    <row r="6538" spans="8:8" customFormat="1" ht="13.8">
      <c r="H6538" s="70"/>
    </row>
    <row r="6539" spans="8:8" customFormat="1" ht="13.8">
      <c r="H6539" s="70"/>
    </row>
    <row r="6540" spans="8:8" customFormat="1" ht="13.8">
      <c r="H6540" s="70"/>
    </row>
    <row r="6541" spans="8:8" customFormat="1" ht="13.8">
      <c r="H6541" s="70"/>
    </row>
    <row r="6542" spans="8:8" customFormat="1" ht="13.8">
      <c r="H6542" s="70"/>
    </row>
    <row r="6543" spans="8:8" customFormat="1" ht="13.8">
      <c r="H6543" s="70"/>
    </row>
    <row r="6544" spans="8:8" customFormat="1" ht="13.8">
      <c r="H6544" s="70"/>
    </row>
    <row r="6545" spans="8:8" customFormat="1" ht="13.8">
      <c r="H6545" s="70"/>
    </row>
    <row r="6546" spans="8:8" customFormat="1" ht="13.8">
      <c r="H6546" s="70"/>
    </row>
    <row r="6547" spans="8:8" customFormat="1" ht="13.8">
      <c r="H6547" s="70"/>
    </row>
    <row r="6548" spans="8:8" customFormat="1" ht="13.8">
      <c r="H6548" s="70"/>
    </row>
    <row r="6549" spans="8:8" customFormat="1" ht="13.8">
      <c r="H6549" s="70"/>
    </row>
    <row r="6550" spans="8:8" customFormat="1" ht="13.8">
      <c r="H6550" s="70"/>
    </row>
    <row r="6551" spans="8:8" customFormat="1" ht="13.8">
      <c r="H6551" s="70"/>
    </row>
    <row r="6552" spans="8:8" customFormat="1" ht="13.8">
      <c r="H6552" s="70"/>
    </row>
    <row r="6553" spans="8:8" customFormat="1" ht="13.8">
      <c r="H6553" s="70"/>
    </row>
    <row r="6554" spans="8:8" customFormat="1" ht="13.8">
      <c r="H6554" s="70"/>
    </row>
    <row r="6555" spans="8:8" customFormat="1" ht="13.8">
      <c r="H6555" s="70"/>
    </row>
    <row r="6556" spans="8:8" customFormat="1" ht="13.8">
      <c r="H6556" s="70"/>
    </row>
    <row r="6557" spans="8:8" customFormat="1" ht="13.8">
      <c r="H6557" s="70"/>
    </row>
    <row r="6558" spans="8:8" customFormat="1" ht="13.8">
      <c r="H6558" s="70"/>
    </row>
    <row r="6559" spans="8:8" customFormat="1" ht="13.8">
      <c r="H6559" s="70"/>
    </row>
    <row r="6560" spans="8:8" customFormat="1" ht="13.8">
      <c r="H6560" s="70"/>
    </row>
    <row r="6561" spans="8:8" customFormat="1" ht="13.8">
      <c r="H6561" s="70"/>
    </row>
    <row r="6562" spans="8:8" customFormat="1" ht="13.8">
      <c r="H6562" s="70"/>
    </row>
    <row r="6563" spans="8:8" customFormat="1" ht="13.8">
      <c r="H6563" s="70"/>
    </row>
    <row r="6564" spans="8:8" customFormat="1" ht="13.8">
      <c r="H6564" s="70"/>
    </row>
    <row r="6565" spans="8:8" customFormat="1" ht="13.8">
      <c r="H6565" s="70"/>
    </row>
    <row r="6566" spans="8:8" customFormat="1" ht="13.8">
      <c r="H6566" s="70"/>
    </row>
    <row r="6567" spans="8:8" customFormat="1" ht="13.8">
      <c r="H6567" s="70"/>
    </row>
    <row r="6568" spans="8:8" customFormat="1" ht="13.8">
      <c r="H6568" s="70"/>
    </row>
    <row r="6569" spans="8:8" customFormat="1" ht="13.8">
      <c r="H6569" s="70"/>
    </row>
    <row r="6570" spans="8:8" customFormat="1" ht="13.8">
      <c r="H6570" s="70"/>
    </row>
    <row r="6571" spans="8:8" customFormat="1" ht="13.8">
      <c r="H6571" s="70"/>
    </row>
    <row r="6572" spans="8:8" customFormat="1" ht="13.8">
      <c r="H6572" s="70"/>
    </row>
    <row r="6573" spans="8:8" customFormat="1" ht="13.8">
      <c r="H6573" s="70"/>
    </row>
    <row r="6574" spans="8:8" customFormat="1" ht="13.8">
      <c r="H6574" s="70"/>
    </row>
    <row r="6575" spans="8:8" customFormat="1" ht="13.8">
      <c r="H6575" s="70"/>
    </row>
    <row r="6576" spans="8:8" customFormat="1" ht="13.8">
      <c r="H6576" s="70"/>
    </row>
    <row r="6577" spans="8:8" customFormat="1" ht="13.8">
      <c r="H6577" s="70"/>
    </row>
    <row r="6578" spans="8:8" customFormat="1" ht="13.8">
      <c r="H6578" s="70"/>
    </row>
    <row r="6579" spans="8:8" customFormat="1" ht="13.8">
      <c r="H6579" s="70"/>
    </row>
    <row r="6580" spans="8:8" customFormat="1" ht="13.8">
      <c r="H6580" s="70"/>
    </row>
    <row r="6581" spans="8:8" customFormat="1" ht="13.8">
      <c r="H6581" s="70"/>
    </row>
    <row r="6582" spans="8:8" customFormat="1" ht="13.8">
      <c r="H6582" s="70"/>
    </row>
    <row r="6583" spans="8:8" customFormat="1" ht="13.8">
      <c r="H6583" s="70"/>
    </row>
    <row r="6584" spans="8:8" customFormat="1" ht="13.8">
      <c r="H6584" s="70"/>
    </row>
    <row r="6585" spans="8:8" customFormat="1" ht="13.8">
      <c r="H6585" s="70"/>
    </row>
    <row r="6586" spans="8:8" customFormat="1" ht="13.8">
      <c r="H6586" s="70"/>
    </row>
    <row r="6587" spans="8:8" customFormat="1" ht="13.8">
      <c r="H6587" s="70"/>
    </row>
    <row r="6588" spans="8:8" customFormat="1" ht="13.8">
      <c r="H6588" s="70"/>
    </row>
    <row r="6589" spans="8:8" customFormat="1" ht="13.8">
      <c r="H6589" s="70"/>
    </row>
    <row r="6590" spans="8:8" customFormat="1" ht="13.8">
      <c r="H6590" s="70"/>
    </row>
    <row r="6591" spans="8:8" customFormat="1" ht="13.8">
      <c r="H6591" s="70"/>
    </row>
    <row r="6592" spans="8:8" customFormat="1" ht="13.8">
      <c r="H6592" s="70"/>
    </row>
    <row r="6593" spans="8:8" customFormat="1" ht="13.8">
      <c r="H6593" s="70"/>
    </row>
    <row r="6594" spans="8:8" customFormat="1" ht="13.8">
      <c r="H6594" s="70"/>
    </row>
    <row r="6595" spans="8:8" customFormat="1" ht="13.8">
      <c r="H6595" s="70"/>
    </row>
    <row r="6596" spans="8:8" customFormat="1" ht="13.8">
      <c r="H6596" s="70"/>
    </row>
    <row r="6597" spans="8:8" customFormat="1" ht="13.8">
      <c r="H6597" s="70"/>
    </row>
    <row r="6598" spans="8:8" customFormat="1" ht="13.8">
      <c r="H6598" s="70"/>
    </row>
    <row r="6599" spans="8:8" customFormat="1" ht="13.8">
      <c r="H6599" s="70"/>
    </row>
    <row r="6600" spans="8:8" customFormat="1" ht="13.8">
      <c r="H6600" s="70"/>
    </row>
    <row r="6601" spans="8:8" customFormat="1" ht="13.8">
      <c r="H6601" s="70"/>
    </row>
    <row r="6602" spans="8:8" customFormat="1" ht="13.8">
      <c r="H6602" s="70"/>
    </row>
    <row r="6603" spans="8:8" customFormat="1" ht="13.8">
      <c r="H6603" s="70"/>
    </row>
    <row r="6604" spans="8:8" customFormat="1" ht="13.8">
      <c r="H6604" s="70"/>
    </row>
    <row r="6605" spans="8:8" customFormat="1" ht="13.8">
      <c r="H6605" s="70"/>
    </row>
    <row r="6606" spans="8:8" customFormat="1" ht="13.8">
      <c r="H6606" s="70"/>
    </row>
    <row r="6607" spans="8:8" customFormat="1" ht="13.8">
      <c r="H6607" s="70"/>
    </row>
    <row r="6608" spans="8:8" customFormat="1" ht="13.8">
      <c r="H6608" s="70"/>
    </row>
    <row r="6609" spans="8:8" customFormat="1" ht="13.8">
      <c r="H6609" s="70"/>
    </row>
    <row r="6610" spans="8:8" customFormat="1" ht="13.8">
      <c r="H6610" s="70"/>
    </row>
    <row r="6611" spans="8:8" customFormat="1" ht="13.8">
      <c r="H6611" s="70"/>
    </row>
    <row r="6612" spans="8:8" customFormat="1" ht="13.8">
      <c r="H6612" s="70"/>
    </row>
    <row r="6613" spans="8:8" customFormat="1" ht="13.8">
      <c r="H6613" s="70"/>
    </row>
    <row r="6614" spans="8:8" customFormat="1" ht="13.8">
      <c r="H6614" s="70"/>
    </row>
    <row r="6615" spans="8:8" customFormat="1" ht="13.8">
      <c r="H6615" s="70"/>
    </row>
    <row r="6616" spans="8:8" customFormat="1" ht="13.8">
      <c r="H6616" s="70"/>
    </row>
    <row r="6617" spans="8:8" customFormat="1" ht="13.8">
      <c r="H6617" s="70"/>
    </row>
    <row r="6618" spans="8:8" customFormat="1" ht="13.8">
      <c r="H6618" s="70"/>
    </row>
    <row r="6619" spans="8:8" customFormat="1" ht="13.8">
      <c r="H6619" s="70"/>
    </row>
    <row r="6620" spans="8:8" customFormat="1" ht="13.8">
      <c r="H6620" s="70"/>
    </row>
    <row r="6621" spans="8:8" customFormat="1" ht="13.8">
      <c r="H6621" s="70"/>
    </row>
    <row r="6622" spans="8:8" customFormat="1" ht="13.8">
      <c r="H6622" s="70"/>
    </row>
    <row r="6623" spans="8:8" customFormat="1" ht="13.8">
      <c r="H6623" s="70"/>
    </row>
    <row r="6624" spans="8:8" customFormat="1" ht="13.8">
      <c r="H6624" s="70"/>
    </row>
    <row r="6625" spans="8:8" customFormat="1" ht="13.8">
      <c r="H6625" s="70"/>
    </row>
    <row r="6626" spans="8:8" customFormat="1" ht="13.8">
      <c r="H6626" s="70"/>
    </row>
    <row r="6627" spans="8:8" customFormat="1" ht="13.8">
      <c r="H6627" s="70"/>
    </row>
    <row r="6628" spans="8:8" customFormat="1" ht="13.8">
      <c r="H6628" s="70"/>
    </row>
    <row r="6629" spans="8:8" customFormat="1" ht="13.8">
      <c r="H6629" s="70"/>
    </row>
    <row r="6630" spans="8:8" customFormat="1" ht="13.8">
      <c r="H6630" s="70"/>
    </row>
    <row r="6631" spans="8:8" customFormat="1" ht="13.8">
      <c r="H6631" s="70"/>
    </row>
    <row r="6632" spans="8:8" customFormat="1" ht="13.8">
      <c r="H6632" s="70"/>
    </row>
    <row r="6633" spans="8:8" customFormat="1" ht="13.8">
      <c r="H6633" s="70"/>
    </row>
    <row r="6634" spans="8:8" customFormat="1" ht="13.8">
      <c r="H6634" s="70"/>
    </row>
    <row r="6635" spans="8:8" customFormat="1" ht="13.8">
      <c r="H6635" s="70"/>
    </row>
    <row r="6636" spans="8:8" customFormat="1" ht="13.8">
      <c r="H6636" s="70"/>
    </row>
    <row r="6637" spans="8:8" customFormat="1" ht="13.8">
      <c r="H6637" s="70"/>
    </row>
    <row r="6638" spans="8:8" customFormat="1" ht="13.8">
      <c r="H6638" s="70"/>
    </row>
    <row r="6639" spans="8:8" customFormat="1" ht="13.8">
      <c r="H6639" s="70"/>
    </row>
    <row r="6640" spans="8:8" customFormat="1" ht="13.8">
      <c r="H6640" s="70"/>
    </row>
    <row r="6641" spans="8:8" customFormat="1" ht="13.8">
      <c r="H6641" s="70"/>
    </row>
    <row r="6642" spans="8:8" customFormat="1" ht="13.8">
      <c r="H6642" s="70"/>
    </row>
    <row r="6643" spans="8:8" customFormat="1" ht="13.8">
      <c r="H6643" s="70"/>
    </row>
    <row r="6644" spans="8:8" customFormat="1" ht="13.8">
      <c r="H6644" s="70"/>
    </row>
    <row r="6645" spans="8:8" customFormat="1" ht="13.8">
      <c r="H6645" s="70"/>
    </row>
    <row r="6646" spans="8:8" customFormat="1" ht="13.8">
      <c r="H6646" s="70"/>
    </row>
    <row r="6647" spans="8:8" customFormat="1" ht="13.8">
      <c r="H6647" s="70"/>
    </row>
    <row r="6648" spans="8:8" customFormat="1" ht="13.8">
      <c r="H6648" s="70"/>
    </row>
    <row r="6649" spans="8:8" customFormat="1" ht="13.8">
      <c r="H6649" s="70"/>
    </row>
    <row r="6650" spans="8:8" customFormat="1" ht="13.8">
      <c r="H6650" s="70"/>
    </row>
    <row r="6651" spans="8:8" customFormat="1" ht="13.8">
      <c r="H6651" s="70"/>
    </row>
    <row r="6652" spans="8:8" customFormat="1" ht="13.8">
      <c r="H6652" s="70"/>
    </row>
    <row r="6653" spans="8:8" customFormat="1" ht="13.8">
      <c r="H6653" s="70"/>
    </row>
    <row r="6654" spans="8:8" customFormat="1" ht="13.8">
      <c r="H6654" s="70"/>
    </row>
    <row r="6655" spans="8:8" customFormat="1" ht="13.8">
      <c r="H6655" s="70"/>
    </row>
    <row r="6656" spans="8:8" customFormat="1" ht="13.8">
      <c r="H6656" s="70"/>
    </row>
    <row r="6657" spans="8:8" customFormat="1" ht="13.8">
      <c r="H6657" s="70"/>
    </row>
    <row r="6658" spans="8:8" customFormat="1" ht="13.8">
      <c r="H6658" s="70"/>
    </row>
    <row r="6659" spans="8:8" customFormat="1" ht="13.8">
      <c r="H6659" s="70"/>
    </row>
    <row r="6660" spans="8:8" customFormat="1" ht="13.8">
      <c r="H6660" s="70"/>
    </row>
    <row r="6661" spans="8:8" customFormat="1" ht="13.8">
      <c r="H6661" s="70"/>
    </row>
    <row r="6662" spans="8:8" customFormat="1" ht="13.8">
      <c r="H6662" s="70"/>
    </row>
    <row r="6663" spans="8:8" customFormat="1" ht="13.8">
      <c r="H6663" s="70"/>
    </row>
    <row r="6664" spans="8:8" customFormat="1" ht="13.8">
      <c r="H6664" s="70"/>
    </row>
    <row r="6665" spans="8:8" customFormat="1" ht="13.8">
      <c r="H6665" s="70"/>
    </row>
    <row r="6666" spans="8:8" customFormat="1" ht="13.8">
      <c r="H6666" s="70"/>
    </row>
    <row r="6667" spans="8:8" customFormat="1" ht="13.8">
      <c r="H6667" s="70"/>
    </row>
    <row r="6668" spans="8:8" customFormat="1" ht="13.8">
      <c r="H6668" s="70"/>
    </row>
    <row r="6669" spans="8:8" customFormat="1" ht="13.8">
      <c r="H6669" s="70"/>
    </row>
    <row r="6670" spans="8:8" customFormat="1" ht="13.8">
      <c r="H6670" s="70"/>
    </row>
    <row r="6671" spans="8:8" customFormat="1" ht="13.8">
      <c r="H6671" s="70"/>
    </row>
    <row r="6672" spans="8:8" customFormat="1" ht="13.8">
      <c r="H6672" s="70"/>
    </row>
    <row r="6673" spans="8:8" customFormat="1" ht="13.8">
      <c r="H6673" s="70"/>
    </row>
    <row r="6674" spans="8:8" customFormat="1" ht="13.8">
      <c r="H6674" s="70"/>
    </row>
    <row r="6675" spans="8:8" customFormat="1" ht="13.8">
      <c r="H6675" s="70"/>
    </row>
    <row r="6676" spans="8:8" customFormat="1" ht="13.8">
      <c r="H6676" s="70"/>
    </row>
    <row r="6677" spans="8:8" customFormat="1" ht="13.8">
      <c r="H6677" s="70"/>
    </row>
    <row r="6678" spans="8:8" customFormat="1" ht="13.8">
      <c r="H6678" s="70"/>
    </row>
    <row r="6679" spans="8:8" customFormat="1" ht="13.8">
      <c r="H6679" s="70"/>
    </row>
    <row r="6680" spans="8:8" customFormat="1" ht="13.8">
      <c r="H6680" s="70"/>
    </row>
    <row r="6681" spans="8:8" customFormat="1" ht="13.8">
      <c r="H6681" s="70"/>
    </row>
    <row r="6682" spans="8:8" customFormat="1" ht="13.8">
      <c r="H6682" s="70"/>
    </row>
    <row r="6683" spans="8:8" customFormat="1" ht="13.8">
      <c r="H6683" s="70"/>
    </row>
    <row r="6684" spans="8:8" customFormat="1" ht="13.8">
      <c r="H6684" s="70"/>
    </row>
    <row r="6685" spans="8:8" customFormat="1" ht="13.8">
      <c r="H6685" s="70"/>
    </row>
    <row r="6686" spans="8:8" customFormat="1" ht="13.8">
      <c r="H6686" s="70"/>
    </row>
    <row r="6687" spans="8:8" customFormat="1" ht="13.8">
      <c r="H6687" s="70"/>
    </row>
    <row r="6688" spans="8:8" customFormat="1" ht="13.8">
      <c r="H6688" s="70"/>
    </row>
    <row r="6689" spans="8:8" customFormat="1" ht="13.8">
      <c r="H6689" s="70"/>
    </row>
    <row r="6690" spans="8:8" customFormat="1" ht="13.8">
      <c r="H6690" s="70"/>
    </row>
    <row r="6691" spans="8:8" customFormat="1" ht="13.8">
      <c r="H6691" s="70"/>
    </row>
    <row r="6692" spans="8:8" customFormat="1" ht="13.8">
      <c r="H6692" s="70"/>
    </row>
    <row r="6693" spans="8:8" customFormat="1" ht="13.8">
      <c r="H6693" s="70"/>
    </row>
    <row r="6694" spans="8:8" customFormat="1" ht="13.8">
      <c r="H6694" s="70"/>
    </row>
    <row r="6695" spans="8:8" customFormat="1" ht="13.8">
      <c r="H6695" s="70"/>
    </row>
    <row r="6696" spans="8:8" customFormat="1" ht="13.8">
      <c r="H6696" s="70"/>
    </row>
    <row r="6697" spans="8:8" customFormat="1" ht="13.8">
      <c r="H6697" s="70"/>
    </row>
    <row r="6698" spans="8:8" customFormat="1" ht="13.8">
      <c r="H6698" s="70"/>
    </row>
    <row r="6699" spans="8:8" customFormat="1" ht="13.8">
      <c r="H6699" s="70"/>
    </row>
    <row r="6700" spans="8:8" customFormat="1" ht="13.8">
      <c r="H6700" s="70"/>
    </row>
    <row r="6701" spans="8:8" customFormat="1" ht="13.8">
      <c r="H6701" s="70"/>
    </row>
    <row r="6702" spans="8:8" customFormat="1" ht="13.8">
      <c r="H6702" s="70"/>
    </row>
    <row r="6703" spans="8:8" customFormat="1" ht="13.8">
      <c r="H6703" s="70"/>
    </row>
    <row r="6704" spans="8:8" customFormat="1" ht="13.8">
      <c r="H6704" s="70"/>
    </row>
    <row r="6705" spans="8:8" customFormat="1" ht="13.8">
      <c r="H6705" s="70"/>
    </row>
    <row r="6706" spans="8:8" customFormat="1" ht="13.8">
      <c r="H6706" s="70"/>
    </row>
    <row r="6707" spans="8:8" customFormat="1" ht="13.8">
      <c r="H6707" s="70"/>
    </row>
    <row r="6708" spans="8:8" customFormat="1" ht="13.8">
      <c r="H6708" s="70"/>
    </row>
    <row r="6709" spans="8:8" customFormat="1" ht="13.8">
      <c r="H6709" s="70"/>
    </row>
    <row r="6710" spans="8:8" customFormat="1" ht="13.8">
      <c r="H6710" s="70"/>
    </row>
    <row r="6711" spans="8:8" customFormat="1" ht="13.8">
      <c r="H6711" s="70"/>
    </row>
    <row r="6712" spans="8:8" customFormat="1" ht="13.8">
      <c r="H6712" s="70"/>
    </row>
    <row r="6713" spans="8:8" customFormat="1" ht="13.8">
      <c r="H6713" s="70"/>
    </row>
    <row r="6714" spans="8:8" customFormat="1" ht="13.8">
      <c r="H6714" s="70"/>
    </row>
    <row r="6715" spans="8:8" customFormat="1" ht="13.8">
      <c r="H6715" s="70"/>
    </row>
    <row r="6716" spans="8:8" customFormat="1" ht="13.8">
      <c r="H6716" s="70"/>
    </row>
    <row r="6717" spans="8:8" customFormat="1" ht="13.8">
      <c r="H6717" s="70"/>
    </row>
    <row r="6718" spans="8:8" customFormat="1" ht="13.8">
      <c r="H6718" s="70"/>
    </row>
    <row r="6719" spans="8:8" customFormat="1" ht="13.8">
      <c r="H6719" s="70"/>
    </row>
    <row r="6720" spans="8:8" customFormat="1" ht="13.8">
      <c r="H6720" s="70"/>
    </row>
    <row r="6721" spans="8:8" customFormat="1" ht="13.8">
      <c r="H6721" s="70"/>
    </row>
    <row r="6722" spans="8:8" customFormat="1" ht="13.8">
      <c r="H6722" s="70"/>
    </row>
    <row r="6723" spans="8:8" customFormat="1" ht="13.8">
      <c r="H6723" s="70"/>
    </row>
    <row r="6724" spans="8:8" customFormat="1" ht="13.8">
      <c r="H6724" s="70"/>
    </row>
    <row r="6725" spans="8:8" customFormat="1" ht="13.8">
      <c r="H6725" s="70"/>
    </row>
    <row r="6726" spans="8:8" customFormat="1" ht="13.8">
      <c r="H6726" s="70"/>
    </row>
    <row r="6727" spans="8:8" customFormat="1" ht="13.8">
      <c r="H6727" s="70"/>
    </row>
    <row r="6728" spans="8:8" customFormat="1" ht="13.8">
      <c r="H6728" s="70"/>
    </row>
    <row r="6729" spans="8:8" customFormat="1" ht="13.8">
      <c r="H6729" s="70"/>
    </row>
    <row r="6730" spans="8:8" customFormat="1" ht="13.8">
      <c r="H6730" s="70"/>
    </row>
    <row r="6731" spans="8:8" customFormat="1" ht="13.8">
      <c r="H6731" s="70"/>
    </row>
    <row r="6732" spans="8:8" customFormat="1" ht="13.8">
      <c r="H6732" s="70"/>
    </row>
    <row r="6733" spans="8:8" customFormat="1" ht="13.8">
      <c r="H6733" s="70"/>
    </row>
    <row r="6734" spans="8:8" customFormat="1" ht="13.8">
      <c r="H6734" s="70"/>
    </row>
    <row r="6735" spans="8:8" customFormat="1" ht="13.8">
      <c r="H6735" s="70"/>
    </row>
    <row r="6736" spans="8:8" customFormat="1" ht="13.8">
      <c r="H6736" s="70"/>
    </row>
    <row r="6737" spans="8:8" customFormat="1" ht="13.8">
      <c r="H6737" s="70"/>
    </row>
    <row r="6738" spans="8:8" customFormat="1" ht="13.8">
      <c r="H6738" s="70"/>
    </row>
    <row r="6739" spans="8:8" customFormat="1" ht="13.8">
      <c r="H6739" s="70"/>
    </row>
    <row r="6740" spans="8:8" customFormat="1" ht="13.8">
      <c r="H6740" s="70"/>
    </row>
    <row r="6741" spans="8:8" customFormat="1" ht="13.8">
      <c r="H6741" s="70"/>
    </row>
    <row r="6742" spans="8:8" customFormat="1" ht="13.8">
      <c r="H6742" s="70"/>
    </row>
    <row r="6743" spans="8:8" customFormat="1" ht="13.8">
      <c r="H6743" s="70"/>
    </row>
    <row r="6744" spans="8:8" customFormat="1" ht="13.8">
      <c r="H6744" s="70"/>
    </row>
    <row r="6745" spans="8:8" customFormat="1" ht="13.8">
      <c r="H6745" s="70"/>
    </row>
    <row r="6746" spans="8:8" customFormat="1" ht="13.8">
      <c r="H6746" s="70"/>
    </row>
    <row r="6747" spans="8:8" customFormat="1" ht="13.8">
      <c r="H6747" s="70"/>
    </row>
    <row r="6748" spans="8:8" customFormat="1" ht="13.8">
      <c r="H6748" s="70"/>
    </row>
    <row r="6749" spans="8:8" customFormat="1" ht="13.8">
      <c r="H6749" s="70"/>
    </row>
    <row r="6750" spans="8:8" customFormat="1" ht="13.8">
      <c r="H6750" s="70"/>
    </row>
    <row r="6751" spans="8:8" customFormat="1" ht="13.8">
      <c r="H6751" s="70"/>
    </row>
    <row r="6752" spans="8:8" customFormat="1" ht="13.8">
      <c r="H6752" s="70"/>
    </row>
    <row r="6753" spans="8:8" customFormat="1" ht="13.8">
      <c r="H6753" s="70"/>
    </row>
    <row r="6754" spans="8:8" customFormat="1" ht="13.8">
      <c r="H6754" s="70"/>
    </row>
    <row r="6755" spans="8:8" customFormat="1" ht="13.8">
      <c r="H6755" s="70"/>
    </row>
    <row r="6756" spans="8:8" customFormat="1" ht="13.8">
      <c r="H6756" s="70"/>
    </row>
    <row r="6757" spans="8:8" customFormat="1" ht="13.8">
      <c r="H6757" s="70"/>
    </row>
    <row r="6758" spans="8:8" customFormat="1" ht="13.8">
      <c r="H6758" s="70"/>
    </row>
    <row r="6759" spans="8:8" customFormat="1" ht="13.8">
      <c r="H6759" s="70"/>
    </row>
    <row r="6760" spans="8:8" customFormat="1" ht="13.8">
      <c r="H6760" s="70"/>
    </row>
    <row r="6761" spans="8:8" customFormat="1" ht="13.8">
      <c r="H6761" s="70"/>
    </row>
    <row r="6762" spans="8:8" customFormat="1" ht="13.8">
      <c r="H6762" s="70"/>
    </row>
    <row r="6763" spans="8:8" customFormat="1" ht="13.8">
      <c r="H6763" s="70"/>
    </row>
    <row r="6764" spans="8:8" customFormat="1" ht="13.8">
      <c r="H6764" s="70"/>
    </row>
    <row r="6765" spans="8:8" customFormat="1" ht="13.8">
      <c r="H6765" s="70"/>
    </row>
    <row r="6766" spans="8:8" customFormat="1" ht="13.8">
      <c r="H6766" s="70"/>
    </row>
    <row r="6767" spans="8:8" customFormat="1" ht="13.8">
      <c r="H6767" s="70"/>
    </row>
    <row r="6768" spans="8:8" customFormat="1" ht="13.8">
      <c r="H6768" s="70"/>
    </row>
    <row r="6769" spans="8:8" customFormat="1" ht="13.8">
      <c r="H6769" s="70"/>
    </row>
    <row r="6770" spans="8:8" customFormat="1" ht="13.8">
      <c r="H6770" s="70"/>
    </row>
    <row r="6771" spans="8:8" customFormat="1" ht="13.8">
      <c r="H6771" s="70"/>
    </row>
    <row r="6772" spans="8:8" customFormat="1" ht="13.8">
      <c r="H6772" s="70"/>
    </row>
    <row r="6773" spans="8:8" customFormat="1" ht="13.8">
      <c r="H6773" s="70"/>
    </row>
    <row r="6774" spans="8:8" customFormat="1" ht="13.8">
      <c r="H6774" s="70"/>
    </row>
    <row r="6775" spans="8:8" customFormat="1" ht="13.8">
      <c r="H6775" s="70"/>
    </row>
    <row r="6776" spans="8:8" customFormat="1" ht="13.8">
      <c r="H6776" s="70"/>
    </row>
    <row r="6777" spans="8:8" customFormat="1" ht="13.8">
      <c r="H6777" s="70"/>
    </row>
    <row r="6778" spans="8:8" customFormat="1" ht="13.8">
      <c r="H6778" s="70"/>
    </row>
    <row r="6779" spans="8:8" customFormat="1" ht="13.8">
      <c r="H6779" s="70"/>
    </row>
    <row r="6780" spans="8:8" customFormat="1" ht="13.8">
      <c r="H6780" s="70"/>
    </row>
    <row r="6781" spans="8:8" customFormat="1" ht="13.8">
      <c r="H6781" s="70"/>
    </row>
    <row r="6782" spans="8:8" customFormat="1" ht="13.8">
      <c r="H6782" s="70"/>
    </row>
    <row r="6783" spans="8:8" customFormat="1" ht="13.8">
      <c r="H6783" s="70"/>
    </row>
    <row r="6784" spans="8:8" customFormat="1" ht="13.8">
      <c r="H6784" s="70"/>
    </row>
    <row r="6785" spans="8:8" customFormat="1" ht="13.8">
      <c r="H6785" s="70"/>
    </row>
    <row r="6786" spans="8:8" customFormat="1" ht="13.8">
      <c r="H6786" s="70"/>
    </row>
    <row r="6787" spans="8:8" customFormat="1" ht="13.8">
      <c r="H6787" s="70"/>
    </row>
    <row r="6788" spans="8:8" customFormat="1" ht="13.8">
      <c r="H6788" s="70"/>
    </row>
    <row r="6789" spans="8:8" customFormat="1" ht="13.8">
      <c r="H6789" s="70"/>
    </row>
    <row r="6790" spans="8:8" customFormat="1" ht="13.8">
      <c r="H6790" s="70"/>
    </row>
    <row r="6791" spans="8:8" customFormat="1" ht="13.8">
      <c r="H6791" s="70"/>
    </row>
    <row r="6792" spans="8:8" customFormat="1" ht="13.8">
      <c r="H6792" s="70"/>
    </row>
    <row r="6793" spans="8:8" customFormat="1" ht="13.8">
      <c r="H6793" s="70"/>
    </row>
    <row r="6794" spans="8:8" customFormat="1" ht="13.8">
      <c r="H6794" s="70"/>
    </row>
    <row r="6795" spans="8:8" customFormat="1" ht="13.8">
      <c r="H6795" s="70"/>
    </row>
    <row r="6796" spans="8:8" customFormat="1" ht="13.8">
      <c r="H6796" s="70"/>
    </row>
    <row r="6797" spans="8:8" customFormat="1" ht="13.8">
      <c r="H6797" s="70"/>
    </row>
    <row r="6798" spans="8:8" customFormat="1" ht="13.8">
      <c r="H6798" s="70"/>
    </row>
    <row r="6799" spans="8:8" customFormat="1" ht="13.8">
      <c r="H6799" s="70"/>
    </row>
    <row r="6800" spans="8:8" customFormat="1" ht="13.8">
      <c r="H6800" s="70"/>
    </row>
    <row r="6801" spans="8:8" customFormat="1" ht="13.8">
      <c r="H6801" s="70"/>
    </row>
    <row r="6802" spans="8:8" customFormat="1" ht="13.8">
      <c r="H6802" s="70"/>
    </row>
    <row r="6803" spans="8:8" customFormat="1" ht="13.8">
      <c r="H6803" s="70"/>
    </row>
    <row r="6804" spans="8:8" customFormat="1" ht="13.8">
      <c r="H6804" s="70"/>
    </row>
    <row r="6805" spans="8:8" customFormat="1" ht="13.8">
      <c r="H6805" s="70"/>
    </row>
    <row r="6806" spans="8:8" customFormat="1" ht="13.8">
      <c r="H6806" s="70"/>
    </row>
    <row r="6807" spans="8:8" customFormat="1" ht="13.8">
      <c r="H6807" s="70"/>
    </row>
    <row r="6808" spans="8:8" customFormat="1" ht="13.8">
      <c r="H6808" s="70"/>
    </row>
    <row r="6809" spans="8:8" customFormat="1" ht="13.8">
      <c r="H6809" s="70"/>
    </row>
    <row r="6810" spans="8:8" customFormat="1" ht="13.8">
      <c r="H6810" s="70"/>
    </row>
    <row r="6811" spans="8:8" customFormat="1" ht="13.8">
      <c r="H6811" s="70"/>
    </row>
    <row r="6812" spans="8:8" customFormat="1" ht="13.8">
      <c r="H6812" s="70"/>
    </row>
    <row r="6813" spans="8:8" customFormat="1" ht="13.8">
      <c r="H6813" s="70"/>
    </row>
    <row r="6814" spans="8:8" customFormat="1" ht="13.8">
      <c r="H6814" s="70"/>
    </row>
    <row r="6815" spans="8:8" customFormat="1" ht="13.8">
      <c r="H6815" s="70"/>
    </row>
    <row r="6816" spans="8:8" customFormat="1" ht="13.8">
      <c r="H6816" s="70"/>
    </row>
    <row r="6817" spans="8:8" customFormat="1" ht="13.8">
      <c r="H6817" s="70"/>
    </row>
    <row r="6818" spans="8:8" customFormat="1" ht="13.8">
      <c r="H6818" s="70"/>
    </row>
    <row r="6819" spans="8:8" customFormat="1" ht="13.8">
      <c r="H6819" s="70"/>
    </row>
    <row r="6820" spans="8:8" customFormat="1" ht="13.8">
      <c r="H6820" s="70"/>
    </row>
    <row r="6821" spans="8:8" customFormat="1" ht="13.8">
      <c r="H6821" s="70"/>
    </row>
    <row r="6822" spans="8:8" customFormat="1" ht="13.8">
      <c r="H6822" s="70"/>
    </row>
    <row r="6823" spans="8:8" customFormat="1" ht="13.8">
      <c r="H6823" s="70"/>
    </row>
    <row r="6824" spans="8:8" customFormat="1" ht="13.8">
      <c r="H6824" s="70"/>
    </row>
    <row r="6825" spans="8:8" customFormat="1" ht="13.8">
      <c r="H6825" s="70"/>
    </row>
    <row r="6826" spans="8:8" customFormat="1" ht="13.8">
      <c r="H6826" s="70"/>
    </row>
    <row r="6827" spans="8:8" customFormat="1" ht="13.8">
      <c r="H6827" s="70"/>
    </row>
    <row r="6828" spans="8:8" customFormat="1" ht="13.8">
      <c r="H6828" s="70"/>
    </row>
    <row r="6829" spans="8:8" customFormat="1" ht="13.8">
      <c r="H6829" s="70"/>
    </row>
    <row r="6830" spans="8:8" customFormat="1" ht="13.8">
      <c r="H6830" s="70"/>
    </row>
    <row r="6831" spans="8:8" customFormat="1" ht="13.8">
      <c r="H6831" s="70"/>
    </row>
    <row r="6832" spans="8:8" customFormat="1" ht="13.8">
      <c r="H6832" s="70"/>
    </row>
    <row r="6833" spans="8:8" customFormat="1" ht="13.8">
      <c r="H6833" s="70"/>
    </row>
    <row r="6834" spans="8:8" customFormat="1" ht="13.8">
      <c r="H6834" s="70"/>
    </row>
    <row r="6835" spans="8:8" customFormat="1" ht="13.8">
      <c r="H6835" s="70"/>
    </row>
    <row r="6836" spans="8:8" customFormat="1" ht="13.8">
      <c r="H6836" s="70"/>
    </row>
    <row r="6837" spans="8:8" customFormat="1" ht="13.8">
      <c r="H6837" s="70"/>
    </row>
    <row r="6838" spans="8:8" customFormat="1" ht="13.8">
      <c r="H6838" s="70"/>
    </row>
    <row r="6839" spans="8:8" customFormat="1" ht="13.8">
      <c r="H6839" s="70"/>
    </row>
    <row r="6840" spans="8:8" customFormat="1" ht="13.8">
      <c r="H6840" s="70"/>
    </row>
    <row r="6841" spans="8:8" customFormat="1" ht="13.8">
      <c r="H6841" s="70"/>
    </row>
    <row r="6842" spans="8:8" customFormat="1" ht="13.8">
      <c r="H6842" s="70"/>
    </row>
    <row r="6843" spans="8:8" customFormat="1" ht="13.8">
      <c r="H6843" s="70"/>
    </row>
    <row r="6844" spans="8:8" customFormat="1" ht="13.8">
      <c r="H6844" s="70"/>
    </row>
    <row r="6845" spans="8:8" customFormat="1" ht="13.8">
      <c r="H6845" s="70"/>
    </row>
    <row r="6846" spans="8:8" customFormat="1" ht="13.8">
      <c r="H6846" s="70"/>
    </row>
    <row r="6847" spans="8:8" customFormat="1" ht="13.8">
      <c r="H6847" s="70"/>
    </row>
    <row r="6848" spans="8:8" customFormat="1" ht="13.8">
      <c r="H6848" s="70"/>
    </row>
    <row r="6849" spans="8:8" customFormat="1" ht="13.8">
      <c r="H6849" s="70"/>
    </row>
    <row r="6850" spans="8:8" customFormat="1" ht="13.8">
      <c r="H6850" s="70"/>
    </row>
    <row r="6851" spans="8:8" customFormat="1" ht="13.8">
      <c r="H6851" s="70"/>
    </row>
    <row r="6852" spans="8:8" customFormat="1" ht="13.8">
      <c r="H6852" s="70"/>
    </row>
    <row r="6853" spans="8:8" customFormat="1" ht="13.8">
      <c r="H6853" s="70"/>
    </row>
    <row r="6854" spans="8:8" customFormat="1" ht="13.8">
      <c r="H6854" s="70"/>
    </row>
    <row r="6855" spans="8:8" customFormat="1" ht="13.8">
      <c r="H6855" s="70"/>
    </row>
    <row r="6856" spans="8:8" customFormat="1" ht="13.8">
      <c r="H6856" s="70"/>
    </row>
    <row r="6857" spans="8:8" customFormat="1" ht="13.8">
      <c r="H6857" s="70"/>
    </row>
    <row r="6858" spans="8:8" customFormat="1" ht="13.8">
      <c r="H6858" s="70"/>
    </row>
    <row r="6859" spans="8:8" customFormat="1" ht="13.8">
      <c r="H6859" s="70"/>
    </row>
    <row r="6860" spans="8:8" customFormat="1" ht="13.8">
      <c r="H6860" s="70"/>
    </row>
    <row r="6861" spans="8:8" customFormat="1" ht="13.8">
      <c r="H6861" s="70"/>
    </row>
    <row r="6862" spans="8:8" customFormat="1" ht="13.8">
      <c r="H6862" s="70"/>
    </row>
    <row r="6863" spans="8:8" customFormat="1" ht="13.8">
      <c r="H6863" s="70"/>
    </row>
    <row r="6864" spans="8:8" customFormat="1" ht="13.8">
      <c r="H6864" s="70"/>
    </row>
    <row r="6865" spans="8:8" customFormat="1" ht="13.8">
      <c r="H6865" s="70"/>
    </row>
    <row r="6866" spans="8:8" customFormat="1" ht="13.8">
      <c r="H6866" s="70"/>
    </row>
    <row r="6867" spans="8:8" customFormat="1" ht="13.8">
      <c r="H6867" s="70"/>
    </row>
    <row r="6868" spans="8:8" customFormat="1" ht="13.8">
      <c r="H6868" s="70"/>
    </row>
    <row r="6869" spans="8:8" customFormat="1" ht="13.8">
      <c r="H6869" s="70"/>
    </row>
    <row r="6870" spans="8:8" customFormat="1" ht="13.8">
      <c r="H6870" s="70"/>
    </row>
    <row r="6871" spans="8:8" customFormat="1" ht="13.8">
      <c r="H6871" s="70"/>
    </row>
    <row r="6872" spans="8:8" customFormat="1" ht="13.8">
      <c r="H6872" s="70"/>
    </row>
    <row r="6873" spans="8:8" customFormat="1" ht="13.8">
      <c r="H6873" s="70"/>
    </row>
    <row r="6874" spans="8:8" customFormat="1" ht="13.8">
      <c r="H6874" s="70"/>
    </row>
    <row r="6875" spans="8:8" customFormat="1" ht="13.8">
      <c r="H6875" s="70"/>
    </row>
    <row r="6876" spans="8:8" customFormat="1" ht="13.8">
      <c r="H6876" s="70"/>
    </row>
    <row r="6877" spans="8:8" customFormat="1" ht="13.8">
      <c r="H6877" s="70"/>
    </row>
    <row r="6878" spans="8:8" customFormat="1" ht="13.8">
      <c r="H6878" s="70"/>
    </row>
    <row r="6879" spans="8:8" customFormat="1" ht="13.8">
      <c r="H6879" s="70"/>
    </row>
    <row r="6880" spans="8:8" customFormat="1" ht="13.8">
      <c r="H6880" s="70"/>
    </row>
    <row r="6881" spans="8:8" customFormat="1" ht="13.8">
      <c r="H6881" s="70"/>
    </row>
    <row r="6882" spans="8:8" customFormat="1" ht="13.8">
      <c r="H6882" s="70"/>
    </row>
    <row r="6883" spans="8:8" customFormat="1" ht="13.8">
      <c r="H6883" s="70"/>
    </row>
    <row r="6884" spans="8:8" customFormat="1" ht="13.8">
      <c r="H6884" s="70"/>
    </row>
    <row r="6885" spans="8:8" customFormat="1" ht="13.8">
      <c r="H6885" s="70"/>
    </row>
    <row r="6886" spans="8:8" customFormat="1" ht="13.8">
      <c r="H6886" s="70"/>
    </row>
    <row r="6887" spans="8:8" customFormat="1" ht="13.8">
      <c r="H6887" s="70"/>
    </row>
    <row r="6888" spans="8:8" customFormat="1" ht="13.8">
      <c r="H6888" s="70"/>
    </row>
    <row r="6889" spans="8:8" customFormat="1" ht="13.8">
      <c r="H6889" s="70"/>
    </row>
    <row r="6890" spans="8:8" customFormat="1" ht="13.8">
      <c r="H6890" s="70"/>
    </row>
    <row r="6891" spans="8:8" customFormat="1" ht="13.8">
      <c r="H6891" s="70"/>
    </row>
    <row r="6892" spans="8:8" customFormat="1" ht="13.8">
      <c r="H6892" s="70"/>
    </row>
    <row r="6893" spans="8:8" customFormat="1" ht="13.8">
      <c r="H6893" s="70"/>
    </row>
    <row r="6894" spans="8:8" customFormat="1" ht="13.8">
      <c r="H6894" s="70"/>
    </row>
    <row r="6895" spans="8:8" customFormat="1" ht="13.8">
      <c r="H6895" s="70"/>
    </row>
    <row r="6896" spans="8:8" customFormat="1" ht="13.8">
      <c r="H6896" s="70"/>
    </row>
    <row r="6897" spans="8:8" customFormat="1" ht="13.8">
      <c r="H6897" s="70"/>
    </row>
    <row r="6898" spans="8:8" customFormat="1" ht="13.8">
      <c r="H6898" s="70"/>
    </row>
    <row r="6899" spans="8:8" customFormat="1" ht="13.8">
      <c r="H6899" s="70"/>
    </row>
    <row r="6900" spans="8:8" customFormat="1" ht="13.8">
      <c r="H6900" s="70"/>
    </row>
    <row r="6901" spans="8:8" customFormat="1" ht="13.8">
      <c r="H6901" s="70"/>
    </row>
    <row r="6902" spans="8:8" customFormat="1" ht="13.8">
      <c r="H6902" s="70"/>
    </row>
    <row r="6903" spans="8:8" customFormat="1" ht="13.8">
      <c r="H6903" s="70"/>
    </row>
    <row r="6904" spans="8:8" customFormat="1" ht="13.8">
      <c r="H6904" s="70"/>
    </row>
    <row r="6905" spans="8:8" customFormat="1" ht="13.8">
      <c r="H6905" s="70"/>
    </row>
    <row r="6906" spans="8:8" customFormat="1" ht="13.8">
      <c r="H6906" s="70"/>
    </row>
    <row r="6907" spans="8:8" customFormat="1" ht="13.8">
      <c r="H6907" s="70"/>
    </row>
    <row r="6908" spans="8:8" customFormat="1" ht="13.8">
      <c r="H6908" s="70"/>
    </row>
    <row r="6909" spans="8:8" customFormat="1" ht="13.8">
      <c r="H6909" s="70"/>
    </row>
    <row r="6910" spans="8:8" customFormat="1" ht="13.8">
      <c r="H6910" s="70"/>
    </row>
    <row r="6911" spans="8:8" customFormat="1" ht="13.8">
      <c r="H6911" s="70"/>
    </row>
    <row r="6912" spans="8:8" customFormat="1" ht="13.8">
      <c r="H6912" s="70"/>
    </row>
    <row r="6913" spans="8:8" customFormat="1" ht="13.8">
      <c r="H6913" s="70"/>
    </row>
    <row r="6914" spans="8:8" customFormat="1" ht="13.8">
      <c r="H6914" s="70"/>
    </row>
    <row r="6915" spans="8:8" customFormat="1" ht="13.8">
      <c r="H6915" s="70"/>
    </row>
    <row r="6916" spans="8:8" customFormat="1" ht="13.8">
      <c r="H6916" s="70"/>
    </row>
    <row r="6917" spans="8:8" customFormat="1" ht="13.8">
      <c r="H6917" s="70"/>
    </row>
    <row r="6918" spans="8:8" customFormat="1" ht="13.8">
      <c r="H6918" s="70"/>
    </row>
    <row r="6919" spans="8:8" customFormat="1" ht="13.8">
      <c r="H6919" s="70"/>
    </row>
    <row r="6920" spans="8:8" customFormat="1" ht="13.8">
      <c r="H6920" s="70"/>
    </row>
    <row r="6921" spans="8:8" customFormat="1" ht="13.8">
      <c r="H6921" s="70"/>
    </row>
    <row r="6922" spans="8:8" customFormat="1" ht="13.8">
      <c r="H6922" s="70"/>
    </row>
    <row r="6923" spans="8:8" customFormat="1" ht="13.8">
      <c r="H6923" s="70"/>
    </row>
    <row r="6924" spans="8:8" customFormat="1" ht="13.8">
      <c r="H6924" s="70"/>
    </row>
    <row r="6925" spans="8:8" customFormat="1" ht="13.8">
      <c r="H6925" s="70"/>
    </row>
    <row r="6926" spans="8:8" customFormat="1" ht="13.8">
      <c r="H6926" s="70"/>
    </row>
    <row r="6927" spans="8:8" customFormat="1" ht="13.8">
      <c r="H6927" s="70"/>
    </row>
    <row r="6928" spans="8:8" customFormat="1" ht="13.8">
      <c r="H6928" s="70"/>
    </row>
    <row r="6929" spans="8:8" customFormat="1" ht="13.8">
      <c r="H6929" s="70"/>
    </row>
    <row r="6930" spans="8:8" customFormat="1" ht="13.8">
      <c r="H6930" s="70"/>
    </row>
    <row r="6931" spans="8:8" customFormat="1" ht="13.8">
      <c r="H6931" s="70"/>
    </row>
    <row r="6932" spans="8:8" customFormat="1" ht="13.8">
      <c r="H6932" s="70"/>
    </row>
    <row r="6933" spans="8:8" customFormat="1" ht="13.8">
      <c r="H6933" s="70"/>
    </row>
    <row r="6934" spans="8:8" customFormat="1" ht="13.8">
      <c r="H6934" s="70"/>
    </row>
    <row r="6935" spans="8:8" customFormat="1" ht="13.8">
      <c r="H6935" s="70"/>
    </row>
    <row r="6936" spans="8:8" customFormat="1" ht="13.8">
      <c r="H6936" s="70"/>
    </row>
    <row r="6937" spans="8:8" customFormat="1" ht="13.8">
      <c r="H6937" s="70"/>
    </row>
    <row r="6938" spans="8:8" customFormat="1" ht="13.8">
      <c r="H6938" s="70"/>
    </row>
    <row r="6939" spans="8:8" customFormat="1" ht="13.8">
      <c r="H6939" s="70"/>
    </row>
    <row r="6940" spans="8:8" customFormat="1" ht="13.8">
      <c r="H6940" s="70"/>
    </row>
    <row r="6941" spans="8:8" customFormat="1" ht="13.8">
      <c r="H6941" s="70"/>
    </row>
    <row r="6942" spans="8:8" customFormat="1" ht="13.8">
      <c r="H6942" s="70"/>
    </row>
    <row r="6943" spans="8:8" customFormat="1" ht="13.8">
      <c r="H6943" s="70"/>
    </row>
    <row r="6944" spans="8:8" customFormat="1" ht="13.8">
      <c r="H6944" s="70"/>
    </row>
    <row r="6945" spans="8:8" customFormat="1" ht="13.8">
      <c r="H6945" s="70"/>
    </row>
    <row r="6946" spans="8:8" customFormat="1" ht="13.8">
      <c r="H6946" s="70"/>
    </row>
    <row r="6947" spans="8:8" customFormat="1" ht="13.8">
      <c r="H6947" s="70"/>
    </row>
    <row r="6948" spans="8:8" customFormat="1" ht="13.8">
      <c r="H6948" s="70"/>
    </row>
    <row r="6949" spans="8:8" customFormat="1" ht="13.8">
      <c r="H6949" s="70"/>
    </row>
    <row r="6950" spans="8:8" customFormat="1" ht="13.8">
      <c r="H6950" s="70"/>
    </row>
    <row r="6951" spans="8:8" customFormat="1" ht="13.8">
      <c r="H6951" s="70"/>
    </row>
    <row r="6952" spans="8:8" customFormat="1" ht="13.8">
      <c r="H6952" s="70"/>
    </row>
    <row r="6953" spans="8:8" customFormat="1" ht="13.8">
      <c r="H6953" s="70"/>
    </row>
    <row r="6954" spans="8:8" customFormat="1" ht="13.8">
      <c r="H6954" s="70"/>
    </row>
    <row r="6955" spans="8:8" customFormat="1" ht="13.8">
      <c r="H6955" s="70"/>
    </row>
    <row r="6956" spans="8:8" customFormat="1" ht="13.8">
      <c r="H6956" s="70"/>
    </row>
    <row r="6957" spans="8:8" customFormat="1" ht="13.8">
      <c r="H6957" s="70"/>
    </row>
    <row r="6958" spans="8:8" customFormat="1" ht="13.8">
      <c r="H6958" s="70"/>
    </row>
    <row r="6959" spans="8:8" customFormat="1" ht="13.8">
      <c r="H6959" s="70"/>
    </row>
    <row r="6960" spans="8:8" customFormat="1" ht="13.8">
      <c r="H6960" s="70"/>
    </row>
    <row r="6961" spans="8:8" customFormat="1" ht="13.8">
      <c r="H6961" s="70"/>
    </row>
    <row r="6962" spans="8:8" customFormat="1" ht="13.8">
      <c r="H6962" s="70"/>
    </row>
    <row r="6963" spans="8:8" customFormat="1" ht="13.8">
      <c r="H6963" s="70"/>
    </row>
    <row r="6964" spans="8:8" customFormat="1" ht="13.8">
      <c r="H6964" s="70"/>
    </row>
    <row r="6965" spans="8:8" customFormat="1" ht="13.8">
      <c r="H6965" s="70"/>
    </row>
    <row r="6966" spans="8:8" customFormat="1" ht="13.8">
      <c r="H6966" s="70"/>
    </row>
    <row r="6967" spans="8:8" customFormat="1" ht="13.8">
      <c r="H6967" s="70"/>
    </row>
    <row r="6968" spans="8:8" customFormat="1" ht="13.8">
      <c r="H6968" s="70"/>
    </row>
    <row r="6969" spans="8:8" customFormat="1" ht="13.8">
      <c r="H6969" s="70"/>
    </row>
    <row r="6970" spans="8:8" customFormat="1" ht="13.8">
      <c r="H6970" s="70"/>
    </row>
    <row r="6971" spans="8:8" customFormat="1" ht="13.8">
      <c r="H6971" s="70"/>
    </row>
    <row r="6972" spans="8:8" customFormat="1" ht="13.8">
      <c r="H6972" s="70"/>
    </row>
    <row r="6973" spans="8:8" customFormat="1" ht="13.8">
      <c r="H6973" s="70"/>
    </row>
    <row r="6974" spans="8:8" customFormat="1" ht="13.8">
      <c r="H6974" s="70"/>
    </row>
    <row r="6975" spans="8:8" customFormat="1" ht="13.8">
      <c r="H6975" s="70"/>
    </row>
    <row r="6976" spans="8:8" customFormat="1" ht="13.8">
      <c r="H6976" s="70"/>
    </row>
    <row r="6977" spans="8:8" customFormat="1" ht="13.8">
      <c r="H6977" s="70"/>
    </row>
    <row r="6978" spans="8:8" customFormat="1" ht="13.8">
      <c r="H6978" s="70"/>
    </row>
    <row r="6979" spans="8:8" customFormat="1" ht="13.8">
      <c r="H6979" s="70"/>
    </row>
    <row r="6980" spans="8:8" customFormat="1" ht="13.8">
      <c r="H6980" s="70"/>
    </row>
    <row r="6981" spans="8:8" customFormat="1" ht="13.8">
      <c r="H6981" s="70"/>
    </row>
    <row r="6982" spans="8:8" customFormat="1" ht="13.8">
      <c r="H6982" s="70"/>
    </row>
    <row r="6983" spans="8:8" customFormat="1" ht="13.8">
      <c r="H6983" s="70"/>
    </row>
    <row r="6984" spans="8:8" customFormat="1" ht="13.8">
      <c r="H6984" s="70"/>
    </row>
    <row r="6985" spans="8:8" customFormat="1" ht="13.8">
      <c r="H6985" s="70"/>
    </row>
    <row r="6986" spans="8:8" customFormat="1" ht="13.8">
      <c r="H6986" s="70"/>
    </row>
    <row r="6987" spans="8:8" customFormat="1" ht="13.8">
      <c r="H6987" s="70"/>
    </row>
    <row r="6988" spans="8:8" customFormat="1" ht="13.8">
      <c r="H6988" s="70"/>
    </row>
    <row r="6989" spans="8:8" customFormat="1" ht="13.8">
      <c r="H6989" s="70"/>
    </row>
    <row r="6990" spans="8:8" customFormat="1" ht="13.8">
      <c r="H6990" s="70"/>
    </row>
    <row r="6991" spans="8:8" customFormat="1" ht="13.8">
      <c r="H6991" s="70"/>
    </row>
    <row r="6992" spans="8:8" customFormat="1" ht="13.8">
      <c r="H6992" s="70"/>
    </row>
    <row r="6993" spans="8:8" customFormat="1" ht="13.8">
      <c r="H6993" s="70"/>
    </row>
    <row r="6994" spans="8:8" customFormat="1" ht="13.8">
      <c r="H6994" s="70"/>
    </row>
    <row r="6995" spans="8:8" customFormat="1" ht="13.8">
      <c r="H6995" s="70"/>
    </row>
    <row r="6996" spans="8:8" customFormat="1" ht="13.8">
      <c r="H6996" s="70"/>
    </row>
    <row r="6997" spans="8:8" customFormat="1" ht="13.8">
      <c r="H6997" s="70"/>
    </row>
    <row r="6998" spans="8:8" customFormat="1" ht="13.8">
      <c r="H6998" s="70"/>
    </row>
    <row r="6999" spans="8:8" customFormat="1" ht="13.8">
      <c r="H6999" s="70"/>
    </row>
    <row r="7000" spans="8:8" customFormat="1" ht="13.8">
      <c r="H7000" s="70"/>
    </row>
    <row r="7001" spans="8:8" customFormat="1" ht="13.8">
      <c r="H7001" s="70"/>
    </row>
    <row r="7002" spans="8:8" customFormat="1" ht="13.8">
      <c r="H7002" s="70"/>
    </row>
    <row r="7003" spans="8:8" customFormat="1" ht="13.8">
      <c r="H7003" s="70"/>
    </row>
    <row r="7004" spans="8:8" customFormat="1" ht="13.8">
      <c r="H7004" s="70"/>
    </row>
    <row r="7005" spans="8:8" customFormat="1" ht="13.8">
      <c r="H7005" s="70"/>
    </row>
    <row r="7006" spans="8:8" customFormat="1" ht="13.8">
      <c r="H7006" s="70"/>
    </row>
    <row r="7007" spans="8:8" customFormat="1" ht="13.8">
      <c r="H7007" s="70"/>
    </row>
    <row r="7008" spans="8:8" customFormat="1" ht="13.8">
      <c r="H7008" s="70"/>
    </row>
    <row r="7009" spans="8:8" customFormat="1" ht="13.8">
      <c r="H7009" s="70"/>
    </row>
    <row r="7010" spans="8:8" customFormat="1" ht="13.8">
      <c r="H7010" s="70"/>
    </row>
    <row r="7011" spans="8:8" customFormat="1" ht="13.8">
      <c r="H7011" s="70"/>
    </row>
    <row r="7012" spans="8:8" customFormat="1" ht="13.8">
      <c r="H7012" s="70"/>
    </row>
    <row r="7013" spans="8:8" customFormat="1" ht="13.8">
      <c r="H7013" s="70"/>
    </row>
    <row r="7014" spans="8:8" customFormat="1" ht="13.8">
      <c r="H7014" s="70"/>
    </row>
    <row r="7015" spans="8:8" customFormat="1" ht="13.8">
      <c r="H7015" s="70"/>
    </row>
    <row r="7016" spans="8:8" customFormat="1" ht="13.8">
      <c r="H7016" s="70"/>
    </row>
    <row r="7017" spans="8:8" customFormat="1" ht="13.8">
      <c r="H7017" s="70"/>
    </row>
    <row r="7018" spans="8:8" customFormat="1" ht="13.8">
      <c r="H7018" s="70"/>
    </row>
    <row r="7019" spans="8:8" customFormat="1" ht="13.8">
      <c r="H7019" s="70"/>
    </row>
    <row r="7020" spans="8:8" customFormat="1" ht="13.8">
      <c r="H7020" s="70"/>
    </row>
    <row r="7021" spans="8:8" customFormat="1" ht="13.8">
      <c r="H7021" s="70"/>
    </row>
    <row r="7022" spans="8:8" customFormat="1" ht="13.8">
      <c r="H7022" s="70"/>
    </row>
    <row r="7023" spans="8:8" customFormat="1" ht="13.8">
      <c r="H7023" s="70"/>
    </row>
    <row r="7024" spans="8:8" customFormat="1" ht="13.8">
      <c r="H7024" s="70"/>
    </row>
    <row r="7025" spans="8:8" customFormat="1" ht="13.8">
      <c r="H7025" s="70"/>
    </row>
    <row r="7026" spans="8:8" customFormat="1" ht="13.8">
      <c r="H7026" s="70"/>
    </row>
    <row r="7027" spans="8:8" customFormat="1" ht="13.8">
      <c r="H7027" s="70"/>
    </row>
    <row r="7028" spans="8:8" customFormat="1" ht="13.8">
      <c r="H7028" s="70"/>
    </row>
    <row r="7029" spans="8:8" customFormat="1" ht="13.8">
      <c r="H7029" s="70"/>
    </row>
    <row r="7030" spans="8:8" customFormat="1" ht="13.8">
      <c r="H7030" s="70"/>
    </row>
    <row r="7031" spans="8:8" customFormat="1" ht="13.8">
      <c r="H7031" s="70"/>
    </row>
    <row r="7032" spans="8:8" customFormat="1" ht="13.8">
      <c r="H7032" s="70"/>
    </row>
    <row r="7033" spans="8:8" customFormat="1" ht="13.8">
      <c r="H7033" s="70"/>
    </row>
    <row r="7034" spans="8:8" customFormat="1" ht="13.8">
      <c r="H7034" s="70"/>
    </row>
    <row r="7035" spans="8:8" customFormat="1" ht="13.8">
      <c r="H7035" s="70"/>
    </row>
    <row r="7036" spans="8:8" customFormat="1" ht="13.8">
      <c r="H7036" s="70"/>
    </row>
    <row r="7037" spans="8:8" customFormat="1" ht="13.8">
      <c r="H7037" s="70"/>
    </row>
    <row r="7038" spans="8:8" customFormat="1" ht="13.8">
      <c r="H7038" s="70"/>
    </row>
    <row r="7039" spans="8:8" customFormat="1" ht="13.8">
      <c r="H7039" s="70"/>
    </row>
    <row r="7040" spans="8:8" customFormat="1" ht="13.8">
      <c r="H7040" s="70"/>
    </row>
    <row r="7041" spans="8:8" customFormat="1" ht="13.8">
      <c r="H7041" s="70"/>
    </row>
    <row r="7042" spans="8:8" customFormat="1" ht="13.8">
      <c r="H7042" s="70"/>
    </row>
    <row r="7043" spans="8:8" customFormat="1" ht="13.8">
      <c r="H7043" s="70"/>
    </row>
    <row r="7044" spans="8:8" customFormat="1" ht="13.8">
      <c r="H7044" s="70"/>
    </row>
    <row r="7045" spans="8:8" customFormat="1" ht="13.8">
      <c r="H7045" s="70"/>
    </row>
    <row r="7046" spans="8:8" customFormat="1" ht="13.8">
      <c r="H7046" s="70"/>
    </row>
    <row r="7047" spans="8:8" customFormat="1" ht="13.8">
      <c r="H7047" s="70"/>
    </row>
    <row r="7048" spans="8:8" customFormat="1" ht="13.8">
      <c r="H7048" s="70"/>
    </row>
    <row r="7049" spans="8:8" customFormat="1" ht="13.8">
      <c r="H7049" s="70"/>
    </row>
    <row r="7050" spans="8:8" customFormat="1" ht="13.8">
      <c r="H7050" s="70"/>
    </row>
    <row r="7051" spans="8:8" customFormat="1" ht="13.8">
      <c r="H7051" s="70"/>
    </row>
    <row r="7052" spans="8:8" customFormat="1" ht="13.8">
      <c r="H7052" s="70"/>
    </row>
    <row r="7053" spans="8:8" customFormat="1" ht="13.8">
      <c r="H7053" s="70"/>
    </row>
    <row r="7054" spans="8:8" customFormat="1" ht="13.8">
      <c r="H7054" s="70"/>
    </row>
    <row r="7055" spans="8:8" customFormat="1" ht="13.8">
      <c r="H7055" s="70"/>
    </row>
    <row r="7056" spans="8:8" customFormat="1" ht="13.8">
      <c r="H7056" s="70"/>
    </row>
    <row r="7057" spans="8:8" customFormat="1" ht="13.8">
      <c r="H7057" s="70"/>
    </row>
    <row r="7058" spans="8:8" customFormat="1" ht="13.8">
      <c r="H7058" s="70"/>
    </row>
    <row r="7059" spans="8:8" customFormat="1" ht="13.8">
      <c r="H7059" s="70"/>
    </row>
    <row r="7060" spans="8:8" customFormat="1" ht="13.8">
      <c r="H7060" s="70"/>
    </row>
    <row r="7061" spans="8:8" customFormat="1" ht="13.8">
      <c r="H7061" s="70"/>
    </row>
    <row r="7062" spans="8:8" customFormat="1" ht="13.8">
      <c r="H7062" s="70"/>
    </row>
    <row r="7063" spans="8:8" customFormat="1" ht="13.8">
      <c r="H7063" s="70"/>
    </row>
    <row r="7064" spans="8:8" customFormat="1" ht="13.8">
      <c r="H7064" s="70"/>
    </row>
    <row r="7065" spans="8:8" customFormat="1" ht="13.8">
      <c r="H7065" s="70"/>
    </row>
    <row r="7066" spans="8:8" customFormat="1" ht="13.8">
      <c r="H7066" s="70"/>
    </row>
    <row r="7067" spans="8:8" customFormat="1" ht="13.8">
      <c r="H7067" s="70"/>
    </row>
    <row r="7068" spans="8:8" customFormat="1" ht="13.8">
      <c r="H7068" s="70"/>
    </row>
    <row r="7069" spans="8:8" customFormat="1" ht="13.8">
      <c r="H7069" s="70"/>
    </row>
    <row r="7070" spans="8:8" customFormat="1" ht="13.8">
      <c r="H7070" s="70"/>
    </row>
    <row r="7071" spans="8:8" customFormat="1" ht="13.8">
      <c r="H7071" s="70"/>
    </row>
    <row r="7072" spans="8:8" customFormat="1" ht="13.8">
      <c r="H7072" s="70"/>
    </row>
    <row r="7073" spans="8:8" customFormat="1" ht="13.8">
      <c r="H7073" s="70"/>
    </row>
    <row r="7074" spans="8:8" customFormat="1" ht="13.8">
      <c r="H7074" s="70"/>
    </row>
    <row r="7075" spans="8:8" customFormat="1" ht="13.8">
      <c r="H7075" s="70"/>
    </row>
    <row r="7076" spans="8:8" customFormat="1" ht="13.8">
      <c r="H7076" s="70"/>
    </row>
    <row r="7077" spans="8:8" customFormat="1" ht="13.8">
      <c r="H7077" s="70"/>
    </row>
    <row r="7078" spans="8:8" customFormat="1" ht="13.8">
      <c r="H7078" s="70"/>
    </row>
    <row r="7079" spans="8:8" customFormat="1" ht="13.8">
      <c r="H7079" s="70"/>
    </row>
    <row r="7080" spans="8:8" customFormat="1" ht="13.8">
      <c r="H7080" s="70"/>
    </row>
    <row r="7081" spans="8:8" customFormat="1" ht="13.8">
      <c r="H7081" s="70"/>
    </row>
    <row r="7082" spans="8:8" customFormat="1" ht="13.8">
      <c r="H7082" s="70"/>
    </row>
    <row r="7083" spans="8:8" customFormat="1" ht="13.8">
      <c r="H7083" s="70"/>
    </row>
    <row r="7084" spans="8:8" customFormat="1" ht="13.8">
      <c r="H7084" s="70"/>
    </row>
    <row r="7085" spans="8:8" customFormat="1" ht="13.8">
      <c r="H7085" s="70"/>
    </row>
    <row r="7086" spans="8:8" customFormat="1" ht="13.8">
      <c r="H7086" s="70"/>
    </row>
    <row r="7087" spans="8:8" customFormat="1" ht="13.8">
      <c r="H7087" s="70"/>
    </row>
    <row r="7088" spans="8:8" customFormat="1" ht="13.8">
      <c r="H7088" s="70"/>
    </row>
    <row r="7089" spans="8:8" customFormat="1" ht="13.8">
      <c r="H7089" s="70"/>
    </row>
    <row r="7090" spans="8:8" customFormat="1" ht="13.8">
      <c r="H7090" s="70"/>
    </row>
    <row r="7091" spans="8:8" customFormat="1" ht="13.8">
      <c r="H7091" s="70"/>
    </row>
    <row r="7092" spans="8:8" customFormat="1" ht="13.8">
      <c r="H7092" s="70"/>
    </row>
    <row r="7093" spans="8:8" customFormat="1" ht="13.8">
      <c r="H7093" s="70"/>
    </row>
    <row r="7094" spans="8:8" customFormat="1" ht="13.8">
      <c r="H7094" s="70"/>
    </row>
    <row r="7095" spans="8:8" customFormat="1" ht="13.8">
      <c r="H7095" s="70"/>
    </row>
    <row r="7096" spans="8:8" customFormat="1" ht="13.8">
      <c r="H7096" s="70"/>
    </row>
    <row r="7097" spans="8:8" customFormat="1" ht="13.8">
      <c r="H7097" s="70"/>
    </row>
    <row r="7098" spans="8:8" customFormat="1" ht="13.8">
      <c r="H7098" s="70"/>
    </row>
    <row r="7099" spans="8:8" customFormat="1" ht="13.8">
      <c r="H7099" s="70"/>
    </row>
    <row r="7100" spans="8:8" customFormat="1" ht="13.8">
      <c r="H7100" s="70"/>
    </row>
    <row r="7101" spans="8:8" customFormat="1" ht="13.8">
      <c r="H7101" s="70"/>
    </row>
    <row r="7102" spans="8:8" customFormat="1" ht="13.8">
      <c r="H7102" s="70"/>
    </row>
    <row r="7103" spans="8:8" customFormat="1" ht="13.8">
      <c r="H7103" s="70"/>
    </row>
    <row r="7104" spans="8:8" customFormat="1" ht="13.8">
      <c r="H7104" s="70"/>
    </row>
    <row r="7105" spans="8:8" customFormat="1" ht="13.8">
      <c r="H7105" s="70"/>
    </row>
    <row r="7106" spans="8:8" customFormat="1" ht="13.8">
      <c r="H7106" s="70"/>
    </row>
    <row r="7107" spans="8:8" customFormat="1" ht="13.8">
      <c r="H7107" s="70"/>
    </row>
    <row r="7108" spans="8:8" customFormat="1" ht="13.8">
      <c r="H7108" s="70"/>
    </row>
    <row r="7109" spans="8:8" customFormat="1" ht="13.8">
      <c r="H7109" s="70"/>
    </row>
    <row r="7110" spans="8:8" customFormat="1" ht="13.8">
      <c r="H7110" s="70"/>
    </row>
    <row r="7111" spans="8:8" customFormat="1" ht="13.8">
      <c r="H7111" s="70"/>
    </row>
    <row r="7112" spans="8:8" customFormat="1" ht="13.8">
      <c r="H7112" s="70"/>
    </row>
    <row r="7113" spans="8:8" customFormat="1" ht="13.8">
      <c r="H7113" s="70"/>
    </row>
    <row r="7114" spans="8:8" customFormat="1" ht="13.8">
      <c r="H7114" s="70"/>
    </row>
    <row r="7115" spans="8:8" customFormat="1" ht="13.8">
      <c r="H7115" s="70"/>
    </row>
    <row r="7116" spans="8:8" customFormat="1" ht="13.8">
      <c r="H7116" s="70"/>
    </row>
    <row r="7117" spans="8:8" customFormat="1" ht="13.8">
      <c r="H7117" s="70"/>
    </row>
    <row r="7118" spans="8:8" customFormat="1" ht="13.8">
      <c r="H7118" s="70"/>
    </row>
    <row r="7119" spans="8:8" customFormat="1" ht="13.8">
      <c r="H7119" s="70"/>
    </row>
    <row r="7120" spans="8:8" customFormat="1" ht="13.8">
      <c r="H7120" s="70"/>
    </row>
    <row r="7121" spans="8:8" customFormat="1" ht="13.8">
      <c r="H7121" s="70"/>
    </row>
    <row r="7122" spans="8:8" customFormat="1" ht="13.8">
      <c r="H7122" s="70"/>
    </row>
    <row r="7123" spans="8:8" customFormat="1" ht="13.8">
      <c r="H7123" s="70"/>
    </row>
    <row r="7124" spans="8:8" customFormat="1" ht="13.8">
      <c r="H7124" s="70"/>
    </row>
    <row r="7125" spans="8:8" customFormat="1" ht="13.8">
      <c r="H7125" s="70"/>
    </row>
    <row r="7126" spans="8:8" customFormat="1" ht="13.8">
      <c r="H7126" s="70"/>
    </row>
    <row r="7127" spans="8:8" customFormat="1" ht="13.8">
      <c r="H7127" s="70"/>
    </row>
    <row r="7128" spans="8:8" customFormat="1" ht="13.8">
      <c r="H7128" s="70"/>
    </row>
    <row r="7129" spans="8:8" customFormat="1" ht="13.8">
      <c r="H7129" s="70"/>
    </row>
    <row r="7130" spans="8:8" customFormat="1" ht="13.8">
      <c r="H7130" s="70"/>
    </row>
    <row r="7131" spans="8:8" customFormat="1" ht="13.8">
      <c r="H7131" s="70"/>
    </row>
    <row r="7132" spans="8:8" customFormat="1" ht="13.8">
      <c r="H7132" s="70"/>
    </row>
    <row r="7133" spans="8:8" customFormat="1" ht="13.8">
      <c r="H7133" s="70"/>
    </row>
    <row r="7134" spans="8:8" customFormat="1" ht="13.8">
      <c r="H7134" s="70"/>
    </row>
    <row r="7135" spans="8:8" customFormat="1" ht="13.8">
      <c r="H7135" s="70"/>
    </row>
    <row r="7136" spans="8:8" customFormat="1" ht="13.8">
      <c r="H7136" s="70"/>
    </row>
    <row r="7137" spans="8:8" customFormat="1" ht="13.8">
      <c r="H7137" s="70"/>
    </row>
    <row r="7138" spans="8:8" customFormat="1" ht="13.8">
      <c r="H7138" s="70"/>
    </row>
    <row r="7139" spans="8:8" customFormat="1" ht="13.8">
      <c r="H7139" s="70"/>
    </row>
    <row r="7140" spans="8:8" customFormat="1" ht="13.8">
      <c r="H7140" s="70"/>
    </row>
    <row r="7141" spans="8:8" customFormat="1" ht="13.8">
      <c r="H7141" s="70"/>
    </row>
    <row r="7142" spans="8:8" customFormat="1" ht="13.8">
      <c r="H7142" s="70"/>
    </row>
    <row r="7143" spans="8:8" customFormat="1" ht="13.8">
      <c r="H7143" s="70"/>
    </row>
    <row r="7144" spans="8:8" customFormat="1" ht="13.8">
      <c r="H7144" s="70"/>
    </row>
    <row r="7145" spans="8:8" customFormat="1" ht="13.8">
      <c r="H7145" s="70"/>
    </row>
    <row r="7146" spans="8:8" customFormat="1" ht="13.8">
      <c r="H7146" s="70"/>
    </row>
    <row r="7147" spans="8:8" customFormat="1" ht="13.8">
      <c r="H7147" s="70"/>
    </row>
    <row r="7148" spans="8:8" customFormat="1" ht="13.8">
      <c r="H7148" s="70"/>
    </row>
    <row r="7149" spans="8:8" customFormat="1" ht="13.8">
      <c r="H7149" s="70"/>
    </row>
    <row r="7150" spans="8:8" customFormat="1" ht="13.8">
      <c r="H7150" s="70"/>
    </row>
    <row r="7151" spans="8:8" customFormat="1" ht="13.8">
      <c r="H7151" s="70"/>
    </row>
    <row r="7152" spans="8:8" customFormat="1" ht="13.8">
      <c r="H7152" s="70"/>
    </row>
    <row r="7153" spans="8:8" customFormat="1" ht="13.8">
      <c r="H7153" s="70"/>
    </row>
    <row r="7154" spans="8:8" customFormat="1" ht="13.8">
      <c r="H7154" s="70"/>
    </row>
    <row r="7155" spans="8:8" customFormat="1" ht="13.8">
      <c r="H7155" s="70"/>
    </row>
    <row r="7156" spans="8:8" customFormat="1" ht="13.8">
      <c r="H7156" s="70"/>
    </row>
    <row r="7157" spans="8:8" customFormat="1" ht="13.8">
      <c r="H7157" s="70"/>
    </row>
    <row r="7158" spans="8:8" customFormat="1" ht="13.8">
      <c r="H7158" s="70"/>
    </row>
    <row r="7159" spans="8:8" customFormat="1" ht="13.8">
      <c r="H7159" s="70"/>
    </row>
    <row r="7160" spans="8:8" customFormat="1" ht="13.8">
      <c r="H7160" s="70"/>
    </row>
    <row r="7161" spans="8:8" customFormat="1" ht="13.8">
      <c r="H7161" s="70"/>
    </row>
    <row r="7162" spans="8:8" customFormat="1" ht="13.8">
      <c r="H7162" s="70"/>
    </row>
    <row r="7163" spans="8:8" customFormat="1" ht="13.8">
      <c r="H7163" s="70"/>
    </row>
    <row r="7164" spans="8:8" customFormat="1" ht="13.8">
      <c r="H7164" s="70"/>
    </row>
    <row r="7165" spans="8:8" customFormat="1" ht="13.8">
      <c r="H7165" s="70"/>
    </row>
    <row r="7166" spans="8:8" customFormat="1" ht="13.8">
      <c r="H7166" s="70"/>
    </row>
    <row r="7167" spans="8:8" customFormat="1" ht="13.8">
      <c r="H7167" s="70"/>
    </row>
    <row r="7168" spans="8:8" customFormat="1" ht="13.8">
      <c r="H7168" s="70"/>
    </row>
    <row r="7169" spans="8:8" customFormat="1" ht="13.8">
      <c r="H7169" s="70"/>
    </row>
    <row r="7170" spans="8:8" customFormat="1" ht="13.8">
      <c r="H7170" s="70"/>
    </row>
    <row r="7171" spans="8:8" customFormat="1" ht="13.8">
      <c r="H7171" s="70"/>
    </row>
    <row r="7172" spans="8:8" customFormat="1" ht="13.8">
      <c r="H7172" s="70"/>
    </row>
    <row r="7173" spans="8:8" customFormat="1" ht="13.8">
      <c r="H7173" s="70"/>
    </row>
    <row r="7174" spans="8:8" customFormat="1" ht="13.8">
      <c r="H7174" s="70"/>
    </row>
    <row r="7175" spans="8:8" customFormat="1" ht="13.8">
      <c r="H7175" s="70"/>
    </row>
    <row r="7176" spans="8:8" customFormat="1" ht="13.8">
      <c r="H7176" s="70"/>
    </row>
    <row r="7177" spans="8:8" customFormat="1" ht="13.8">
      <c r="H7177" s="70"/>
    </row>
    <row r="7178" spans="8:8" customFormat="1" ht="13.8">
      <c r="H7178" s="70"/>
    </row>
    <row r="7179" spans="8:8" customFormat="1" ht="13.8">
      <c r="H7179" s="70"/>
    </row>
    <row r="7180" spans="8:8" customFormat="1" ht="13.8">
      <c r="H7180" s="70"/>
    </row>
    <row r="7181" spans="8:8" customFormat="1" ht="13.8">
      <c r="H7181" s="70"/>
    </row>
    <row r="7182" spans="8:8" customFormat="1" ht="13.8">
      <c r="H7182" s="70"/>
    </row>
    <row r="7183" spans="8:8" customFormat="1" ht="13.8">
      <c r="H7183" s="70"/>
    </row>
    <row r="7184" spans="8:8" customFormat="1" ht="13.8">
      <c r="H7184" s="70"/>
    </row>
    <row r="7185" spans="8:8" customFormat="1" ht="13.8">
      <c r="H7185" s="70"/>
    </row>
    <row r="7186" spans="8:8" customFormat="1" ht="13.8">
      <c r="H7186" s="70"/>
    </row>
    <row r="7187" spans="8:8" customFormat="1" ht="13.8">
      <c r="H7187" s="70"/>
    </row>
    <row r="7188" spans="8:8" customFormat="1" ht="13.8">
      <c r="H7188" s="70"/>
    </row>
    <row r="7189" spans="8:8" customFormat="1" ht="13.8">
      <c r="H7189" s="70"/>
    </row>
    <row r="7190" spans="8:8" customFormat="1" ht="13.8">
      <c r="H7190" s="70"/>
    </row>
    <row r="7191" spans="8:8" customFormat="1" ht="13.8">
      <c r="H7191" s="70"/>
    </row>
    <row r="7192" spans="8:8" customFormat="1" ht="13.8">
      <c r="H7192" s="70"/>
    </row>
    <row r="7193" spans="8:8" customFormat="1" ht="13.8">
      <c r="H7193" s="70"/>
    </row>
    <row r="7194" spans="8:8" customFormat="1" ht="13.8">
      <c r="H7194" s="70"/>
    </row>
    <row r="7195" spans="8:8" customFormat="1" ht="13.8">
      <c r="H7195" s="70"/>
    </row>
    <row r="7196" spans="8:8" customFormat="1" ht="13.8">
      <c r="H7196" s="70"/>
    </row>
    <row r="7197" spans="8:8" customFormat="1" ht="13.8">
      <c r="H7197" s="70"/>
    </row>
    <row r="7198" spans="8:8" customFormat="1" ht="13.8">
      <c r="H7198" s="70"/>
    </row>
    <row r="7199" spans="8:8" customFormat="1" ht="13.8">
      <c r="H7199" s="70"/>
    </row>
    <row r="7200" spans="8:8" customFormat="1" ht="13.8">
      <c r="H7200" s="70"/>
    </row>
    <row r="7201" spans="8:8" customFormat="1" ht="13.8">
      <c r="H7201" s="70"/>
    </row>
    <row r="7202" spans="8:8" customFormat="1" ht="13.8">
      <c r="H7202" s="70"/>
    </row>
    <row r="7203" spans="8:8" customFormat="1" ht="13.8">
      <c r="H7203" s="70"/>
    </row>
    <row r="7204" spans="8:8" customFormat="1" ht="13.8">
      <c r="H7204" s="70"/>
    </row>
    <row r="7205" spans="8:8" customFormat="1" ht="13.8">
      <c r="H7205" s="70"/>
    </row>
    <row r="7206" spans="8:8" customFormat="1" ht="13.8">
      <c r="H7206" s="70"/>
    </row>
    <row r="7207" spans="8:8" customFormat="1" ht="13.8">
      <c r="H7207" s="70"/>
    </row>
    <row r="7208" spans="8:8" customFormat="1" ht="13.8">
      <c r="H7208" s="70"/>
    </row>
    <row r="7209" spans="8:8" customFormat="1" ht="13.8">
      <c r="H7209" s="70"/>
    </row>
    <row r="7210" spans="8:8" customFormat="1" ht="13.8">
      <c r="H7210" s="70"/>
    </row>
    <row r="7211" spans="8:8" customFormat="1" ht="13.8">
      <c r="H7211" s="70"/>
    </row>
    <row r="7212" spans="8:8" customFormat="1" ht="13.8">
      <c r="H7212" s="70"/>
    </row>
    <row r="7213" spans="8:8" customFormat="1" ht="13.8">
      <c r="H7213" s="70"/>
    </row>
    <row r="7214" spans="8:8" customFormat="1" ht="13.8">
      <c r="H7214" s="70"/>
    </row>
    <row r="7215" spans="8:8" customFormat="1" ht="13.8">
      <c r="H7215" s="70"/>
    </row>
    <row r="7216" spans="8:8" customFormat="1" ht="13.8">
      <c r="H7216" s="70"/>
    </row>
    <row r="7217" spans="8:8" customFormat="1" ht="13.8">
      <c r="H7217" s="70"/>
    </row>
    <row r="7218" spans="8:8" customFormat="1" ht="13.8">
      <c r="H7218" s="70"/>
    </row>
    <row r="7219" spans="8:8" customFormat="1" ht="13.8">
      <c r="H7219" s="70"/>
    </row>
    <row r="7220" spans="8:8" customFormat="1" ht="13.8">
      <c r="H7220" s="70"/>
    </row>
    <row r="7221" spans="8:8" customFormat="1" ht="13.8">
      <c r="H7221" s="70"/>
    </row>
    <row r="7222" spans="8:8" customFormat="1" ht="13.8">
      <c r="H7222" s="70"/>
    </row>
    <row r="7223" spans="8:8" customFormat="1" ht="13.8">
      <c r="H7223" s="70"/>
    </row>
    <row r="7224" spans="8:8" customFormat="1" ht="13.8">
      <c r="H7224" s="70"/>
    </row>
    <row r="7225" spans="8:8" customFormat="1" ht="13.8">
      <c r="H7225" s="70"/>
    </row>
    <row r="7226" spans="8:8" customFormat="1" ht="13.8">
      <c r="H7226" s="70"/>
    </row>
    <row r="7227" spans="8:8" customFormat="1" ht="13.8">
      <c r="H7227" s="70"/>
    </row>
    <row r="7228" spans="8:8" customFormat="1" ht="13.8">
      <c r="H7228" s="70"/>
    </row>
    <row r="7229" spans="8:8" customFormat="1" ht="13.8">
      <c r="H7229" s="70"/>
    </row>
    <row r="7230" spans="8:8" customFormat="1" ht="13.8">
      <c r="H7230" s="70"/>
    </row>
    <row r="7231" spans="8:8" customFormat="1" ht="13.8">
      <c r="H7231" s="70"/>
    </row>
    <row r="7232" spans="8:8" customFormat="1" ht="13.8">
      <c r="H7232" s="70"/>
    </row>
    <row r="7233" spans="8:8" customFormat="1" ht="13.8">
      <c r="H7233" s="70"/>
    </row>
    <row r="7234" spans="8:8" customFormat="1" ht="13.8">
      <c r="H7234" s="70"/>
    </row>
    <row r="7235" spans="8:8" customFormat="1" ht="13.8">
      <c r="H7235" s="70"/>
    </row>
    <row r="7236" spans="8:8" customFormat="1" ht="13.8">
      <c r="H7236" s="70"/>
    </row>
    <row r="7237" spans="8:8" customFormat="1" ht="13.8">
      <c r="H7237" s="70"/>
    </row>
    <row r="7238" spans="8:8" customFormat="1" ht="13.8">
      <c r="H7238" s="70"/>
    </row>
    <row r="7239" spans="8:8" customFormat="1" ht="13.8">
      <c r="H7239" s="70"/>
    </row>
    <row r="7240" spans="8:8" customFormat="1" ht="13.8">
      <c r="H7240" s="70"/>
    </row>
    <row r="7241" spans="8:8" customFormat="1" ht="13.8">
      <c r="H7241" s="70"/>
    </row>
    <row r="7242" spans="8:8" customFormat="1" ht="13.8">
      <c r="H7242" s="70"/>
    </row>
    <row r="7243" spans="8:8" customFormat="1" ht="13.8">
      <c r="H7243" s="70"/>
    </row>
    <row r="7244" spans="8:8" customFormat="1" ht="13.8">
      <c r="H7244" s="70"/>
    </row>
    <row r="7245" spans="8:8" customFormat="1" ht="13.8">
      <c r="H7245" s="70"/>
    </row>
    <row r="7246" spans="8:8" customFormat="1" ht="13.8">
      <c r="H7246" s="70"/>
    </row>
    <row r="7247" spans="8:8" customFormat="1" ht="13.8">
      <c r="H7247" s="70"/>
    </row>
    <row r="7248" spans="8:8" customFormat="1" ht="13.8">
      <c r="H7248" s="70"/>
    </row>
    <row r="7249" spans="8:8" customFormat="1" ht="13.8">
      <c r="H7249" s="70"/>
    </row>
    <row r="7250" spans="8:8" customFormat="1" ht="13.8">
      <c r="H7250" s="70"/>
    </row>
    <row r="7251" spans="8:8" customFormat="1" ht="13.8">
      <c r="H7251" s="70"/>
    </row>
    <row r="7252" spans="8:8" customFormat="1" ht="13.8">
      <c r="H7252" s="70"/>
    </row>
    <row r="7253" spans="8:8" customFormat="1" ht="13.8">
      <c r="H7253" s="70"/>
    </row>
    <row r="7254" spans="8:8" customFormat="1" ht="13.8">
      <c r="H7254" s="70"/>
    </row>
    <row r="7255" spans="8:8" customFormat="1" ht="13.8">
      <c r="H7255" s="70"/>
    </row>
    <row r="7256" spans="8:8" customFormat="1" ht="13.8">
      <c r="H7256" s="70"/>
    </row>
    <row r="7257" spans="8:8" customFormat="1" ht="13.8">
      <c r="H7257" s="70"/>
    </row>
    <row r="7258" spans="8:8" customFormat="1" ht="13.8">
      <c r="H7258" s="70"/>
    </row>
    <row r="7259" spans="8:8" customFormat="1" ht="13.8">
      <c r="H7259" s="70"/>
    </row>
    <row r="7260" spans="8:8" customFormat="1" ht="13.8">
      <c r="H7260" s="70"/>
    </row>
    <row r="7261" spans="8:8" customFormat="1" ht="13.8">
      <c r="H7261" s="70"/>
    </row>
    <row r="7262" spans="8:8" customFormat="1" ht="13.8">
      <c r="H7262" s="70"/>
    </row>
    <row r="7263" spans="8:8" customFormat="1" ht="13.8">
      <c r="H7263" s="70"/>
    </row>
    <row r="7264" spans="8:8" customFormat="1" ht="13.8">
      <c r="H7264" s="70"/>
    </row>
    <row r="7265" spans="8:8" customFormat="1" ht="13.8">
      <c r="H7265" s="70"/>
    </row>
    <row r="7266" spans="8:8" customFormat="1" ht="13.8">
      <c r="H7266" s="70"/>
    </row>
    <row r="7267" spans="8:8" customFormat="1" ht="13.8">
      <c r="H7267" s="70"/>
    </row>
    <row r="7268" spans="8:8" customFormat="1" ht="13.8">
      <c r="H7268" s="70"/>
    </row>
    <row r="7269" spans="8:8" customFormat="1" ht="13.8">
      <c r="H7269" s="70"/>
    </row>
    <row r="7270" spans="8:8" customFormat="1" ht="13.8">
      <c r="H7270" s="70"/>
    </row>
    <row r="7271" spans="8:8" customFormat="1" ht="13.8">
      <c r="H7271" s="70"/>
    </row>
    <row r="7272" spans="8:8" customFormat="1" ht="13.8">
      <c r="H7272" s="70"/>
    </row>
    <row r="7273" spans="8:8" customFormat="1" ht="13.8">
      <c r="H7273" s="70"/>
    </row>
    <row r="7274" spans="8:8" customFormat="1" ht="13.8">
      <c r="H7274" s="70"/>
    </row>
    <row r="7275" spans="8:8" customFormat="1" ht="13.8">
      <c r="H7275" s="70"/>
    </row>
    <row r="7276" spans="8:8" customFormat="1" ht="13.8">
      <c r="H7276" s="70"/>
    </row>
    <row r="7277" spans="8:8" customFormat="1" ht="13.8">
      <c r="H7277" s="70"/>
    </row>
    <row r="7278" spans="8:8" customFormat="1" ht="13.8">
      <c r="H7278" s="70"/>
    </row>
    <row r="7279" spans="8:8" customFormat="1" ht="13.8">
      <c r="H7279" s="70"/>
    </row>
    <row r="7280" spans="8:8" customFormat="1" ht="13.8">
      <c r="H7280" s="70"/>
    </row>
    <row r="7281" spans="8:8" customFormat="1" ht="13.8">
      <c r="H7281" s="70"/>
    </row>
    <row r="7282" spans="8:8" customFormat="1" ht="13.8">
      <c r="H7282" s="70"/>
    </row>
    <row r="7283" spans="8:8" customFormat="1" ht="13.8">
      <c r="H7283" s="70"/>
    </row>
    <row r="7284" spans="8:8" customFormat="1" ht="13.8">
      <c r="H7284" s="70"/>
    </row>
    <row r="7285" spans="8:8" customFormat="1" ht="13.8">
      <c r="H7285" s="70"/>
    </row>
    <row r="7286" spans="8:8" customFormat="1" ht="13.8">
      <c r="H7286" s="70"/>
    </row>
    <row r="7287" spans="8:8" customFormat="1" ht="13.8">
      <c r="H7287" s="70"/>
    </row>
    <row r="7288" spans="8:8" customFormat="1" ht="13.8">
      <c r="H7288" s="70"/>
    </row>
    <row r="7289" spans="8:8" customFormat="1" ht="13.8">
      <c r="H7289" s="70"/>
    </row>
    <row r="7290" spans="8:8" customFormat="1" ht="13.8">
      <c r="H7290" s="70"/>
    </row>
    <row r="7291" spans="8:8" customFormat="1" ht="13.8">
      <c r="H7291" s="70"/>
    </row>
    <row r="7292" spans="8:8" customFormat="1" ht="13.8">
      <c r="H7292" s="70"/>
    </row>
    <row r="7293" spans="8:8" customFormat="1" ht="13.8">
      <c r="H7293" s="70"/>
    </row>
    <row r="7294" spans="8:8" customFormat="1" ht="13.8">
      <c r="H7294" s="70"/>
    </row>
    <row r="7295" spans="8:8" customFormat="1" ht="13.8">
      <c r="H7295" s="70"/>
    </row>
    <row r="7296" spans="8:8" customFormat="1" ht="13.8">
      <c r="H7296" s="70"/>
    </row>
    <row r="7297" spans="8:8" customFormat="1" ht="13.8">
      <c r="H7297" s="70"/>
    </row>
    <row r="7298" spans="8:8" customFormat="1" ht="13.8">
      <c r="H7298" s="70"/>
    </row>
    <row r="7299" spans="8:8" customFormat="1" ht="13.8">
      <c r="H7299" s="70"/>
    </row>
    <row r="7300" spans="8:8" customFormat="1" ht="13.8">
      <c r="H7300" s="70"/>
    </row>
    <row r="7301" spans="8:8" customFormat="1" ht="13.8">
      <c r="H7301" s="70"/>
    </row>
    <row r="7302" spans="8:8" customFormat="1" ht="13.8">
      <c r="H7302" s="70"/>
    </row>
    <row r="7303" spans="8:8" customFormat="1" ht="13.8">
      <c r="H7303" s="70"/>
    </row>
    <row r="7304" spans="8:8" customFormat="1" ht="13.8">
      <c r="H7304" s="70"/>
    </row>
    <row r="7305" spans="8:8" customFormat="1" ht="13.8">
      <c r="H7305" s="70"/>
    </row>
    <row r="7306" spans="8:8" customFormat="1" ht="13.8">
      <c r="H7306" s="70"/>
    </row>
    <row r="7307" spans="8:8" customFormat="1" ht="13.8">
      <c r="H7307" s="70"/>
    </row>
    <row r="7308" spans="8:8" customFormat="1" ht="13.8">
      <c r="H7308" s="70"/>
    </row>
    <row r="7309" spans="8:8" customFormat="1" ht="13.8">
      <c r="H7309" s="70"/>
    </row>
    <row r="7310" spans="8:8" customFormat="1" ht="13.8">
      <c r="H7310" s="70"/>
    </row>
    <row r="7311" spans="8:8" customFormat="1" ht="13.8">
      <c r="H7311" s="70"/>
    </row>
    <row r="7312" spans="8:8" customFormat="1" ht="13.8">
      <c r="H7312" s="70"/>
    </row>
    <row r="7313" spans="8:8" customFormat="1" ht="13.8">
      <c r="H7313" s="70"/>
    </row>
    <row r="7314" spans="8:8" customFormat="1" ht="13.8">
      <c r="H7314" s="70"/>
    </row>
    <row r="7315" spans="8:8" customFormat="1" ht="13.8">
      <c r="H7315" s="70"/>
    </row>
    <row r="7316" spans="8:8" customFormat="1" ht="13.8">
      <c r="H7316" s="70"/>
    </row>
    <row r="7317" spans="8:8" customFormat="1" ht="13.8">
      <c r="H7317" s="70"/>
    </row>
    <row r="7318" spans="8:8" customFormat="1" ht="13.8">
      <c r="H7318" s="70"/>
    </row>
    <row r="7319" spans="8:8" customFormat="1" ht="13.8">
      <c r="H7319" s="70"/>
    </row>
    <row r="7320" spans="8:8" customFormat="1" ht="13.8">
      <c r="H7320" s="70"/>
    </row>
    <row r="7321" spans="8:8" customFormat="1" ht="13.8">
      <c r="H7321" s="70"/>
    </row>
    <row r="7322" spans="8:8" customFormat="1" ht="13.8">
      <c r="H7322" s="70"/>
    </row>
    <row r="7323" spans="8:8" customFormat="1" ht="13.8">
      <c r="H7323" s="70"/>
    </row>
    <row r="7324" spans="8:8" customFormat="1" ht="13.8">
      <c r="H7324" s="70"/>
    </row>
    <row r="7325" spans="8:8" customFormat="1" ht="13.8">
      <c r="H7325" s="70"/>
    </row>
    <row r="7326" spans="8:8" customFormat="1" ht="13.8">
      <c r="H7326" s="70"/>
    </row>
    <row r="7327" spans="8:8" customFormat="1" ht="13.8">
      <c r="H7327" s="70"/>
    </row>
    <row r="7328" spans="8:8" customFormat="1" ht="13.8">
      <c r="H7328" s="70"/>
    </row>
    <row r="7329" spans="8:8" customFormat="1" ht="13.8">
      <c r="H7329" s="70"/>
    </row>
    <row r="7330" spans="8:8" customFormat="1" ht="13.8">
      <c r="H7330" s="70"/>
    </row>
    <row r="7331" spans="8:8" customFormat="1" ht="13.8">
      <c r="H7331" s="70"/>
    </row>
    <row r="7332" spans="8:8" customFormat="1" ht="13.8">
      <c r="H7332" s="70"/>
    </row>
    <row r="7333" spans="8:8" customFormat="1" ht="13.8">
      <c r="H7333" s="70"/>
    </row>
    <row r="7334" spans="8:8" customFormat="1" ht="13.8">
      <c r="H7334" s="70"/>
    </row>
    <row r="7335" spans="8:8" customFormat="1" ht="13.8">
      <c r="H7335" s="70"/>
    </row>
    <row r="7336" spans="8:8" customFormat="1" ht="13.8">
      <c r="H7336" s="70"/>
    </row>
    <row r="7337" spans="8:8" customFormat="1" ht="13.8">
      <c r="H7337" s="70"/>
    </row>
    <row r="7338" spans="8:8" customFormat="1" ht="13.8">
      <c r="H7338" s="70"/>
    </row>
    <row r="7339" spans="8:8" customFormat="1" ht="13.8">
      <c r="H7339" s="70"/>
    </row>
    <row r="7340" spans="8:8" customFormat="1" ht="13.8">
      <c r="H7340" s="70"/>
    </row>
    <row r="7341" spans="8:8" customFormat="1" ht="13.8">
      <c r="H7341" s="70"/>
    </row>
    <row r="7342" spans="8:8" customFormat="1" ht="13.8">
      <c r="H7342" s="70"/>
    </row>
    <row r="7343" spans="8:8" customFormat="1" ht="13.8">
      <c r="H7343" s="70"/>
    </row>
    <row r="7344" spans="8:8" customFormat="1" ht="13.8">
      <c r="H7344" s="70"/>
    </row>
    <row r="7345" spans="8:8" customFormat="1" ht="13.8">
      <c r="H7345" s="70"/>
    </row>
    <row r="7346" spans="8:8" customFormat="1" ht="13.8">
      <c r="H7346" s="70"/>
    </row>
    <row r="7347" spans="8:8" customFormat="1" ht="13.8">
      <c r="H7347" s="70"/>
    </row>
    <row r="7348" spans="8:8" customFormat="1" ht="13.8">
      <c r="H7348" s="70"/>
    </row>
    <row r="7349" spans="8:8" customFormat="1" ht="13.8">
      <c r="H7349" s="70"/>
    </row>
    <row r="7350" spans="8:8" customFormat="1" ht="13.8">
      <c r="H7350" s="70"/>
    </row>
    <row r="7351" spans="8:8" customFormat="1" ht="13.8">
      <c r="H7351" s="70"/>
    </row>
    <row r="7352" spans="8:8" customFormat="1" ht="13.8">
      <c r="H7352" s="70"/>
    </row>
    <row r="7353" spans="8:8" customFormat="1" ht="13.8">
      <c r="H7353" s="70"/>
    </row>
    <row r="7354" spans="8:8" customFormat="1" ht="13.8">
      <c r="H7354" s="70"/>
    </row>
    <row r="7355" spans="8:8" customFormat="1" ht="13.8">
      <c r="H7355" s="70"/>
    </row>
    <row r="7356" spans="8:8" customFormat="1" ht="13.8">
      <c r="H7356" s="70"/>
    </row>
    <row r="7357" spans="8:8" customFormat="1" ht="13.8">
      <c r="H7357" s="70"/>
    </row>
    <row r="7358" spans="8:8" customFormat="1" ht="13.8">
      <c r="H7358" s="70"/>
    </row>
    <row r="7359" spans="8:8" customFormat="1" ht="13.8">
      <c r="H7359" s="70"/>
    </row>
    <row r="7360" spans="8:8" customFormat="1" ht="13.8">
      <c r="H7360" s="70"/>
    </row>
    <row r="7361" spans="8:8" customFormat="1" ht="13.8">
      <c r="H7361" s="70"/>
    </row>
    <row r="7362" spans="8:8" customFormat="1" ht="13.8">
      <c r="H7362" s="70"/>
    </row>
    <row r="7363" spans="8:8" customFormat="1" ht="13.8">
      <c r="H7363" s="70"/>
    </row>
    <row r="7364" spans="8:8" customFormat="1" ht="13.8">
      <c r="H7364" s="70"/>
    </row>
    <row r="7365" spans="8:8" customFormat="1" ht="13.8">
      <c r="H7365" s="70"/>
    </row>
    <row r="7366" spans="8:8" customFormat="1" ht="13.8">
      <c r="H7366" s="70"/>
    </row>
    <row r="7367" spans="8:8" customFormat="1" ht="13.8">
      <c r="H7367" s="70"/>
    </row>
    <row r="7368" spans="8:8" customFormat="1" ht="13.8">
      <c r="H7368" s="70"/>
    </row>
    <row r="7369" spans="8:8" customFormat="1" ht="13.8">
      <c r="H7369" s="70"/>
    </row>
    <row r="7370" spans="8:8" customFormat="1" ht="13.8">
      <c r="H7370" s="70"/>
    </row>
    <row r="7371" spans="8:8" customFormat="1" ht="13.8">
      <c r="H7371" s="70"/>
    </row>
    <row r="7372" spans="8:8" customFormat="1" ht="13.8">
      <c r="H7372" s="70"/>
    </row>
    <row r="7373" spans="8:8" customFormat="1" ht="13.8">
      <c r="H7373" s="70"/>
    </row>
    <row r="7374" spans="8:8" customFormat="1" ht="13.8">
      <c r="H7374" s="70"/>
    </row>
    <row r="7375" spans="8:8" customFormat="1" ht="13.8">
      <c r="H7375" s="70"/>
    </row>
    <row r="7376" spans="8:8" customFormat="1" ht="13.8">
      <c r="H7376" s="70"/>
    </row>
    <row r="7377" spans="8:8" customFormat="1" ht="13.8">
      <c r="H7377" s="70"/>
    </row>
    <row r="7378" spans="8:8" customFormat="1" ht="13.8">
      <c r="H7378" s="70"/>
    </row>
    <row r="7379" spans="8:8" customFormat="1" ht="13.8">
      <c r="H7379" s="70"/>
    </row>
    <row r="7380" spans="8:8" customFormat="1" ht="13.8">
      <c r="H7380" s="70"/>
    </row>
    <row r="7381" spans="8:8" customFormat="1" ht="13.8">
      <c r="H7381" s="70"/>
    </row>
    <row r="7382" spans="8:8" customFormat="1" ht="13.8">
      <c r="H7382" s="70"/>
    </row>
    <row r="7383" spans="8:8" customFormat="1" ht="13.8">
      <c r="H7383" s="70"/>
    </row>
    <row r="7384" spans="8:8" customFormat="1" ht="13.8">
      <c r="H7384" s="70"/>
    </row>
    <row r="7385" spans="8:8" customFormat="1" ht="13.8">
      <c r="H7385" s="70"/>
    </row>
    <row r="7386" spans="8:8" customFormat="1" ht="13.8">
      <c r="H7386" s="70"/>
    </row>
    <row r="7387" spans="8:8" customFormat="1" ht="13.8">
      <c r="H7387" s="70"/>
    </row>
    <row r="7388" spans="8:8" customFormat="1" ht="13.8">
      <c r="H7388" s="70"/>
    </row>
    <row r="7389" spans="8:8" customFormat="1" ht="13.8">
      <c r="H7389" s="70"/>
    </row>
    <row r="7390" spans="8:8" customFormat="1" ht="13.8">
      <c r="H7390" s="70"/>
    </row>
    <row r="7391" spans="8:8" customFormat="1" ht="13.8">
      <c r="H7391" s="70"/>
    </row>
    <row r="7392" spans="8:8" customFormat="1" ht="13.8">
      <c r="H7392" s="70"/>
    </row>
    <row r="7393" spans="8:8" customFormat="1" ht="13.8">
      <c r="H7393" s="70"/>
    </row>
    <row r="7394" spans="8:8" customFormat="1" ht="13.8">
      <c r="H7394" s="70"/>
    </row>
    <row r="7395" spans="8:8" customFormat="1" ht="13.8">
      <c r="H7395" s="70"/>
    </row>
    <row r="7396" spans="8:8" customFormat="1" ht="13.8">
      <c r="H7396" s="70"/>
    </row>
    <row r="7397" spans="8:8" customFormat="1" ht="13.8">
      <c r="H7397" s="70"/>
    </row>
    <row r="7398" spans="8:8" customFormat="1" ht="13.8">
      <c r="H7398" s="70"/>
    </row>
    <row r="7399" spans="8:8" customFormat="1" ht="13.8">
      <c r="H7399" s="70"/>
    </row>
    <row r="7400" spans="8:8" customFormat="1" ht="13.8">
      <c r="H7400" s="70"/>
    </row>
    <row r="7401" spans="8:8" customFormat="1" ht="13.8">
      <c r="H7401" s="70"/>
    </row>
    <row r="7402" spans="8:8" customFormat="1" ht="13.8">
      <c r="H7402" s="70"/>
    </row>
    <row r="7403" spans="8:8" customFormat="1" ht="13.8">
      <c r="H7403" s="70"/>
    </row>
    <row r="7404" spans="8:8" customFormat="1" ht="13.8">
      <c r="H7404" s="70"/>
    </row>
    <row r="7405" spans="8:8" customFormat="1" ht="13.8">
      <c r="H7405" s="70"/>
    </row>
    <row r="7406" spans="8:8" customFormat="1" ht="13.8">
      <c r="H7406" s="70"/>
    </row>
    <row r="7407" spans="8:8" customFormat="1" ht="13.8">
      <c r="H7407" s="70"/>
    </row>
    <row r="7408" spans="8:8" customFormat="1" ht="13.8">
      <c r="H7408" s="70"/>
    </row>
    <row r="7409" spans="8:8" customFormat="1" ht="13.8">
      <c r="H7409" s="70"/>
    </row>
    <row r="7410" spans="8:8" customFormat="1" ht="13.8">
      <c r="H7410" s="70"/>
    </row>
    <row r="7411" spans="8:8" customFormat="1" ht="13.8">
      <c r="H7411" s="70"/>
    </row>
    <row r="7412" spans="8:8" customFormat="1" ht="13.8">
      <c r="H7412" s="70"/>
    </row>
    <row r="7413" spans="8:8" customFormat="1" ht="13.8">
      <c r="H7413" s="70"/>
    </row>
    <row r="7414" spans="8:8" customFormat="1" ht="13.8">
      <c r="H7414" s="70"/>
    </row>
    <row r="7415" spans="8:8" customFormat="1" ht="13.8">
      <c r="H7415" s="70"/>
    </row>
    <row r="7416" spans="8:8" customFormat="1" ht="13.8">
      <c r="H7416" s="70"/>
    </row>
    <row r="7417" spans="8:8" customFormat="1" ht="13.8">
      <c r="H7417" s="70"/>
    </row>
    <row r="7418" spans="8:8" customFormat="1" ht="13.8">
      <c r="H7418" s="70"/>
    </row>
    <row r="7419" spans="8:8" customFormat="1" ht="13.8">
      <c r="H7419" s="70"/>
    </row>
    <row r="7420" spans="8:8" customFormat="1" ht="13.8">
      <c r="H7420" s="70"/>
    </row>
    <row r="7421" spans="8:8" customFormat="1" ht="13.8">
      <c r="H7421" s="70"/>
    </row>
    <row r="7422" spans="8:8" customFormat="1" ht="13.8">
      <c r="H7422" s="70"/>
    </row>
    <row r="7423" spans="8:8" customFormat="1" ht="13.8">
      <c r="H7423" s="70"/>
    </row>
    <row r="7424" spans="8:8" customFormat="1" ht="13.8">
      <c r="H7424" s="70"/>
    </row>
    <row r="7425" spans="8:8" customFormat="1" ht="13.8">
      <c r="H7425" s="70"/>
    </row>
    <row r="7426" spans="8:8" customFormat="1" ht="13.8">
      <c r="H7426" s="70"/>
    </row>
    <row r="7427" spans="8:8" customFormat="1" ht="13.8">
      <c r="H7427" s="70"/>
    </row>
    <row r="7428" spans="8:8" customFormat="1" ht="13.8">
      <c r="H7428" s="70"/>
    </row>
    <row r="7429" spans="8:8" customFormat="1" ht="13.8">
      <c r="H7429" s="70"/>
    </row>
    <row r="7430" spans="8:8" customFormat="1" ht="13.8">
      <c r="H7430" s="70"/>
    </row>
    <row r="7431" spans="8:8" customFormat="1" ht="13.8">
      <c r="H7431" s="70"/>
    </row>
    <row r="7432" spans="8:8" customFormat="1" ht="13.8">
      <c r="H7432" s="70"/>
    </row>
    <row r="7433" spans="8:8" customFormat="1" ht="13.8">
      <c r="H7433" s="70"/>
    </row>
    <row r="7434" spans="8:8" customFormat="1" ht="13.8">
      <c r="H7434" s="70"/>
    </row>
    <row r="7435" spans="8:8" customFormat="1" ht="13.8">
      <c r="H7435" s="70"/>
    </row>
    <row r="7436" spans="8:8" customFormat="1" ht="13.8">
      <c r="H7436" s="70"/>
    </row>
    <row r="7437" spans="8:8" customFormat="1" ht="13.8">
      <c r="H7437" s="70"/>
    </row>
    <row r="7438" spans="8:8" customFormat="1" ht="13.8">
      <c r="H7438" s="70"/>
    </row>
    <row r="7439" spans="8:8" customFormat="1" ht="13.8">
      <c r="H7439" s="70"/>
    </row>
    <row r="7440" spans="8:8" customFormat="1" ht="13.8">
      <c r="H7440" s="70"/>
    </row>
    <row r="7441" spans="8:8" customFormat="1" ht="13.8">
      <c r="H7441" s="70"/>
    </row>
    <row r="7442" spans="8:8" customFormat="1" ht="13.8">
      <c r="H7442" s="70"/>
    </row>
    <row r="7443" spans="8:8" customFormat="1" ht="13.8">
      <c r="H7443" s="70"/>
    </row>
    <row r="7444" spans="8:8" customFormat="1" ht="13.8">
      <c r="H7444" s="70"/>
    </row>
    <row r="7445" spans="8:8" customFormat="1" ht="13.8">
      <c r="H7445" s="70"/>
    </row>
    <row r="7446" spans="8:8" customFormat="1" ht="13.8">
      <c r="H7446" s="70"/>
    </row>
    <row r="7447" spans="8:8" customFormat="1" ht="13.8">
      <c r="H7447" s="70"/>
    </row>
    <row r="7448" spans="8:8" customFormat="1" ht="13.8">
      <c r="H7448" s="70"/>
    </row>
    <row r="7449" spans="8:8" customFormat="1" ht="13.8">
      <c r="H7449" s="70"/>
    </row>
    <row r="7450" spans="8:8" customFormat="1" ht="13.8">
      <c r="H7450" s="70"/>
    </row>
    <row r="7451" spans="8:8" customFormat="1" ht="13.8">
      <c r="H7451" s="70"/>
    </row>
    <row r="7452" spans="8:8" customFormat="1" ht="13.8">
      <c r="H7452" s="70"/>
    </row>
    <row r="7453" spans="8:8" customFormat="1" ht="13.8">
      <c r="H7453" s="70"/>
    </row>
    <row r="7454" spans="8:8" customFormat="1" ht="13.8">
      <c r="H7454" s="70"/>
    </row>
    <row r="7455" spans="8:8" customFormat="1" ht="13.8">
      <c r="H7455" s="70"/>
    </row>
    <row r="7456" spans="8:8" customFormat="1" ht="13.8">
      <c r="H7456" s="70"/>
    </row>
    <row r="7457" spans="8:8" customFormat="1" ht="13.8">
      <c r="H7457" s="70"/>
    </row>
    <row r="7458" spans="8:8" customFormat="1" ht="13.8">
      <c r="H7458" s="70"/>
    </row>
    <row r="7459" spans="8:8" customFormat="1" ht="13.8">
      <c r="H7459" s="70"/>
    </row>
    <row r="7460" spans="8:8" customFormat="1" ht="13.8">
      <c r="H7460" s="70"/>
    </row>
    <row r="7461" spans="8:8" customFormat="1" ht="13.8">
      <c r="H7461" s="70"/>
    </row>
    <row r="7462" spans="8:8" customFormat="1" ht="13.8">
      <c r="H7462" s="70"/>
    </row>
    <row r="7463" spans="8:8" customFormat="1" ht="13.8">
      <c r="H7463" s="70"/>
    </row>
    <row r="7464" spans="8:8" customFormat="1" ht="13.8">
      <c r="H7464" s="70"/>
    </row>
    <row r="7465" spans="8:8" customFormat="1" ht="13.8">
      <c r="H7465" s="70"/>
    </row>
    <row r="7466" spans="8:8" customFormat="1" ht="13.8">
      <c r="H7466" s="70"/>
    </row>
    <row r="7467" spans="8:8" customFormat="1" ht="13.8">
      <c r="H7467" s="70"/>
    </row>
    <row r="7468" spans="8:8" customFormat="1" ht="13.8">
      <c r="H7468" s="70"/>
    </row>
    <row r="7469" spans="8:8" customFormat="1" ht="13.8">
      <c r="H7469" s="70"/>
    </row>
    <row r="7470" spans="8:8" customFormat="1" ht="13.8">
      <c r="H7470" s="70"/>
    </row>
    <row r="7471" spans="8:8" customFormat="1" ht="13.8">
      <c r="H7471" s="70"/>
    </row>
    <row r="7472" spans="8:8" customFormat="1" ht="13.8">
      <c r="H7472" s="70"/>
    </row>
    <row r="7473" spans="8:8" customFormat="1" ht="13.8">
      <c r="H7473" s="70"/>
    </row>
    <row r="7474" spans="8:8" customFormat="1" ht="13.8">
      <c r="H7474" s="70"/>
    </row>
    <row r="7475" spans="8:8" customFormat="1" ht="13.8">
      <c r="H7475" s="70"/>
    </row>
    <row r="7476" spans="8:8" customFormat="1" ht="13.8">
      <c r="H7476" s="70"/>
    </row>
    <row r="7477" spans="8:8" customFormat="1" ht="13.8">
      <c r="H7477" s="70"/>
    </row>
    <row r="7478" spans="8:8" customFormat="1" ht="13.8">
      <c r="H7478" s="70"/>
    </row>
    <row r="7479" spans="8:8" customFormat="1" ht="13.8">
      <c r="H7479" s="70"/>
    </row>
    <row r="7480" spans="8:8" customFormat="1" ht="13.8">
      <c r="H7480" s="70"/>
    </row>
    <row r="7481" spans="8:8" customFormat="1" ht="13.8">
      <c r="H7481" s="70"/>
    </row>
    <row r="7482" spans="8:8" customFormat="1" ht="13.8">
      <c r="H7482" s="70"/>
    </row>
    <row r="7483" spans="8:8" customFormat="1" ht="13.8">
      <c r="H7483" s="70"/>
    </row>
    <row r="7484" spans="8:8" customFormat="1" ht="13.8">
      <c r="H7484" s="70"/>
    </row>
    <row r="7485" spans="8:8" customFormat="1" ht="13.8">
      <c r="H7485" s="70"/>
    </row>
    <row r="7486" spans="8:8" customFormat="1" ht="13.8">
      <c r="H7486" s="70"/>
    </row>
    <row r="7487" spans="8:8" customFormat="1" ht="13.8">
      <c r="H7487" s="70"/>
    </row>
    <row r="7488" spans="8:8" customFormat="1" ht="13.8">
      <c r="H7488" s="70"/>
    </row>
    <row r="7489" spans="8:8" customFormat="1" ht="13.8">
      <c r="H7489" s="70"/>
    </row>
    <row r="7490" spans="8:8" customFormat="1" ht="13.8">
      <c r="H7490" s="70"/>
    </row>
    <row r="7491" spans="8:8" customFormat="1" ht="13.8">
      <c r="H7491" s="70"/>
    </row>
    <row r="7492" spans="8:8" customFormat="1" ht="13.8">
      <c r="H7492" s="70"/>
    </row>
    <row r="7493" spans="8:8" customFormat="1" ht="13.8">
      <c r="H7493" s="70"/>
    </row>
    <row r="7494" spans="8:8" customFormat="1" ht="13.8">
      <c r="H7494" s="70"/>
    </row>
    <row r="7495" spans="8:8" customFormat="1" ht="13.8">
      <c r="H7495" s="70"/>
    </row>
    <row r="7496" spans="8:8" customFormat="1" ht="13.8">
      <c r="H7496" s="70"/>
    </row>
    <row r="7497" spans="8:8" customFormat="1" ht="13.8">
      <c r="H7497" s="70"/>
    </row>
    <row r="7498" spans="8:8" customFormat="1" ht="13.8">
      <c r="H7498" s="70"/>
    </row>
    <row r="7499" spans="8:8" customFormat="1" ht="13.8">
      <c r="H7499" s="70"/>
    </row>
    <row r="7500" spans="8:8" customFormat="1" ht="13.8">
      <c r="H7500" s="70"/>
    </row>
    <row r="7501" spans="8:8" customFormat="1" ht="13.8">
      <c r="H7501" s="70"/>
    </row>
    <row r="7502" spans="8:8" customFormat="1" ht="13.8">
      <c r="H7502" s="70"/>
    </row>
    <row r="7503" spans="8:8" customFormat="1" ht="13.8">
      <c r="H7503" s="70"/>
    </row>
    <row r="7504" spans="8:8" customFormat="1" ht="13.8">
      <c r="H7504" s="70"/>
    </row>
    <row r="7505" spans="8:8" customFormat="1" ht="13.8">
      <c r="H7505" s="70"/>
    </row>
    <row r="7506" spans="8:8" customFormat="1" ht="13.8">
      <c r="H7506" s="70"/>
    </row>
    <row r="7507" spans="8:8" customFormat="1" ht="13.8">
      <c r="H7507" s="70"/>
    </row>
    <row r="7508" spans="8:8" customFormat="1" ht="13.8">
      <c r="H7508" s="70"/>
    </row>
    <row r="7509" spans="8:8" customFormat="1" ht="13.8">
      <c r="H7509" s="70"/>
    </row>
    <row r="7510" spans="8:8" customFormat="1" ht="13.8">
      <c r="H7510" s="70"/>
    </row>
    <row r="7511" spans="8:8" customFormat="1" ht="13.8">
      <c r="H7511" s="70"/>
    </row>
    <row r="7512" spans="8:8" customFormat="1" ht="13.8">
      <c r="H7512" s="70"/>
    </row>
    <row r="7513" spans="8:8" customFormat="1" ht="13.8">
      <c r="H7513" s="70"/>
    </row>
    <row r="7514" spans="8:8" customFormat="1" ht="13.8">
      <c r="H7514" s="70"/>
    </row>
    <row r="7515" spans="8:8" customFormat="1" ht="13.8">
      <c r="H7515" s="70"/>
    </row>
    <row r="7516" spans="8:8" customFormat="1" ht="13.8">
      <c r="H7516" s="70"/>
    </row>
    <row r="7517" spans="8:8" customFormat="1" ht="13.8">
      <c r="H7517" s="70"/>
    </row>
    <row r="7518" spans="8:8" customFormat="1" ht="13.8">
      <c r="H7518" s="70"/>
    </row>
    <row r="7519" spans="8:8" customFormat="1" ht="13.8">
      <c r="H7519" s="70"/>
    </row>
    <row r="7520" spans="8:8" customFormat="1" ht="13.8">
      <c r="H7520" s="70"/>
    </row>
    <row r="7521" spans="8:8" customFormat="1" ht="13.8">
      <c r="H7521" s="70"/>
    </row>
    <row r="7522" spans="8:8" customFormat="1" ht="13.8">
      <c r="H7522" s="70"/>
    </row>
    <row r="7523" spans="8:8" customFormat="1" ht="13.8">
      <c r="H7523" s="70"/>
    </row>
    <row r="7524" spans="8:8" customFormat="1" ht="13.8">
      <c r="H7524" s="70"/>
    </row>
    <row r="7525" spans="8:8" customFormat="1" ht="13.8">
      <c r="H7525" s="70"/>
    </row>
    <row r="7526" spans="8:8" customFormat="1" ht="13.8">
      <c r="H7526" s="70"/>
    </row>
    <row r="7527" spans="8:8" customFormat="1" ht="13.8">
      <c r="H7527" s="70"/>
    </row>
    <row r="7528" spans="8:8" customFormat="1" ht="13.8">
      <c r="H7528" s="70"/>
    </row>
    <row r="7529" spans="8:8" customFormat="1" ht="13.8">
      <c r="H7529" s="70"/>
    </row>
    <row r="7530" spans="8:8" customFormat="1" ht="13.8">
      <c r="H7530" s="70"/>
    </row>
    <row r="7531" spans="8:8" customFormat="1" ht="13.8">
      <c r="H7531" s="70"/>
    </row>
    <row r="7532" spans="8:8" customFormat="1" ht="13.8">
      <c r="H7532" s="70"/>
    </row>
    <row r="7533" spans="8:8" customFormat="1" ht="13.8">
      <c r="H7533" s="70"/>
    </row>
    <row r="7534" spans="8:8" customFormat="1" ht="13.8">
      <c r="H7534" s="70"/>
    </row>
    <row r="7535" spans="8:8" customFormat="1" ht="13.8">
      <c r="H7535" s="70"/>
    </row>
    <row r="7536" spans="8:8" customFormat="1" ht="13.8">
      <c r="H7536" s="70"/>
    </row>
    <row r="7537" spans="8:8" customFormat="1" ht="13.8">
      <c r="H7537" s="70"/>
    </row>
    <row r="7538" spans="8:8" customFormat="1" ht="13.8">
      <c r="H7538" s="70"/>
    </row>
    <row r="7539" spans="8:8" customFormat="1" ht="13.8">
      <c r="H7539" s="70"/>
    </row>
    <row r="7540" spans="8:8" customFormat="1" ht="13.8">
      <c r="H7540" s="70"/>
    </row>
    <row r="7541" spans="8:8" customFormat="1" ht="13.8">
      <c r="H7541" s="70"/>
    </row>
    <row r="7542" spans="8:8" customFormat="1" ht="13.8">
      <c r="H7542" s="70"/>
    </row>
    <row r="7543" spans="8:8" customFormat="1" ht="13.8">
      <c r="H7543" s="70"/>
    </row>
    <row r="7544" spans="8:8" customFormat="1" ht="13.8">
      <c r="H7544" s="70"/>
    </row>
    <row r="7545" spans="8:8" customFormat="1" ht="13.8">
      <c r="H7545" s="70"/>
    </row>
    <row r="7546" spans="8:8" customFormat="1" ht="13.8">
      <c r="H7546" s="70"/>
    </row>
    <row r="7547" spans="8:8" customFormat="1" ht="13.8">
      <c r="H7547" s="70"/>
    </row>
    <row r="7548" spans="8:8" customFormat="1" ht="13.8">
      <c r="H7548" s="70"/>
    </row>
    <row r="7549" spans="8:8" customFormat="1" ht="13.8">
      <c r="H7549" s="70"/>
    </row>
    <row r="7550" spans="8:8" customFormat="1" ht="13.8">
      <c r="H7550" s="70"/>
    </row>
    <row r="7551" spans="8:8" customFormat="1" ht="13.8">
      <c r="H7551" s="70"/>
    </row>
    <row r="7552" spans="8:8" customFormat="1" ht="13.8">
      <c r="H7552" s="70"/>
    </row>
    <row r="7553" spans="8:8" customFormat="1" ht="13.8">
      <c r="H7553" s="70"/>
    </row>
    <row r="7554" spans="8:8" customFormat="1" ht="13.8">
      <c r="H7554" s="70"/>
    </row>
    <row r="7555" spans="8:8" customFormat="1" ht="13.8">
      <c r="H7555" s="70"/>
    </row>
    <row r="7556" spans="8:8" customFormat="1" ht="13.8">
      <c r="H7556" s="70"/>
    </row>
    <row r="7557" spans="8:8" customFormat="1" ht="13.8">
      <c r="H7557" s="70"/>
    </row>
    <row r="7558" spans="8:8" customFormat="1" ht="13.8">
      <c r="H7558" s="70"/>
    </row>
    <row r="7559" spans="8:8" customFormat="1" ht="13.8">
      <c r="H7559" s="70"/>
    </row>
    <row r="7560" spans="8:8" customFormat="1" ht="13.8">
      <c r="H7560" s="70"/>
    </row>
    <row r="7561" spans="8:8" customFormat="1" ht="13.8">
      <c r="H7561" s="70"/>
    </row>
    <row r="7562" spans="8:8" customFormat="1" ht="13.8">
      <c r="H7562" s="70"/>
    </row>
    <row r="7563" spans="8:8" customFormat="1" ht="13.8">
      <c r="H7563" s="70"/>
    </row>
    <row r="7564" spans="8:8" customFormat="1" ht="13.8">
      <c r="H7564" s="70"/>
    </row>
    <row r="7565" spans="8:8" customFormat="1" ht="13.8">
      <c r="H7565" s="70"/>
    </row>
    <row r="7566" spans="8:8" customFormat="1" ht="13.8">
      <c r="H7566" s="70"/>
    </row>
    <row r="7567" spans="8:8" customFormat="1" ht="13.8">
      <c r="H7567" s="70"/>
    </row>
    <row r="7568" spans="8:8" customFormat="1" ht="13.8">
      <c r="H7568" s="70"/>
    </row>
    <row r="7569" spans="8:8" customFormat="1" ht="13.8">
      <c r="H7569" s="70"/>
    </row>
    <row r="7570" spans="8:8" customFormat="1" ht="13.8">
      <c r="H7570" s="70"/>
    </row>
    <row r="7571" spans="8:8" customFormat="1" ht="13.8">
      <c r="H7571" s="70"/>
    </row>
    <row r="7572" spans="8:8" customFormat="1" ht="13.8">
      <c r="H7572" s="70"/>
    </row>
    <row r="7573" spans="8:8" customFormat="1" ht="13.8">
      <c r="H7573" s="70"/>
    </row>
    <row r="7574" spans="8:8" customFormat="1" ht="13.8">
      <c r="H7574" s="70"/>
    </row>
    <row r="7575" spans="8:8" customFormat="1" ht="13.8">
      <c r="H7575" s="70"/>
    </row>
    <row r="7576" spans="8:8" customFormat="1" ht="13.8">
      <c r="H7576" s="70"/>
    </row>
    <row r="7577" spans="8:8" customFormat="1" ht="13.8">
      <c r="H7577" s="70"/>
    </row>
    <row r="7578" spans="8:8" customFormat="1" ht="13.8">
      <c r="H7578" s="70"/>
    </row>
    <row r="7579" spans="8:8" customFormat="1" ht="13.8">
      <c r="H7579" s="70"/>
    </row>
    <row r="7580" spans="8:8" customFormat="1" ht="13.8">
      <c r="H7580" s="70"/>
    </row>
    <row r="7581" spans="8:8" customFormat="1" ht="13.8">
      <c r="H7581" s="70"/>
    </row>
    <row r="7582" spans="8:8" customFormat="1" ht="13.8">
      <c r="H7582" s="70"/>
    </row>
    <row r="7583" spans="8:8" customFormat="1" ht="13.8">
      <c r="H7583" s="70"/>
    </row>
    <row r="7584" spans="8:8" customFormat="1" ht="13.8">
      <c r="H7584" s="70"/>
    </row>
    <row r="7585" spans="8:8" customFormat="1" ht="13.8">
      <c r="H7585" s="70"/>
    </row>
    <row r="7586" spans="8:8" customFormat="1" ht="13.8">
      <c r="H7586" s="70"/>
    </row>
    <row r="7587" spans="8:8" customFormat="1" ht="13.8">
      <c r="H7587" s="70"/>
    </row>
    <row r="7588" spans="8:8" customFormat="1" ht="13.8">
      <c r="H7588" s="70"/>
    </row>
    <row r="7589" spans="8:8" customFormat="1" ht="13.8">
      <c r="H7589" s="70"/>
    </row>
    <row r="7590" spans="8:8" customFormat="1" ht="13.8">
      <c r="H7590" s="70"/>
    </row>
    <row r="7591" spans="8:8" customFormat="1" ht="13.8">
      <c r="H7591" s="70"/>
    </row>
    <row r="7592" spans="8:8" customFormat="1" ht="13.8">
      <c r="H7592" s="70"/>
    </row>
    <row r="7593" spans="8:8" customFormat="1" ht="13.8">
      <c r="H7593" s="70"/>
    </row>
    <row r="7594" spans="8:8" customFormat="1" ht="13.8">
      <c r="H7594" s="70"/>
    </row>
    <row r="7595" spans="8:8" customFormat="1" ht="13.8">
      <c r="H7595" s="70"/>
    </row>
    <row r="7596" spans="8:8" customFormat="1" ht="13.8">
      <c r="H7596" s="70"/>
    </row>
    <row r="7597" spans="8:8" customFormat="1" ht="13.8">
      <c r="H7597" s="70"/>
    </row>
    <row r="7598" spans="8:8" customFormat="1" ht="13.8">
      <c r="H7598" s="70"/>
    </row>
    <row r="7599" spans="8:8" customFormat="1" ht="13.8">
      <c r="H7599" s="70"/>
    </row>
    <row r="7600" spans="8:8" customFormat="1" ht="13.8">
      <c r="H7600" s="70"/>
    </row>
    <row r="7601" spans="8:8" customFormat="1" ht="13.8">
      <c r="H7601" s="70"/>
    </row>
    <row r="7602" spans="8:8" customFormat="1" ht="13.8">
      <c r="H7602" s="70"/>
    </row>
    <row r="7603" spans="8:8" customFormat="1" ht="13.8">
      <c r="H7603" s="70"/>
    </row>
    <row r="7604" spans="8:8" customFormat="1" ht="13.8">
      <c r="H7604" s="70"/>
    </row>
    <row r="7605" spans="8:8" customFormat="1" ht="13.8">
      <c r="H7605" s="70"/>
    </row>
    <row r="7606" spans="8:8" customFormat="1" ht="13.8">
      <c r="H7606" s="70"/>
    </row>
    <row r="7607" spans="8:8" customFormat="1" ht="13.8">
      <c r="H7607" s="70"/>
    </row>
    <row r="7608" spans="8:8" customFormat="1" ht="13.8">
      <c r="H7608" s="70"/>
    </row>
    <row r="7609" spans="8:8" customFormat="1" ht="13.8">
      <c r="H7609" s="70"/>
    </row>
    <row r="7610" spans="8:8" customFormat="1" ht="13.8">
      <c r="H7610" s="70"/>
    </row>
    <row r="7611" spans="8:8" customFormat="1" ht="13.8">
      <c r="H7611" s="70"/>
    </row>
    <row r="7612" spans="8:8" customFormat="1" ht="13.8">
      <c r="H7612" s="70"/>
    </row>
    <row r="7613" spans="8:8" customFormat="1" ht="13.8">
      <c r="H7613" s="70"/>
    </row>
    <row r="7614" spans="8:8" customFormat="1" ht="13.8">
      <c r="H7614" s="70"/>
    </row>
    <row r="7615" spans="8:8" customFormat="1" ht="13.8">
      <c r="H7615" s="70"/>
    </row>
    <row r="7616" spans="8:8" customFormat="1" ht="13.8">
      <c r="H7616" s="70"/>
    </row>
    <row r="7617" spans="8:8" customFormat="1" ht="13.8">
      <c r="H7617" s="70"/>
    </row>
    <row r="7618" spans="8:8" customFormat="1" ht="13.8">
      <c r="H7618" s="70"/>
    </row>
    <row r="7619" spans="8:8" customFormat="1" ht="13.8">
      <c r="H7619" s="70"/>
    </row>
    <row r="7620" spans="8:8" customFormat="1" ht="13.8">
      <c r="H7620" s="70"/>
    </row>
    <row r="7621" spans="8:8" customFormat="1" ht="13.8">
      <c r="H7621" s="70"/>
    </row>
    <row r="7622" spans="8:8" customFormat="1" ht="13.8">
      <c r="H7622" s="70"/>
    </row>
    <row r="7623" spans="8:8" customFormat="1" ht="13.8">
      <c r="H7623" s="70"/>
    </row>
    <row r="7624" spans="8:8" customFormat="1" ht="13.8">
      <c r="H7624" s="70"/>
    </row>
    <row r="7625" spans="8:8" customFormat="1" ht="13.8">
      <c r="H7625" s="70"/>
    </row>
    <row r="7626" spans="8:8" customFormat="1" ht="13.8">
      <c r="H7626" s="70"/>
    </row>
    <row r="7627" spans="8:8" customFormat="1" ht="13.8">
      <c r="H7627" s="70"/>
    </row>
    <row r="7628" spans="8:8" customFormat="1" ht="13.8">
      <c r="H7628" s="70"/>
    </row>
    <row r="7629" spans="8:8" customFormat="1" ht="13.8">
      <c r="H7629" s="70"/>
    </row>
    <row r="7630" spans="8:8" customFormat="1" ht="13.8">
      <c r="H7630" s="70"/>
    </row>
    <row r="7631" spans="8:8" customFormat="1" ht="13.8">
      <c r="H7631" s="70"/>
    </row>
    <row r="7632" spans="8:8" customFormat="1" ht="13.8">
      <c r="H7632" s="70"/>
    </row>
    <row r="7633" spans="8:8" customFormat="1" ht="13.8">
      <c r="H7633" s="70"/>
    </row>
    <row r="7634" spans="8:8" customFormat="1" ht="13.8">
      <c r="H7634" s="70"/>
    </row>
    <row r="7635" spans="8:8" customFormat="1" ht="13.8">
      <c r="H7635" s="70"/>
    </row>
    <row r="7636" spans="8:8" customFormat="1" ht="13.8">
      <c r="H7636" s="70"/>
    </row>
    <row r="7637" spans="8:8" customFormat="1" ht="13.8">
      <c r="H7637" s="70"/>
    </row>
    <row r="7638" spans="8:8" customFormat="1" ht="13.8">
      <c r="H7638" s="70"/>
    </row>
    <row r="7639" spans="8:8" customFormat="1" ht="13.8">
      <c r="H7639" s="70"/>
    </row>
    <row r="7640" spans="8:8" customFormat="1" ht="13.8">
      <c r="H7640" s="70"/>
    </row>
    <row r="7641" spans="8:8" customFormat="1" ht="13.8">
      <c r="H7641" s="70"/>
    </row>
    <row r="7642" spans="8:8" customFormat="1" ht="13.8">
      <c r="H7642" s="70"/>
    </row>
    <row r="7643" spans="8:8" customFormat="1" ht="13.8">
      <c r="H7643" s="70"/>
    </row>
    <row r="7644" spans="8:8" customFormat="1" ht="13.8">
      <c r="H7644" s="70"/>
    </row>
    <row r="7645" spans="8:8" customFormat="1" ht="13.8">
      <c r="H7645" s="70"/>
    </row>
    <row r="7646" spans="8:8" customFormat="1" ht="13.8">
      <c r="H7646" s="70"/>
    </row>
    <row r="7647" spans="8:8" customFormat="1" ht="13.8">
      <c r="H7647" s="70"/>
    </row>
    <row r="7648" spans="8:8" customFormat="1" ht="13.8">
      <c r="H7648" s="70"/>
    </row>
    <row r="7649" spans="8:8" customFormat="1" ht="13.8">
      <c r="H7649" s="70"/>
    </row>
    <row r="7650" spans="8:8" customFormat="1" ht="13.8">
      <c r="H7650" s="70"/>
    </row>
    <row r="7651" spans="8:8" customFormat="1" ht="13.8">
      <c r="H7651" s="70"/>
    </row>
    <row r="7652" spans="8:8" customFormat="1" ht="13.8">
      <c r="H7652" s="70"/>
    </row>
    <row r="7653" spans="8:8" customFormat="1" ht="13.8">
      <c r="H7653" s="70"/>
    </row>
    <row r="7654" spans="8:8" customFormat="1" ht="13.8">
      <c r="H7654" s="70"/>
    </row>
    <row r="7655" spans="8:8" customFormat="1" ht="13.8">
      <c r="H7655" s="70"/>
    </row>
    <row r="7656" spans="8:8" customFormat="1" ht="13.8">
      <c r="H7656" s="70"/>
    </row>
    <row r="7657" spans="8:8" customFormat="1" ht="13.8">
      <c r="H7657" s="70"/>
    </row>
    <row r="7658" spans="8:8" customFormat="1" ht="13.8">
      <c r="H7658" s="70"/>
    </row>
    <row r="7659" spans="8:8" customFormat="1" ht="13.8">
      <c r="H7659" s="70"/>
    </row>
    <row r="7660" spans="8:8" customFormat="1" ht="13.8">
      <c r="H7660" s="70"/>
    </row>
    <row r="7661" spans="8:8" customFormat="1" ht="13.8">
      <c r="H7661" s="70"/>
    </row>
    <row r="7662" spans="8:8" customFormat="1" ht="13.8">
      <c r="H7662" s="70"/>
    </row>
    <row r="7663" spans="8:8" customFormat="1" ht="13.8">
      <c r="H7663" s="70"/>
    </row>
    <row r="7664" spans="8:8" customFormat="1" ht="13.8">
      <c r="H7664" s="70"/>
    </row>
    <row r="7665" spans="8:8" customFormat="1" ht="13.8">
      <c r="H7665" s="70"/>
    </row>
    <row r="7666" spans="8:8" customFormat="1" ht="13.8">
      <c r="H7666" s="70"/>
    </row>
    <row r="7667" spans="8:8" customFormat="1" ht="13.8">
      <c r="H7667" s="70"/>
    </row>
    <row r="7668" spans="8:8" customFormat="1" ht="13.8">
      <c r="H7668" s="70"/>
    </row>
    <row r="7669" spans="8:8" customFormat="1" ht="13.8">
      <c r="H7669" s="70"/>
    </row>
    <row r="7670" spans="8:8" customFormat="1" ht="13.8">
      <c r="H7670" s="70"/>
    </row>
    <row r="7671" spans="8:8" customFormat="1" ht="13.8">
      <c r="H7671" s="70"/>
    </row>
    <row r="7672" spans="8:8" customFormat="1" ht="13.8">
      <c r="H7672" s="70"/>
    </row>
    <row r="7673" spans="8:8" customFormat="1" ht="13.8">
      <c r="H7673" s="70"/>
    </row>
    <row r="7674" spans="8:8" customFormat="1" ht="13.8">
      <c r="H7674" s="70"/>
    </row>
    <row r="7675" spans="8:8" customFormat="1" ht="13.8">
      <c r="H7675" s="70"/>
    </row>
    <row r="7676" spans="8:8" customFormat="1" ht="13.8">
      <c r="H7676" s="70"/>
    </row>
    <row r="7677" spans="8:8" customFormat="1" ht="13.8">
      <c r="H7677" s="70"/>
    </row>
    <row r="7678" spans="8:8" customFormat="1" ht="13.8">
      <c r="H7678" s="70"/>
    </row>
    <row r="7679" spans="8:8" customFormat="1" ht="13.8">
      <c r="H7679" s="70"/>
    </row>
    <row r="7680" spans="8:8" customFormat="1" ht="13.8">
      <c r="H7680" s="70"/>
    </row>
    <row r="7681" spans="8:8" customFormat="1" ht="13.8">
      <c r="H7681" s="70"/>
    </row>
    <row r="7682" spans="8:8" customFormat="1" ht="13.8">
      <c r="H7682" s="70"/>
    </row>
    <row r="7683" spans="8:8" customFormat="1" ht="13.8">
      <c r="H7683" s="70"/>
    </row>
    <row r="7684" spans="8:8" customFormat="1" ht="13.8">
      <c r="H7684" s="70"/>
    </row>
    <row r="7685" spans="8:8" customFormat="1" ht="13.8">
      <c r="H7685" s="70"/>
    </row>
    <row r="7686" spans="8:8" customFormat="1" ht="13.8">
      <c r="H7686" s="70"/>
    </row>
    <row r="7687" spans="8:8" customFormat="1" ht="13.8">
      <c r="H7687" s="70"/>
    </row>
    <row r="7688" spans="8:8" customFormat="1" ht="13.8">
      <c r="H7688" s="70"/>
    </row>
    <row r="7689" spans="8:8" customFormat="1" ht="13.8">
      <c r="H7689" s="70"/>
    </row>
    <row r="7690" spans="8:8" customFormat="1" ht="13.8">
      <c r="H7690" s="70"/>
    </row>
    <row r="7691" spans="8:8" customFormat="1" ht="13.8">
      <c r="H7691" s="70"/>
    </row>
    <row r="7692" spans="8:8" customFormat="1" ht="13.8">
      <c r="H7692" s="70"/>
    </row>
    <row r="7693" spans="8:8" customFormat="1" ht="13.8">
      <c r="H7693" s="70"/>
    </row>
    <row r="7694" spans="8:8" customFormat="1" ht="13.8">
      <c r="H7694" s="70"/>
    </row>
    <row r="7695" spans="8:8" customFormat="1" ht="13.8">
      <c r="H7695" s="70"/>
    </row>
    <row r="7696" spans="8:8" customFormat="1" ht="13.8">
      <c r="H7696" s="70"/>
    </row>
    <row r="7697" spans="8:8" customFormat="1" ht="13.8">
      <c r="H7697" s="70"/>
    </row>
    <row r="7698" spans="8:8" customFormat="1" ht="13.8">
      <c r="H7698" s="70"/>
    </row>
    <row r="7699" spans="8:8" customFormat="1" ht="13.8">
      <c r="H7699" s="70"/>
    </row>
    <row r="7700" spans="8:8" customFormat="1" ht="13.8">
      <c r="H7700" s="70"/>
    </row>
    <row r="7701" spans="8:8" customFormat="1" ht="13.8">
      <c r="H7701" s="70"/>
    </row>
    <row r="7702" spans="8:8" customFormat="1" ht="13.8">
      <c r="H7702" s="70"/>
    </row>
    <row r="7703" spans="8:8" customFormat="1" ht="13.8">
      <c r="H7703" s="70"/>
    </row>
    <row r="7704" spans="8:8" customFormat="1" ht="13.8">
      <c r="H7704" s="70"/>
    </row>
    <row r="7705" spans="8:8" customFormat="1" ht="13.8">
      <c r="H7705" s="70"/>
    </row>
    <row r="7706" spans="8:8" customFormat="1" ht="13.8">
      <c r="H7706" s="70"/>
    </row>
    <row r="7707" spans="8:8" customFormat="1" ht="13.8">
      <c r="H7707" s="70"/>
    </row>
    <row r="7708" spans="8:8" customFormat="1" ht="13.8">
      <c r="H7708" s="70"/>
    </row>
    <row r="7709" spans="8:8" customFormat="1" ht="13.8">
      <c r="H7709" s="70"/>
    </row>
    <row r="7710" spans="8:8" customFormat="1" ht="13.8">
      <c r="H7710" s="70"/>
    </row>
    <row r="7711" spans="8:8" customFormat="1" ht="13.8">
      <c r="H7711" s="70"/>
    </row>
    <row r="7712" spans="8:8" customFormat="1" ht="13.8">
      <c r="H7712" s="70"/>
    </row>
    <row r="7713" spans="8:8" customFormat="1" ht="13.8">
      <c r="H7713" s="70"/>
    </row>
    <row r="7714" spans="8:8" customFormat="1" ht="13.8">
      <c r="H7714" s="70"/>
    </row>
    <row r="7715" spans="8:8" customFormat="1" ht="13.8">
      <c r="H7715" s="70"/>
    </row>
    <row r="7716" spans="8:8" customFormat="1" ht="13.8">
      <c r="H7716" s="70"/>
    </row>
    <row r="7717" spans="8:8" customFormat="1" ht="13.8">
      <c r="H7717" s="70"/>
    </row>
    <row r="7718" spans="8:8" customFormat="1" ht="13.8">
      <c r="H7718" s="70"/>
    </row>
    <row r="7719" spans="8:8" customFormat="1" ht="13.8">
      <c r="H7719" s="70"/>
    </row>
    <row r="7720" spans="8:8" customFormat="1" ht="13.8">
      <c r="H7720" s="70"/>
    </row>
    <row r="7721" spans="8:8" customFormat="1" ht="13.8">
      <c r="H7721" s="70"/>
    </row>
    <row r="7722" spans="8:8" customFormat="1" ht="13.8">
      <c r="H7722" s="70"/>
    </row>
    <row r="7723" spans="8:8" customFormat="1" ht="13.8">
      <c r="H7723" s="70"/>
    </row>
    <row r="7724" spans="8:8" customFormat="1" ht="13.8">
      <c r="H7724" s="70"/>
    </row>
    <row r="7725" spans="8:8" customFormat="1" ht="13.8">
      <c r="H7725" s="70"/>
    </row>
    <row r="7726" spans="8:8" customFormat="1" ht="13.8">
      <c r="H7726" s="70"/>
    </row>
    <row r="7727" spans="8:8" customFormat="1" ht="13.8">
      <c r="H7727" s="70"/>
    </row>
    <row r="7728" spans="8:8" customFormat="1" ht="13.8">
      <c r="H7728" s="70"/>
    </row>
    <row r="7729" spans="8:8" customFormat="1" ht="13.8">
      <c r="H7729" s="70"/>
    </row>
    <row r="7730" spans="8:8" customFormat="1" ht="13.8">
      <c r="H7730" s="70"/>
    </row>
    <row r="7731" spans="8:8" customFormat="1" ht="13.8">
      <c r="H7731" s="70"/>
    </row>
    <row r="7732" spans="8:8" customFormat="1" ht="13.8">
      <c r="H7732" s="70"/>
    </row>
    <row r="7733" spans="8:8" customFormat="1" ht="13.8">
      <c r="H7733" s="70"/>
    </row>
    <row r="7734" spans="8:8" customFormat="1" ht="13.8">
      <c r="H7734" s="70"/>
    </row>
    <row r="7735" spans="8:8" customFormat="1" ht="13.8">
      <c r="H7735" s="70"/>
    </row>
    <row r="7736" spans="8:8" customFormat="1" ht="13.8">
      <c r="H7736" s="70"/>
    </row>
    <row r="7737" spans="8:8" customFormat="1" ht="13.8">
      <c r="H7737" s="70"/>
    </row>
    <row r="7738" spans="8:8" customFormat="1" ht="13.8">
      <c r="H7738" s="70"/>
    </row>
    <row r="7739" spans="8:8" customFormat="1" ht="13.8">
      <c r="H7739" s="70"/>
    </row>
    <row r="7740" spans="8:8" customFormat="1" ht="13.8">
      <c r="H7740" s="70"/>
    </row>
    <row r="7741" spans="8:8" customFormat="1" ht="13.8">
      <c r="H7741" s="70"/>
    </row>
    <row r="7742" spans="8:8" customFormat="1" ht="13.8">
      <c r="H7742" s="70"/>
    </row>
    <row r="7743" spans="8:8" customFormat="1" ht="13.8">
      <c r="H7743" s="70"/>
    </row>
    <row r="7744" spans="8:8" customFormat="1" ht="13.8">
      <c r="H7744" s="70"/>
    </row>
    <row r="7745" spans="8:8" customFormat="1" ht="13.8">
      <c r="H7745" s="70"/>
    </row>
    <row r="7746" spans="8:8" customFormat="1" ht="13.8">
      <c r="H7746" s="70"/>
    </row>
    <row r="7747" spans="8:8" customFormat="1" ht="13.8">
      <c r="H7747" s="70"/>
    </row>
    <row r="7748" spans="8:8" customFormat="1" ht="13.8">
      <c r="H7748" s="70"/>
    </row>
    <row r="7749" spans="8:8" customFormat="1" ht="13.8">
      <c r="H7749" s="70"/>
    </row>
    <row r="7750" spans="8:8" customFormat="1" ht="13.8">
      <c r="H7750" s="70"/>
    </row>
    <row r="7751" spans="8:8" customFormat="1" ht="13.8">
      <c r="H7751" s="70"/>
    </row>
    <row r="7752" spans="8:8" customFormat="1" ht="13.8">
      <c r="H7752" s="70"/>
    </row>
    <row r="7753" spans="8:8" customFormat="1" ht="13.8">
      <c r="H7753" s="70"/>
    </row>
    <row r="7754" spans="8:8" customFormat="1" ht="13.8">
      <c r="H7754" s="70"/>
    </row>
    <row r="7755" spans="8:8" customFormat="1" ht="13.8">
      <c r="H7755" s="70"/>
    </row>
    <row r="7756" spans="8:8" customFormat="1" ht="13.8">
      <c r="H7756" s="70"/>
    </row>
    <row r="7757" spans="8:8" customFormat="1" ht="13.8">
      <c r="H7757" s="70"/>
    </row>
    <row r="7758" spans="8:8" customFormat="1" ht="13.8">
      <c r="H7758" s="70"/>
    </row>
    <row r="7759" spans="8:8" customFormat="1" ht="13.8">
      <c r="H7759" s="70"/>
    </row>
    <row r="7760" spans="8:8" customFormat="1" ht="13.8">
      <c r="H7760" s="70"/>
    </row>
    <row r="7761" spans="8:8" customFormat="1" ht="13.8">
      <c r="H7761" s="70"/>
    </row>
    <row r="7762" spans="8:8" customFormat="1" ht="13.8">
      <c r="H7762" s="70"/>
    </row>
    <row r="7763" spans="8:8" customFormat="1" ht="13.8">
      <c r="H7763" s="70"/>
    </row>
    <row r="7764" spans="8:8" customFormat="1" ht="13.8">
      <c r="H7764" s="70"/>
    </row>
    <row r="7765" spans="8:8" customFormat="1" ht="13.8">
      <c r="H7765" s="70"/>
    </row>
    <row r="7766" spans="8:8" customFormat="1" ht="13.8">
      <c r="H7766" s="70"/>
    </row>
    <row r="7767" spans="8:8" customFormat="1" ht="13.8">
      <c r="H7767" s="70"/>
    </row>
    <row r="7768" spans="8:8" customFormat="1" ht="13.8">
      <c r="H7768" s="70"/>
    </row>
    <row r="7769" spans="8:8" customFormat="1" ht="13.8">
      <c r="H7769" s="70"/>
    </row>
    <row r="7770" spans="8:8" customFormat="1" ht="13.8">
      <c r="H7770" s="70"/>
    </row>
    <row r="7771" spans="8:8" customFormat="1" ht="13.8">
      <c r="H7771" s="70"/>
    </row>
    <row r="7772" spans="8:8" customFormat="1" ht="13.8">
      <c r="H7772" s="70"/>
    </row>
    <row r="7773" spans="8:8" customFormat="1" ht="13.8">
      <c r="H7773" s="70"/>
    </row>
    <row r="7774" spans="8:8" customFormat="1" ht="13.8">
      <c r="H7774" s="70"/>
    </row>
    <row r="7775" spans="8:8" customFormat="1" ht="13.8">
      <c r="H7775" s="70"/>
    </row>
    <row r="7776" spans="8:8" customFormat="1" ht="13.8">
      <c r="H7776" s="70"/>
    </row>
    <row r="7777" spans="8:8" customFormat="1" ht="13.8">
      <c r="H7777" s="70"/>
    </row>
    <row r="7778" spans="8:8" customFormat="1" ht="13.8">
      <c r="H7778" s="70"/>
    </row>
    <row r="7779" spans="8:8" customFormat="1" ht="13.8">
      <c r="H7779" s="70"/>
    </row>
    <row r="7780" spans="8:8" customFormat="1" ht="13.8">
      <c r="H7780" s="70"/>
    </row>
    <row r="7781" spans="8:8" customFormat="1" ht="13.8">
      <c r="H7781" s="70"/>
    </row>
    <row r="7782" spans="8:8" customFormat="1" ht="13.8">
      <c r="H7782" s="70"/>
    </row>
    <row r="7783" spans="8:8" customFormat="1" ht="13.8">
      <c r="H7783" s="70"/>
    </row>
    <row r="7784" spans="8:8" customFormat="1" ht="13.8">
      <c r="H7784" s="70"/>
    </row>
    <row r="7785" spans="8:8" customFormat="1" ht="13.8">
      <c r="H7785" s="70"/>
    </row>
    <row r="7786" spans="8:8" customFormat="1" ht="13.8">
      <c r="H7786" s="70"/>
    </row>
    <row r="7787" spans="8:8" customFormat="1" ht="13.8">
      <c r="H7787" s="70"/>
    </row>
    <row r="7788" spans="8:8" customFormat="1" ht="13.8">
      <c r="H7788" s="70"/>
    </row>
    <row r="7789" spans="8:8" customFormat="1" ht="13.8">
      <c r="H7789" s="70"/>
    </row>
    <row r="7790" spans="8:8" customFormat="1" ht="13.8">
      <c r="H7790" s="70"/>
    </row>
    <row r="7791" spans="8:8" customFormat="1" ht="13.8">
      <c r="H7791" s="70"/>
    </row>
    <row r="7792" spans="8:8" customFormat="1" ht="13.8">
      <c r="H7792" s="70"/>
    </row>
    <row r="7793" spans="8:8" customFormat="1" ht="13.8">
      <c r="H7793" s="70"/>
    </row>
    <row r="7794" spans="8:8" customFormat="1" ht="13.8">
      <c r="H7794" s="70"/>
    </row>
    <row r="7795" spans="8:8" customFormat="1" ht="13.8">
      <c r="H7795" s="70"/>
    </row>
    <row r="7796" spans="8:8" customFormat="1" ht="13.8">
      <c r="H7796" s="70"/>
    </row>
    <row r="7797" spans="8:8" customFormat="1" ht="13.8">
      <c r="H7797" s="70"/>
    </row>
    <row r="7798" spans="8:8" customFormat="1" ht="13.8">
      <c r="H7798" s="70"/>
    </row>
    <row r="7799" spans="8:8" customFormat="1" ht="13.8">
      <c r="H7799" s="70"/>
    </row>
    <row r="7800" spans="8:8" customFormat="1" ht="13.8">
      <c r="H7800" s="70"/>
    </row>
    <row r="7801" spans="8:8" customFormat="1" ht="13.8">
      <c r="H7801" s="70"/>
    </row>
    <row r="7802" spans="8:8" customFormat="1" ht="13.8">
      <c r="H7802" s="70"/>
    </row>
    <row r="7803" spans="8:8" customFormat="1" ht="13.8">
      <c r="H7803" s="70"/>
    </row>
    <row r="7804" spans="8:8" customFormat="1" ht="13.8">
      <c r="H7804" s="70"/>
    </row>
    <row r="7805" spans="8:8" customFormat="1" ht="13.8">
      <c r="H7805" s="70"/>
    </row>
    <row r="7806" spans="8:8" customFormat="1" ht="13.8">
      <c r="H7806" s="70"/>
    </row>
    <row r="7807" spans="8:8" customFormat="1" ht="13.8">
      <c r="H7807" s="70"/>
    </row>
    <row r="7808" spans="8:8" customFormat="1" ht="13.8">
      <c r="H7808" s="70"/>
    </row>
    <row r="7809" spans="8:8" customFormat="1" ht="13.8">
      <c r="H7809" s="70"/>
    </row>
    <row r="7810" spans="8:8" customFormat="1" ht="13.8">
      <c r="H7810" s="70"/>
    </row>
    <row r="7811" spans="8:8" customFormat="1" ht="13.8">
      <c r="H7811" s="70"/>
    </row>
    <row r="7812" spans="8:8" customFormat="1" ht="13.8">
      <c r="H7812" s="70"/>
    </row>
    <row r="7813" spans="8:8" customFormat="1" ht="13.8">
      <c r="H7813" s="70"/>
    </row>
    <row r="7814" spans="8:8" customFormat="1" ht="13.8">
      <c r="H7814" s="70"/>
    </row>
    <row r="7815" spans="8:8" customFormat="1" ht="13.8">
      <c r="H7815" s="70"/>
    </row>
    <row r="7816" spans="8:8" customFormat="1" ht="13.8">
      <c r="H7816" s="70"/>
    </row>
    <row r="7817" spans="8:8" customFormat="1" ht="13.8">
      <c r="H7817" s="70"/>
    </row>
    <row r="7818" spans="8:8" customFormat="1" ht="13.8">
      <c r="H7818" s="70"/>
    </row>
    <row r="7819" spans="8:8" customFormat="1" ht="13.8">
      <c r="H7819" s="70"/>
    </row>
    <row r="7820" spans="8:8" customFormat="1" ht="13.8">
      <c r="H7820" s="70"/>
    </row>
    <row r="7821" spans="8:8" customFormat="1" ht="13.8">
      <c r="H7821" s="70"/>
    </row>
    <row r="7822" spans="8:8" customFormat="1" ht="13.8">
      <c r="H7822" s="70"/>
    </row>
    <row r="7823" spans="8:8" customFormat="1" ht="13.8">
      <c r="H7823" s="70"/>
    </row>
    <row r="7824" spans="8:8" customFormat="1" ht="13.8">
      <c r="H7824" s="70"/>
    </row>
    <row r="7825" spans="8:8" customFormat="1" ht="13.8">
      <c r="H7825" s="70"/>
    </row>
    <row r="7826" spans="8:8" customFormat="1" ht="13.8">
      <c r="H7826" s="70"/>
    </row>
    <row r="7827" spans="8:8" customFormat="1" ht="13.8">
      <c r="H7827" s="70"/>
    </row>
    <row r="7828" spans="8:8" customFormat="1" ht="13.8">
      <c r="H7828" s="70"/>
    </row>
    <row r="7829" spans="8:8" customFormat="1" ht="13.8">
      <c r="H7829" s="70"/>
    </row>
    <row r="7830" spans="8:8" customFormat="1" ht="13.8">
      <c r="H7830" s="70"/>
    </row>
    <row r="7831" spans="8:8" customFormat="1" ht="13.8">
      <c r="H7831" s="70"/>
    </row>
    <row r="7832" spans="8:8" customFormat="1" ht="13.8">
      <c r="H7832" s="70"/>
    </row>
    <row r="7833" spans="8:8" customFormat="1" ht="13.8">
      <c r="H7833" s="70"/>
    </row>
    <row r="7834" spans="8:8" customFormat="1" ht="13.8">
      <c r="H7834" s="70"/>
    </row>
    <row r="7835" spans="8:8" customFormat="1" ht="13.8">
      <c r="H7835" s="70"/>
    </row>
    <row r="7836" spans="8:8" customFormat="1" ht="13.8">
      <c r="H7836" s="70"/>
    </row>
    <row r="7837" spans="8:8" customFormat="1" ht="13.8">
      <c r="H7837" s="70"/>
    </row>
    <row r="7838" spans="8:8" customFormat="1" ht="13.8">
      <c r="H7838" s="70"/>
    </row>
    <row r="7839" spans="8:8" customFormat="1" ht="13.8">
      <c r="H7839" s="70"/>
    </row>
    <row r="7840" spans="8:8" customFormat="1" ht="13.8">
      <c r="H7840" s="70"/>
    </row>
    <row r="7841" spans="8:8" customFormat="1" ht="13.8">
      <c r="H7841" s="70"/>
    </row>
    <row r="7842" spans="8:8" customFormat="1" ht="13.8">
      <c r="H7842" s="70"/>
    </row>
    <row r="7843" spans="8:8" customFormat="1" ht="13.8">
      <c r="H7843" s="70"/>
    </row>
    <row r="7844" spans="8:8" customFormat="1" ht="13.8">
      <c r="H7844" s="70"/>
    </row>
    <row r="7845" spans="8:8" customFormat="1" ht="13.8">
      <c r="H7845" s="70"/>
    </row>
    <row r="7846" spans="8:8" customFormat="1" ht="13.8">
      <c r="H7846" s="70"/>
    </row>
    <row r="7847" spans="8:8" customFormat="1" ht="13.8">
      <c r="H7847" s="70"/>
    </row>
    <row r="7848" spans="8:8" customFormat="1" ht="13.8">
      <c r="H7848" s="70"/>
    </row>
    <row r="7849" spans="8:8" customFormat="1" ht="13.8">
      <c r="H7849" s="70"/>
    </row>
    <row r="7850" spans="8:8" customFormat="1" ht="13.8">
      <c r="H7850" s="70"/>
    </row>
    <row r="7851" spans="8:8" customFormat="1" ht="13.8">
      <c r="H7851" s="70"/>
    </row>
    <row r="7852" spans="8:8" customFormat="1" ht="13.8">
      <c r="H7852" s="70"/>
    </row>
    <row r="7853" spans="8:8" customFormat="1" ht="13.8">
      <c r="H7853" s="70"/>
    </row>
    <row r="7854" spans="8:8" customFormat="1" ht="13.8">
      <c r="H7854" s="70"/>
    </row>
    <row r="7855" spans="8:8" customFormat="1" ht="13.8">
      <c r="H7855" s="70"/>
    </row>
    <row r="7856" spans="8:8" customFormat="1" ht="13.8">
      <c r="H7856" s="70"/>
    </row>
    <row r="7857" spans="8:8" customFormat="1" ht="13.8">
      <c r="H7857" s="70"/>
    </row>
    <row r="7858" spans="8:8" customFormat="1" ht="13.8">
      <c r="H7858" s="70"/>
    </row>
    <row r="7859" spans="8:8" customFormat="1" ht="13.8">
      <c r="H7859" s="70"/>
    </row>
    <row r="7860" spans="8:8" customFormat="1" ht="13.8">
      <c r="H7860" s="70"/>
    </row>
    <row r="7861" spans="8:8" customFormat="1" ht="13.8">
      <c r="H7861" s="70"/>
    </row>
    <row r="7862" spans="8:8" customFormat="1" ht="13.8">
      <c r="H7862" s="70"/>
    </row>
    <row r="7863" spans="8:8" customFormat="1" ht="13.8">
      <c r="H7863" s="70"/>
    </row>
    <row r="7864" spans="8:8" customFormat="1" ht="13.8">
      <c r="H7864" s="70"/>
    </row>
    <row r="7865" spans="8:8" customFormat="1" ht="13.8">
      <c r="H7865" s="70"/>
    </row>
    <row r="7866" spans="8:8" customFormat="1" ht="13.8">
      <c r="H7866" s="70"/>
    </row>
    <row r="7867" spans="8:8" customFormat="1" ht="13.8">
      <c r="H7867" s="70"/>
    </row>
    <row r="7868" spans="8:8" customFormat="1" ht="13.8">
      <c r="H7868" s="70"/>
    </row>
    <row r="7869" spans="8:8" customFormat="1" ht="13.8">
      <c r="H7869" s="70"/>
    </row>
    <row r="7870" spans="8:8" customFormat="1" ht="13.8">
      <c r="H7870" s="70"/>
    </row>
    <row r="7871" spans="8:8" customFormat="1" ht="13.8">
      <c r="H7871" s="70"/>
    </row>
    <row r="7872" spans="8:8" customFormat="1" ht="13.8">
      <c r="H7872" s="70"/>
    </row>
    <row r="7873" spans="8:8" customFormat="1" ht="13.8">
      <c r="H7873" s="70"/>
    </row>
    <row r="7874" spans="8:8" customFormat="1" ht="13.8">
      <c r="H7874" s="70"/>
    </row>
    <row r="7875" spans="8:8" customFormat="1" ht="13.8">
      <c r="H7875" s="70"/>
    </row>
    <row r="7876" spans="8:8" customFormat="1" ht="13.8">
      <c r="H7876" s="70"/>
    </row>
    <row r="7877" spans="8:8" customFormat="1" ht="13.8">
      <c r="H7877" s="70"/>
    </row>
    <row r="7878" spans="8:8" customFormat="1" ht="13.8">
      <c r="H7878" s="70"/>
    </row>
    <row r="7879" spans="8:8" customFormat="1" ht="13.8">
      <c r="H7879" s="70"/>
    </row>
    <row r="7880" spans="8:8" customFormat="1" ht="13.8">
      <c r="H7880" s="70"/>
    </row>
    <row r="7881" spans="8:8" customFormat="1" ht="13.8">
      <c r="H7881" s="70"/>
    </row>
    <row r="7882" spans="8:8" customFormat="1" ht="13.8">
      <c r="H7882" s="70"/>
    </row>
    <row r="7883" spans="8:8" customFormat="1" ht="13.8">
      <c r="H7883" s="70"/>
    </row>
    <row r="7884" spans="8:8" customFormat="1" ht="13.8">
      <c r="H7884" s="70"/>
    </row>
    <row r="7885" spans="8:8" customFormat="1" ht="13.8">
      <c r="H7885" s="70"/>
    </row>
    <row r="7886" spans="8:8" customFormat="1" ht="13.8">
      <c r="H7886" s="70"/>
    </row>
    <row r="7887" spans="8:8" customFormat="1" ht="13.8">
      <c r="H7887" s="70"/>
    </row>
    <row r="7888" spans="8:8" customFormat="1" ht="13.8">
      <c r="H7888" s="70"/>
    </row>
    <row r="7889" spans="8:8" customFormat="1" ht="13.8">
      <c r="H7889" s="70"/>
    </row>
    <row r="7890" spans="8:8" customFormat="1" ht="13.8">
      <c r="H7890" s="70"/>
    </row>
    <row r="7891" spans="8:8" customFormat="1" ht="13.8">
      <c r="H7891" s="70"/>
    </row>
    <row r="7892" spans="8:8" customFormat="1" ht="13.8">
      <c r="H7892" s="70"/>
    </row>
    <row r="7893" spans="8:8" customFormat="1" ht="13.8">
      <c r="H7893" s="70"/>
    </row>
    <row r="7894" spans="8:8" customFormat="1" ht="13.8">
      <c r="H7894" s="70"/>
    </row>
    <row r="7895" spans="8:8" customFormat="1" ht="13.8">
      <c r="H7895" s="70"/>
    </row>
    <row r="7896" spans="8:8" customFormat="1" ht="13.8">
      <c r="H7896" s="70"/>
    </row>
    <row r="7897" spans="8:8" customFormat="1" ht="13.8">
      <c r="H7897" s="70"/>
    </row>
    <row r="7898" spans="8:8" customFormat="1" ht="13.8">
      <c r="H7898" s="70"/>
    </row>
    <row r="7899" spans="8:8" customFormat="1" ht="13.8">
      <c r="H7899" s="70"/>
    </row>
    <row r="7900" spans="8:8" customFormat="1" ht="13.8">
      <c r="H7900" s="70"/>
    </row>
    <row r="7901" spans="8:8" customFormat="1" ht="13.8">
      <c r="H7901" s="70"/>
    </row>
    <row r="7902" spans="8:8" customFormat="1" ht="13.8">
      <c r="H7902" s="70"/>
    </row>
    <row r="7903" spans="8:8" customFormat="1" ht="13.8">
      <c r="H7903" s="70"/>
    </row>
    <row r="7904" spans="8:8" customFormat="1" ht="13.8">
      <c r="H7904" s="70"/>
    </row>
    <row r="7905" spans="8:8" customFormat="1" ht="13.8">
      <c r="H7905" s="70"/>
    </row>
    <row r="7906" spans="8:8" customFormat="1" ht="13.8">
      <c r="H7906" s="70"/>
    </row>
    <row r="7907" spans="8:8" customFormat="1" ht="13.8">
      <c r="H7907" s="70"/>
    </row>
    <row r="7908" spans="8:8" customFormat="1" ht="13.8">
      <c r="H7908" s="70"/>
    </row>
    <row r="7909" spans="8:8" customFormat="1" ht="13.8">
      <c r="H7909" s="70"/>
    </row>
    <row r="7910" spans="8:8" customFormat="1" ht="13.8">
      <c r="H7910" s="70"/>
    </row>
    <row r="7911" spans="8:8" customFormat="1" ht="13.8">
      <c r="H7911" s="70"/>
    </row>
    <row r="7912" spans="8:8" customFormat="1" ht="13.8">
      <c r="H7912" s="70"/>
    </row>
    <row r="7913" spans="8:8" customFormat="1" ht="13.8">
      <c r="H7913" s="70"/>
    </row>
    <row r="7914" spans="8:8" customFormat="1" ht="13.8">
      <c r="H7914" s="70"/>
    </row>
    <row r="7915" spans="8:8" customFormat="1" ht="13.8">
      <c r="H7915" s="70"/>
    </row>
    <row r="7916" spans="8:8" customFormat="1" ht="13.8">
      <c r="H7916" s="70"/>
    </row>
    <row r="7917" spans="8:8" customFormat="1" ht="13.8">
      <c r="H7917" s="70"/>
    </row>
    <row r="7918" spans="8:8" customFormat="1" ht="13.8">
      <c r="H7918" s="70"/>
    </row>
    <row r="7919" spans="8:8" customFormat="1" ht="13.8">
      <c r="H7919" s="70"/>
    </row>
    <row r="7920" spans="8:8" customFormat="1" ht="13.8">
      <c r="H7920" s="70"/>
    </row>
    <row r="7921" spans="8:8" customFormat="1" ht="13.8">
      <c r="H7921" s="70"/>
    </row>
    <row r="7922" spans="8:8" customFormat="1" ht="13.8">
      <c r="H7922" s="70"/>
    </row>
    <row r="7923" spans="8:8" customFormat="1" ht="13.8">
      <c r="H7923" s="70"/>
    </row>
    <row r="7924" spans="8:8" customFormat="1" ht="13.8">
      <c r="H7924" s="70"/>
    </row>
    <row r="7925" spans="8:8" customFormat="1" ht="13.8">
      <c r="H7925" s="70"/>
    </row>
    <row r="7926" spans="8:8" customFormat="1" ht="13.8">
      <c r="H7926" s="70"/>
    </row>
    <row r="7927" spans="8:8" customFormat="1" ht="13.8">
      <c r="H7927" s="70"/>
    </row>
    <row r="7928" spans="8:8" customFormat="1" ht="13.8">
      <c r="H7928" s="70"/>
    </row>
    <row r="7929" spans="8:8" customFormat="1" ht="13.8">
      <c r="H7929" s="70"/>
    </row>
    <row r="7930" spans="8:8" customFormat="1" ht="13.8">
      <c r="H7930" s="70"/>
    </row>
    <row r="7931" spans="8:8" customFormat="1" ht="13.8">
      <c r="H7931" s="70"/>
    </row>
    <row r="7932" spans="8:8" customFormat="1" ht="13.8">
      <c r="H7932" s="70"/>
    </row>
    <row r="7933" spans="8:8" customFormat="1" ht="13.8">
      <c r="H7933" s="70"/>
    </row>
    <row r="7934" spans="8:8" customFormat="1" ht="13.8">
      <c r="H7934" s="70"/>
    </row>
    <row r="7935" spans="8:8" customFormat="1" ht="13.8">
      <c r="H7935" s="70"/>
    </row>
    <row r="7936" spans="8:8" customFormat="1" ht="13.8">
      <c r="H7936" s="70"/>
    </row>
    <row r="7937" spans="8:8" customFormat="1" ht="13.8">
      <c r="H7937" s="70"/>
    </row>
    <row r="7938" spans="8:8" customFormat="1" ht="13.8">
      <c r="H7938" s="70"/>
    </row>
    <row r="7939" spans="8:8" customFormat="1" ht="13.8">
      <c r="H7939" s="70"/>
    </row>
    <row r="7940" spans="8:8" customFormat="1" ht="13.8">
      <c r="H7940" s="70"/>
    </row>
    <row r="7941" spans="8:8" customFormat="1" ht="13.8">
      <c r="H7941" s="70"/>
    </row>
    <row r="7942" spans="8:8" customFormat="1" ht="13.8">
      <c r="H7942" s="70"/>
    </row>
    <row r="7943" spans="8:8" customFormat="1" ht="13.8">
      <c r="H7943" s="70"/>
    </row>
    <row r="7944" spans="8:8" customFormat="1" ht="13.8">
      <c r="H7944" s="70"/>
    </row>
    <row r="7945" spans="8:8" customFormat="1" ht="13.8">
      <c r="H7945" s="70"/>
    </row>
    <row r="7946" spans="8:8" customFormat="1" ht="13.8">
      <c r="H7946" s="70"/>
    </row>
    <row r="7947" spans="8:8" customFormat="1" ht="13.8">
      <c r="H7947" s="70"/>
    </row>
    <row r="7948" spans="8:8" customFormat="1" ht="13.8">
      <c r="H7948" s="70"/>
    </row>
    <row r="7949" spans="8:8" customFormat="1" ht="13.8">
      <c r="H7949" s="70"/>
    </row>
    <row r="7950" spans="8:8" customFormat="1" ht="13.8">
      <c r="H7950" s="70"/>
    </row>
    <row r="7951" spans="8:8" customFormat="1" ht="13.8">
      <c r="H7951" s="70"/>
    </row>
    <row r="7952" spans="8:8" customFormat="1" ht="13.8">
      <c r="H7952" s="70"/>
    </row>
    <row r="7953" spans="8:8" customFormat="1" ht="13.8">
      <c r="H7953" s="70"/>
    </row>
    <row r="7954" spans="8:8" customFormat="1" ht="13.8">
      <c r="H7954" s="70"/>
    </row>
    <row r="7955" spans="8:8" customFormat="1" ht="13.8">
      <c r="H7955" s="70"/>
    </row>
    <row r="7956" spans="8:8" customFormat="1" ht="13.8">
      <c r="H7956" s="70"/>
    </row>
    <row r="7957" spans="8:8" customFormat="1" ht="13.8">
      <c r="H7957" s="70"/>
    </row>
    <row r="7958" spans="8:8" customFormat="1" ht="13.8">
      <c r="H7958" s="70"/>
    </row>
    <row r="7959" spans="8:8" customFormat="1" ht="13.8">
      <c r="H7959" s="70"/>
    </row>
    <row r="7960" spans="8:8" customFormat="1" ht="13.8">
      <c r="H7960" s="70"/>
    </row>
    <row r="7961" spans="8:8" customFormat="1" ht="13.8">
      <c r="H7961" s="70"/>
    </row>
    <row r="7962" spans="8:8" customFormat="1" ht="13.8">
      <c r="H7962" s="70"/>
    </row>
    <row r="7963" spans="8:8" customFormat="1" ht="13.8">
      <c r="H7963" s="70"/>
    </row>
    <row r="7964" spans="8:8" customFormat="1" ht="13.8">
      <c r="H7964" s="70"/>
    </row>
    <row r="7965" spans="8:8" customFormat="1" ht="13.8">
      <c r="H7965" s="70"/>
    </row>
    <row r="7966" spans="8:8" customFormat="1" ht="13.8">
      <c r="H7966" s="70"/>
    </row>
    <row r="7967" spans="8:8" customFormat="1" ht="13.8">
      <c r="H7967" s="70"/>
    </row>
    <row r="7968" spans="8:8" customFormat="1" ht="13.8">
      <c r="H7968" s="70"/>
    </row>
    <row r="7969" spans="8:8" customFormat="1" ht="13.8">
      <c r="H7969" s="70"/>
    </row>
    <row r="7970" spans="8:8" customFormat="1" ht="13.8">
      <c r="H7970" s="70"/>
    </row>
    <row r="7971" spans="8:8" customFormat="1" ht="13.8">
      <c r="H7971" s="70"/>
    </row>
    <row r="7972" spans="8:8" customFormat="1" ht="13.8">
      <c r="H7972" s="70"/>
    </row>
    <row r="7973" spans="8:8" customFormat="1" ht="13.8">
      <c r="H7973" s="70"/>
    </row>
    <row r="7974" spans="8:8" customFormat="1" ht="13.8">
      <c r="H7974" s="70"/>
    </row>
    <row r="7975" spans="8:8" customFormat="1" ht="13.8">
      <c r="H7975" s="70"/>
    </row>
    <row r="7976" spans="8:8" customFormat="1" ht="13.8">
      <c r="H7976" s="70"/>
    </row>
    <row r="7977" spans="8:8" customFormat="1" ht="13.8">
      <c r="H7977" s="70"/>
    </row>
    <row r="7978" spans="8:8" customFormat="1" ht="13.8">
      <c r="H7978" s="70"/>
    </row>
    <row r="7979" spans="8:8" customFormat="1" ht="13.8">
      <c r="H7979" s="70"/>
    </row>
    <row r="7980" spans="8:8" customFormat="1" ht="13.8">
      <c r="H7980" s="70"/>
    </row>
    <row r="7981" spans="8:8" customFormat="1" ht="13.8">
      <c r="H7981" s="70"/>
    </row>
    <row r="7982" spans="8:8" customFormat="1" ht="13.8">
      <c r="H7982" s="70"/>
    </row>
    <row r="7983" spans="8:8" customFormat="1" ht="13.8">
      <c r="H7983" s="70"/>
    </row>
    <row r="7984" spans="8:8" customFormat="1" ht="13.8">
      <c r="H7984" s="70"/>
    </row>
    <row r="7985" spans="8:8" customFormat="1" ht="13.8">
      <c r="H7985" s="70"/>
    </row>
    <row r="7986" spans="8:8" customFormat="1" ht="13.8">
      <c r="H7986" s="70"/>
    </row>
    <row r="7987" spans="8:8" customFormat="1" ht="13.8">
      <c r="H7987" s="70"/>
    </row>
    <row r="7988" spans="8:8" customFormat="1" ht="13.8">
      <c r="H7988" s="70"/>
    </row>
    <row r="7989" spans="8:8" customFormat="1" ht="13.8">
      <c r="H7989" s="70"/>
    </row>
    <row r="7990" spans="8:8" customFormat="1" ht="13.8">
      <c r="H7990" s="70"/>
    </row>
    <row r="7991" spans="8:8" customFormat="1" ht="13.8">
      <c r="H7991" s="70"/>
    </row>
    <row r="7992" spans="8:8" customFormat="1" ht="13.8">
      <c r="H7992" s="70"/>
    </row>
    <row r="7993" spans="8:8" customFormat="1" ht="13.8">
      <c r="H7993" s="70"/>
    </row>
    <row r="7994" spans="8:8" customFormat="1" ht="13.8">
      <c r="H7994" s="70"/>
    </row>
    <row r="7995" spans="8:8" customFormat="1" ht="13.8">
      <c r="H7995" s="70"/>
    </row>
    <row r="7996" spans="8:8" customFormat="1" ht="13.8">
      <c r="H7996" s="70"/>
    </row>
    <row r="7997" spans="8:8" customFormat="1" ht="13.8">
      <c r="H7997" s="70"/>
    </row>
    <row r="7998" spans="8:8" customFormat="1" ht="13.8">
      <c r="H7998" s="70"/>
    </row>
    <row r="7999" spans="8:8" customFormat="1" ht="13.8">
      <c r="H7999" s="70"/>
    </row>
    <row r="8000" spans="8:8" customFormat="1" ht="13.8">
      <c r="H8000" s="70"/>
    </row>
    <row r="8001" spans="8:8" customFormat="1" ht="13.8">
      <c r="H8001" s="70"/>
    </row>
    <row r="8002" spans="8:8" customFormat="1" ht="13.8">
      <c r="H8002" s="70"/>
    </row>
    <row r="8003" spans="8:8" customFormat="1" ht="13.8">
      <c r="H8003" s="70"/>
    </row>
    <row r="8004" spans="8:8" customFormat="1" ht="13.8">
      <c r="H8004" s="70"/>
    </row>
    <row r="8005" spans="8:8" customFormat="1" ht="13.8">
      <c r="H8005" s="70"/>
    </row>
    <row r="8006" spans="8:8" customFormat="1" ht="13.8">
      <c r="H8006" s="70"/>
    </row>
    <row r="8007" spans="8:8" customFormat="1" ht="13.8">
      <c r="H8007" s="70"/>
    </row>
    <row r="8008" spans="8:8" customFormat="1" ht="13.8">
      <c r="H8008" s="70"/>
    </row>
    <row r="8009" spans="8:8" customFormat="1" ht="13.8">
      <c r="H8009" s="70"/>
    </row>
    <row r="8010" spans="8:8" customFormat="1" ht="13.8">
      <c r="H8010" s="70"/>
    </row>
    <row r="8011" spans="8:8" customFormat="1" ht="13.8">
      <c r="H8011" s="70"/>
    </row>
    <row r="8012" spans="8:8" customFormat="1" ht="13.8">
      <c r="H8012" s="70"/>
    </row>
    <row r="8013" spans="8:8" customFormat="1" ht="13.8">
      <c r="H8013" s="70"/>
    </row>
    <row r="8014" spans="8:8" customFormat="1" ht="13.8">
      <c r="H8014" s="70"/>
    </row>
    <row r="8015" spans="8:8" customFormat="1" ht="13.8">
      <c r="H8015" s="70"/>
    </row>
    <row r="8016" spans="8:8" customFormat="1" ht="13.8">
      <c r="H8016" s="70"/>
    </row>
    <row r="8017" spans="8:8" customFormat="1" ht="13.8">
      <c r="H8017" s="70"/>
    </row>
    <row r="8018" spans="8:8" customFormat="1" ht="13.8">
      <c r="H8018" s="70"/>
    </row>
    <row r="8019" spans="8:8" customFormat="1" ht="13.8">
      <c r="H8019" s="70"/>
    </row>
    <row r="8020" spans="8:8" customFormat="1" ht="13.8">
      <c r="H8020" s="70"/>
    </row>
    <row r="8021" spans="8:8" customFormat="1" ht="13.8">
      <c r="H8021" s="70"/>
    </row>
    <row r="8022" spans="8:8" customFormat="1" ht="13.8">
      <c r="H8022" s="70"/>
    </row>
    <row r="8023" spans="8:8" customFormat="1" ht="13.8">
      <c r="H8023" s="70"/>
    </row>
    <row r="8024" spans="8:8" customFormat="1" ht="13.8">
      <c r="H8024" s="70"/>
    </row>
    <row r="8025" spans="8:8" customFormat="1" ht="13.8">
      <c r="H8025" s="70"/>
    </row>
    <row r="8026" spans="8:8" customFormat="1" ht="13.8">
      <c r="H8026" s="70"/>
    </row>
    <row r="8027" spans="8:8" customFormat="1" ht="13.8">
      <c r="H8027" s="70"/>
    </row>
    <row r="8028" spans="8:8" customFormat="1" ht="13.8">
      <c r="H8028" s="70"/>
    </row>
    <row r="8029" spans="8:8" customFormat="1" ht="13.8">
      <c r="H8029" s="70"/>
    </row>
    <row r="8030" spans="8:8" customFormat="1" ht="13.8">
      <c r="H8030" s="70"/>
    </row>
    <row r="8031" spans="8:8" customFormat="1" ht="13.8">
      <c r="H8031" s="70"/>
    </row>
    <row r="8032" spans="8:8" customFormat="1" ht="13.8">
      <c r="H8032" s="70"/>
    </row>
    <row r="8033" spans="8:8" customFormat="1" ht="13.8">
      <c r="H8033" s="70"/>
    </row>
    <row r="8034" spans="8:8" customFormat="1" ht="13.8">
      <c r="H8034" s="70"/>
    </row>
    <row r="8035" spans="8:8" customFormat="1" ht="13.8">
      <c r="H8035" s="70"/>
    </row>
    <row r="8036" spans="8:8" customFormat="1" ht="13.8">
      <c r="H8036" s="70"/>
    </row>
    <row r="8037" spans="8:8" customFormat="1" ht="13.8">
      <c r="H8037" s="70"/>
    </row>
    <row r="8038" spans="8:8" customFormat="1" ht="13.8">
      <c r="H8038" s="70"/>
    </row>
    <row r="8039" spans="8:8" customFormat="1" ht="13.8">
      <c r="H8039" s="70"/>
    </row>
    <row r="8040" spans="8:8" customFormat="1" ht="13.8">
      <c r="H8040" s="70"/>
    </row>
    <row r="8041" spans="8:8" customFormat="1" ht="13.8">
      <c r="H8041" s="70"/>
    </row>
    <row r="8042" spans="8:8" customFormat="1" ht="13.8">
      <c r="H8042" s="70"/>
    </row>
    <row r="8043" spans="8:8" customFormat="1" ht="13.8">
      <c r="H8043" s="70"/>
    </row>
    <row r="8044" spans="8:8" customFormat="1" ht="13.8">
      <c r="H8044" s="70"/>
    </row>
    <row r="8045" spans="8:8" customFormat="1" ht="13.8">
      <c r="H8045" s="70"/>
    </row>
    <row r="8046" spans="8:8" customFormat="1" ht="13.8">
      <c r="H8046" s="70"/>
    </row>
    <row r="8047" spans="8:8" customFormat="1" ht="13.8">
      <c r="H8047" s="70"/>
    </row>
    <row r="8048" spans="8:8" customFormat="1" ht="13.8">
      <c r="H8048" s="70"/>
    </row>
    <row r="8049" spans="8:8" customFormat="1" ht="13.8">
      <c r="H8049" s="70"/>
    </row>
    <row r="8050" spans="8:8" customFormat="1" ht="13.8">
      <c r="H8050" s="70"/>
    </row>
    <row r="8051" spans="8:8" customFormat="1" ht="13.8">
      <c r="H8051" s="70"/>
    </row>
    <row r="8052" spans="8:8" customFormat="1" ht="13.8">
      <c r="H8052" s="70"/>
    </row>
    <row r="8053" spans="8:8" customFormat="1" ht="13.8">
      <c r="H8053" s="70"/>
    </row>
    <row r="8054" spans="8:8" customFormat="1" ht="13.8">
      <c r="H8054" s="70"/>
    </row>
    <row r="8055" spans="8:8" customFormat="1" ht="13.8">
      <c r="H8055" s="70"/>
    </row>
    <row r="8056" spans="8:8" customFormat="1" ht="13.8">
      <c r="H8056" s="70"/>
    </row>
    <row r="8057" spans="8:8" customFormat="1" ht="13.8">
      <c r="H8057" s="70"/>
    </row>
    <row r="8058" spans="8:8" customFormat="1" ht="13.8">
      <c r="H8058" s="70"/>
    </row>
    <row r="8059" spans="8:8" customFormat="1" ht="13.8">
      <c r="H8059" s="70"/>
    </row>
    <row r="8060" spans="8:8" customFormat="1" ht="13.8">
      <c r="H8060" s="70"/>
    </row>
    <row r="8061" spans="8:8" customFormat="1" ht="13.8">
      <c r="H8061" s="70"/>
    </row>
    <row r="8062" spans="8:8" customFormat="1" ht="13.8">
      <c r="H8062" s="70"/>
    </row>
    <row r="8063" spans="8:8" customFormat="1" ht="13.8">
      <c r="H8063" s="70"/>
    </row>
    <row r="8064" spans="8:8" customFormat="1" ht="13.8">
      <c r="H8064" s="70"/>
    </row>
    <row r="8065" spans="8:8" customFormat="1" ht="13.8">
      <c r="H8065" s="70"/>
    </row>
    <row r="8066" spans="8:8" customFormat="1" ht="13.8">
      <c r="H8066" s="70"/>
    </row>
    <row r="8067" spans="8:8" customFormat="1" ht="13.8">
      <c r="H8067" s="70"/>
    </row>
    <row r="8068" spans="8:8" customFormat="1" ht="13.8">
      <c r="H8068" s="70"/>
    </row>
    <row r="8069" spans="8:8" customFormat="1" ht="13.8">
      <c r="H8069" s="70"/>
    </row>
    <row r="8070" spans="8:8" customFormat="1" ht="13.8">
      <c r="H8070" s="70"/>
    </row>
    <row r="8071" spans="8:8" customFormat="1" ht="13.8">
      <c r="H8071" s="70"/>
    </row>
    <row r="8072" spans="8:8" customFormat="1" ht="13.8">
      <c r="H8072" s="70"/>
    </row>
    <row r="8073" spans="8:8" customFormat="1" ht="13.8">
      <c r="H8073" s="70"/>
    </row>
    <row r="8074" spans="8:8" customFormat="1" ht="13.8">
      <c r="H8074" s="70"/>
    </row>
    <row r="8075" spans="8:8" customFormat="1" ht="13.8">
      <c r="H8075" s="70"/>
    </row>
    <row r="8076" spans="8:8" customFormat="1" ht="13.8">
      <c r="H8076" s="70"/>
    </row>
    <row r="8077" spans="8:8" customFormat="1" ht="13.8">
      <c r="H8077" s="70"/>
    </row>
    <row r="8078" spans="8:8" customFormat="1" ht="13.8">
      <c r="H8078" s="70"/>
    </row>
    <row r="8079" spans="8:8" customFormat="1" ht="13.8">
      <c r="H8079" s="70"/>
    </row>
    <row r="8080" spans="8:8" customFormat="1" ht="13.8">
      <c r="H8080" s="70"/>
    </row>
    <row r="8081" spans="8:8" customFormat="1" ht="13.8">
      <c r="H8081" s="70"/>
    </row>
    <row r="8082" spans="8:8" customFormat="1" ht="13.8">
      <c r="H8082" s="70"/>
    </row>
    <row r="8083" spans="8:8" customFormat="1" ht="13.8">
      <c r="H8083" s="70"/>
    </row>
    <row r="8084" spans="8:8" customFormat="1" ht="13.8">
      <c r="H8084" s="70"/>
    </row>
    <row r="8085" spans="8:8" customFormat="1" ht="13.8">
      <c r="H8085" s="70"/>
    </row>
    <row r="8086" spans="8:8" customFormat="1" ht="13.8">
      <c r="H8086" s="70"/>
    </row>
    <row r="8087" spans="8:8" customFormat="1" ht="13.8">
      <c r="H8087" s="70"/>
    </row>
    <row r="8088" spans="8:8" customFormat="1" ht="13.8">
      <c r="H8088" s="70"/>
    </row>
    <row r="8089" spans="8:8" customFormat="1" ht="13.8">
      <c r="H8089" s="70"/>
    </row>
    <row r="8090" spans="8:8" customFormat="1" ht="13.8">
      <c r="H8090" s="70"/>
    </row>
    <row r="8091" spans="8:8" customFormat="1" ht="13.8">
      <c r="H8091" s="70"/>
    </row>
    <row r="8092" spans="8:8" customFormat="1" ht="13.8">
      <c r="H8092" s="70"/>
    </row>
    <row r="8093" spans="8:8" customFormat="1" ht="13.8">
      <c r="H8093" s="70"/>
    </row>
    <row r="8094" spans="8:8" customFormat="1" ht="13.8">
      <c r="H8094" s="70"/>
    </row>
    <row r="8095" spans="8:8" customFormat="1" ht="13.8">
      <c r="H8095" s="70"/>
    </row>
    <row r="8096" spans="8:8" customFormat="1" ht="13.8">
      <c r="H8096" s="70"/>
    </row>
    <row r="8097" spans="8:8" customFormat="1" ht="13.8">
      <c r="H8097" s="70"/>
    </row>
    <row r="8098" spans="8:8" customFormat="1" ht="13.8">
      <c r="H8098" s="70"/>
    </row>
    <row r="8099" spans="8:8" customFormat="1" ht="13.8">
      <c r="H8099" s="70"/>
    </row>
    <row r="8100" spans="8:8" customFormat="1" ht="13.8">
      <c r="H8100" s="70"/>
    </row>
    <row r="8101" spans="8:8" customFormat="1" ht="13.8">
      <c r="H8101" s="70"/>
    </row>
    <row r="8102" spans="8:8" customFormat="1" ht="13.8">
      <c r="H8102" s="70"/>
    </row>
    <row r="8103" spans="8:8" customFormat="1" ht="13.8">
      <c r="H8103" s="70"/>
    </row>
    <row r="8104" spans="8:8" customFormat="1" ht="13.8">
      <c r="H8104" s="70"/>
    </row>
    <row r="8105" spans="8:8" customFormat="1" ht="13.8">
      <c r="H8105" s="70"/>
    </row>
    <row r="8106" spans="8:8" customFormat="1" ht="13.8">
      <c r="H8106" s="70"/>
    </row>
    <row r="8107" spans="8:8" customFormat="1" ht="13.8">
      <c r="H8107" s="70"/>
    </row>
    <row r="8108" spans="8:8" customFormat="1" ht="13.8">
      <c r="H8108" s="70"/>
    </row>
    <row r="8109" spans="8:8" customFormat="1" ht="13.8">
      <c r="H8109" s="70"/>
    </row>
    <row r="8110" spans="8:8" customFormat="1" ht="13.8">
      <c r="H8110" s="70"/>
    </row>
    <row r="8111" spans="8:8" customFormat="1" ht="13.8">
      <c r="H8111" s="70"/>
    </row>
    <row r="8112" spans="8:8" customFormat="1" ht="13.8">
      <c r="H8112" s="70"/>
    </row>
    <row r="8113" spans="8:8" customFormat="1" ht="13.8">
      <c r="H8113" s="70"/>
    </row>
    <row r="8114" spans="8:8" customFormat="1" ht="13.8">
      <c r="H8114" s="70"/>
    </row>
    <row r="8115" spans="8:8" customFormat="1" ht="13.8">
      <c r="H8115" s="70"/>
    </row>
    <row r="8116" spans="8:8" customFormat="1" ht="13.8">
      <c r="H8116" s="70"/>
    </row>
    <row r="8117" spans="8:8" customFormat="1" ht="13.8">
      <c r="H8117" s="70"/>
    </row>
    <row r="8118" spans="8:8" customFormat="1" ht="13.8">
      <c r="H8118" s="70"/>
    </row>
    <row r="8119" spans="8:8" customFormat="1" ht="13.8">
      <c r="H8119" s="70"/>
    </row>
    <row r="8120" spans="8:8" customFormat="1" ht="13.8">
      <c r="H8120" s="70"/>
    </row>
    <row r="8121" spans="8:8" customFormat="1" ht="13.8">
      <c r="H8121" s="70"/>
    </row>
    <row r="8122" spans="8:8" customFormat="1" ht="13.8">
      <c r="H8122" s="70"/>
    </row>
    <row r="8123" spans="8:8" customFormat="1" ht="13.8">
      <c r="H8123" s="70"/>
    </row>
    <row r="8124" spans="8:8" customFormat="1" ht="13.8">
      <c r="H8124" s="70"/>
    </row>
    <row r="8125" spans="8:8" customFormat="1" ht="13.8">
      <c r="H8125" s="70"/>
    </row>
    <row r="8126" spans="8:8" customFormat="1" ht="13.8">
      <c r="H8126" s="70"/>
    </row>
    <row r="8127" spans="8:8" customFormat="1" ht="13.8">
      <c r="H8127" s="70"/>
    </row>
    <row r="8128" spans="8:8" customFormat="1" ht="13.8">
      <c r="H8128" s="70"/>
    </row>
    <row r="8129" spans="8:8" customFormat="1" ht="13.8">
      <c r="H8129" s="70"/>
    </row>
    <row r="8130" spans="8:8" customFormat="1" ht="13.8">
      <c r="H8130" s="70"/>
    </row>
    <row r="8131" spans="8:8" customFormat="1" ht="13.8">
      <c r="H8131" s="70"/>
    </row>
    <row r="8132" spans="8:8" customFormat="1" ht="13.8">
      <c r="H8132" s="70"/>
    </row>
    <row r="8133" spans="8:8" customFormat="1" ht="13.8">
      <c r="H8133" s="70"/>
    </row>
    <row r="8134" spans="8:8" customFormat="1" ht="13.8">
      <c r="H8134" s="70"/>
    </row>
    <row r="8135" spans="8:8" customFormat="1" ht="13.8">
      <c r="H8135" s="70"/>
    </row>
    <row r="8136" spans="8:8" customFormat="1" ht="13.8">
      <c r="H8136" s="70"/>
    </row>
    <row r="8137" spans="8:8" customFormat="1" ht="13.8">
      <c r="H8137" s="70"/>
    </row>
    <row r="8138" spans="8:8" customFormat="1" ht="13.8">
      <c r="H8138" s="70"/>
    </row>
    <row r="8139" spans="8:8" customFormat="1" ht="13.8">
      <c r="H8139" s="70"/>
    </row>
    <row r="8140" spans="8:8" customFormat="1" ht="13.8">
      <c r="H8140" s="70"/>
    </row>
    <row r="8141" spans="8:8" customFormat="1" ht="13.8">
      <c r="H8141" s="70"/>
    </row>
    <row r="8142" spans="8:8" customFormat="1" ht="13.8">
      <c r="H8142" s="70"/>
    </row>
    <row r="8143" spans="8:8" customFormat="1" ht="13.8">
      <c r="H8143" s="70"/>
    </row>
    <row r="8144" spans="8:8" customFormat="1" ht="13.8">
      <c r="H8144" s="70"/>
    </row>
    <row r="8145" spans="8:8" customFormat="1" ht="13.8">
      <c r="H8145" s="70"/>
    </row>
    <row r="8146" spans="8:8" customFormat="1" ht="13.8">
      <c r="H8146" s="70"/>
    </row>
    <row r="8147" spans="8:8" customFormat="1" ht="13.8">
      <c r="H8147" s="70"/>
    </row>
    <row r="8148" spans="8:8" customFormat="1" ht="13.8">
      <c r="H8148" s="70"/>
    </row>
    <row r="8149" spans="8:8" customFormat="1" ht="13.8">
      <c r="H8149" s="70"/>
    </row>
    <row r="8150" spans="8:8" customFormat="1" ht="13.8">
      <c r="H8150" s="70"/>
    </row>
    <row r="8151" spans="8:8" customFormat="1" ht="13.8">
      <c r="H8151" s="70"/>
    </row>
    <row r="8152" spans="8:8" customFormat="1" ht="13.8">
      <c r="H8152" s="70"/>
    </row>
    <row r="8153" spans="8:8" customFormat="1" ht="13.8">
      <c r="H8153" s="70"/>
    </row>
    <row r="8154" spans="8:8" customFormat="1" ht="13.8">
      <c r="H8154" s="70"/>
    </row>
    <row r="8155" spans="8:8" customFormat="1" ht="13.8">
      <c r="H8155" s="70"/>
    </row>
    <row r="8156" spans="8:8" customFormat="1" ht="13.8">
      <c r="H8156" s="70"/>
    </row>
    <row r="8157" spans="8:8" customFormat="1" ht="13.8">
      <c r="H8157" s="70"/>
    </row>
    <row r="8158" spans="8:8" customFormat="1" ht="13.8">
      <c r="H8158" s="70"/>
    </row>
    <row r="8159" spans="8:8" customFormat="1" ht="13.8">
      <c r="H8159" s="70"/>
    </row>
    <row r="8160" spans="8:8" customFormat="1" ht="13.8">
      <c r="H8160" s="70"/>
    </row>
    <row r="8161" spans="8:8" customFormat="1" ht="13.8">
      <c r="H8161" s="70"/>
    </row>
    <row r="8162" spans="8:8" customFormat="1" ht="13.8">
      <c r="H8162" s="70"/>
    </row>
    <row r="8163" spans="8:8" customFormat="1" ht="13.8">
      <c r="H8163" s="70"/>
    </row>
    <row r="8164" spans="8:8" customFormat="1" ht="13.8">
      <c r="H8164" s="70"/>
    </row>
    <row r="8165" spans="8:8" customFormat="1" ht="13.8">
      <c r="H8165" s="70"/>
    </row>
    <row r="8166" spans="8:8" customFormat="1" ht="13.8">
      <c r="H8166" s="70"/>
    </row>
    <row r="8167" spans="8:8" customFormat="1" ht="13.8">
      <c r="H8167" s="70"/>
    </row>
    <row r="8168" spans="8:8" customFormat="1" ht="13.8">
      <c r="H8168" s="70"/>
    </row>
    <row r="8169" spans="8:8" customFormat="1" ht="13.8">
      <c r="H8169" s="70"/>
    </row>
    <row r="8170" spans="8:8" customFormat="1" ht="13.8">
      <c r="H8170" s="70"/>
    </row>
    <row r="8171" spans="8:8" customFormat="1" ht="13.8">
      <c r="H8171" s="70"/>
    </row>
    <row r="8172" spans="8:8" customFormat="1" ht="13.8">
      <c r="H8172" s="70"/>
    </row>
    <row r="8173" spans="8:8" customFormat="1" ht="13.8">
      <c r="H8173" s="70"/>
    </row>
    <row r="8174" spans="8:8" customFormat="1" ht="13.8">
      <c r="H8174" s="70"/>
    </row>
    <row r="8175" spans="8:8" customFormat="1" ht="13.8">
      <c r="H8175" s="70"/>
    </row>
    <row r="8176" spans="8:8" customFormat="1" ht="13.8">
      <c r="H8176" s="70"/>
    </row>
    <row r="8177" spans="8:8" customFormat="1" ht="13.8">
      <c r="H8177" s="70"/>
    </row>
    <row r="8178" spans="8:8" customFormat="1" ht="13.8">
      <c r="H8178" s="70"/>
    </row>
    <row r="8179" spans="8:8" customFormat="1" ht="13.8">
      <c r="H8179" s="70"/>
    </row>
    <row r="8180" spans="8:8" customFormat="1" ht="13.8">
      <c r="H8180" s="70"/>
    </row>
    <row r="8181" spans="8:8" customFormat="1" ht="13.8">
      <c r="H8181" s="70"/>
    </row>
    <row r="8182" spans="8:8" customFormat="1" ht="13.8">
      <c r="H8182" s="70"/>
    </row>
    <row r="8183" spans="8:8" customFormat="1" ht="13.8">
      <c r="H8183" s="70"/>
    </row>
    <row r="8184" spans="8:8" customFormat="1" ht="13.8">
      <c r="H8184" s="70"/>
    </row>
    <row r="8185" spans="8:8" customFormat="1" ht="13.8">
      <c r="H8185" s="70"/>
    </row>
    <row r="8186" spans="8:8" customFormat="1" ht="13.8">
      <c r="H8186" s="70"/>
    </row>
    <row r="8187" spans="8:8" customFormat="1" ht="13.8">
      <c r="H8187" s="70"/>
    </row>
    <row r="8188" spans="8:8" customFormat="1" ht="13.8">
      <c r="H8188" s="70"/>
    </row>
    <row r="8189" spans="8:8" customFormat="1" ht="13.8">
      <c r="H8189" s="70"/>
    </row>
    <row r="8190" spans="8:8" customFormat="1" ht="13.8">
      <c r="H8190" s="70"/>
    </row>
    <row r="8191" spans="8:8" customFormat="1" ht="13.8">
      <c r="H8191" s="70"/>
    </row>
    <row r="8192" spans="8:8" customFormat="1" ht="13.8">
      <c r="H8192" s="70"/>
    </row>
    <row r="8193" spans="8:8" customFormat="1" ht="13.8">
      <c r="H8193" s="70"/>
    </row>
    <row r="8194" spans="8:8" customFormat="1" ht="13.8">
      <c r="H8194" s="70"/>
    </row>
    <row r="8195" spans="8:8" customFormat="1" ht="13.8">
      <c r="H8195" s="70"/>
    </row>
    <row r="8196" spans="8:8" customFormat="1" ht="13.8">
      <c r="H8196" s="70"/>
    </row>
    <row r="8197" spans="8:8" customFormat="1" ht="13.8">
      <c r="H8197" s="70"/>
    </row>
    <row r="8198" spans="8:8" customFormat="1" ht="13.8">
      <c r="H8198" s="70"/>
    </row>
    <row r="8199" spans="8:8" customFormat="1" ht="13.8">
      <c r="H8199" s="70"/>
    </row>
    <row r="8200" spans="8:8" customFormat="1" ht="13.8">
      <c r="H8200" s="70"/>
    </row>
    <row r="8201" spans="8:8" customFormat="1" ht="13.8">
      <c r="H8201" s="70"/>
    </row>
    <row r="8202" spans="8:8" customFormat="1" ht="13.8">
      <c r="H8202" s="70"/>
    </row>
    <row r="8203" spans="8:8" customFormat="1" ht="13.8">
      <c r="H8203" s="70"/>
    </row>
    <row r="8204" spans="8:8" customFormat="1" ht="13.8">
      <c r="H8204" s="70"/>
    </row>
    <row r="8205" spans="8:8" customFormat="1" ht="13.8">
      <c r="H8205" s="70"/>
    </row>
    <row r="8206" spans="8:8" customFormat="1" ht="13.8">
      <c r="H8206" s="70"/>
    </row>
    <row r="8207" spans="8:8" customFormat="1" ht="13.8">
      <c r="H8207" s="70"/>
    </row>
    <row r="8208" spans="8:8" customFormat="1" ht="13.8">
      <c r="H8208" s="70"/>
    </row>
    <row r="8209" spans="8:8" customFormat="1" ht="13.8">
      <c r="H8209" s="70"/>
    </row>
    <row r="8210" spans="8:8" customFormat="1" ht="13.8">
      <c r="H8210" s="70"/>
    </row>
    <row r="8211" spans="8:8" customFormat="1" ht="13.8">
      <c r="H8211" s="70"/>
    </row>
    <row r="8212" spans="8:8" customFormat="1" ht="13.8">
      <c r="H8212" s="70"/>
    </row>
    <row r="8213" spans="8:8" customFormat="1" ht="13.8">
      <c r="H8213" s="70"/>
    </row>
    <row r="8214" spans="8:8" customFormat="1" ht="13.8">
      <c r="H8214" s="70"/>
    </row>
    <row r="8215" spans="8:8" customFormat="1" ht="13.8">
      <c r="H8215" s="70"/>
    </row>
    <row r="8216" spans="8:8" customFormat="1" ht="13.8">
      <c r="H8216" s="70"/>
    </row>
    <row r="8217" spans="8:8" customFormat="1" ht="13.8">
      <c r="H8217" s="70"/>
    </row>
    <row r="8218" spans="8:8" customFormat="1" ht="13.8">
      <c r="H8218" s="70"/>
    </row>
    <row r="8219" spans="8:8" customFormat="1" ht="13.8">
      <c r="H8219" s="70"/>
    </row>
    <row r="8220" spans="8:8" customFormat="1" ht="13.8">
      <c r="H8220" s="70"/>
    </row>
    <row r="8221" spans="8:8" customFormat="1" ht="13.8">
      <c r="H8221" s="70"/>
    </row>
    <row r="8222" spans="8:8" customFormat="1" ht="13.8">
      <c r="H8222" s="70"/>
    </row>
    <row r="8223" spans="8:8" customFormat="1" ht="13.8">
      <c r="H8223" s="70"/>
    </row>
    <row r="8224" spans="8:8" customFormat="1" ht="13.8">
      <c r="H8224" s="70"/>
    </row>
    <row r="8225" spans="8:8" customFormat="1" ht="13.8">
      <c r="H8225" s="70"/>
    </row>
    <row r="8226" spans="8:8" customFormat="1" ht="13.8">
      <c r="H8226" s="70"/>
    </row>
    <row r="8227" spans="8:8" customFormat="1" ht="13.8">
      <c r="H8227" s="70"/>
    </row>
    <row r="8228" spans="8:8" customFormat="1" ht="13.8">
      <c r="H8228" s="70"/>
    </row>
    <row r="8229" spans="8:8" customFormat="1" ht="13.8">
      <c r="H8229" s="70"/>
    </row>
    <row r="8230" spans="8:8" customFormat="1" ht="13.8">
      <c r="H8230" s="70"/>
    </row>
    <row r="8231" spans="8:8" customFormat="1" ht="13.8">
      <c r="H8231" s="70"/>
    </row>
    <row r="8232" spans="8:8" customFormat="1" ht="13.8">
      <c r="H8232" s="70"/>
    </row>
    <row r="8233" spans="8:8" customFormat="1" ht="13.8">
      <c r="H8233" s="70"/>
    </row>
    <row r="8234" spans="8:8" customFormat="1" ht="13.8">
      <c r="H8234" s="70"/>
    </row>
    <row r="8235" spans="8:8" customFormat="1" ht="13.8">
      <c r="H8235" s="70"/>
    </row>
    <row r="8236" spans="8:8" customFormat="1" ht="13.8">
      <c r="H8236" s="70"/>
    </row>
    <row r="8237" spans="8:8" customFormat="1" ht="13.8">
      <c r="H8237" s="70"/>
    </row>
    <row r="8238" spans="8:8" customFormat="1" ht="13.8">
      <c r="H8238" s="70"/>
    </row>
    <row r="8239" spans="8:8" customFormat="1" ht="13.8">
      <c r="H8239" s="70"/>
    </row>
    <row r="8240" spans="8:8" customFormat="1" ht="13.8">
      <c r="H8240" s="70"/>
    </row>
    <row r="8241" spans="8:8" customFormat="1" ht="13.8">
      <c r="H8241" s="70"/>
    </row>
    <row r="8242" spans="8:8" customFormat="1" ht="13.8">
      <c r="H8242" s="70"/>
    </row>
    <row r="8243" spans="8:8" customFormat="1" ht="13.8">
      <c r="H8243" s="70"/>
    </row>
    <row r="8244" spans="8:8" customFormat="1" ht="13.8">
      <c r="H8244" s="70"/>
    </row>
    <row r="8245" spans="8:8" customFormat="1" ht="13.8">
      <c r="H8245" s="70"/>
    </row>
    <row r="8246" spans="8:8" customFormat="1" ht="13.8">
      <c r="H8246" s="70"/>
    </row>
    <row r="8247" spans="8:8" customFormat="1" ht="13.8">
      <c r="H8247" s="70"/>
    </row>
    <row r="8248" spans="8:8" customFormat="1" ht="13.8">
      <c r="H8248" s="70"/>
    </row>
    <row r="8249" spans="8:8" customFormat="1" ht="13.8">
      <c r="H8249" s="70"/>
    </row>
    <row r="8250" spans="8:8" customFormat="1" ht="13.8">
      <c r="H8250" s="70"/>
    </row>
    <row r="8251" spans="8:8" customFormat="1" ht="13.8">
      <c r="H8251" s="70"/>
    </row>
    <row r="8252" spans="8:8" customFormat="1" ht="13.8">
      <c r="H8252" s="70"/>
    </row>
    <row r="8253" spans="8:8" customFormat="1" ht="13.8">
      <c r="H8253" s="70"/>
    </row>
    <row r="8254" spans="8:8" customFormat="1" ht="13.8">
      <c r="H8254" s="70"/>
    </row>
    <row r="8255" spans="8:8" customFormat="1" ht="13.8">
      <c r="H8255" s="70"/>
    </row>
    <row r="8256" spans="8:8" customFormat="1" ht="13.8">
      <c r="H8256" s="70"/>
    </row>
    <row r="8257" spans="8:8" customFormat="1" ht="13.8">
      <c r="H8257" s="70"/>
    </row>
    <row r="8258" spans="8:8" customFormat="1" ht="13.8">
      <c r="H8258" s="70"/>
    </row>
    <row r="8259" spans="8:8" customFormat="1" ht="13.8">
      <c r="H8259" s="70"/>
    </row>
    <row r="8260" spans="8:8" customFormat="1" ht="13.8">
      <c r="H8260" s="70"/>
    </row>
    <row r="8261" spans="8:8" customFormat="1" ht="13.8">
      <c r="H8261" s="70"/>
    </row>
    <row r="8262" spans="8:8" customFormat="1" ht="13.8">
      <c r="H8262" s="70"/>
    </row>
    <row r="8263" spans="8:8" customFormat="1" ht="13.8">
      <c r="H8263" s="70"/>
    </row>
    <row r="8264" spans="8:8" customFormat="1" ht="13.8">
      <c r="H8264" s="70"/>
    </row>
    <row r="8265" spans="8:8" customFormat="1" ht="13.8">
      <c r="H8265" s="70"/>
    </row>
    <row r="8266" spans="8:8" customFormat="1" ht="13.8">
      <c r="H8266" s="70"/>
    </row>
    <row r="8267" spans="8:8" customFormat="1" ht="13.8">
      <c r="H8267" s="70"/>
    </row>
    <row r="8268" spans="8:8" customFormat="1" ht="13.8">
      <c r="H8268" s="70"/>
    </row>
    <row r="8269" spans="8:8" customFormat="1" ht="13.8">
      <c r="H8269" s="70"/>
    </row>
    <row r="8270" spans="8:8" customFormat="1" ht="13.8">
      <c r="H8270" s="70"/>
    </row>
    <row r="8271" spans="8:8" customFormat="1" ht="13.8">
      <c r="H8271" s="70"/>
    </row>
    <row r="8272" spans="8:8" customFormat="1" ht="13.8">
      <c r="H8272" s="70"/>
    </row>
    <row r="8273" spans="8:8" customFormat="1" ht="13.8">
      <c r="H8273" s="70"/>
    </row>
    <row r="8274" spans="8:8" customFormat="1" ht="13.8">
      <c r="H8274" s="70"/>
    </row>
    <row r="8275" spans="8:8" customFormat="1" ht="13.8">
      <c r="H8275" s="70"/>
    </row>
    <row r="8276" spans="8:8" customFormat="1" ht="13.8">
      <c r="H8276" s="70"/>
    </row>
    <row r="8277" spans="8:8" customFormat="1" ht="13.8">
      <c r="H8277" s="70"/>
    </row>
    <row r="8278" spans="8:8" customFormat="1" ht="13.8">
      <c r="H8278" s="70"/>
    </row>
    <row r="8279" spans="8:8" customFormat="1" ht="13.8">
      <c r="H8279" s="70"/>
    </row>
    <row r="8280" spans="8:8" customFormat="1" ht="13.8">
      <c r="H8280" s="70"/>
    </row>
    <row r="8281" spans="8:8" customFormat="1" ht="13.8">
      <c r="H8281" s="70"/>
    </row>
    <row r="8282" spans="8:8" customFormat="1" ht="13.8">
      <c r="H8282" s="70"/>
    </row>
    <row r="8283" spans="8:8" customFormat="1" ht="13.8">
      <c r="H8283" s="70"/>
    </row>
    <row r="8284" spans="8:8" customFormat="1" ht="13.8">
      <c r="H8284" s="70"/>
    </row>
    <row r="8285" spans="8:8" customFormat="1" ht="13.8">
      <c r="H8285" s="70"/>
    </row>
    <row r="8286" spans="8:8" customFormat="1" ht="13.8">
      <c r="H8286" s="70"/>
    </row>
    <row r="8287" spans="8:8" customFormat="1" ht="13.8">
      <c r="H8287" s="70"/>
    </row>
    <row r="8288" spans="8:8" customFormat="1" ht="13.8">
      <c r="H8288" s="70"/>
    </row>
    <row r="8289" spans="8:8" customFormat="1" ht="13.8">
      <c r="H8289" s="70"/>
    </row>
    <row r="8290" spans="8:8" customFormat="1" ht="13.8">
      <c r="H8290" s="70"/>
    </row>
    <row r="8291" spans="8:8" customFormat="1" ht="13.8">
      <c r="H8291" s="70"/>
    </row>
    <row r="8292" spans="8:8" customFormat="1" ht="13.8">
      <c r="H8292" s="70"/>
    </row>
    <row r="8293" spans="8:8" customFormat="1" ht="13.8">
      <c r="H8293" s="70"/>
    </row>
    <row r="8294" spans="8:8" customFormat="1" ht="13.8">
      <c r="H8294" s="70"/>
    </row>
    <row r="8295" spans="8:8" customFormat="1" ht="13.8">
      <c r="H8295" s="70"/>
    </row>
    <row r="8296" spans="8:8" customFormat="1" ht="13.8">
      <c r="H8296" s="70"/>
    </row>
    <row r="8297" spans="8:8" customFormat="1" ht="13.8">
      <c r="H8297" s="70"/>
    </row>
    <row r="8298" spans="8:8" customFormat="1" ht="13.8">
      <c r="H8298" s="70"/>
    </row>
    <row r="8299" spans="8:8" customFormat="1" ht="13.8">
      <c r="H8299" s="70"/>
    </row>
    <row r="8300" spans="8:8" customFormat="1" ht="13.8">
      <c r="H8300" s="70"/>
    </row>
    <row r="8301" spans="8:8" customFormat="1" ht="13.8">
      <c r="H8301" s="70"/>
    </row>
    <row r="8302" spans="8:8" customFormat="1" ht="13.8">
      <c r="H8302" s="70"/>
    </row>
    <row r="8303" spans="8:8" customFormat="1" ht="13.8">
      <c r="H8303" s="70"/>
    </row>
    <row r="8304" spans="8:8" customFormat="1" ht="13.8">
      <c r="H8304" s="70"/>
    </row>
    <row r="8305" spans="8:8" customFormat="1" ht="13.8">
      <c r="H8305" s="70"/>
    </row>
    <row r="8306" spans="8:8" customFormat="1" ht="13.8">
      <c r="H8306" s="70"/>
    </row>
    <row r="8307" spans="8:8" customFormat="1" ht="13.8">
      <c r="H8307" s="70"/>
    </row>
    <row r="8308" spans="8:8" customFormat="1" ht="13.8">
      <c r="H8308" s="70"/>
    </row>
    <row r="8309" spans="8:8" customFormat="1" ht="13.8">
      <c r="H8309" s="70"/>
    </row>
    <row r="8310" spans="8:8" customFormat="1" ht="13.8">
      <c r="H8310" s="70"/>
    </row>
    <row r="8311" spans="8:8" customFormat="1" ht="13.8">
      <c r="H8311" s="70"/>
    </row>
    <row r="8312" spans="8:8" customFormat="1" ht="13.8">
      <c r="H8312" s="70"/>
    </row>
    <row r="8313" spans="8:8" customFormat="1" ht="13.8">
      <c r="H8313" s="70"/>
    </row>
    <row r="8314" spans="8:8" customFormat="1" ht="13.8">
      <c r="H8314" s="70"/>
    </row>
    <row r="8315" spans="8:8" customFormat="1" ht="13.8">
      <c r="H8315" s="70"/>
    </row>
    <row r="8316" spans="8:8" customFormat="1" ht="13.8">
      <c r="H8316" s="70"/>
    </row>
    <row r="8317" spans="8:8" customFormat="1" ht="13.8">
      <c r="H8317" s="70"/>
    </row>
    <row r="8318" spans="8:8" customFormat="1" ht="13.8">
      <c r="H8318" s="70"/>
    </row>
    <row r="8319" spans="8:8" customFormat="1" ht="13.8">
      <c r="H8319" s="70"/>
    </row>
    <row r="8320" spans="8:8" customFormat="1" ht="13.8">
      <c r="H8320" s="70"/>
    </row>
    <row r="8321" spans="8:8" customFormat="1" ht="13.8">
      <c r="H8321" s="70"/>
    </row>
    <row r="8322" spans="8:8" customFormat="1" ht="13.8">
      <c r="H8322" s="70"/>
    </row>
    <row r="8323" spans="8:8" customFormat="1" ht="13.8">
      <c r="H8323" s="70"/>
    </row>
    <row r="8324" spans="8:8" customFormat="1" ht="13.8">
      <c r="H8324" s="70"/>
    </row>
    <row r="8325" spans="8:8" customFormat="1" ht="13.8">
      <c r="H8325" s="70"/>
    </row>
    <row r="8326" spans="8:8" customFormat="1" ht="13.8">
      <c r="H8326" s="70"/>
    </row>
    <row r="8327" spans="8:8" customFormat="1" ht="13.8">
      <c r="H8327" s="70"/>
    </row>
    <row r="8328" spans="8:8" customFormat="1" ht="13.8">
      <c r="H8328" s="70"/>
    </row>
    <row r="8329" spans="8:8" customFormat="1" ht="13.8">
      <c r="H8329" s="70"/>
    </row>
    <row r="8330" spans="8:8" customFormat="1" ht="13.8">
      <c r="H8330" s="70"/>
    </row>
    <row r="8331" spans="8:8" customFormat="1" ht="13.8">
      <c r="H8331" s="70"/>
    </row>
    <row r="8332" spans="8:8" customFormat="1" ht="13.8">
      <c r="H8332" s="70"/>
    </row>
    <row r="8333" spans="8:8" customFormat="1" ht="13.8">
      <c r="H8333" s="70"/>
    </row>
    <row r="8334" spans="8:8" customFormat="1" ht="13.8">
      <c r="H8334" s="70"/>
    </row>
    <row r="8335" spans="8:8" customFormat="1" ht="13.8">
      <c r="H8335" s="70"/>
    </row>
    <row r="8336" spans="8:8" customFormat="1" ht="13.8">
      <c r="H8336" s="70"/>
    </row>
    <row r="8337" spans="8:8" customFormat="1" ht="13.8">
      <c r="H8337" s="70"/>
    </row>
    <row r="8338" spans="8:8" customFormat="1" ht="13.8">
      <c r="H8338" s="70"/>
    </row>
    <row r="8339" spans="8:8" customFormat="1" ht="13.8">
      <c r="H8339" s="70"/>
    </row>
    <row r="8340" spans="8:8" customFormat="1" ht="13.8">
      <c r="H8340" s="70"/>
    </row>
    <row r="8341" spans="8:8" customFormat="1" ht="13.8">
      <c r="H8341" s="70"/>
    </row>
    <row r="8342" spans="8:8" customFormat="1" ht="13.8">
      <c r="H8342" s="70"/>
    </row>
    <row r="8343" spans="8:8" customFormat="1" ht="13.8">
      <c r="H8343" s="70"/>
    </row>
    <row r="8344" spans="8:8" customFormat="1" ht="13.8">
      <c r="H8344" s="70"/>
    </row>
    <row r="8345" spans="8:8" customFormat="1" ht="13.8">
      <c r="H8345" s="70"/>
    </row>
    <row r="8346" spans="8:8" customFormat="1" ht="13.8">
      <c r="H8346" s="70"/>
    </row>
    <row r="8347" spans="8:8" customFormat="1" ht="13.8">
      <c r="H8347" s="70"/>
    </row>
    <row r="8348" spans="8:8" customFormat="1" ht="13.8">
      <c r="H8348" s="70"/>
    </row>
    <row r="8349" spans="8:8" customFormat="1" ht="13.8">
      <c r="H8349" s="70"/>
    </row>
    <row r="8350" spans="8:8" customFormat="1" ht="13.8">
      <c r="H8350" s="70"/>
    </row>
    <row r="8351" spans="8:8" customFormat="1" ht="13.8">
      <c r="H8351" s="70"/>
    </row>
    <row r="8352" spans="8:8" customFormat="1" ht="13.8">
      <c r="H8352" s="70"/>
    </row>
    <row r="8353" spans="8:8" customFormat="1" ht="13.8">
      <c r="H8353" s="70"/>
    </row>
    <row r="8354" spans="8:8" customFormat="1" ht="13.8">
      <c r="H8354" s="70"/>
    </row>
    <row r="8355" spans="8:8" customFormat="1" ht="13.8">
      <c r="H8355" s="70"/>
    </row>
    <row r="8356" spans="8:8" customFormat="1" ht="13.8">
      <c r="H8356" s="70"/>
    </row>
    <row r="8357" spans="8:8" customFormat="1" ht="13.8">
      <c r="H8357" s="70"/>
    </row>
    <row r="8358" spans="8:8" customFormat="1" ht="13.8">
      <c r="H8358" s="70"/>
    </row>
    <row r="8359" spans="8:8" customFormat="1" ht="13.8">
      <c r="H8359" s="70"/>
    </row>
    <row r="8360" spans="8:8" customFormat="1" ht="13.8">
      <c r="H8360" s="70"/>
    </row>
    <row r="8361" spans="8:8" customFormat="1" ht="13.8">
      <c r="H8361" s="70"/>
    </row>
    <row r="8362" spans="8:8" customFormat="1" ht="13.8">
      <c r="H8362" s="70"/>
    </row>
    <row r="8363" spans="8:8" customFormat="1" ht="13.8">
      <c r="H8363" s="70"/>
    </row>
    <row r="8364" spans="8:8" customFormat="1" ht="13.8">
      <c r="H8364" s="70"/>
    </row>
    <row r="8365" spans="8:8" customFormat="1" ht="13.8">
      <c r="H8365" s="70"/>
    </row>
    <row r="8366" spans="8:8" customFormat="1" ht="13.8">
      <c r="H8366" s="70"/>
    </row>
    <row r="8367" spans="8:8" customFormat="1" ht="13.8">
      <c r="H8367" s="70"/>
    </row>
    <row r="8368" spans="8:8" customFormat="1" ht="13.8">
      <c r="H8368" s="70"/>
    </row>
    <row r="8369" spans="8:8" customFormat="1" ht="13.8">
      <c r="H8369" s="70"/>
    </row>
    <row r="8370" spans="8:8" customFormat="1" ht="13.8">
      <c r="H8370" s="70"/>
    </row>
    <row r="8371" spans="8:8" customFormat="1" ht="13.8">
      <c r="H8371" s="70"/>
    </row>
    <row r="8372" spans="8:8" customFormat="1" ht="13.8">
      <c r="H8372" s="70"/>
    </row>
    <row r="8373" spans="8:8" customFormat="1" ht="13.8">
      <c r="H8373" s="70"/>
    </row>
    <row r="8374" spans="8:8" customFormat="1" ht="13.8">
      <c r="H8374" s="70"/>
    </row>
    <row r="8375" spans="8:8" customFormat="1" ht="13.8">
      <c r="H8375" s="70"/>
    </row>
    <row r="8376" spans="8:8" customFormat="1" ht="13.8">
      <c r="H8376" s="70"/>
    </row>
    <row r="8377" spans="8:8" customFormat="1" ht="13.8">
      <c r="H8377" s="70"/>
    </row>
    <row r="8378" spans="8:8" customFormat="1" ht="13.8">
      <c r="H8378" s="70"/>
    </row>
    <row r="8379" spans="8:8" customFormat="1" ht="13.8">
      <c r="H8379" s="70"/>
    </row>
    <row r="8380" spans="8:8" customFormat="1" ht="13.8">
      <c r="H8380" s="70"/>
    </row>
    <row r="8381" spans="8:8" customFormat="1" ht="13.8">
      <c r="H8381" s="70"/>
    </row>
    <row r="8382" spans="8:8" customFormat="1" ht="13.8">
      <c r="H8382" s="70"/>
    </row>
    <row r="8383" spans="8:8" customFormat="1" ht="13.8">
      <c r="H8383" s="70"/>
    </row>
    <row r="8384" spans="8:8" customFormat="1" ht="13.8">
      <c r="H8384" s="70"/>
    </row>
    <row r="8385" spans="8:8" customFormat="1" ht="13.8">
      <c r="H8385" s="70"/>
    </row>
    <row r="8386" spans="8:8" customFormat="1" ht="13.8">
      <c r="H8386" s="70"/>
    </row>
    <row r="8387" spans="8:8" customFormat="1" ht="13.8">
      <c r="H8387" s="70"/>
    </row>
    <row r="8388" spans="8:8" customFormat="1" ht="13.8">
      <c r="H8388" s="70"/>
    </row>
    <row r="8389" spans="8:8" customFormat="1" ht="13.8">
      <c r="H8389" s="70"/>
    </row>
    <row r="8390" spans="8:8" customFormat="1" ht="13.8">
      <c r="H8390" s="70"/>
    </row>
    <row r="8391" spans="8:8" customFormat="1" ht="13.8">
      <c r="H8391" s="70"/>
    </row>
    <row r="8392" spans="8:8" customFormat="1" ht="13.8">
      <c r="H8392" s="70"/>
    </row>
    <row r="8393" spans="8:8" customFormat="1" ht="13.8">
      <c r="H8393" s="70"/>
    </row>
    <row r="8394" spans="8:8" customFormat="1" ht="13.8">
      <c r="H8394" s="70"/>
    </row>
    <row r="8395" spans="8:8" customFormat="1" ht="13.8">
      <c r="H8395" s="70"/>
    </row>
    <row r="8396" spans="8:8" customFormat="1" ht="13.8">
      <c r="H8396" s="70"/>
    </row>
    <row r="8397" spans="8:8" customFormat="1" ht="13.8">
      <c r="H8397" s="70"/>
    </row>
    <row r="8398" spans="8:8" customFormat="1" ht="13.8">
      <c r="H8398" s="70"/>
    </row>
    <row r="8399" spans="8:8" customFormat="1" ht="13.8">
      <c r="H8399" s="70"/>
    </row>
    <row r="8400" spans="8:8" customFormat="1" ht="13.8">
      <c r="H8400" s="70"/>
    </row>
    <row r="8401" spans="8:8" customFormat="1" ht="13.8">
      <c r="H8401" s="70"/>
    </row>
    <row r="8402" spans="8:8" customFormat="1" ht="13.8">
      <c r="H8402" s="70"/>
    </row>
    <row r="8403" spans="8:8" customFormat="1" ht="13.8">
      <c r="H8403" s="70"/>
    </row>
    <row r="8404" spans="8:8" customFormat="1" ht="13.8">
      <c r="H8404" s="70"/>
    </row>
    <row r="8405" spans="8:8" customFormat="1" ht="13.8">
      <c r="H8405" s="70"/>
    </row>
    <row r="8406" spans="8:8" customFormat="1" ht="13.8">
      <c r="H8406" s="70"/>
    </row>
    <row r="8407" spans="8:8" customFormat="1" ht="13.8">
      <c r="H8407" s="70"/>
    </row>
    <row r="8408" spans="8:8" customFormat="1" ht="13.8">
      <c r="H8408" s="70"/>
    </row>
    <row r="8409" spans="8:8" customFormat="1" ht="13.8">
      <c r="H8409" s="70"/>
    </row>
    <row r="8410" spans="8:8" customFormat="1" ht="13.8">
      <c r="H8410" s="70"/>
    </row>
    <row r="8411" spans="8:8" customFormat="1" ht="13.8">
      <c r="H8411" s="70"/>
    </row>
    <row r="8412" spans="8:8" customFormat="1" ht="13.8">
      <c r="H8412" s="70"/>
    </row>
    <row r="8413" spans="8:8" customFormat="1" ht="13.8">
      <c r="H8413" s="70"/>
    </row>
    <row r="8414" spans="8:8" customFormat="1" ht="13.8">
      <c r="H8414" s="70"/>
    </row>
    <row r="8415" spans="8:8" customFormat="1" ht="13.8">
      <c r="H8415" s="70"/>
    </row>
    <row r="8416" spans="8:8" customFormat="1" ht="13.8">
      <c r="H8416" s="70"/>
    </row>
    <row r="8417" spans="8:8" customFormat="1" ht="13.8">
      <c r="H8417" s="70"/>
    </row>
    <row r="8418" spans="8:8" customFormat="1" ht="13.8">
      <c r="H8418" s="70"/>
    </row>
    <row r="8419" spans="8:8" customFormat="1" ht="13.8">
      <c r="H8419" s="70"/>
    </row>
    <row r="8420" spans="8:8" customFormat="1" ht="13.8">
      <c r="H8420" s="70"/>
    </row>
    <row r="8421" spans="8:8" customFormat="1" ht="13.8">
      <c r="H8421" s="70"/>
    </row>
    <row r="8422" spans="8:8" customFormat="1" ht="13.8">
      <c r="H8422" s="70"/>
    </row>
    <row r="8423" spans="8:8" customFormat="1" ht="13.8">
      <c r="H8423" s="70"/>
    </row>
    <row r="8424" spans="8:8" customFormat="1" ht="13.8">
      <c r="H8424" s="70"/>
    </row>
    <row r="8425" spans="8:8" customFormat="1" ht="13.8">
      <c r="H8425" s="70"/>
    </row>
    <row r="8426" spans="8:8" customFormat="1" ht="13.8">
      <c r="H8426" s="70"/>
    </row>
    <row r="8427" spans="8:8" customFormat="1" ht="13.8">
      <c r="H8427" s="70"/>
    </row>
    <row r="8428" spans="8:8" customFormat="1" ht="13.8">
      <c r="H8428" s="70"/>
    </row>
    <row r="8429" spans="8:8" customFormat="1" ht="13.8">
      <c r="H8429" s="70"/>
    </row>
    <row r="8430" spans="8:8" customFormat="1" ht="13.8">
      <c r="H8430" s="70"/>
    </row>
    <row r="8431" spans="8:8" customFormat="1" ht="13.8">
      <c r="H8431" s="70"/>
    </row>
    <row r="8432" spans="8:8" customFormat="1" ht="13.8">
      <c r="H8432" s="70"/>
    </row>
    <row r="8433" spans="8:8" customFormat="1" ht="13.8">
      <c r="H8433" s="70"/>
    </row>
    <row r="8434" spans="8:8" customFormat="1" ht="13.8">
      <c r="H8434" s="70"/>
    </row>
    <row r="8435" spans="8:8" customFormat="1" ht="13.8">
      <c r="H8435" s="70"/>
    </row>
    <row r="8436" spans="8:8" customFormat="1" ht="13.8">
      <c r="H8436" s="70"/>
    </row>
    <row r="8437" spans="8:8" customFormat="1" ht="13.8">
      <c r="H8437" s="70"/>
    </row>
    <row r="8438" spans="8:8" customFormat="1" ht="13.8">
      <c r="H8438" s="70"/>
    </row>
    <row r="8439" spans="8:8" customFormat="1" ht="13.8">
      <c r="H8439" s="70"/>
    </row>
    <row r="8440" spans="8:8" customFormat="1" ht="13.8">
      <c r="H8440" s="70"/>
    </row>
    <row r="8441" spans="8:8" customFormat="1" ht="13.8">
      <c r="H8441" s="70"/>
    </row>
    <row r="8442" spans="8:8" customFormat="1" ht="13.8">
      <c r="H8442" s="70"/>
    </row>
    <row r="8443" spans="8:8" customFormat="1" ht="13.8">
      <c r="H8443" s="70"/>
    </row>
    <row r="8444" spans="8:8" customFormat="1" ht="13.8">
      <c r="H8444" s="70"/>
    </row>
    <row r="8445" spans="8:8" customFormat="1" ht="13.8">
      <c r="H8445" s="70"/>
    </row>
    <row r="8446" spans="8:8" customFormat="1" ht="13.8">
      <c r="H8446" s="70"/>
    </row>
    <row r="8447" spans="8:8" customFormat="1" ht="13.8">
      <c r="H8447" s="70"/>
    </row>
    <row r="8448" spans="8:8" customFormat="1" ht="13.8">
      <c r="H8448" s="70"/>
    </row>
    <row r="8449" spans="8:8" customFormat="1" ht="13.8">
      <c r="H8449" s="70"/>
    </row>
    <row r="8450" spans="8:8" customFormat="1" ht="13.8">
      <c r="H8450" s="70"/>
    </row>
    <row r="8451" spans="8:8" customFormat="1" ht="13.8">
      <c r="H8451" s="70"/>
    </row>
    <row r="8452" spans="8:8" customFormat="1" ht="13.8">
      <c r="H8452" s="70"/>
    </row>
    <row r="8453" spans="8:8" customFormat="1" ht="13.8">
      <c r="H8453" s="70"/>
    </row>
    <row r="8454" spans="8:8" customFormat="1" ht="13.8">
      <c r="H8454" s="70"/>
    </row>
    <row r="8455" spans="8:8" customFormat="1" ht="13.8">
      <c r="H8455" s="70"/>
    </row>
    <row r="8456" spans="8:8" customFormat="1" ht="13.8">
      <c r="H8456" s="70"/>
    </row>
    <row r="8457" spans="8:8" customFormat="1" ht="13.8">
      <c r="H8457" s="70"/>
    </row>
    <row r="8458" spans="8:8" customFormat="1" ht="13.8">
      <c r="H8458" s="70"/>
    </row>
    <row r="8459" spans="8:8" customFormat="1" ht="13.8">
      <c r="H8459" s="70"/>
    </row>
    <row r="8460" spans="8:8" customFormat="1" ht="13.8">
      <c r="H8460" s="70"/>
    </row>
    <row r="8461" spans="8:8" customFormat="1" ht="13.8">
      <c r="H8461" s="70"/>
    </row>
    <row r="8462" spans="8:8" customFormat="1" ht="13.8">
      <c r="H8462" s="70"/>
    </row>
    <row r="8463" spans="8:8" customFormat="1" ht="13.8">
      <c r="H8463" s="70"/>
    </row>
    <row r="8464" spans="8:8" customFormat="1" ht="13.8">
      <c r="H8464" s="70"/>
    </row>
    <row r="8465" spans="8:8" customFormat="1" ht="13.8">
      <c r="H8465" s="70"/>
    </row>
    <row r="8466" spans="8:8" customFormat="1" ht="13.8">
      <c r="H8466" s="70"/>
    </row>
    <row r="8467" spans="8:8" customFormat="1" ht="13.8">
      <c r="H8467" s="70"/>
    </row>
    <row r="8468" spans="8:8" customFormat="1" ht="13.8">
      <c r="H8468" s="70"/>
    </row>
    <row r="8469" spans="8:8" customFormat="1" ht="13.8">
      <c r="H8469" s="70"/>
    </row>
    <row r="8470" spans="8:8" customFormat="1" ht="13.8">
      <c r="H8470" s="70"/>
    </row>
    <row r="8471" spans="8:8" customFormat="1" ht="13.8">
      <c r="H8471" s="70"/>
    </row>
    <row r="8472" spans="8:8" customFormat="1" ht="13.8">
      <c r="H8472" s="70"/>
    </row>
    <row r="8473" spans="8:8" customFormat="1" ht="13.8">
      <c r="H8473" s="70"/>
    </row>
    <row r="8474" spans="8:8" customFormat="1" ht="13.8">
      <c r="H8474" s="70"/>
    </row>
    <row r="8475" spans="8:8" customFormat="1" ht="13.8">
      <c r="H8475" s="70"/>
    </row>
    <row r="8476" spans="8:8" customFormat="1" ht="13.8">
      <c r="H8476" s="70"/>
    </row>
    <row r="8477" spans="8:8" customFormat="1" ht="13.8">
      <c r="H8477" s="70"/>
    </row>
    <row r="8478" spans="8:8" customFormat="1" ht="13.8">
      <c r="H8478" s="70"/>
    </row>
    <row r="8479" spans="8:8" customFormat="1" ht="13.8">
      <c r="H8479" s="70"/>
    </row>
    <row r="8480" spans="8:8" customFormat="1" ht="13.8">
      <c r="H8480" s="70"/>
    </row>
    <row r="8481" spans="8:8" customFormat="1" ht="13.8">
      <c r="H8481" s="70"/>
    </row>
    <row r="8482" spans="8:8" customFormat="1" ht="13.8">
      <c r="H8482" s="70"/>
    </row>
    <row r="8483" spans="8:8" customFormat="1" ht="13.8">
      <c r="H8483" s="70"/>
    </row>
    <row r="8484" spans="8:8" customFormat="1" ht="13.8">
      <c r="H8484" s="70"/>
    </row>
    <row r="8485" spans="8:8" customFormat="1" ht="13.8">
      <c r="H8485" s="70"/>
    </row>
    <row r="8486" spans="8:8" customFormat="1" ht="13.8">
      <c r="H8486" s="70"/>
    </row>
    <row r="8487" spans="8:8" customFormat="1" ht="13.8">
      <c r="H8487" s="70"/>
    </row>
    <row r="8488" spans="8:8" customFormat="1" ht="13.8">
      <c r="H8488" s="70"/>
    </row>
    <row r="8489" spans="8:8" customFormat="1" ht="13.8">
      <c r="H8489" s="70"/>
    </row>
    <row r="8490" spans="8:8" customFormat="1" ht="13.8">
      <c r="H8490" s="70"/>
    </row>
    <row r="8491" spans="8:8" customFormat="1" ht="13.8">
      <c r="H8491" s="70"/>
    </row>
    <row r="8492" spans="8:8" customFormat="1" ht="13.8">
      <c r="H8492" s="70"/>
    </row>
    <row r="8493" spans="8:8" customFormat="1" ht="13.8">
      <c r="H8493" s="70"/>
    </row>
    <row r="8494" spans="8:8" customFormat="1" ht="13.8">
      <c r="H8494" s="70"/>
    </row>
    <row r="8495" spans="8:8" customFormat="1" ht="13.8">
      <c r="H8495" s="70"/>
    </row>
    <row r="8496" spans="8:8" customFormat="1" ht="13.8">
      <c r="H8496" s="70"/>
    </row>
    <row r="8497" spans="8:8" customFormat="1" ht="13.8">
      <c r="H8497" s="70"/>
    </row>
    <row r="8498" spans="8:8" customFormat="1" ht="13.8">
      <c r="H8498" s="70"/>
    </row>
    <row r="8499" spans="8:8" customFormat="1" ht="13.8">
      <c r="H8499" s="70"/>
    </row>
    <row r="8500" spans="8:8" customFormat="1" ht="13.8">
      <c r="H8500" s="70"/>
    </row>
    <row r="8501" spans="8:8" customFormat="1" ht="13.8">
      <c r="H8501" s="70"/>
    </row>
    <row r="8502" spans="8:8" customFormat="1" ht="13.8">
      <c r="H8502" s="70"/>
    </row>
    <row r="8503" spans="8:8" customFormat="1" ht="13.8">
      <c r="H8503" s="70"/>
    </row>
    <row r="8504" spans="8:8" customFormat="1" ht="13.8">
      <c r="H8504" s="70"/>
    </row>
    <row r="8505" spans="8:8" customFormat="1" ht="13.8">
      <c r="H8505" s="70"/>
    </row>
    <row r="8506" spans="8:8" customFormat="1" ht="13.8">
      <c r="H8506" s="70"/>
    </row>
    <row r="8507" spans="8:8" customFormat="1" ht="13.8">
      <c r="H8507" s="70"/>
    </row>
    <row r="8508" spans="8:8" customFormat="1" ht="13.8">
      <c r="H8508" s="70"/>
    </row>
    <row r="8509" spans="8:8" customFormat="1" ht="13.8">
      <c r="H8509" s="70"/>
    </row>
    <row r="8510" spans="8:8" customFormat="1" ht="13.8">
      <c r="H8510" s="70"/>
    </row>
    <row r="8511" spans="8:8" customFormat="1" ht="13.8">
      <c r="H8511" s="70"/>
    </row>
    <row r="8512" spans="8:8" customFormat="1" ht="13.8">
      <c r="H8512" s="70"/>
    </row>
    <row r="8513" spans="8:8" customFormat="1" ht="13.8">
      <c r="H8513" s="70"/>
    </row>
    <row r="8514" spans="8:8" customFormat="1" ht="13.8">
      <c r="H8514" s="70"/>
    </row>
    <row r="8515" spans="8:8" customFormat="1" ht="13.8">
      <c r="H8515" s="70"/>
    </row>
    <row r="8516" spans="8:8" customFormat="1" ht="13.8">
      <c r="H8516" s="70"/>
    </row>
    <row r="8517" spans="8:8" customFormat="1" ht="13.8">
      <c r="H8517" s="70"/>
    </row>
    <row r="8518" spans="8:8" customFormat="1" ht="13.8">
      <c r="H8518" s="70"/>
    </row>
    <row r="8519" spans="8:8" customFormat="1" ht="13.8">
      <c r="H8519" s="70"/>
    </row>
    <row r="8520" spans="8:8" customFormat="1" ht="13.8">
      <c r="H8520" s="70"/>
    </row>
    <row r="8521" spans="8:8" customFormat="1" ht="13.8">
      <c r="H8521" s="70"/>
    </row>
    <row r="8522" spans="8:8" customFormat="1" ht="13.8">
      <c r="H8522" s="70"/>
    </row>
    <row r="8523" spans="8:8" customFormat="1" ht="13.8">
      <c r="H8523" s="70"/>
    </row>
    <row r="8524" spans="8:8" customFormat="1" ht="13.8">
      <c r="H8524" s="70"/>
    </row>
    <row r="8525" spans="8:8" customFormat="1" ht="13.8">
      <c r="H8525" s="70"/>
    </row>
    <row r="8526" spans="8:8" customFormat="1" ht="13.8">
      <c r="H8526" s="70"/>
    </row>
    <row r="8527" spans="8:8" customFormat="1" ht="13.8">
      <c r="H8527" s="70"/>
    </row>
    <row r="8528" spans="8:8" customFormat="1" ht="13.8">
      <c r="H8528" s="70"/>
    </row>
    <row r="8529" spans="8:8" customFormat="1" ht="13.8">
      <c r="H8529" s="70"/>
    </row>
    <row r="8530" spans="8:8" customFormat="1" ht="13.8">
      <c r="H8530" s="70"/>
    </row>
    <row r="8531" spans="8:8" customFormat="1" ht="13.8">
      <c r="H8531" s="70"/>
    </row>
    <row r="8532" spans="8:8" customFormat="1" ht="13.8">
      <c r="H8532" s="70"/>
    </row>
    <row r="8533" spans="8:8" customFormat="1" ht="13.8">
      <c r="H8533" s="70"/>
    </row>
    <row r="8534" spans="8:8" customFormat="1" ht="13.8">
      <c r="H8534" s="70"/>
    </row>
    <row r="8535" spans="8:8" customFormat="1" ht="13.8">
      <c r="H8535" s="70"/>
    </row>
    <row r="8536" spans="8:8" customFormat="1" ht="13.8">
      <c r="H8536" s="70"/>
    </row>
    <row r="8537" spans="8:8" customFormat="1" ht="13.8">
      <c r="H8537" s="70"/>
    </row>
    <row r="8538" spans="8:8" customFormat="1" ht="13.8">
      <c r="H8538" s="70"/>
    </row>
    <row r="8539" spans="8:8" customFormat="1" ht="13.8">
      <c r="H8539" s="70"/>
    </row>
    <row r="8540" spans="8:8" customFormat="1" ht="13.8">
      <c r="H8540" s="70"/>
    </row>
    <row r="8541" spans="8:8" customFormat="1" ht="13.8">
      <c r="H8541" s="70"/>
    </row>
    <row r="8542" spans="8:8" customFormat="1" ht="13.8">
      <c r="H8542" s="70"/>
    </row>
    <row r="8543" spans="8:8" customFormat="1" ht="13.8">
      <c r="H8543" s="70"/>
    </row>
    <row r="8544" spans="8:8" customFormat="1" ht="13.8">
      <c r="H8544" s="70"/>
    </row>
    <row r="8545" spans="8:8" customFormat="1" ht="13.8">
      <c r="H8545" s="70"/>
    </row>
    <row r="8546" spans="8:8" customFormat="1" ht="13.8">
      <c r="H8546" s="70"/>
    </row>
    <row r="8547" spans="8:8" customFormat="1" ht="13.8">
      <c r="H8547" s="70"/>
    </row>
    <row r="8548" spans="8:8" customFormat="1" ht="13.8">
      <c r="H8548" s="70"/>
    </row>
    <row r="8549" spans="8:8" customFormat="1" ht="13.8">
      <c r="H8549" s="70"/>
    </row>
    <row r="8550" spans="8:8" customFormat="1" ht="13.8">
      <c r="H8550" s="70"/>
    </row>
    <row r="8551" spans="8:8" customFormat="1" ht="13.8">
      <c r="H8551" s="70"/>
    </row>
    <row r="8552" spans="8:8" customFormat="1" ht="13.8">
      <c r="H8552" s="70"/>
    </row>
    <row r="8553" spans="8:8" customFormat="1" ht="13.8">
      <c r="H8553" s="70"/>
    </row>
    <row r="8554" spans="8:8" customFormat="1" ht="13.8">
      <c r="H8554" s="70"/>
    </row>
    <row r="8555" spans="8:8" customFormat="1" ht="13.8">
      <c r="H8555" s="70"/>
    </row>
    <row r="8556" spans="8:8" customFormat="1" ht="13.8">
      <c r="H8556" s="70"/>
    </row>
    <row r="8557" spans="8:8" customFormat="1" ht="13.8">
      <c r="H8557" s="70"/>
    </row>
    <row r="8558" spans="8:8" customFormat="1" ht="13.8">
      <c r="H8558" s="70"/>
    </row>
    <row r="8559" spans="8:8" customFormat="1" ht="13.8">
      <c r="H8559" s="70"/>
    </row>
    <row r="8560" spans="8:8" customFormat="1" ht="13.8">
      <c r="H8560" s="70"/>
    </row>
    <row r="8561" spans="8:8" customFormat="1" ht="13.8">
      <c r="H8561" s="70"/>
    </row>
    <row r="8562" spans="8:8" customFormat="1" ht="13.8">
      <c r="H8562" s="70"/>
    </row>
    <row r="8563" spans="8:8" customFormat="1" ht="13.8">
      <c r="H8563" s="70"/>
    </row>
    <row r="8564" spans="8:8" customFormat="1" ht="13.8">
      <c r="H8564" s="70"/>
    </row>
    <row r="8565" spans="8:8" customFormat="1" ht="13.8">
      <c r="H8565" s="70"/>
    </row>
    <row r="8566" spans="8:8" customFormat="1" ht="13.8">
      <c r="H8566" s="70"/>
    </row>
    <row r="8567" spans="8:8" customFormat="1" ht="13.8">
      <c r="H8567" s="70"/>
    </row>
    <row r="8568" spans="8:8" customFormat="1" ht="13.8">
      <c r="H8568" s="70"/>
    </row>
    <row r="8569" spans="8:8" customFormat="1" ht="13.8">
      <c r="H8569" s="70"/>
    </row>
    <row r="8570" spans="8:8" customFormat="1" ht="13.8">
      <c r="H8570" s="70"/>
    </row>
    <row r="8571" spans="8:8" customFormat="1" ht="13.8">
      <c r="H8571" s="70"/>
    </row>
    <row r="8572" spans="8:8" customFormat="1" ht="13.8">
      <c r="H8572" s="70"/>
    </row>
    <row r="8573" spans="8:8" customFormat="1" ht="13.8">
      <c r="H8573" s="70"/>
    </row>
    <row r="8574" spans="8:8" customFormat="1" ht="13.8">
      <c r="H8574" s="70"/>
    </row>
    <row r="8575" spans="8:8" customFormat="1" ht="13.8">
      <c r="H8575" s="70"/>
    </row>
    <row r="8576" spans="8:8" customFormat="1" ht="13.8">
      <c r="H8576" s="70"/>
    </row>
    <row r="8577" spans="8:8" customFormat="1" ht="13.8">
      <c r="H8577" s="70"/>
    </row>
    <row r="8578" spans="8:8" customFormat="1" ht="13.8">
      <c r="H8578" s="70"/>
    </row>
    <row r="8579" spans="8:8" customFormat="1" ht="13.8">
      <c r="H8579" s="70"/>
    </row>
    <row r="8580" spans="8:8" customFormat="1" ht="13.8">
      <c r="H8580" s="70"/>
    </row>
    <row r="8581" spans="8:8" customFormat="1" ht="13.8">
      <c r="H8581" s="70"/>
    </row>
    <row r="8582" spans="8:8" customFormat="1" ht="13.8">
      <c r="H8582" s="70"/>
    </row>
    <row r="8583" spans="8:8" customFormat="1" ht="13.8">
      <c r="H8583" s="70"/>
    </row>
    <row r="8584" spans="8:8" customFormat="1" ht="13.8">
      <c r="H8584" s="70"/>
    </row>
    <row r="8585" spans="8:8" customFormat="1" ht="13.8">
      <c r="H8585" s="70"/>
    </row>
    <row r="8586" spans="8:8" customFormat="1" ht="13.8">
      <c r="H8586" s="70"/>
    </row>
    <row r="8587" spans="8:8" customFormat="1" ht="13.8">
      <c r="H8587" s="70"/>
    </row>
    <row r="8588" spans="8:8" customFormat="1" ht="13.8">
      <c r="H8588" s="70"/>
    </row>
    <row r="8589" spans="8:8" customFormat="1" ht="13.8">
      <c r="H8589" s="70"/>
    </row>
    <row r="8590" spans="8:8" customFormat="1" ht="13.8">
      <c r="H8590" s="70"/>
    </row>
    <row r="8591" spans="8:8" customFormat="1" ht="13.8">
      <c r="H8591" s="70"/>
    </row>
    <row r="8592" spans="8:8" customFormat="1" ht="13.8">
      <c r="H8592" s="70"/>
    </row>
    <row r="8593" spans="8:8" customFormat="1" ht="13.8">
      <c r="H8593" s="70"/>
    </row>
    <row r="8594" spans="8:8" customFormat="1" ht="13.8">
      <c r="H8594" s="70"/>
    </row>
    <row r="8595" spans="8:8" customFormat="1" ht="13.8">
      <c r="H8595" s="70"/>
    </row>
    <row r="8596" spans="8:8" customFormat="1" ht="13.8">
      <c r="H8596" s="70"/>
    </row>
    <row r="8597" spans="8:8" customFormat="1" ht="13.8">
      <c r="H8597" s="70"/>
    </row>
    <row r="8598" spans="8:8" customFormat="1" ht="13.8">
      <c r="H8598" s="70"/>
    </row>
    <row r="8599" spans="8:8" customFormat="1" ht="13.8">
      <c r="H8599" s="70"/>
    </row>
    <row r="8600" spans="8:8" customFormat="1" ht="13.8">
      <c r="H8600" s="70"/>
    </row>
    <row r="8601" spans="8:8" customFormat="1" ht="13.8">
      <c r="H8601" s="70"/>
    </row>
    <row r="8602" spans="8:8" customFormat="1" ht="13.8">
      <c r="H8602" s="70"/>
    </row>
    <row r="8603" spans="8:8" customFormat="1" ht="13.8">
      <c r="H8603" s="70"/>
    </row>
    <row r="8604" spans="8:8" customFormat="1" ht="13.8">
      <c r="H8604" s="70"/>
    </row>
    <row r="8605" spans="8:8" customFormat="1" ht="13.8">
      <c r="H8605" s="70"/>
    </row>
    <row r="8606" spans="8:8" customFormat="1" ht="13.8">
      <c r="H8606" s="70"/>
    </row>
    <row r="8607" spans="8:8" customFormat="1" ht="13.8">
      <c r="H8607" s="70"/>
    </row>
    <row r="8608" spans="8:8" customFormat="1" ht="13.8">
      <c r="H8608" s="70"/>
    </row>
    <row r="8609" spans="8:8" customFormat="1" ht="13.8">
      <c r="H8609" s="70"/>
    </row>
    <row r="8610" spans="8:8" customFormat="1" ht="13.8">
      <c r="H8610" s="70"/>
    </row>
    <row r="8611" spans="8:8" customFormat="1" ht="13.8">
      <c r="H8611" s="70"/>
    </row>
    <row r="8612" spans="8:8" customFormat="1" ht="13.8">
      <c r="H8612" s="70"/>
    </row>
    <row r="8613" spans="8:8" customFormat="1" ht="13.8">
      <c r="H8613" s="70"/>
    </row>
    <row r="8614" spans="8:8" customFormat="1" ht="13.8">
      <c r="H8614" s="70"/>
    </row>
    <row r="8615" spans="8:8" customFormat="1" ht="13.8">
      <c r="H8615" s="70"/>
    </row>
    <row r="8616" spans="8:8" customFormat="1" ht="13.8">
      <c r="H8616" s="70"/>
    </row>
    <row r="8617" spans="8:8" customFormat="1" ht="13.8">
      <c r="H8617" s="70"/>
    </row>
    <row r="8618" spans="8:8" customFormat="1" ht="13.8">
      <c r="H8618" s="70"/>
    </row>
    <row r="8619" spans="8:8" customFormat="1" ht="13.8">
      <c r="H8619" s="70"/>
    </row>
    <row r="8620" spans="8:8" customFormat="1" ht="13.8">
      <c r="H8620" s="70"/>
    </row>
    <row r="8621" spans="8:8" customFormat="1" ht="13.8">
      <c r="H8621" s="70"/>
    </row>
    <row r="8622" spans="8:8" customFormat="1" ht="13.8">
      <c r="H8622" s="70"/>
    </row>
    <row r="8623" spans="8:8" customFormat="1" ht="13.8">
      <c r="H8623" s="70"/>
    </row>
    <row r="8624" spans="8:8" customFormat="1" ht="13.8">
      <c r="H8624" s="70"/>
    </row>
    <row r="8625" spans="8:8" customFormat="1" ht="13.8">
      <c r="H8625" s="70"/>
    </row>
    <row r="8626" spans="8:8" customFormat="1" ht="13.8">
      <c r="H8626" s="70"/>
    </row>
    <row r="8627" spans="8:8" customFormat="1" ht="13.8">
      <c r="H8627" s="70"/>
    </row>
    <row r="8628" spans="8:8" customFormat="1" ht="13.8">
      <c r="H8628" s="70"/>
    </row>
    <row r="8629" spans="8:8" customFormat="1" ht="13.8">
      <c r="H8629" s="70"/>
    </row>
    <row r="8630" spans="8:8" customFormat="1" ht="13.8">
      <c r="H8630" s="70"/>
    </row>
    <row r="8631" spans="8:8" customFormat="1" ht="13.8">
      <c r="H8631" s="70"/>
    </row>
    <row r="8632" spans="8:8" customFormat="1" ht="13.8">
      <c r="H8632" s="70"/>
    </row>
    <row r="8633" spans="8:8" customFormat="1" ht="13.8">
      <c r="H8633" s="70"/>
    </row>
    <row r="8634" spans="8:8" customFormat="1" ht="13.8">
      <c r="H8634" s="70"/>
    </row>
    <row r="8635" spans="8:8" customFormat="1" ht="13.8">
      <c r="H8635" s="70"/>
    </row>
    <row r="8636" spans="8:8" customFormat="1" ht="13.8">
      <c r="H8636" s="70"/>
    </row>
    <row r="8637" spans="8:8" customFormat="1" ht="13.8">
      <c r="H8637" s="70"/>
    </row>
    <row r="8638" spans="8:8" customFormat="1" ht="13.8">
      <c r="H8638" s="70"/>
    </row>
    <row r="8639" spans="8:8" customFormat="1" ht="13.8">
      <c r="H8639" s="70"/>
    </row>
    <row r="8640" spans="8:8" customFormat="1" ht="13.8">
      <c r="H8640" s="70"/>
    </row>
    <row r="8641" spans="8:8" customFormat="1" ht="13.8">
      <c r="H8641" s="70"/>
    </row>
    <row r="8642" spans="8:8" customFormat="1" ht="13.8">
      <c r="H8642" s="70"/>
    </row>
    <row r="8643" spans="8:8" customFormat="1" ht="13.8">
      <c r="H8643" s="70"/>
    </row>
    <row r="8644" spans="8:8" customFormat="1" ht="13.8">
      <c r="H8644" s="70"/>
    </row>
    <row r="8645" spans="8:8" customFormat="1" ht="13.8">
      <c r="H8645" s="70"/>
    </row>
    <row r="8646" spans="8:8" customFormat="1" ht="13.8">
      <c r="H8646" s="70"/>
    </row>
    <row r="8647" spans="8:8" customFormat="1" ht="13.8">
      <c r="H8647" s="70"/>
    </row>
    <row r="8648" spans="8:8" customFormat="1" ht="13.8">
      <c r="H8648" s="70"/>
    </row>
    <row r="8649" spans="8:8" customFormat="1" ht="13.8">
      <c r="H8649" s="70"/>
    </row>
    <row r="8650" spans="8:8" customFormat="1" ht="13.8">
      <c r="H8650" s="70"/>
    </row>
    <row r="8651" spans="8:8" customFormat="1" ht="13.8">
      <c r="H8651" s="70"/>
    </row>
    <row r="8652" spans="8:8" customFormat="1" ht="13.8">
      <c r="H8652" s="70"/>
    </row>
    <row r="8653" spans="8:8" customFormat="1" ht="13.8">
      <c r="H8653" s="70"/>
    </row>
    <row r="8654" spans="8:8" customFormat="1" ht="13.8">
      <c r="H8654" s="70"/>
    </row>
    <row r="8655" spans="8:8" customFormat="1" ht="13.8">
      <c r="H8655" s="70"/>
    </row>
    <row r="8656" spans="8:8" customFormat="1" ht="13.8">
      <c r="H8656" s="70"/>
    </row>
    <row r="8657" spans="8:8" customFormat="1" ht="13.8">
      <c r="H8657" s="70"/>
    </row>
    <row r="8658" spans="8:8" customFormat="1" ht="13.8">
      <c r="H8658" s="70"/>
    </row>
    <row r="8659" spans="8:8" customFormat="1" ht="13.8">
      <c r="H8659" s="70"/>
    </row>
    <row r="8660" spans="8:8" customFormat="1" ht="13.8">
      <c r="H8660" s="70"/>
    </row>
    <row r="8661" spans="8:8" customFormat="1" ht="13.8">
      <c r="H8661" s="70"/>
    </row>
    <row r="8662" spans="8:8" customFormat="1" ht="13.8">
      <c r="H8662" s="70"/>
    </row>
    <row r="8663" spans="8:8" customFormat="1" ht="13.8">
      <c r="H8663" s="70"/>
    </row>
    <row r="8664" spans="8:8" customFormat="1" ht="13.8">
      <c r="H8664" s="70"/>
    </row>
    <row r="8665" spans="8:8" customFormat="1" ht="13.8">
      <c r="H8665" s="70"/>
    </row>
    <row r="8666" spans="8:8" customFormat="1" ht="13.8">
      <c r="H8666" s="70"/>
    </row>
    <row r="8667" spans="8:8" customFormat="1" ht="13.8">
      <c r="H8667" s="70"/>
    </row>
    <row r="8668" spans="8:8" customFormat="1" ht="13.8">
      <c r="H8668" s="70"/>
    </row>
    <row r="8669" spans="8:8" customFormat="1" ht="13.8">
      <c r="H8669" s="70"/>
    </row>
    <row r="8670" spans="8:8" customFormat="1" ht="13.8">
      <c r="H8670" s="70"/>
    </row>
    <row r="8671" spans="8:8" customFormat="1" ht="13.8">
      <c r="H8671" s="70"/>
    </row>
    <row r="8672" spans="8:8" customFormat="1" ht="13.8">
      <c r="H8672" s="70"/>
    </row>
    <row r="8673" spans="8:8" customFormat="1" ht="13.8">
      <c r="H8673" s="70"/>
    </row>
    <row r="8674" spans="8:8" customFormat="1" ht="13.8">
      <c r="H8674" s="70"/>
    </row>
    <row r="8675" spans="8:8" customFormat="1" ht="13.8">
      <c r="H8675" s="70"/>
    </row>
    <row r="8676" spans="8:8" customFormat="1" ht="13.8">
      <c r="H8676" s="70"/>
    </row>
    <row r="8677" spans="8:8" customFormat="1" ht="13.8">
      <c r="H8677" s="70"/>
    </row>
    <row r="8678" spans="8:8" customFormat="1" ht="13.8">
      <c r="H8678" s="70"/>
    </row>
    <row r="8679" spans="8:8" customFormat="1" ht="13.8">
      <c r="H8679" s="70"/>
    </row>
    <row r="8680" spans="8:8" customFormat="1" ht="13.8">
      <c r="H8680" s="70"/>
    </row>
    <row r="8681" spans="8:8" customFormat="1" ht="13.8">
      <c r="H8681" s="70"/>
    </row>
    <row r="8682" spans="8:8" customFormat="1" ht="13.8">
      <c r="H8682" s="70"/>
    </row>
    <row r="8683" spans="8:8" customFormat="1" ht="13.8">
      <c r="H8683" s="70"/>
    </row>
    <row r="8684" spans="8:8" customFormat="1" ht="13.8">
      <c r="H8684" s="70"/>
    </row>
    <row r="8685" spans="8:8" customFormat="1" ht="13.8">
      <c r="H8685" s="70"/>
    </row>
    <row r="8686" spans="8:8" customFormat="1" ht="13.8">
      <c r="H8686" s="70"/>
    </row>
    <row r="8687" spans="8:8" customFormat="1" ht="13.8">
      <c r="H8687" s="70"/>
    </row>
    <row r="8688" spans="8:8" customFormat="1" ht="13.8">
      <c r="H8688" s="70"/>
    </row>
    <row r="8689" spans="8:8" customFormat="1" ht="13.8">
      <c r="H8689" s="70"/>
    </row>
    <row r="8690" spans="8:8" customFormat="1" ht="13.8">
      <c r="H8690" s="70"/>
    </row>
    <row r="8691" spans="8:8" customFormat="1" ht="13.8">
      <c r="H8691" s="70"/>
    </row>
    <row r="8692" spans="8:8" customFormat="1" ht="13.8">
      <c r="H8692" s="70"/>
    </row>
    <row r="8693" spans="8:8" customFormat="1" ht="13.8">
      <c r="H8693" s="70"/>
    </row>
    <row r="8694" spans="8:8" customFormat="1" ht="13.8">
      <c r="H8694" s="70"/>
    </row>
    <row r="8695" spans="8:8" customFormat="1" ht="13.8">
      <c r="H8695" s="70"/>
    </row>
    <row r="8696" spans="8:8" customFormat="1" ht="13.8">
      <c r="H8696" s="70"/>
    </row>
    <row r="8697" spans="8:8" customFormat="1" ht="13.8">
      <c r="H8697" s="70"/>
    </row>
    <row r="8698" spans="8:8" customFormat="1" ht="13.8">
      <c r="H8698" s="70"/>
    </row>
    <row r="8699" spans="8:8" customFormat="1" ht="13.8">
      <c r="H8699" s="70"/>
    </row>
    <row r="8700" spans="8:8" customFormat="1" ht="13.8">
      <c r="H8700" s="70"/>
    </row>
    <row r="8701" spans="8:8" customFormat="1" ht="13.8">
      <c r="H8701" s="70"/>
    </row>
    <row r="8702" spans="8:8" customFormat="1" ht="13.8">
      <c r="H8702" s="70"/>
    </row>
    <row r="8703" spans="8:8" customFormat="1" ht="13.8">
      <c r="H8703" s="70"/>
    </row>
    <row r="8704" spans="8:8" customFormat="1" ht="13.8">
      <c r="H8704" s="70"/>
    </row>
    <row r="8705" spans="8:8" customFormat="1" ht="13.8">
      <c r="H8705" s="70"/>
    </row>
    <row r="8706" spans="8:8" customFormat="1" ht="13.8">
      <c r="H8706" s="70"/>
    </row>
    <row r="8707" spans="8:8" customFormat="1" ht="13.8">
      <c r="H8707" s="70"/>
    </row>
    <row r="8708" spans="8:8" customFormat="1" ht="13.8">
      <c r="H8708" s="70"/>
    </row>
    <row r="8709" spans="8:8" customFormat="1" ht="13.8">
      <c r="H8709" s="70"/>
    </row>
    <row r="8710" spans="8:8" customFormat="1" ht="13.8">
      <c r="H8710" s="70"/>
    </row>
    <row r="8711" spans="8:8" customFormat="1" ht="13.8">
      <c r="H8711" s="70"/>
    </row>
    <row r="8712" spans="8:8" customFormat="1" ht="13.8">
      <c r="H8712" s="70"/>
    </row>
    <row r="8713" spans="8:8" customFormat="1" ht="13.8">
      <c r="H8713" s="70"/>
    </row>
    <row r="8714" spans="8:8" customFormat="1" ht="13.8">
      <c r="H8714" s="70"/>
    </row>
    <row r="8715" spans="8:8" customFormat="1" ht="13.8">
      <c r="H8715" s="70"/>
    </row>
    <row r="8716" spans="8:8" customFormat="1" ht="13.8">
      <c r="H8716" s="70"/>
    </row>
    <row r="8717" spans="8:8" customFormat="1" ht="13.8">
      <c r="H8717" s="70"/>
    </row>
    <row r="8718" spans="8:8" customFormat="1" ht="13.8">
      <c r="H8718" s="70"/>
    </row>
    <row r="8719" spans="8:8" customFormat="1" ht="13.8">
      <c r="H8719" s="70"/>
    </row>
    <row r="8720" spans="8:8" customFormat="1" ht="13.8">
      <c r="H8720" s="70"/>
    </row>
    <row r="8721" spans="8:8" customFormat="1" ht="13.8">
      <c r="H8721" s="70"/>
    </row>
    <row r="8722" spans="8:8" customFormat="1" ht="13.8">
      <c r="H8722" s="70"/>
    </row>
    <row r="8723" spans="8:8" customFormat="1" ht="13.8">
      <c r="H8723" s="70"/>
    </row>
    <row r="8724" spans="8:8" customFormat="1" ht="13.8">
      <c r="H8724" s="70"/>
    </row>
    <row r="8725" spans="8:8" customFormat="1" ht="13.8">
      <c r="H8725" s="70"/>
    </row>
    <row r="8726" spans="8:8" customFormat="1" ht="13.8">
      <c r="H8726" s="70"/>
    </row>
    <row r="8727" spans="8:8" customFormat="1" ht="13.8">
      <c r="H8727" s="70"/>
    </row>
    <row r="8728" spans="8:8" customFormat="1" ht="13.8">
      <c r="H8728" s="70"/>
    </row>
    <row r="8729" spans="8:8" customFormat="1" ht="13.8">
      <c r="H8729" s="70"/>
    </row>
    <row r="8730" spans="8:8" customFormat="1" ht="13.8">
      <c r="H8730" s="70"/>
    </row>
    <row r="8731" spans="8:8" customFormat="1" ht="13.8">
      <c r="H8731" s="70"/>
    </row>
    <row r="8732" spans="8:8" customFormat="1" ht="13.8">
      <c r="H8732" s="70"/>
    </row>
    <row r="8733" spans="8:8" customFormat="1" ht="13.8">
      <c r="H8733" s="70"/>
    </row>
    <row r="8734" spans="8:8" customFormat="1" ht="13.8">
      <c r="H8734" s="70"/>
    </row>
    <row r="8735" spans="8:8" customFormat="1" ht="13.8">
      <c r="H8735" s="70"/>
    </row>
    <row r="8736" spans="8:8" customFormat="1" ht="13.8">
      <c r="H8736" s="70"/>
    </row>
    <row r="8737" spans="8:8" customFormat="1" ht="13.8">
      <c r="H8737" s="70"/>
    </row>
    <row r="8738" spans="8:8" customFormat="1" ht="13.8">
      <c r="H8738" s="70"/>
    </row>
    <row r="8739" spans="8:8" customFormat="1" ht="13.8">
      <c r="H8739" s="70"/>
    </row>
    <row r="8740" spans="8:8" customFormat="1" ht="13.8">
      <c r="H8740" s="70"/>
    </row>
    <row r="8741" spans="8:8" customFormat="1" ht="13.8">
      <c r="H8741" s="70"/>
    </row>
    <row r="8742" spans="8:8" customFormat="1" ht="13.8">
      <c r="H8742" s="70"/>
    </row>
    <row r="8743" spans="8:8" customFormat="1" ht="13.8">
      <c r="H8743" s="70"/>
    </row>
    <row r="8744" spans="8:8" customFormat="1" ht="13.8">
      <c r="H8744" s="70"/>
    </row>
    <row r="8745" spans="8:8" customFormat="1" ht="13.8">
      <c r="H8745" s="70"/>
    </row>
    <row r="8746" spans="8:8" customFormat="1" ht="13.8">
      <c r="H8746" s="70"/>
    </row>
    <row r="8747" spans="8:8" customFormat="1" ht="13.8">
      <c r="H8747" s="70"/>
    </row>
    <row r="8748" spans="8:8" customFormat="1" ht="13.8">
      <c r="H8748" s="70"/>
    </row>
    <row r="8749" spans="8:8" customFormat="1" ht="13.8">
      <c r="H8749" s="70"/>
    </row>
    <row r="8750" spans="8:8" customFormat="1" ht="13.8">
      <c r="H8750" s="70"/>
    </row>
    <row r="8751" spans="8:8" customFormat="1" ht="13.8">
      <c r="H8751" s="70"/>
    </row>
    <row r="8752" spans="8:8" customFormat="1" ht="13.8">
      <c r="H8752" s="70"/>
    </row>
    <row r="8753" spans="8:8" customFormat="1" ht="13.8">
      <c r="H8753" s="70"/>
    </row>
    <row r="8754" spans="8:8" customFormat="1" ht="13.8">
      <c r="H8754" s="70"/>
    </row>
    <row r="8755" spans="8:8" customFormat="1" ht="13.8">
      <c r="H8755" s="70"/>
    </row>
    <row r="8756" spans="8:8" customFormat="1" ht="13.8">
      <c r="H8756" s="70"/>
    </row>
    <row r="8757" spans="8:8" customFormat="1" ht="13.8">
      <c r="H8757" s="70"/>
    </row>
    <row r="8758" spans="8:8" customFormat="1" ht="13.8">
      <c r="H8758" s="70"/>
    </row>
    <row r="8759" spans="8:8" customFormat="1" ht="13.8">
      <c r="H8759" s="70"/>
    </row>
    <row r="8760" spans="8:8" customFormat="1" ht="13.8">
      <c r="H8760" s="70"/>
    </row>
    <row r="8761" spans="8:8" customFormat="1" ht="13.8">
      <c r="H8761" s="70"/>
    </row>
    <row r="8762" spans="8:8" customFormat="1" ht="13.8">
      <c r="H8762" s="70"/>
    </row>
    <row r="8763" spans="8:8" customFormat="1" ht="13.8">
      <c r="H8763" s="70"/>
    </row>
    <row r="8764" spans="8:8" customFormat="1" ht="13.8">
      <c r="H8764" s="70"/>
    </row>
    <row r="8765" spans="8:8" customFormat="1" ht="13.8">
      <c r="H8765" s="70"/>
    </row>
    <row r="8766" spans="8:8" customFormat="1" ht="13.8">
      <c r="H8766" s="70"/>
    </row>
    <row r="8767" spans="8:8" customFormat="1" ht="13.8">
      <c r="H8767" s="70"/>
    </row>
    <row r="8768" spans="8:8" customFormat="1" ht="13.8">
      <c r="H8768" s="70"/>
    </row>
    <row r="8769" spans="8:8" customFormat="1" ht="13.8">
      <c r="H8769" s="70"/>
    </row>
    <row r="8770" spans="8:8" customFormat="1" ht="13.8">
      <c r="H8770" s="70"/>
    </row>
    <row r="8771" spans="8:8" customFormat="1" ht="13.8">
      <c r="H8771" s="70"/>
    </row>
    <row r="8772" spans="8:8" customFormat="1" ht="13.8">
      <c r="H8772" s="70"/>
    </row>
    <row r="8773" spans="8:8" customFormat="1" ht="13.8">
      <c r="H8773" s="70"/>
    </row>
    <row r="8774" spans="8:8" customFormat="1" ht="13.8">
      <c r="H8774" s="70"/>
    </row>
    <row r="8775" spans="8:8" customFormat="1" ht="13.8">
      <c r="H8775" s="70"/>
    </row>
    <row r="8776" spans="8:8" customFormat="1" ht="13.8">
      <c r="H8776" s="70"/>
    </row>
    <row r="8777" spans="8:8" customFormat="1" ht="13.8">
      <c r="H8777" s="70"/>
    </row>
    <row r="8778" spans="8:8" customFormat="1" ht="13.8">
      <c r="H8778" s="70"/>
    </row>
    <row r="8779" spans="8:8" customFormat="1" ht="13.8">
      <c r="H8779" s="70"/>
    </row>
    <row r="8780" spans="8:8" customFormat="1" ht="13.8">
      <c r="H8780" s="70"/>
    </row>
    <row r="8781" spans="8:8" customFormat="1" ht="13.8">
      <c r="H8781" s="70"/>
    </row>
    <row r="8782" spans="8:8" customFormat="1" ht="13.8">
      <c r="H8782" s="70"/>
    </row>
    <row r="8783" spans="8:8" customFormat="1" ht="13.8">
      <c r="H8783" s="70"/>
    </row>
    <row r="8784" spans="8:8" customFormat="1" ht="13.8">
      <c r="H8784" s="70"/>
    </row>
    <row r="8785" spans="8:8" customFormat="1" ht="13.8">
      <c r="H8785" s="70"/>
    </row>
    <row r="8786" spans="8:8" customFormat="1" ht="13.8">
      <c r="H8786" s="70"/>
    </row>
    <row r="8787" spans="8:8" customFormat="1" ht="13.8">
      <c r="H8787" s="70"/>
    </row>
    <row r="8788" spans="8:8" customFormat="1" ht="13.8">
      <c r="H8788" s="70"/>
    </row>
    <row r="8789" spans="8:8" customFormat="1" ht="13.8">
      <c r="H8789" s="70"/>
    </row>
    <row r="8790" spans="8:8" customFormat="1" ht="13.8">
      <c r="H8790" s="70"/>
    </row>
    <row r="8791" spans="8:8" customFormat="1" ht="13.8">
      <c r="H8791" s="70"/>
    </row>
    <row r="8792" spans="8:8" customFormat="1" ht="13.8">
      <c r="H8792" s="70"/>
    </row>
    <row r="8793" spans="8:8" customFormat="1" ht="13.8">
      <c r="H8793" s="70"/>
    </row>
    <row r="8794" spans="8:8" customFormat="1" ht="13.8">
      <c r="H8794" s="70"/>
    </row>
    <row r="8795" spans="8:8" customFormat="1" ht="13.8">
      <c r="H8795" s="70"/>
    </row>
    <row r="8796" spans="8:8" customFormat="1" ht="13.8">
      <c r="H8796" s="70"/>
    </row>
    <row r="8797" spans="8:8" customFormat="1" ht="13.8">
      <c r="H8797" s="70"/>
    </row>
    <row r="8798" spans="8:8" customFormat="1" ht="13.8">
      <c r="H8798" s="70"/>
    </row>
    <row r="8799" spans="8:8" customFormat="1" ht="13.8">
      <c r="H8799" s="70"/>
    </row>
    <row r="8800" spans="8:8" customFormat="1" ht="13.8">
      <c r="H8800" s="70"/>
    </row>
    <row r="8801" spans="8:8" customFormat="1" ht="13.8">
      <c r="H8801" s="70"/>
    </row>
    <row r="8802" spans="8:8" customFormat="1" ht="13.8">
      <c r="H8802" s="70"/>
    </row>
    <row r="8803" spans="8:8" customFormat="1" ht="13.8">
      <c r="H8803" s="70"/>
    </row>
    <row r="8804" spans="8:8" customFormat="1" ht="13.8">
      <c r="H8804" s="70"/>
    </row>
    <row r="8805" spans="8:8" customFormat="1" ht="13.8">
      <c r="H8805" s="70"/>
    </row>
    <row r="8806" spans="8:8" customFormat="1" ht="13.8">
      <c r="H8806" s="70"/>
    </row>
    <row r="8807" spans="8:8" customFormat="1" ht="13.8">
      <c r="H8807" s="70"/>
    </row>
    <row r="8808" spans="8:8" customFormat="1" ht="13.8">
      <c r="H8808" s="70"/>
    </row>
    <row r="8809" spans="8:8" customFormat="1" ht="13.8">
      <c r="H8809" s="70"/>
    </row>
    <row r="8810" spans="8:8" customFormat="1" ht="13.8">
      <c r="H8810" s="70"/>
    </row>
    <row r="8811" spans="8:8" customFormat="1" ht="13.8">
      <c r="H8811" s="70"/>
    </row>
    <row r="8812" spans="8:8" customFormat="1" ht="13.8">
      <c r="H8812" s="70"/>
    </row>
    <row r="8813" spans="8:8" customFormat="1" ht="13.8">
      <c r="H8813" s="70"/>
    </row>
    <row r="8814" spans="8:8" customFormat="1" ht="13.8">
      <c r="H8814" s="70"/>
    </row>
    <row r="8815" spans="8:8" customFormat="1" ht="13.8">
      <c r="H8815" s="70"/>
    </row>
    <row r="8816" spans="8:8" customFormat="1" ht="13.8">
      <c r="H8816" s="70"/>
    </row>
    <row r="8817" spans="8:8" customFormat="1" ht="13.8">
      <c r="H8817" s="70"/>
    </row>
    <row r="8818" spans="8:8" customFormat="1" ht="13.8">
      <c r="H8818" s="70"/>
    </row>
    <row r="8819" spans="8:8" customFormat="1" ht="13.8">
      <c r="H8819" s="70"/>
    </row>
    <row r="8820" spans="8:8" customFormat="1" ht="13.8">
      <c r="H8820" s="70"/>
    </row>
    <row r="8821" spans="8:8" customFormat="1" ht="13.8">
      <c r="H8821" s="70"/>
    </row>
    <row r="8822" spans="8:8" customFormat="1" ht="13.8">
      <c r="H8822" s="70"/>
    </row>
    <row r="8823" spans="8:8" customFormat="1" ht="13.8">
      <c r="H8823" s="70"/>
    </row>
    <row r="8824" spans="8:8" customFormat="1" ht="13.8">
      <c r="H8824" s="70"/>
    </row>
    <row r="8825" spans="8:8" customFormat="1" ht="13.8">
      <c r="H8825" s="70"/>
    </row>
    <row r="8826" spans="8:8" customFormat="1" ht="13.8">
      <c r="H8826" s="70"/>
    </row>
    <row r="8827" spans="8:8" customFormat="1" ht="13.8">
      <c r="H8827" s="70"/>
    </row>
    <row r="8828" spans="8:8" customFormat="1" ht="13.8">
      <c r="H8828" s="70"/>
    </row>
    <row r="8829" spans="8:8" customFormat="1" ht="13.8">
      <c r="H8829" s="70"/>
    </row>
    <row r="8830" spans="8:8" customFormat="1" ht="13.8">
      <c r="H8830" s="70"/>
    </row>
    <row r="8831" spans="8:8" customFormat="1" ht="13.8">
      <c r="H8831" s="70"/>
    </row>
    <row r="8832" spans="8:8" customFormat="1" ht="13.8">
      <c r="H8832" s="70"/>
    </row>
    <row r="8833" spans="8:8" customFormat="1" ht="13.8">
      <c r="H8833" s="70"/>
    </row>
    <row r="8834" spans="8:8" customFormat="1" ht="13.8">
      <c r="H8834" s="70"/>
    </row>
    <row r="8835" spans="8:8" customFormat="1" ht="13.8">
      <c r="H8835" s="70"/>
    </row>
    <row r="8836" spans="8:8" customFormat="1" ht="13.8">
      <c r="H8836" s="70"/>
    </row>
    <row r="8837" spans="8:8" customFormat="1" ht="13.8">
      <c r="H8837" s="70"/>
    </row>
    <row r="8838" spans="8:8" customFormat="1" ht="13.8">
      <c r="H8838" s="70"/>
    </row>
    <row r="8839" spans="8:8" customFormat="1" ht="13.8">
      <c r="H8839" s="70"/>
    </row>
    <row r="8840" spans="8:8" customFormat="1" ht="13.8">
      <c r="H8840" s="70"/>
    </row>
    <row r="8841" spans="8:8" customFormat="1" ht="13.8">
      <c r="H8841" s="70"/>
    </row>
    <row r="8842" spans="8:8" customFormat="1" ht="13.8">
      <c r="H8842" s="70"/>
    </row>
    <row r="8843" spans="8:8" customFormat="1" ht="13.8">
      <c r="H8843" s="70"/>
    </row>
    <row r="8844" spans="8:8" customFormat="1" ht="13.8">
      <c r="H8844" s="70"/>
    </row>
    <row r="8845" spans="8:8" customFormat="1" ht="13.8">
      <c r="H8845" s="70"/>
    </row>
    <row r="8846" spans="8:8" customFormat="1" ht="13.8">
      <c r="H8846" s="70"/>
    </row>
    <row r="8847" spans="8:8" customFormat="1" ht="13.8">
      <c r="H8847" s="70"/>
    </row>
    <row r="8848" spans="8:8" customFormat="1" ht="13.8">
      <c r="H8848" s="70"/>
    </row>
    <row r="8849" spans="8:8" customFormat="1" ht="13.8">
      <c r="H8849" s="70"/>
    </row>
    <row r="8850" spans="8:8" customFormat="1" ht="13.8">
      <c r="H8850" s="70"/>
    </row>
    <row r="8851" spans="8:8" customFormat="1" ht="13.8">
      <c r="H8851" s="70"/>
    </row>
    <row r="8852" spans="8:8" customFormat="1" ht="13.8">
      <c r="H8852" s="70"/>
    </row>
    <row r="8853" spans="8:8" customFormat="1" ht="13.8">
      <c r="H8853" s="70"/>
    </row>
    <row r="8854" spans="8:8" customFormat="1" ht="13.8">
      <c r="H8854" s="70"/>
    </row>
    <row r="8855" spans="8:8" customFormat="1" ht="13.8">
      <c r="H8855" s="70"/>
    </row>
    <row r="8856" spans="8:8" customFormat="1" ht="13.8">
      <c r="H8856" s="70"/>
    </row>
    <row r="8857" spans="8:8" customFormat="1" ht="13.8">
      <c r="H8857" s="70"/>
    </row>
    <row r="8858" spans="8:8" customFormat="1" ht="13.8">
      <c r="H8858" s="70"/>
    </row>
    <row r="8859" spans="8:8" customFormat="1" ht="13.8">
      <c r="H8859" s="70"/>
    </row>
    <row r="8860" spans="8:8" customFormat="1" ht="13.8">
      <c r="H8860" s="70"/>
    </row>
    <row r="8861" spans="8:8" customFormat="1" ht="13.8">
      <c r="H8861" s="70"/>
    </row>
    <row r="8862" spans="8:8" customFormat="1" ht="13.8">
      <c r="H8862" s="70"/>
    </row>
    <row r="8863" spans="8:8" customFormat="1" ht="13.8">
      <c r="H8863" s="70"/>
    </row>
    <row r="8864" spans="8:8" customFormat="1" ht="13.8">
      <c r="H8864" s="70"/>
    </row>
    <row r="8865" spans="8:8" customFormat="1" ht="13.8">
      <c r="H8865" s="70"/>
    </row>
    <row r="8866" spans="8:8" customFormat="1" ht="13.8">
      <c r="H8866" s="70"/>
    </row>
    <row r="8867" spans="8:8" customFormat="1" ht="13.8">
      <c r="H8867" s="70"/>
    </row>
    <row r="8868" spans="8:8" customFormat="1" ht="13.8">
      <c r="H8868" s="70"/>
    </row>
    <row r="8869" spans="8:8" customFormat="1" ht="13.8">
      <c r="H8869" s="70"/>
    </row>
    <row r="8870" spans="8:8" customFormat="1" ht="13.8">
      <c r="H8870" s="70"/>
    </row>
    <row r="8871" spans="8:8" customFormat="1" ht="13.8">
      <c r="H8871" s="70"/>
    </row>
    <row r="8872" spans="8:8" customFormat="1" ht="13.8">
      <c r="H8872" s="70"/>
    </row>
    <row r="8873" spans="8:8" customFormat="1" ht="13.8">
      <c r="H8873" s="70"/>
    </row>
    <row r="8874" spans="8:8" customFormat="1" ht="13.8">
      <c r="H8874" s="70"/>
    </row>
    <row r="8875" spans="8:8" customFormat="1" ht="13.8">
      <c r="H8875" s="70"/>
    </row>
    <row r="8876" spans="8:8" customFormat="1" ht="13.8">
      <c r="H8876" s="70"/>
    </row>
    <row r="8877" spans="8:8" customFormat="1" ht="13.8">
      <c r="H8877" s="70"/>
    </row>
    <row r="8878" spans="8:8" customFormat="1" ht="13.8">
      <c r="H8878" s="70"/>
    </row>
    <row r="8879" spans="8:8" customFormat="1" ht="13.8">
      <c r="H8879" s="70"/>
    </row>
    <row r="8880" spans="8:8" customFormat="1" ht="13.8">
      <c r="H8880" s="70"/>
    </row>
    <row r="8881" spans="8:8" customFormat="1" ht="13.8">
      <c r="H8881" s="70"/>
    </row>
    <row r="8882" spans="8:8" customFormat="1" ht="13.8">
      <c r="H8882" s="70"/>
    </row>
    <row r="8883" spans="8:8" customFormat="1" ht="13.8">
      <c r="H8883" s="70"/>
    </row>
    <row r="8884" spans="8:8" customFormat="1" ht="13.8">
      <c r="H8884" s="70"/>
    </row>
    <row r="8885" spans="8:8" customFormat="1" ht="13.8">
      <c r="H8885" s="70"/>
    </row>
    <row r="8886" spans="8:8" customFormat="1" ht="13.8">
      <c r="H8886" s="70"/>
    </row>
    <row r="8887" spans="8:8" customFormat="1" ht="13.8">
      <c r="H8887" s="70"/>
    </row>
    <row r="8888" spans="8:8" customFormat="1" ht="13.8">
      <c r="H8888" s="70"/>
    </row>
    <row r="8889" spans="8:8" customFormat="1" ht="13.8">
      <c r="H8889" s="70"/>
    </row>
    <row r="8890" spans="8:8" customFormat="1" ht="13.8">
      <c r="H8890" s="70"/>
    </row>
    <row r="8891" spans="8:8" customFormat="1" ht="13.8">
      <c r="H8891" s="70"/>
    </row>
    <row r="8892" spans="8:8" customFormat="1" ht="13.8">
      <c r="H8892" s="70"/>
    </row>
    <row r="8893" spans="8:8" customFormat="1" ht="13.8">
      <c r="H8893" s="70"/>
    </row>
    <row r="8894" spans="8:8" customFormat="1" ht="13.8">
      <c r="H8894" s="70"/>
    </row>
    <row r="8895" spans="8:8" customFormat="1" ht="13.8">
      <c r="H8895" s="70"/>
    </row>
    <row r="8896" spans="8:8" customFormat="1" ht="13.8">
      <c r="H8896" s="70"/>
    </row>
    <row r="8897" spans="8:8" customFormat="1" ht="13.8">
      <c r="H8897" s="70"/>
    </row>
    <row r="8898" spans="8:8" customFormat="1" ht="13.8">
      <c r="H8898" s="70"/>
    </row>
    <row r="8899" spans="8:8" customFormat="1" ht="13.8">
      <c r="H8899" s="70"/>
    </row>
    <row r="8900" spans="8:8" customFormat="1" ht="13.8">
      <c r="H8900" s="70"/>
    </row>
    <row r="8901" spans="8:8" customFormat="1" ht="13.8">
      <c r="H8901" s="70"/>
    </row>
    <row r="8902" spans="8:8" customFormat="1" ht="13.8">
      <c r="H8902" s="70"/>
    </row>
    <row r="8903" spans="8:8" customFormat="1" ht="13.8">
      <c r="H8903" s="70"/>
    </row>
    <row r="8904" spans="8:8" customFormat="1" ht="13.8">
      <c r="H8904" s="70"/>
    </row>
    <row r="8905" spans="8:8" customFormat="1" ht="13.8">
      <c r="H8905" s="70"/>
    </row>
    <row r="8906" spans="8:8" customFormat="1" ht="13.8">
      <c r="H8906" s="70"/>
    </row>
    <row r="8907" spans="8:8" customFormat="1" ht="13.8">
      <c r="H8907" s="70"/>
    </row>
    <row r="8908" spans="8:8" customFormat="1" ht="13.8">
      <c r="H8908" s="70"/>
    </row>
    <row r="8909" spans="8:8" customFormat="1" ht="13.8">
      <c r="H8909" s="70"/>
    </row>
    <row r="8910" spans="8:8" customFormat="1" ht="13.8">
      <c r="H8910" s="70"/>
    </row>
    <row r="8911" spans="8:8" customFormat="1" ht="13.8">
      <c r="H8911" s="70"/>
    </row>
    <row r="8912" spans="8:8" customFormat="1" ht="13.8">
      <c r="H8912" s="70"/>
    </row>
    <row r="8913" spans="8:8" customFormat="1" ht="13.8">
      <c r="H8913" s="70"/>
    </row>
    <row r="8914" spans="8:8" customFormat="1" ht="13.8">
      <c r="H8914" s="70"/>
    </row>
    <row r="8915" spans="8:8" customFormat="1" ht="13.8">
      <c r="H8915" s="70"/>
    </row>
    <row r="8916" spans="8:8" customFormat="1" ht="13.8">
      <c r="H8916" s="70"/>
    </row>
    <row r="8917" spans="8:8" customFormat="1" ht="13.8">
      <c r="H8917" s="70"/>
    </row>
    <row r="8918" spans="8:8" customFormat="1" ht="13.8">
      <c r="H8918" s="70"/>
    </row>
    <row r="8919" spans="8:8" customFormat="1" ht="13.8">
      <c r="H8919" s="70"/>
    </row>
    <row r="8920" spans="8:8" customFormat="1" ht="13.8">
      <c r="H8920" s="70"/>
    </row>
    <row r="8921" spans="8:8" customFormat="1" ht="13.8">
      <c r="H8921" s="70"/>
    </row>
    <row r="8922" spans="8:8" customFormat="1" ht="13.8">
      <c r="H8922" s="70"/>
    </row>
    <row r="8923" spans="8:8" customFormat="1" ht="13.8">
      <c r="H8923" s="70"/>
    </row>
    <row r="8924" spans="8:8" customFormat="1" ht="13.8">
      <c r="H8924" s="70"/>
    </row>
    <row r="8925" spans="8:8" customFormat="1" ht="13.8">
      <c r="H8925" s="70"/>
    </row>
    <row r="8926" spans="8:8" customFormat="1" ht="13.8">
      <c r="H8926" s="70"/>
    </row>
    <row r="8927" spans="8:8" customFormat="1" ht="13.8">
      <c r="H8927" s="70"/>
    </row>
    <row r="8928" spans="8:8" customFormat="1" ht="13.8">
      <c r="H8928" s="70"/>
    </row>
    <row r="8929" spans="8:8" customFormat="1" ht="13.8">
      <c r="H8929" s="70"/>
    </row>
    <row r="8930" spans="8:8" customFormat="1" ht="13.8">
      <c r="H8930" s="70"/>
    </row>
    <row r="8931" spans="8:8" customFormat="1" ht="13.8">
      <c r="H8931" s="70"/>
    </row>
    <row r="8932" spans="8:8" customFormat="1" ht="13.8">
      <c r="H8932" s="70"/>
    </row>
    <row r="8933" spans="8:8" customFormat="1" ht="13.8">
      <c r="H8933" s="70"/>
    </row>
    <row r="8934" spans="8:8" customFormat="1" ht="13.8">
      <c r="H8934" s="70"/>
    </row>
    <row r="8935" spans="8:8" customFormat="1" ht="13.8">
      <c r="H8935" s="70"/>
    </row>
    <row r="8936" spans="8:8" customFormat="1" ht="13.8">
      <c r="H8936" s="70"/>
    </row>
    <row r="8937" spans="8:8" customFormat="1" ht="13.8">
      <c r="H8937" s="70"/>
    </row>
    <row r="8938" spans="8:8" customFormat="1" ht="13.8">
      <c r="H8938" s="70"/>
    </row>
    <row r="8939" spans="8:8" customFormat="1" ht="13.8">
      <c r="H8939" s="70"/>
    </row>
    <row r="8940" spans="8:8" customFormat="1" ht="13.8">
      <c r="H8940" s="70"/>
    </row>
    <row r="8941" spans="8:8" customFormat="1" ht="13.8">
      <c r="H8941" s="70"/>
    </row>
    <row r="8942" spans="8:8" customFormat="1" ht="13.8">
      <c r="H8942" s="70"/>
    </row>
    <row r="8943" spans="8:8" customFormat="1" ht="13.8">
      <c r="H8943" s="70"/>
    </row>
    <row r="8944" spans="8:8" customFormat="1" ht="13.8">
      <c r="H8944" s="70"/>
    </row>
    <row r="8945" spans="8:8" customFormat="1" ht="13.8">
      <c r="H8945" s="70"/>
    </row>
    <row r="8946" spans="8:8" customFormat="1" ht="13.8">
      <c r="H8946" s="70"/>
    </row>
    <row r="8947" spans="8:8" customFormat="1" ht="13.8">
      <c r="H8947" s="70"/>
    </row>
    <row r="8948" spans="8:8" customFormat="1" ht="13.8">
      <c r="H8948" s="70"/>
    </row>
    <row r="8949" spans="8:8" customFormat="1" ht="13.8">
      <c r="H8949" s="70"/>
    </row>
    <row r="8950" spans="8:8" customFormat="1" ht="13.8">
      <c r="H8950" s="70"/>
    </row>
    <row r="8951" spans="8:8" customFormat="1" ht="13.8">
      <c r="H8951" s="70"/>
    </row>
    <row r="8952" spans="8:8" customFormat="1" ht="13.8">
      <c r="H8952" s="70"/>
    </row>
    <row r="8953" spans="8:8" customFormat="1" ht="13.8">
      <c r="H8953" s="70"/>
    </row>
    <row r="8954" spans="8:8" customFormat="1" ht="13.8">
      <c r="H8954" s="70"/>
    </row>
    <row r="8955" spans="8:8" customFormat="1" ht="13.8">
      <c r="H8955" s="70"/>
    </row>
    <row r="8956" spans="8:8" customFormat="1" ht="13.8">
      <c r="H8956" s="70"/>
    </row>
    <row r="8957" spans="8:8" customFormat="1" ht="13.8">
      <c r="H8957" s="70"/>
    </row>
    <row r="8958" spans="8:8" customFormat="1" ht="13.8">
      <c r="H8958" s="70"/>
    </row>
    <row r="8959" spans="8:8" customFormat="1" ht="13.8">
      <c r="H8959" s="70"/>
    </row>
    <row r="8960" spans="8:8" customFormat="1" ht="13.8">
      <c r="H8960" s="70"/>
    </row>
    <row r="8961" spans="8:8" customFormat="1" ht="13.8">
      <c r="H8961" s="70"/>
    </row>
    <row r="8962" spans="8:8" customFormat="1" ht="13.8">
      <c r="H8962" s="70"/>
    </row>
    <row r="8963" spans="8:8" customFormat="1" ht="13.8">
      <c r="H8963" s="70"/>
    </row>
    <row r="8964" spans="8:8" customFormat="1" ht="13.8">
      <c r="H8964" s="70"/>
    </row>
    <row r="8965" spans="8:8" customFormat="1" ht="13.8">
      <c r="H8965" s="70"/>
    </row>
    <row r="8966" spans="8:8" customFormat="1" ht="13.8">
      <c r="H8966" s="70"/>
    </row>
    <row r="8967" spans="8:8" customFormat="1" ht="13.8">
      <c r="H8967" s="70"/>
    </row>
    <row r="8968" spans="8:8" customFormat="1" ht="13.8">
      <c r="H8968" s="70"/>
    </row>
    <row r="8969" spans="8:8" customFormat="1" ht="13.8">
      <c r="H8969" s="70"/>
    </row>
    <row r="8970" spans="8:8" customFormat="1" ht="13.8">
      <c r="H8970" s="70"/>
    </row>
    <row r="8971" spans="8:8" customFormat="1" ht="13.8">
      <c r="H8971" s="70"/>
    </row>
    <row r="8972" spans="8:8" customFormat="1" ht="13.8">
      <c r="H8972" s="70"/>
    </row>
    <row r="8973" spans="8:8" customFormat="1" ht="13.8">
      <c r="H8973" s="70"/>
    </row>
    <row r="8974" spans="8:8" customFormat="1" ht="13.8">
      <c r="H8974" s="70"/>
    </row>
    <row r="8975" spans="8:8" customFormat="1" ht="13.8">
      <c r="H8975" s="70"/>
    </row>
    <row r="8976" spans="8:8" customFormat="1" ht="13.8">
      <c r="H8976" s="70"/>
    </row>
    <row r="8977" spans="8:8" customFormat="1" ht="13.8">
      <c r="H8977" s="70"/>
    </row>
    <row r="8978" spans="8:8" customFormat="1" ht="13.8">
      <c r="H8978" s="70"/>
    </row>
    <row r="8979" spans="8:8" customFormat="1" ht="13.8">
      <c r="H8979" s="70"/>
    </row>
    <row r="8980" spans="8:8" customFormat="1" ht="13.8">
      <c r="H8980" s="70"/>
    </row>
    <row r="8981" spans="8:8" customFormat="1" ht="13.8">
      <c r="H8981" s="70"/>
    </row>
    <row r="8982" spans="8:8" customFormat="1" ht="13.8">
      <c r="H8982" s="70"/>
    </row>
    <row r="8983" spans="8:8" customFormat="1" ht="13.8">
      <c r="H8983" s="70"/>
    </row>
    <row r="8984" spans="8:8" customFormat="1" ht="13.8">
      <c r="H8984" s="70"/>
    </row>
    <row r="8985" spans="8:8" customFormat="1" ht="13.8">
      <c r="H8985" s="70"/>
    </row>
    <row r="8986" spans="8:8" customFormat="1" ht="13.8">
      <c r="H8986" s="70"/>
    </row>
    <row r="8987" spans="8:8" customFormat="1" ht="13.8">
      <c r="H8987" s="70"/>
    </row>
    <row r="8988" spans="8:8" customFormat="1" ht="13.8">
      <c r="H8988" s="70"/>
    </row>
    <row r="8989" spans="8:8" customFormat="1" ht="13.8">
      <c r="H8989" s="70"/>
    </row>
    <row r="8990" spans="8:8" customFormat="1" ht="13.8">
      <c r="H8990" s="70"/>
    </row>
    <row r="8991" spans="8:8" customFormat="1" ht="13.8">
      <c r="H8991" s="70"/>
    </row>
    <row r="8992" spans="8:8" customFormat="1" ht="13.8">
      <c r="H8992" s="70"/>
    </row>
    <row r="8993" spans="8:8" customFormat="1" ht="13.8">
      <c r="H8993" s="70"/>
    </row>
    <row r="8994" spans="8:8" customFormat="1" ht="13.8">
      <c r="H8994" s="70"/>
    </row>
    <row r="8995" spans="8:8" customFormat="1" ht="13.8">
      <c r="H8995" s="70"/>
    </row>
    <row r="8996" spans="8:8" customFormat="1" ht="13.8">
      <c r="H8996" s="70"/>
    </row>
    <row r="8997" spans="8:8" customFormat="1" ht="13.8">
      <c r="H8997" s="70"/>
    </row>
    <row r="8998" spans="8:8" customFormat="1" ht="13.8">
      <c r="H8998" s="70"/>
    </row>
    <row r="8999" spans="8:8" customFormat="1" ht="13.8">
      <c r="H8999" s="70"/>
    </row>
    <row r="9000" spans="8:8" customFormat="1" ht="13.8">
      <c r="H9000" s="70"/>
    </row>
    <row r="9001" spans="8:8" customFormat="1" ht="13.8">
      <c r="H9001" s="70"/>
    </row>
    <row r="9002" spans="8:8" customFormat="1" ht="13.8">
      <c r="H9002" s="70"/>
    </row>
    <row r="9003" spans="8:8" customFormat="1" ht="13.8">
      <c r="H9003" s="70"/>
    </row>
    <row r="9004" spans="8:8" customFormat="1" ht="13.8">
      <c r="H9004" s="70"/>
    </row>
    <row r="9005" spans="8:8" customFormat="1" ht="13.8">
      <c r="H9005" s="70"/>
    </row>
    <row r="9006" spans="8:8" customFormat="1" ht="13.8">
      <c r="H9006" s="70"/>
    </row>
    <row r="9007" spans="8:8" customFormat="1" ht="13.8">
      <c r="H9007" s="70"/>
    </row>
    <row r="9008" spans="8:8" customFormat="1" ht="13.8">
      <c r="H9008" s="70"/>
    </row>
    <row r="9009" spans="8:8" customFormat="1" ht="13.8">
      <c r="H9009" s="70"/>
    </row>
    <row r="9010" spans="8:8" customFormat="1" ht="13.8">
      <c r="H9010" s="70"/>
    </row>
    <row r="9011" spans="8:8" customFormat="1" ht="13.8">
      <c r="H9011" s="70"/>
    </row>
    <row r="9012" spans="8:8" customFormat="1" ht="13.8">
      <c r="H9012" s="70"/>
    </row>
    <row r="9013" spans="8:8" customFormat="1" ht="13.8">
      <c r="H9013" s="70"/>
    </row>
    <row r="9014" spans="8:8" customFormat="1" ht="13.8">
      <c r="H9014" s="70"/>
    </row>
    <row r="9015" spans="8:8" customFormat="1" ht="13.8">
      <c r="H9015" s="70"/>
    </row>
    <row r="9016" spans="8:8" customFormat="1" ht="13.8">
      <c r="H9016" s="70"/>
    </row>
    <row r="9017" spans="8:8" customFormat="1" ht="13.8">
      <c r="H9017" s="70"/>
    </row>
    <row r="9018" spans="8:8" customFormat="1" ht="13.8">
      <c r="H9018" s="70"/>
    </row>
    <row r="9019" spans="8:8" customFormat="1" ht="13.8">
      <c r="H9019" s="70"/>
    </row>
    <row r="9020" spans="8:8" customFormat="1" ht="13.8">
      <c r="H9020" s="70"/>
    </row>
    <row r="9021" spans="8:8" customFormat="1" ht="13.8">
      <c r="H9021" s="70"/>
    </row>
    <row r="9022" spans="8:8" customFormat="1" ht="13.8">
      <c r="H9022" s="70"/>
    </row>
    <row r="9023" spans="8:8" customFormat="1" ht="13.8">
      <c r="H9023" s="70"/>
    </row>
    <row r="9024" spans="8:8" customFormat="1" ht="13.8">
      <c r="H9024" s="70"/>
    </row>
    <row r="9025" spans="8:8" customFormat="1" ht="13.8">
      <c r="H9025" s="70"/>
    </row>
    <row r="9026" spans="8:8" customFormat="1" ht="13.8">
      <c r="H9026" s="70"/>
    </row>
    <row r="9027" spans="8:8" customFormat="1" ht="13.8">
      <c r="H9027" s="70"/>
    </row>
    <row r="9028" spans="8:8" customFormat="1" ht="13.8">
      <c r="H9028" s="70"/>
    </row>
    <row r="9029" spans="8:8" customFormat="1" ht="13.8">
      <c r="H9029" s="70"/>
    </row>
    <row r="9030" spans="8:8" customFormat="1" ht="13.8">
      <c r="H9030" s="70"/>
    </row>
    <row r="9031" spans="8:8" customFormat="1" ht="13.8">
      <c r="H9031" s="70"/>
    </row>
    <row r="9032" spans="8:8" customFormat="1" ht="13.8">
      <c r="H9032" s="70"/>
    </row>
    <row r="9033" spans="8:8" customFormat="1" ht="13.8">
      <c r="H9033" s="70"/>
    </row>
    <row r="9034" spans="8:8" customFormat="1" ht="13.8">
      <c r="H9034" s="70"/>
    </row>
    <row r="9035" spans="8:8" customFormat="1" ht="13.8">
      <c r="H9035" s="70"/>
    </row>
    <row r="9036" spans="8:8" customFormat="1" ht="13.8">
      <c r="H9036" s="70"/>
    </row>
    <row r="9037" spans="8:8" customFormat="1" ht="13.8">
      <c r="H9037" s="70"/>
    </row>
    <row r="9038" spans="8:8" customFormat="1" ht="13.8">
      <c r="H9038" s="70"/>
    </row>
    <row r="9039" spans="8:8" customFormat="1" ht="13.8">
      <c r="H9039" s="70"/>
    </row>
    <row r="9040" spans="8:8" customFormat="1" ht="13.8">
      <c r="H9040" s="70"/>
    </row>
    <row r="9041" spans="8:8" customFormat="1" ht="13.8">
      <c r="H9041" s="70"/>
    </row>
    <row r="9042" spans="8:8" customFormat="1" ht="13.8">
      <c r="H9042" s="70"/>
    </row>
    <row r="9043" spans="8:8" customFormat="1" ht="13.8">
      <c r="H9043" s="70"/>
    </row>
    <row r="9044" spans="8:8" customFormat="1" ht="13.8">
      <c r="H9044" s="70"/>
    </row>
    <row r="9045" spans="8:8" customFormat="1" ht="13.8">
      <c r="H9045" s="70"/>
    </row>
    <row r="9046" spans="8:8" customFormat="1" ht="13.8">
      <c r="H9046" s="70"/>
    </row>
    <row r="9047" spans="8:8" customFormat="1" ht="13.8">
      <c r="H9047" s="70"/>
    </row>
    <row r="9048" spans="8:8" customFormat="1" ht="13.8">
      <c r="H9048" s="70"/>
    </row>
    <row r="9049" spans="8:8" customFormat="1" ht="13.8">
      <c r="H9049" s="70"/>
    </row>
    <row r="9050" spans="8:8" customFormat="1" ht="13.8">
      <c r="H9050" s="70"/>
    </row>
    <row r="9051" spans="8:8" customFormat="1" ht="13.8">
      <c r="H9051" s="70"/>
    </row>
    <row r="9052" spans="8:8" customFormat="1" ht="13.8">
      <c r="H9052" s="70"/>
    </row>
    <row r="9053" spans="8:8" customFormat="1" ht="13.8">
      <c r="H9053" s="70"/>
    </row>
    <row r="9054" spans="8:8" customFormat="1" ht="13.8">
      <c r="H9054" s="70"/>
    </row>
    <row r="9055" spans="8:8" customFormat="1" ht="13.8">
      <c r="H9055" s="70"/>
    </row>
    <row r="9056" spans="8:8" customFormat="1" ht="13.8">
      <c r="H9056" s="70"/>
    </row>
    <row r="9057" spans="8:8" customFormat="1" ht="13.8">
      <c r="H9057" s="70"/>
    </row>
    <row r="9058" spans="8:8" customFormat="1" ht="13.8">
      <c r="H9058" s="70"/>
    </row>
    <row r="9059" spans="8:8" customFormat="1" ht="13.8">
      <c r="H9059" s="70"/>
    </row>
    <row r="9060" spans="8:8" customFormat="1" ht="13.8">
      <c r="H9060" s="70"/>
    </row>
    <row r="9061" spans="8:8" customFormat="1" ht="13.8">
      <c r="H9061" s="70"/>
    </row>
    <row r="9062" spans="8:8" customFormat="1" ht="13.8">
      <c r="H9062" s="70"/>
    </row>
    <row r="9063" spans="8:8" customFormat="1" ht="13.8">
      <c r="H9063" s="70"/>
    </row>
    <row r="9064" spans="8:8" customFormat="1" ht="13.8">
      <c r="H9064" s="70"/>
    </row>
    <row r="9065" spans="8:8" customFormat="1" ht="13.8">
      <c r="H9065" s="70"/>
    </row>
    <row r="9066" spans="8:8" customFormat="1" ht="13.8">
      <c r="H9066" s="70"/>
    </row>
    <row r="9067" spans="8:8" customFormat="1" ht="13.8">
      <c r="H9067" s="70"/>
    </row>
    <row r="9068" spans="8:8" customFormat="1" ht="13.8">
      <c r="H9068" s="70"/>
    </row>
    <row r="9069" spans="8:8" customFormat="1" ht="13.8">
      <c r="H9069" s="70"/>
    </row>
    <row r="9070" spans="8:8" customFormat="1" ht="13.8">
      <c r="H9070" s="70"/>
    </row>
    <row r="9071" spans="8:8" customFormat="1" ht="13.8">
      <c r="H9071" s="70"/>
    </row>
    <row r="9072" spans="8:8" customFormat="1" ht="13.8">
      <c r="H9072" s="70"/>
    </row>
    <row r="9073" spans="8:8" customFormat="1" ht="13.8">
      <c r="H9073" s="70"/>
    </row>
    <row r="9074" spans="8:8" customFormat="1" ht="13.8">
      <c r="H9074" s="70"/>
    </row>
    <row r="9075" spans="8:8" customFormat="1" ht="13.8">
      <c r="H9075" s="70"/>
    </row>
    <row r="9076" spans="8:8" customFormat="1" ht="13.8">
      <c r="H9076" s="70"/>
    </row>
    <row r="9077" spans="8:8" customFormat="1" ht="13.8">
      <c r="H9077" s="70"/>
    </row>
    <row r="9078" spans="8:8" customFormat="1" ht="13.8">
      <c r="H9078" s="70"/>
    </row>
    <row r="9079" spans="8:8" customFormat="1" ht="13.8">
      <c r="H9079" s="70"/>
    </row>
    <row r="9080" spans="8:8" customFormat="1" ht="13.8">
      <c r="H9080" s="70"/>
    </row>
    <row r="9081" spans="8:8" customFormat="1" ht="13.8">
      <c r="H9081" s="70"/>
    </row>
    <row r="9082" spans="8:8" customFormat="1" ht="13.8">
      <c r="H9082" s="70"/>
    </row>
    <row r="9083" spans="8:8" customFormat="1" ht="13.8">
      <c r="H9083" s="70"/>
    </row>
    <row r="9084" spans="8:8" customFormat="1" ht="13.8">
      <c r="H9084" s="70"/>
    </row>
    <row r="9085" spans="8:8" customFormat="1" ht="13.8">
      <c r="H9085" s="70"/>
    </row>
    <row r="9086" spans="8:8" customFormat="1" ht="13.8">
      <c r="H9086" s="70"/>
    </row>
    <row r="9087" spans="8:8" customFormat="1" ht="13.8">
      <c r="H9087" s="70"/>
    </row>
    <row r="9088" spans="8:8" customFormat="1" ht="13.8">
      <c r="H9088" s="70"/>
    </row>
    <row r="9089" spans="8:8" customFormat="1" ht="13.8">
      <c r="H9089" s="70"/>
    </row>
    <row r="9090" spans="8:8" customFormat="1" ht="13.8">
      <c r="H9090" s="70"/>
    </row>
    <row r="9091" spans="8:8" customFormat="1" ht="13.8">
      <c r="H9091" s="70"/>
    </row>
    <row r="9092" spans="8:8" customFormat="1" ht="13.8">
      <c r="H9092" s="70"/>
    </row>
    <row r="9093" spans="8:8" customFormat="1" ht="13.8">
      <c r="H9093" s="70"/>
    </row>
    <row r="9094" spans="8:8" customFormat="1" ht="13.8">
      <c r="H9094" s="70"/>
    </row>
    <row r="9095" spans="8:8" customFormat="1" ht="13.8">
      <c r="H9095" s="70"/>
    </row>
    <row r="9096" spans="8:8" customFormat="1" ht="13.8">
      <c r="H9096" s="70"/>
    </row>
    <row r="9097" spans="8:8" customFormat="1" ht="13.8">
      <c r="H9097" s="70"/>
    </row>
    <row r="9098" spans="8:8" customFormat="1" ht="13.8">
      <c r="H9098" s="70"/>
    </row>
    <row r="9099" spans="8:8" customFormat="1" ht="13.8">
      <c r="H9099" s="70"/>
    </row>
    <row r="9100" spans="8:8" customFormat="1" ht="13.8">
      <c r="H9100" s="70"/>
    </row>
    <row r="9101" spans="8:8" customFormat="1" ht="13.8">
      <c r="H9101" s="70"/>
    </row>
    <row r="9102" spans="8:8" customFormat="1" ht="13.8">
      <c r="H9102" s="70"/>
    </row>
    <row r="9103" spans="8:8" customFormat="1" ht="13.8">
      <c r="H9103" s="70"/>
    </row>
    <row r="9104" spans="8:8" customFormat="1" ht="13.8">
      <c r="H9104" s="70"/>
    </row>
    <row r="9105" spans="8:8" customFormat="1" ht="13.8">
      <c r="H9105" s="70"/>
    </row>
    <row r="9106" spans="8:8" customFormat="1" ht="13.8">
      <c r="H9106" s="70"/>
    </row>
    <row r="9107" spans="8:8" customFormat="1" ht="13.8">
      <c r="H9107" s="70"/>
    </row>
    <row r="9108" spans="8:8" customFormat="1" ht="13.8">
      <c r="H9108" s="70"/>
    </row>
    <row r="9109" spans="8:8" customFormat="1" ht="13.8">
      <c r="H9109" s="70"/>
    </row>
    <row r="9110" spans="8:8" customFormat="1" ht="13.8">
      <c r="H9110" s="70"/>
    </row>
    <row r="9111" spans="8:8" customFormat="1" ht="13.8">
      <c r="H9111" s="70"/>
    </row>
    <row r="9112" spans="8:8" customFormat="1" ht="13.8">
      <c r="H9112" s="70"/>
    </row>
    <row r="9113" spans="8:8" customFormat="1" ht="13.8">
      <c r="H9113" s="70"/>
    </row>
    <row r="9114" spans="8:8" customFormat="1" ht="13.8">
      <c r="H9114" s="70"/>
    </row>
    <row r="9115" spans="8:8" customFormat="1" ht="13.8">
      <c r="H9115" s="70"/>
    </row>
    <row r="9116" spans="8:8" customFormat="1" ht="13.8">
      <c r="H9116" s="70"/>
    </row>
    <row r="9117" spans="8:8" customFormat="1" ht="13.8">
      <c r="H9117" s="70"/>
    </row>
    <row r="9118" spans="8:8" customFormat="1" ht="13.8">
      <c r="H9118" s="70"/>
    </row>
    <row r="9119" spans="8:8" customFormat="1" ht="13.8">
      <c r="H9119" s="70"/>
    </row>
    <row r="9120" spans="8:8" customFormat="1" ht="13.8">
      <c r="H9120" s="70"/>
    </row>
    <row r="9121" spans="8:8" customFormat="1" ht="13.8">
      <c r="H9121" s="70"/>
    </row>
    <row r="9122" spans="8:8" customFormat="1" ht="13.8">
      <c r="H9122" s="70"/>
    </row>
    <row r="9123" spans="8:8" customFormat="1" ht="13.8">
      <c r="H9123" s="70"/>
    </row>
    <row r="9124" spans="8:8" customFormat="1" ht="13.8">
      <c r="H9124" s="70"/>
    </row>
    <row r="9125" spans="8:8" customFormat="1" ht="13.8">
      <c r="H9125" s="70"/>
    </row>
    <row r="9126" spans="8:8" customFormat="1" ht="13.8">
      <c r="H9126" s="70"/>
    </row>
    <row r="9127" spans="8:8" customFormat="1" ht="13.8">
      <c r="H9127" s="70"/>
    </row>
    <row r="9128" spans="8:8" customFormat="1" ht="13.8">
      <c r="H9128" s="70"/>
    </row>
    <row r="9129" spans="8:8" customFormat="1" ht="13.8">
      <c r="H9129" s="70"/>
    </row>
    <row r="9130" spans="8:8" customFormat="1" ht="13.8">
      <c r="H9130" s="70"/>
    </row>
    <row r="9131" spans="8:8" customFormat="1" ht="13.8">
      <c r="H9131" s="70"/>
    </row>
    <row r="9132" spans="8:8" customFormat="1" ht="13.8">
      <c r="H9132" s="70"/>
    </row>
    <row r="9133" spans="8:8" customFormat="1" ht="13.8">
      <c r="H9133" s="70"/>
    </row>
    <row r="9134" spans="8:8" customFormat="1" ht="13.8">
      <c r="H9134" s="70"/>
    </row>
    <row r="9135" spans="8:8" customFormat="1" ht="13.8">
      <c r="H9135" s="70"/>
    </row>
    <row r="9136" spans="8:8" customFormat="1" ht="13.8">
      <c r="H9136" s="70"/>
    </row>
    <row r="9137" spans="8:8" customFormat="1" ht="13.8">
      <c r="H9137" s="70"/>
    </row>
    <row r="9138" spans="8:8" customFormat="1" ht="13.8">
      <c r="H9138" s="70"/>
    </row>
    <row r="9139" spans="8:8" customFormat="1" ht="13.8">
      <c r="H9139" s="70"/>
    </row>
    <row r="9140" spans="8:8" customFormat="1" ht="13.8">
      <c r="H9140" s="70"/>
    </row>
    <row r="9141" spans="8:8" customFormat="1" ht="13.8">
      <c r="H9141" s="70"/>
    </row>
    <row r="9142" spans="8:8" customFormat="1" ht="13.8">
      <c r="H9142" s="70"/>
    </row>
    <row r="9143" spans="8:8" customFormat="1" ht="13.8">
      <c r="H9143" s="70"/>
    </row>
    <row r="9144" spans="8:8" customFormat="1" ht="13.8">
      <c r="H9144" s="70"/>
    </row>
    <row r="9145" spans="8:8" customFormat="1" ht="13.8">
      <c r="H9145" s="70"/>
    </row>
    <row r="9146" spans="8:8" customFormat="1" ht="13.8">
      <c r="H9146" s="70"/>
    </row>
    <row r="9147" spans="8:8" customFormat="1" ht="13.8">
      <c r="H9147" s="70"/>
    </row>
    <row r="9148" spans="8:8" customFormat="1" ht="13.8">
      <c r="H9148" s="70"/>
    </row>
    <row r="9149" spans="8:8" customFormat="1" ht="13.8">
      <c r="H9149" s="70"/>
    </row>
    <row r="9150" spans="8:8" customFormat="1" ht="13.8">
      <c r="H9150" s="70"/>
    </row>
    <row r="9151" spans="8:8" customFormat="1" ht="13.8">
      <c r="H9151" s="70"/>
    </row>
    <row r="9152" spans="8:8" customFormat="1" ht="13.8">
      <c r="H9152" s="70"/>
    </row>
    <row r="9153" spans="8:8" customFormat="1" ht="13.8">
      <c r="H9153" s="70"/>
    </row>
    <row r="9154" spans="8:8" customFormat="1" ht="13.8">
      <c r="H9154" s="70"/>
    </row>
    <row r="9155" spans="8:8" customFormat="1" ht="13.8">
      <c r="H9155" s="70"/>
    </row>
    <row r="9156" spans="8:8" customFormat="1" ht="13.8">
      <c r="H9156" s="70"/>
    </row>
    <row r="9157" spans="8:8" customFormat="1" ht="13.8">
      <c r="H9157" s="70"/>
    </row>
    <row r="9158" spans="8:8" customFormat="1" ht="13.8">
      <c r="H9158" s="70"/>
    </row>
    <row r="9159" spans="8:8" customFormat="1" ht="13.8">
      <c r="H9159" s="70"/>
    </row>
    <row r="9160" spans="8:8" customFormat="1" ht="13.8">
      <c r="H9160" s="70"/>
    </row>
    <row r="9161" spans="8:8" customFormat="1" ht="13.8">
      <c r="H9161" s="70"/>
    </row>
    <row r="9162" spans="8:8" customFormat="1" ht="13.8">
      <c r="H9162" s="70"/>
    </row>
    <row r="9163" spans="8:8" customFormat="1" ht="13.8">
      <c r="H9163" s="70"/>
    </row>
    <row r="9164" spans="8:8" customFormat="1" ht="13.8">
      <c r="H9164" s="70"/>
    </row>
    <row r="9165" spans="8:8" customFormat="1" ht="13.8">
      <c r="H9165" s="70"/>
    </row>
    <row r="9166" spans="8:8" customFormat="1" ht="13.8">
      <c r="H9166" s="70"/>
    </row>
    <row r="9167" spans="8:8" customFormat="1" ht="13.8">
      <c r="H9167" s="70"/>
    </row>
    <row r="9168" spans="8:8" customFormat="1" ht="13.8">
      <c r="H9168" s="70"/>
    </row>
    <row r="9169" spans="8:8" customFormat="1" ht="13.8">
      <c r="H9169" s="70"/>
    </row>
    <row r="9170" spans="8:8" customFormat="1" ht="13.8">
      <c r="H9170" s="70"/>
    </row>
    <row r="9171" spans="8:8" customFormat="1" ht="13.8">
      <c r="H9171" s="70"/>
    </row>
    <row r="9172" spans="8:8" customFormat="1" ht="13.8">
      <c r="H9172" s="70"/>
    </row>
    <row r="9173" spans="8:8" customFormat="1" ht="13.8">
      <c r="H9173" s="70"/>
    </row>
    <row r="9174" spans="8:8" customFormat="1" ht="13.8">
      <c r="H9174" s="70"/>
    </row>
    <row r="9175" spans="8:8" customFormat="1" ht="13.8">
      <c r="H9175" s="70"/>
    </row>
    <row r="9176" spans="8:8" customFormat="1" ht="13.8">
      <c r="H9176" s="70"/>
    </row>
    <row r="9177" spans="8:8" customFormat="1" ht="13.8">
      <c r="H9177" s="70"/>
    </row>
    <row r="9178" spans="8:8" customFormat="1" ht="13.8">
      <c r="H9178" s="70"/>
    </row>
    <row r="9179" spans="8:8" customFormat="1" ht="13.8">
      <c r="H9179" s="70"/>
    </row>
    <row r="9180" spans="8:8" customFormat="1" ht="13.8">
      <c r="H9180" s="70"/>
    </row>
    <row r="9181" spans="8:8" customFormat="1" ht="13.8">
      <c r="H9181" s="70"/>
    </row>
    <row r="9182" spans="8:8" customFormat="1" ht="13.8">
      <c r="H9182" s="70"/>
    </row>
    <row r="9183" spans="8:8" customFormat="1" ht="13.8">
      <c r="H9183" s="70"/>
    </row>
    <row r="9184" spans="8:8" customFormat="1" ht="13.8">
      <c r="H9184" s="70"/>
    </row>
    <row r="9185" spans="8:8" customFormat="1" ht="13.8">
      <c r="H9185" s="70"/>
    </row>
    <row r="9186" spans="8:8" customFormat="1" ht="13.8">
      <c r="H9186" s="70"/>
    </row>
    <row r="9187" spans="8:8" customFormat="1" ht="13.8">
      <c r="H9187" s="70"/>
    </row>
    <row r="9188" spans="8:8" customFormat="1" ht="13.8">
      <c r="H9188" s="70"/>
    </row>
    <row r="9189" spans="8:8" customFormat="1" ht="13.8">
      <c r="H9189" s="70"/>
    </row>
    <row r="9190" spans="8:8" customFormat="1" ht="13.8">
      <c r="H9190" s="70"/>
    </row>
    <row r="9191" spans="8:8" customFormat="1" ht="13.8">
      <c r="H9191" s="70"/>
    </row>
    <row r="9192" spans="8:8" customFormat="1" ht="13.8">
      <c r="H9192" s="70"/>
    </row>
    <row r="9193" spans="8:8" customFormat="1" ht="13.8">
      <c r="H9193" s="70"/>
    </row>
    <row r="9194" spans="8:8" customFormat="1" ht="13.8">
      <c r="H9194" s="70"/>
    </row>
    <row r="9195" spans="8:8" customFormat="1" ht="13.8">
      <c r="H9195" s="70"/>
    </row>
    <row r="9196" spans="8:8" customFormat="1" ht="13.8">
      <c r="H9196" s="70"/>
    </row>
    <row r="9197" spans="8:8" customFormat="1" ht="13.8">
      <c r="H9197" s="70"/>
    </row>
    <row r="9198" spans="8:8" customFormat="1" ht="13.8">
      <c r="H9198" s="70"/>
    </row>
    <row r="9199" spans="8:8" customFormat="1" ht="13.8">
      <c r="H9199" s="70"/>
    </row>
    <row r="9200" spans="8:8" customFormat="1" ht="13.8">
      <c r="H9200" s="70"/>
    </row>
    <row r="9201" spans="8:8" customFormat="1" ht="13.8">
      <c r="H9201" s="70"/>
    </row>
    <row r="9202" spans="8:8" customFormat="1" ht="13.8">
      <c r="H9202" s="70"/>
    </row>
    <row r="9203" spans="8:8" customFormat="1" ht="13.8">
      <c r="H9203" s="70"/>
    </row>
    <row r="9204" spans="8:8" customFormat="1" ht="13.8">
      <c r="H9204" s="70"/>
    </row>
    <row r="9205" spans="8:8" customFormat="1" ht="13.8">
      <c r="H9205" s="70"/>
    </row>
    <row r="9206" spans="8:8" customFormat="1" ht="13.8">
      <c r="H9206" s="70"/>
    </row>
    <row r="9207" spans="8:8" customFormat="1" ht="13.8">
      <c r="H9207" s="70"/>
    </row>
    <row r="9208" spans="8:8" customFormat="1" ht="13.8">
      <c r="H9208" s="70"/>
    </row>
    <row r="9209" spans="8:8" customFormat="1" ht="13.8">
      <c r="H9209" s="70"/>
    </row>
    <row r="9210" spans="8:8" customFormat="1" ht="13.8">
      <c r="H9210" s="70"/>
    </row>
    <row r="9211" spans="8:8" customFormat="1" ht="13.8">
      <c r="H9211" s="70"/>
    </row>
    <row r="9212" spans="8:8" customFormat="1" ht="13.8">
      <c r="H9212" s="70"/>
    </row>
    <row r="9213" spans="8:8" customFormat="1" ht="13.8">
      <c r="H9213" s="70"/>
    </row>
    <row r="9214" spans="8:8" customFormat="1" ht="13.8">
      <c r="H9214" s="70"/>
    </row>
    <row r="9215" spans="8:8" customFormat="1" ht="13.8">
      <c r="H9215" s="70"/>
    </row>
    <row r="9216" spans="8:8" customFormat="1" ht="13.8">
      <c r="H9216" s="70"/>
    </row>
    <row r="9217" spans="8:8" customFormat="1" ht="13.8">
      <c r="H9217" s="70"/>
    </row>
    <row r="9218" spans="8:8" customFormat="1" ht="13.8">
      <c r="H9218" s="70"/>
    </row>
    <row r="9219" spans="8:8" customFormat="1" ht="13.8">
      <c r="H9219" s="70"/>
    </row>
    <row r="9220" spans="8:8" customFormat="1" ht="13.8">
      <c r="H9220" s="70"/>
    </row>
    <row r="9221" spans="8:8" customFormat="1" ht="13.8">
      <c r="H9221" s="70"/>
    </row>
    <row r="9222" spans="8:8" customFormat="1" ht="13.8">
      <c r="H9222" s="70"/>
    </row>
    <row r="9223" spans="8:8" customFormat="1" ht="13.8">
      <c r="H9223" s="70"/>
    </row>
    <row r="9224" spans="8:8" customFormat="1" ht="13.8">
      <c r="H9224" s="70"/>
    </row>
    <row r="9225" spans="8:8" customFormat="1" ht="13.8">
      <c r="H9225" s="70"/>
    </row>
    <row r="9226" spans="8:8" customFormat="1" ht="13.8">
      <c r="H9226" s="70"/>
    </row>
    <row r="9227" spans="8:8" customFormat="1" ht="13.8">
      <c r="H9227" s="70"/>
    </row>
    <row r="9228" spans="8:8" customFormat="1" ht="13.8">
      <c r="H9228" s="70"/>
    </row>
    <row r="9229" spans="8:8" customFormat="1" ht="13.8">
      <c r="H9229" s="70"/>
    </row>
    <row r="9230" spans="8:8" customFormat="1" ht="13.8">
      <c r="H9230" s="70"/>
    </row>
    <row r="9231" spans="8:8" customFormat="1" ht="13.8">
      <c r="H9231" s="70"/>
    </row>
    <row r="9232" spans="8:8" customFormat="1" ht="13.8">
      <c r="H9232" s="70"/>
    </row>
    <row r="9233" spans="8:8" customFormat="1" ht="13.8">
      <c r="H9233" s="70"/>
    </row>
    <row r="9234" spans="8:8" customFormat="1" ht="13.8">
      <c r="H9234" s="70"/>
    </row>
    <row r="9235" spans="8:8" customFormat="1" ht="13.8">
      <c r="H9235" s="70"/>
    </row>
    <row r="9236" spans="8:8" customFormat="1" ht="13.8">
      <c r="H9236" s="70"/>
    </row>
    <row r="9237" spans="8:8" customFormat="1" ht="13.8">
      <c r="H9237" s="70"/>
    </row>
    <row r="9238" spans="8:8" customFormat="1" ht="13.8">
      <c r="H9238" s="70"/>
    </row>
    <row r="9239" spans="8:8" customFormat="1" ht="13.8">
      <c r="H9239" s="70"/>
    </row>
    <row r="9240" spans="8:8" customFormat="1" ht="13.8">
      <c r="H9240" s="70"/>
    </row>
    <row r="9241" spans="8:8" customFormat="1" ht="13.8">
      <c r="H9241" s="70"/>
    </row>
    <row r="9242" spans="8:8" customFormat="1" ht="13.8">
      <c r="H9242" s="70"/>
    </row>
    <row r="9243" spans="8:8" customFormat="1" ht="13.8">
      <c r="H9243" s="70"/>
    </row>
    <row r="9244" spans="8:8" customFormat="1" ht="13.8">
      <c r="H9244" s="70"/>
    </row>
    <row r="9245" spans="8:8" customFormat="1" ht="13.8">
      <c r="H9245" s="70"/>
    </row>
    <row r="9246" spans="8:8" customFormat="1" ht="13.8">
      <c r="H9246" s="70"/>
    </row>
    <row r="9247" spans="8:8" customFormat="1" ht="13.8">
      <c r="H9247" s="70"/>
    </row>
    <row r="9248" spans="8:8" customFormat="1" ht="13.8">
      <c r="H9248" s="70"/>
    </row>
    <row r="9249" spans="8:8" customFormat="1" ht="13.8">
      <c r="H9249" s="70"/>
    </row>
    <row r="9250" spans="8:8" customFormat="1" ht="13.8">
      <c r="H9250" s="70"/>
    </row>
    <row r="9251" spans="8:8" customFormat="1" ht="13.8">
      <c r="H9251" s="70"/>
    </row>
    <row r="9252" spans="8:8" customFormat="1" ht="13.8">
      <c r="H9252" s="70"/>
    </row>
    <row r="9253" spans="8:8" customFormat="1" ht="13.8">
      <c r="H9253" s="70"/>
    </row>
    <row r="9254" spans="8:8" customFormat="1" ht="13.8">
      <c r="H9254" s="70"/>
    </row>
    <row r="9255" spans="8:8" customFormat="1" ht="13.8">
      <c r="H9255" s="70"/>
    </row>
    <row r="9256" spans="8:8" customFormat="1" ht="13.8">
      <c r="H9256" s="70"/>
    </row>
    <row r="9257" spans="8:8" customFormat="1" ht="13.8">
      <c r="H9257" s="70"/>
    </row>
    <row r="9258" spans="8:8" customFormat="1" ht="13.8">
      <c r="H9258" s="70"/>
    </row>
    <row r="9259" spans="8:8" customFormat="1" ht="13.8">
      <c r="H9259" s="70"/>
    </row>
    <row r="9260" spans="8:8" customFormat="1" ht="13.8">
      <c r="H9260" s="70"/>
    </row>
    <row r="9261" spans="8:8" customFormat="1" ht="13.8">
      <c r="H9261" s="70"/>
    </row>
    <row r="9262" spans="8:8" customFormat="1" ht="13.8">
      <c r="H9262" s="70"/>
    </row>
    <row r="9263" spans="8:8" customFormat="1" ht="13.8">
      <c r="H9263" s="70"/>
    </row>
    <row r="9264" spans="8:8" customFormat="1" ht="13.8">
      <c r="H9264" s="70"/>
    </row>
    <row r="9265" spans="8:8" customFormat="1" ht="13.8">
      <c r="H9265" s="70"/>
    </row>
    <row r="9266" spans="8:8" customFormat="1" ht="13.8">
      <c r="H9266" s="70"/>
    </row>
    <row r="9267" spans="8:8" customFormat="1" ht="13.8">
      <c r="H9267" s="70"/>
    </row>
    <row r="9268" spans="8:8" customFormat="1" ht="13.8">
      <c r="H9268" s="70"/>
    </row>
    <row r="9269" spans="8:8" customFormat="1" ht="13.8">
      <c r="H9269" s="70"/>
    </row>
    <row r="9270" spans="8:8" customFormat="1" ht="13.8">
      <c r="H9270" s="70"/>
    </row>
    <row r="9271" spans="8:8" customFormat="1" ht="13.8">
      <c r="H9271" s="70"/>
    </row>
    <row r="9272" spans="8:8" customFormat="1" ht="13.8">
      <c r="H9272" s="70"/>
    </row>
    <row r="9273" spans="8:8" customFormat="1" ht="13.8">
      <c r="H9273" s="70"/>
    </row>
    <row r="9274" spans="8:8" customFormat="1" ht="13.8">
      <c r="H9274" s="70"/>
    </row>
    <row r="9275" spans="8:8" customFormat="1" ht="13.8">
      <c r="H9275" s="70"/>
    </row>
    <row r="9276" spans="8:8" customFormat="1" ht="13.8">
      <c r="H9276" s="70"/>
    </row>
    <row r="9277" spans="8:8" customFormat="1" ht="13.8">
      <c r="H9277" s="70"/>
    </row>
    <row r="9278" spans="8:8" customFormat="1" ht="13.8">
      <c r="H9278" s="70"/>
    </row>
    <row r="9279" spans="8:8" customFormat="1" ht="13.8">
      <c r="H9279" s="70"/>
    </row>
    <row r="9280" spans="8:8" customFormat="1" ht="13.8">
      <c r="H9280" s="70"/>
    </row>
    <row r="9281" spans="8:8" customFormat="1" ht="13.8">
      <c r="H9281" s="70"/>
    </row>
    <row r="9282" spans="8:8" customFormat="1" ht="13.8">
      <c r="H9282" s="70"/>
    </row>
    <row r="9283" spans="8:8" customFormat="1" ht="13.8">
      <c r="H9283" s="70"/>
    </row>
    <row r="9284" spans="8:8" customFormat="1" ht="13.8">
      <c r="H9284" s="70"/>
    </row>
    <row r="9285" spans="8:8" customFormat="1" ht="13.8">
      <c r="H9285" s="70"/>
    </row>
    <row r="9286" spans="8:8" customFormat="1" ht="13.8">
      <c r="H9286" s="70"/>
    </row>
    <row r="9287" spans="8:8" customFormat="1" ht="13.8">
      <c r="H9287" s="70"/>
    </row>
    <row r="9288" spans="8:8" customFormat="1" ht="13.8">
      <c r="H9288" s="70"/>
    </row>
    <row r="9289" spans="8:8" customFormat="1" ht="13.8">
      <c r="H9289" s="70"/>
    </row>
    <row r="9290" spans="8:8" customFormat="1" ht="13.8">
      <c r="H9290" s="70"/>
    </row>
    <row r="9291" spans="8:8" customFormat="1" ht="13.8">
      <c r="H9291" s="70"/>
    </row>
    <row r="9292" spans="8:8" customFormat="1" ht="13.8">
      <c r="H9292" s="70"/>
    </row>
    <row r="9293" spans="8:8" customFormat="1" ht="13.8">
      <c r="H9293" s="70"/>
    </row>
    <row r="9294" spans="8:8" customFormat="1" ht="13.8">
      <c r="H9294" s="70"/>
    </row>
    <row r="9295" spans="8:8" customFormat="1" ht="13.8">
      <c r="H9295" s="70"/>
    </row>
    <row r="9296" spans="8:8" customFormat="1" ht="13.8">
      <c r="H9296" s="70"/>
    </row>
    <row r="9297" spans="8:8" customFormat="1" ht="13.8">
      <c r="H9297" s="70"/>
    </row>
    <row r="9298" spans="8:8" customFormat="1" ht="13.8">
      <c r="H9298" s="70"/>
    </row>
    <row r="9299" spans="8:8" customFormat="1" ht="13.8">
      <c r="H9299" s="70"/>
    </row>
    <row r="9300" spans="8:8" customFormat="1" ht="13.8">
      <c r="H9300" s="70"/>
    </row>
    <row r="9301" spans="8:8" customFormat="1" ht="13.8">
      <c r="H9301" s="70"/>
    </row>
    <row r="9302" spans="8:8" customFormat="1" ht="13.8">
      <c r="H9302" s="70"/>
    </row>
    <row r="9303" spans="8:8" customFormat="1" ht="13.8">
      <c r="H9303" s="70"/>
    </row>
    <row r="9304" spans="8:8" customFormat="1" ht="13.8">
      <c r="H9304" s="70"/>
    </row>
    <row r="9305" spans="8:8" customFormat="1" ht="13.8">
      <c r="H9305" s="70"/>
    </row>
    <row r="9306" spans="8:8" customFormat="1" ht="13.8">
      <c r="H9306" s="70"/>
    </row>
    <row r="9307" spans="8:8" customFormat="1" ht="13.8">
      <c r="H9307" s="70"/>
    </row>
    <row r="9308" spans="8:8" customFormat="1" ht="13.8">
      <c r="H9308" s="70"/>
    </row>
    <row r="9309" spans="8:8" customFormat="1" ht="13.8">
      <c r="H9309" s="70"/>
    </row>
    <row r="9310" spans="8:8" customFormat="1" ht="13.8">
      <c r="H9310" s="70"/>
    </row>
    <row r="9311" spans="8:8" customFormat="1" ht="13.8">
      <c r="H9311" s="70"/>
    </row>
    <row r="9312" spans="8:8" customFormat="1" ht="13.8">
      <c r="H9312" s="70"/>
    </row>
    <row r="9313" spans="8:8" customFormat="1" ht="13.8">
      <c r="H9313" s="70"/>
    </row>
    <row r="9314" spans="8:8" customFormat="1" ht="13.8">
      <c r="H9314" s="70"/>
    </row>
    <row r="9315" spans="8:8" customFormat="1" ht="13.8">
      <c r="H9315" s="70"/>
    </row>
    <row r="9316" spans="8:8" customFormat="1" ht="13.8">
      <c r="H9316" s="70"/>
    </row>
    <row r="9317" spans="8:8" customFormat="1" ht="13.8">
      <c r="H9317" s="70"/>
    </row>
    <row r="9318" spans="8:8" customFormat="1" ht="13.8">
      <c r="H9318" s="70"/>
    </row>
    <row r="9319" spans="8:8" customFormat="1" ht="13.8">
      <c r="H9319" s="70"/>
    </row>
    <row r="9320" spans="8:8" customFormat="1" ht="13.8">
      <c r="H9320" s="70"/>
    </row>
    <row r="9321" spans="8:8" customFormat="1" ht="13.8">
      <c r="H9321" s="70"/>
    </row>
    <row r="9322" spans="8:8" customFormat="1" ht="13.8">
      <c r="H9322" s="70"/>
    </row>
    <row r="9323" spans="8:8" customFormat="1" ht="13.8">
      <c r="H9323" s="70"/>
    </row>
    <row r="9324" spans="8:8" customFormat="1" ht="13.8">
      <c r="H9324" s="70"/>
    </row>
    <row r="9325" spans="8:8" customFormat="1" ht="13.8">
      <c r="H9325" s="70"/>
    </row>
    <row r="9326" spans="8:8" customFormat="1" ht="13.8">
      <c r="H9326" s="70"/>
    </row>
    <row r="9327" spans="8:8" customFormat="1" ht="13.8">
      <c r="H9327" s="70"/>
    </row>
    <row r="9328" spans="8:8" customFormat="1" ht="13.8">
      <c r="H9328" s="70"/>
    </row>
    <row r="9329" spans="8:8" customFormat="1" ht="13.8">
      <c r="H9329" s="70"/>
    </row>
    <row r="9330" spans="8:8" customFormat="1" ht="13.8">
      <c r="H9330" s="70"/>
    </row>
    <row r="9331" spans="8:8" customFormat="1" ht="13.8">
      <c r="H9331" s="70"/>
    </row>
    <row r="9332" spans="8:8" customFormat="1" ht="13.8">
      <c r="H9332" s="70"/>
    </row>
    <row r="9333" spans="8:8" customFormat="1" ht="13.8">
      <c r="H9333" s="70"/>
    </row>
    <row r="9334" spans="8:8" customFormat="1" ht="13.8">
      <c r="H9334" s="70"/>
    </row>
    <row r="9335" spans="8:8" customFormat="1" ht="13.8">
      <c r="H9335" s="70"/>
    </row>
    <row r="9336" spans="8:8" customFormat="1" ht="13.8">
      <c r="H9336" s="70"/>
    </row>
    <row r="9337" spans="8:8" customFormat="1" ht="13.8">
      <c r="H9337" s="70"/>
    </row>
    <row r="9338" spans="8:8" customFormat="1" ht="13.8">
      <c r="H9338" s="70"/>
    </row>
    <row r="9339" spans="8:8" customFormat="1" ht="13.8">
      <c r="H9339" s="70"/>
    </row>
    <row r="9340" spans="8:8" customFormat="1" ht="13.8">
      <c r="H9340" s="70"/>
    </row>
    <row r="9341" spans="8:8" customFormat="1" ht="13.8">
      <c r="H9341" s="70"/>
    </row>
    <row r="9342" spans="8:8" customFormat="1" ht="13.8">
      <c r="H9342" s="70"/>
    </row>
    <row r="9343" spans="8:8" customFormat="1" ht="13.8">
      <c r="H9343" s="70"/>
    </row>
    <row r="9344" spans="8:8" customFormat="1" ht="13.8">
      <c r="H9344" s="70"/>
    </row>
    <row r="9345" spans="8:8" customFormat="1" ht="13.8">
      <c r="H9345" s="70"/>
    </row>
    <row r="9346" spans="8:8" customFormat="1" ht="13.8">
      <c r="H9346" s="70"/>
    </row>
    <row r="9347" spans="8:8" customFormat="1" ht="13.8">
      <c r="H9347" s="70"/>
    </row>
    <row r="9348" spans="8:8" customFormat="1" ht="13.8">
      <c r="H9348" s="70"/>
    </row>
    <row r="9349" spans="8:8" customFormat="1" ht="13.8">
      <c r="H9349" s="70"/>
    </row>
    <row r="9350" spans="8:8" customFormat="1" ht="13.8">
      <c r="H9350" s="70"/>
    </row>
    <row r="9351" spans="8:8" customFormat="1" ht="13.8">
      <c r="H9351" s="70"/>
    </row>
    <row r="9352" spans="8:8" customFormat="1" ht="13.8">
      <c r="H9352" s="70"/>
    </row>
    <row r="9353" spans="8:8" customFormat="1" ht="13.8">
      <c r="H9353" s="70"/>
    </row>
    <row r="9354" spans="8:8" customFormat="1" ht="13.8">
      <c r="H9354" s="70"/>
    </row>
    <row r="9355" spans="8:8" customFormat="1" ht="13.8">
      <c r="H9355" s="70"/>
    </row>
    <row r="9356" spans="8:8" customFormat="1" ht="13.8">
      <c r="H9356" s="70"/>
    </row>
    <row r="9357" spans="8:8" customFormat="1" ht="13.8">
      <c r="H9357" s="70"/>
    </row>
    <row r="9358" spans="8:8" customFormat="1" ht="13.8">
      <c r="H9358" s="70"/>
    </row>
    <row r="9359" spans="8:8" customFormat="1" ht="13.8">
      <c r="H9359" s="70"/>
    </row>
    <row r="9360" spans="8:8" customFormat="1" ht="13.8">
      <c r="H9360" s="70"/>
    </row>
    <row r="9361" spans="8:8" customFormat="1" ht="13.8">
      <c r="H9361" s="70"/>
    </row>
    <row r="9362" spans="8:8" customFormat="1" ht="13.8">
      <c r="H9362" s="70"/>
    </row>
    <row r="9363" spans="8:8" customFormat="1" ht="13.8">
      <c r="H9363" s="70"/>
    </row>
    <row r="9364" spans="8:8" customFormat="1" ht="13.8">
      <c r="H9364" s="70"/>
    </row>
    <row r="9365" spans="8:8" customFormat="1" ht="13.8">
      <c r="H9365" s="70"/>
    </row>
    <row r="9366" spans="8:8" customFormat="1" ht="13.8">
      <c r="H9366" s="70"/>
    </row>
    <row r="9367" spans="8:8" customFormat="1" ht="13.8">
      <c r="H9367" s="70"/>
    </row>
    <row r="9368" spans="8:8" customFormat="1" ht="13.8">
      <c r="H9368" s="70"/>
    </row>
    <row r="9369" spans="8:8" customFormat="1" ht="13.8">
      <c r="H9369" s="70"/>
    </row>
    <row r="9370" spans="8:8" customFormat="1" ht="13.8">
      <c r="H9370" s="70"/>
    </row>
    <row r="9371" spans="8:8" customFormat="1" ht="13.8">
      <c r="H9371" s="70"/>
    </row>
    <row r="9372" spans="8:8" customFormat="1" ht="13.8">
      <c r="H9372" s="70"/>
    </row>
    <row r="9373" spans="8:8" customFormat="1" ht="13.8">
      <c r="H9373" s="70"/>
    </row>
    <row r="9374" spans="8:8" customFormat="1" ht="13.8">
      <c r="H9374" s="70"/>
    </row>
    <row r="9375" spans="8:8" customFormat="1" ht="13.8">
      <c r="H9375" s="70"/>
    </row>
    <row r="9376" spans="8:8" customFormat="1" ht="13.8">
      <c r="H9376" s="70"/>
    </row>
    <row r="9377" spans="8:8" customFormat="1" ht="13.8">
      <c r="H9377" s="70"/>
    </row>
    <row r="9378" spans="8:8" customFormat="1" ht="13.8">
      <c r="H9378" s="70"/>
    </row>
    <row r="9379" spans="8:8" customFormat="1" ht="13.8">
      <c r="H9379" s="70"/>
    </row>
    <row r="9380" spans="8:8" customFormat="1" ht="13.8">
      <c r="H9380" s="70"/>
    </row>
    <row r="9381" spans="8:8" customFormat="1" ht="13.8">
      <c r="H9381" s="70"/>
    </row>
    <row r="9382" spans="8:8" customFormat="1" ht="13.8">
      <c r="H9382" s="70"/>
    </row>
    <row r="9383" spans="8:8" customFormat="1" ht="13.8">
      <c r="H9383" s="70"/>
    </row>
    <row r="9384" spans="8:8" customFormat="1" ht="13.8">
      <c r="H9384" s="70"/>
    </row>
    <row r="9385" spans="8:8" customFormat="1" ht="13.8">
      <c r="H9385" s="70"/>
    </row>
    <row r="9386" spans="8:8" customFormat="1" ht="13.8">
      <c r="H9386" s="70"/>
    </row>
    <row r="9387" spans="8:8" customFormat="1" ht="13.8">
      <c r="H9387" s="70"/>
    </row>
    <row r="9388" spans="8:8" customFormat="1" ht="13.8">
      <c r="H9388" s="70"/>
    </row>
    <row r="9389" spans="8:8" customFormat="1" ht="13.8">
      <c r="H9389" s="70"/>
    </row>
    <row r="9390" spans="8:8" customFormat="1" ht="13.8">
      <c r="H9390" s="70"/>
    </row>
    <row r="9391" spans="8:8" customFormat="1" ht="13.8">
      <c r="H9391" s="70"/>
    </row>
    <row r="9392" spans="8:8" customFormat="1" ht="13.8">
      <c r="H9392" s="70"/>
    </row>
    <row r="9393" spans="8:8" customFormat="1" ht="13.8">
      <c r="H9393" s="70"/>
    </row>
    <row r="9394" spans="8:8" customFormat="1" ht="13.8">
      <c r="H9394" s="70"/>
    </row>
    <row r="9395" spans="8:8" customFormat="1" ht="13.8">
      <c r="H9395" s="70"/>
    </row>
    <row r="9396" spans="8:8" customFormat="1" ht="13.8">
      <c r="H9396" s="70"/>
    </row>
    <row r="9397" spans="8:8" customFormat="1" ht="13.8">
      <c r="H9397" s="70"/>
    </row>
    <row r="9398" spans="8:8" customFormat="1" ht="13.8">
      <c r="H9398" s="70"/>
    </row>
    <row r="9399" spans="8:8" customFormat="1" ht="13.8">
      <c r="H9399" s="70"/>
    </row>
    <row r="9400" spans="8:8" customFormat="1" ht="13.8">
      <c r="H9400" s="70"/>
    </row>
    <row r="9401" spans="8:8" customFormat="1" ht="13.8">
      <c r="H9401" s="70"/>
    </row>
    <row r="9402" spans="8:8" customFormat="1" ht="13.8">
      <c r="H9402" s="70"/>
    </row>
    <row r="9403" spans="8:8" customFormat="1" ht="13.8">
      <c r="H9403" s="70"/>
    </row>
    <row r="9404" spans="8:8" customFormat="1" ht="13.8">
      <c r="H9404" s="70"/>
    </row>
    <row r="9405" spans="8:8" customFormat="1" ht="13.8">
      <c r="H9405" s="70"/>
    </row>
    <row r="9406" spans="8:8" customFormat="1" ht="13.8">
      <c r="H9406" s="70"/>
    </row>
    <row r="9407" spans="8:8" customFormat="1" ht="13.8">
      <c r="H9407" s="70"/>
    </row>
    <row r="9408" spans="8:8" customFormat="1" ht="13.8">
      <c r="H9408" s="70"/>
    </row>
    <row r="9409" spans="8:8" customFormat="1" ht="13.8">
      <c r="H9409" s="70"/>
    </row>
    <row r="9410" spans="8:8" customFormat="1" ht="13.8">
      <c r="H9410" s="70"/>
    </row>
    <row r="9411" spans="8:8" customFormat="1" ht="13.8">
      <c r="H9411" s="70"/>
    </row>
    <row r="9412" spans="8:8" customFormat="1" ht="13.8">
      <c r="H9412" s="70"/>
    </row>
    <row r="9413" spans="8:8" customFormat="1" ht="13.8">
      <c r="H9413" s="70"/>
    </row>
    <row r="9414" spans="8:8" customFormat="1" ht="13.8">
      <c r="H9414" s="70"/>
    </row>
    <row r="9415" spans="8:8" customFormat="1" ht="13.8">
      <c r="H9415" s="70"/>
    </row>
    <row r="9416" spans="8:8" customFormat="1" ht="13.8">
      <c r="H9416" s="70"/>
    </row>
    <row r="9417" spans="8:8" customFormat="1" ht="13.8">
      <c r="H9417" s="70"/>
    </row>
    <row r="9418" spans="8:8" customFormat="1" ht="13.8">
      <c r="H9418" s="70"/>
    </row>
    <row r="9419" spans="8:8" customFormat="1" ht="13.8">
      <c r="H9419" s="70"/>
    </row>
    <row r="9420" spans="8:8" customFormat="1" ht="13.8">
      <c r="H9420" s="70"/>
    </row>
    <row r="9421" spans="8:8" customFormat="1" ht="13.8">
      <c r="H9421" s="70"/>
    </row>
    <row r="9422" spans="8:8" customFormat="1" ht="13.8">
      <c r="H9422" s="70"/>
    </row>
    <row r="9423" spans="8:8" customFormat="1" ht="13.8">
      <c r="H9423" s="70"/>
    </row>
    <row r="9424" spans="8:8" customFormat="1" ht="13.8">
      <c r="H9424" s="70"/>
    </row>
    <row r="9425" spans="8:8" customFormat="1" ht="13.8">
      <c r="H9425" s="70"/>
    </row>
    <row r="9426" spans="8:8" customFormat="1" ht="13.8">
      <c r="H9426" s="70"/>
    </row>
    <row r="9427" spans="8:8" customFormat="1" ht="13.8">
      <c r="H9427" s="70"/>
    </row>
    <row r="9428" spans="8:8" customFormat="1" ht="13.8">
      <c r="H9428" s="70"/>
    </row>
    <row r="9429" spans="8:8" customFormat="1" ht="13.8">
      <c r="H9429" s="70"/>
    </row>
    <row r="9430" spans="8:8" customFormat="1" ht="13.8">
      <c r="H9430" s="70"/>
    </row>
    <row r="9431" spans="8:8" customFormat="1" ht="13.8">
      <c r="H9431" s="70"/>
    </row>
    <row r="9432" spans="8:8" customFormat="1" ht="13.8">
      <c r="H9432" s="70"/>
    </row>
    <row r="9433" spans="8:8" customFormat="1" ht="13.8">
      <c r="H9433" s="70"/>
    </row>
    <row r="9434" spans="8:8" customFormat="1" ht="13.8">
      <c r="H9434" s="70"/>
    </row>
    <row r="9435" spans="8:8" customFormat="1" ht="13.8">
      <c r="H9435" s="70"/>
    </row>
    <row r="9436" spans="8:8" customFormat="1" ht="13.8">
      <c r="H9436" s="70"/>
    </row>
    <row r="9437" spans="8:8" customFormat="1" ht="13.8">
      <c r="H9437" s="70"/>
    </row>
    <row r="9438" spans="8:8" customFormat="1" ht="13.8">
      <c r="H9438" s="70"/>
    </row>
    <row r="9439" spans="8:8" customFormat="1" ht="13.8">
      <c r="H9439" s="70"/>
    </row>
    <row r="9440" spans="8:8" customFormat="1" ht="13.8">
      <c r="H9440" s="70"/>
    </row>
    <row r="9441" spans="8:8" customFormat="1" ht="13.8">
      <c r="H9441" s="70"/>
    </row>
    <row r="9442" spans="8:8" customFormat="1" ht="13.8">
      <c r="H9442" s="70"/>
    </row>
    <row r="9443" spans="8:8" customFormat="1" ht="13.8">
      <c r="H9443" s="70"/>
    </row>
    <row r="9444" spans="8:8" customFormat="1" ht="13.8">
      <c r="H9444" s="70"/>
    </row>
    <row r="9445" spans="8:8" customFormat="1" ht="13.8">
      <c r="H9445" s="70"/>
    </row>
    <row r="9446" spans="8:8" customFormat="1" ht="13.8">
      <c r="H9446" s="70"/>
    </row>
    <row r="9447" spans="8:8" customFormat="1" ht="13.8">
      <c r="H9447" s="70"/>
    </row>
    <row r="9448" spans="8:8" customFormat="1" ht="13.8">
      <c r="H9448" s="70"/>
    </row>
    <row r="9449" spans="8:8" customFormat="1" ht="13.8">
      <c r="H9449" s="70"/>
    </row>
    <row r="9450" spans="8:8" customFormat="1" ht="13.8">
      <c r="H9450" s="70"/>
    </row>
    <row r="9451" spans="8:8" customFormat="1" ht="13.8">
      <c r="H9451" s="70"/>
    </row>
    <row r="9452" spans="8:8" customFormat="1" ht="13.8">
      <c r="H9452" s="70"/>
    </row>
    <row r="9453" spans="8:8" customFormat="1" ht="13.8">
      <c r="H9453" s="70"/>
    </row>
    <row r="9454" spans="8:8" customFormat="1" ht="13.8">
      <c r="H9454" s="70"/>
    </row>
    <row r="9455" spans="8:8" customFormat="1" ht="13.8">
      <c r="H9455" s="70"/>
    </row>
    <row r="9456" spans="8:8" customFormat="1" ht="13.8">
      <c r="H9456" s="70"/>
    </row>
    <row r="9457" spans="8:8" customFormat="1" ht="13.8">
      <c r="H9457" s="70"/>
    </row>
    <row r="9458" spans="8:8" customFormat="1" ht="13.8">
      <c r="H9458" s="70"/>
    </row>
    <row r="9459" spans="8:8" customFormat="1" ht="13.8">
      <c r="H9459" s="70"/>
    </row>
    <row r="9460" spans="8:8" customFormat="1" ht="13.8">
      <c r="H9460" s="70"/>
    </row>
    <row r="9461" spans="8:8" customFormat="1" ht="13.8">
      <c r="H9461" s="70"/>
    </row>
    <row r="9462" spans="8:8" customFormat="1" ht="13.8">
      <c r="H9462" s="70"/>
    </row>
    <row r="9463" spans="8:8" customFormat="1" ht="13.8">
      <c r="H9463" s="70"/>
    </row>
    <row r="9464" spans="8:8" customFormat="1" ht="13.8">
      <c r="H9464" s="70"/>
    </row>
    <row r="9465" spans="8:8" customFormat="1" ht="13.8">
      <c r="H9465" s="70"/>
    </row>
    <row r="9466" spans="8:8" customFormat="1" ht="13.8">
      <c r="H9466" s="70"/>
    </row>
    <row r="9467" spans="8:8" customFormat="1" ht="13.8">
      <c r="H9467" s="70"/>
    </row>
    <row r="9468" spans="8:8" customFormat="1" ht="13.8">
      <c r="H9468" s="70"/>
    </row>
    <row r="9469" spans="8:8" customFormat="1" ht="13.8">
      <c r="H9469" s="70"/>
    </row>
    <row r="9470" spans="8:8" customFormat="1" ht="13.8">
      <c r="H9470" s="70"/>
    </row>
    <row r="9471" spans="8:8" customFormat="1" ht="13.8">
      <c r="H9471" s="70"/>
    </row>
    <row r="9472" spans="8:8" customFormat="1" ht="13.8">
      <c r="H9472" s="70"/>
    </row>
    <row r="9473" spans="8:8" customFormat="1" ht="13.8">
      <c r="H9473" s="70"/>
    </row>
    <row r="9474" spans="8:8" customFormat="1" ht="13.8">
      <c r="H9474" s="70"/>
    </row>
    <row r="9475" spans="8:8" customFormat="1" ht="13.8">
      <c r="H9475" s="70"/>
    </row>
    <row r="9476" spans="8:8" customFormat="1" ht="13.8">
      <c r="H9476" s="70"/>
    </row>
    <row r="9477" spans="8:8" customFormat="1" ht="13.8">
      <c r="H9477" s="70"/>
    </row>
    <row r="9478" spans="8:8" customFormat="1" ht="13.8">
      <c r="H9478" s="70"/>
    </row>
    <row r="9479" spans="8:8" customFormat="1" ht="13.8">
      <c r="H9479" s="70"/>
    </row>
    <row r="9480" spans="8:8" customFormat="1" ht="13.8">
      <c r="H9480" s="70"/>
    </row>
    <row r="9481" spans="8:8" customFormat="1" ht="13.8">
      <c r="H9481" s="70"/>
    </row>
    <row r="9482" spans="8:8" customFormat="1" ht="13.8">
      <c r="H9482" s="70"/>
    </row>
    <row r="9483" spans="8:8" customFormat="1" ht="13.8">
      <c r="H9483" s="70"/>
    </row>
    <row r="9484" spans="8:8" customFormat="1" ht="13.8">
      <c r="H9484" s="70"/>
    </row>
    <row r="9485" spans="8:8" customFormat="1" ht="13.8">
      <c r="H9485" s="70"/>
    </row>
    <row r="9486" spans="8:8" customFormat="1" ht="13.8">
      <c r="H9486" s="70"/>
    </row>
    <row r="9487" spans="8:8" customFormat="1" ht="13.8">
      <c r="H9487" s="70"/>
    </row>
    <row r="9488" spans="8:8" customFormat="1" ht="13.8">
      <c r="H9488" s="70"/>
    </row>
    <row r="9489" spans="8:8" customFormat="1" ht="13.8">
      <c r="H9489" s="70"/>
    </row>
    <row r="9490" spans="8:8" customFormat="1" ht="13.8">
      <c r="H9490" s="70"/>
    </row>
    <row r="9491" spans="8:8" customFormat="1" ht="13.8">
      <c r="H9491" s="70"/>
    </row>
    <row r="9492" spans="8:8" customFormat="1" ht="13.8">
      <c r="H9492" s="70"/>
    </row>
    <row r="9493" spans="8:8" customFormat="1" ht="13.8">
      <c r="H9493" s="70"/>
    </row>
    <row r="9494" spans="8:8" customFormat="1" ht="13.8">
      <c r="H9494" s="70"/>
    </row>
    <row r="9495" spans="8:8" customFormat="1" ht="13.8">
      <c r="H9495" s="70"/>
    </row>
    <row r="9496" spans="8:8" customFormat="1" ht="13.8">
      <c r="H9496" s="70"/>
    </row>
    <row r="9497" spans="8:8" customFormat="1" ht="13.8">
      <c r="H9497" s="70"/>
    </row>
    <row r="9498" spans="8:8" customFormat="1" ht="13.8">
      <c r="H9498" s="70"/>
    </row>
    <row r="9499" spans="8:8" customFormat="1" ht="13.8">
      <c r="H9499" s="70"/>
    </row>
    <row r="9500" spans="8:8" customFormat="1" ht="13.8">
      <c r="H9500" s="70"/>
    </row>
    <row r="9501" spans="8:8" customFormat="1" ht="13.8">
      <c r="H9501" s="70"/>
    </row>
    <row r="9502" spans="8:8" customFormat="1" ht="13.8">
      <c r="H9502" s="70"/>
    </row>
    <row r="9503" spans="8:8" customFormat="1" ht="13.8">
      <c r="H9503" s="70"/>
    </row>
    <row r="9504" spans="8:8" customFormat="1" ht="13.8">
      <c r="H9504" s="70"/>
    </row>
    <row r="9505" spans="8:8" customFormat="1" ht="13.8">
      <c r="H9505" s="70"/>
    </row>
    <row r="9506" spans="8:8" customFormat="1" ht="13.8">
      <c r="H9506" s="70"/>
    </row>
    <row r="9507" spans="8:8" customFormat="1" ht="13.8">
      <c r="H9507" s="70"/>
    </row>
    <row r="9508" spans="8:8" customFormat="1" ht="13.8">
      <c r="H9508" s="70"/>
    </row>
    <row r="9509" spans="8:8" customFormat="1" ht="13.8">
      <c r="H9509" s="70"/>
    </row>
    <row r="9510" spans="8:8" customFormat="1" ht="13.8">
      <c r="H9510" s="70"/>
    </row>
    <row r="9511" spans="8:8" customFormat="1" ht="13.8">
      <c r="H9511" s="70"/>
    </row>
    <row r="9512" spans="8:8" customFormat="1" ht="13.8">
      <c r="H9512" s="70"/>
    </row>
    <row r="9513" spans="8:8" customFormat="1" ht="13.8">
      <c r="H9513" s="70"/>
    </row>
    <row r="9514" spans="8:8" customFormat="1" ht="13.8">
      <c r="H9514" s="70"/>
    </row>
    <row r="9515" spans="8:8" customFormat="1" ht="13.8">
      <c r="H9515" s="70"/>
    </row>
    <row r="9516" spans="8:8" customFormat="1" ht="13.8">
      <c r="H9516" s="70"/>
    </row>
    <row r="9517" spans="8:8" customFormat="1" ht="13.8">
      <c r="H9517" s="70"/>
    </row>
    <row r="9518" spans="8:8" customFormat="1" ht="13.8">
      <c r="H9518" s="70"/>
    </row>
    <row r="9519" spans="8:8" customFormat="1" ht="13.8">
      <c r="H9519" s="70"/>
    </row>
    <row r="9520" spans="8:8" customFormat="1" ht="13.8">
      <c r="H9520" s="70"/>
    </row>
    <row r="9521" spans="8:8" customFormat="1" ht="13.8">
      <c r="H9521" s="70"/>
    </row>
    <row r="9522" spans="8:8" customFormat="1" ht="13.8">
      <c r="H9522" s="70"/>
    </row>
    <row r="9523" spans="8:8" customFormat="1" ht="13.8">
      <c r="H9523" s="70"/>
    </row>
    <row r="9524" spans="8:8" customFormat="1" ht="13.8">
      <c r="H9524" s="70"/>
    </row>
    <row r="9525" spans="8:8" customFormat="1" ht="13.8">
      <c r="H9525" s="70"/>
    </row>
    <row r="9526" spans="8:8" customFormat="1" ht="13.8">
      <c r="H9526" s="70"/>
    </row>
    <row r="9527" spans="8:8" customFormat="1" ht="13.8">
      <c r="H9527" s="70"/>
    </row>
    <row r="9528" spans="8:8" customFormat="1" ht="13.8">
      <c r="H9528" s="70"/>
    </row>
    <row r="9529" spans="8:8" customFormat="1" ht="13.8">
      <c r="H9529" s="70"/>
    </row>
    <row r="9530" spans="8:8" customFormat="1" ht="13.8">
      <c r="H9530" s="70"/>
    </row>
    <row r="9531" spans="8:8" customFormat="1" ht="13.8">
      <c r="H9531" s="70"/>
    </row>
    <row r="9532" spans="8:8" customFormat="1" ht="13.8">
      <c r="H9532" s="70"/>
    </row>
    <row r="9533" spans="8:8" customFormat="1" ht="13.8">
      <c r="H9533" s="70"/>
    </row>
    <row r="9534" spans="8:8" customFormat="1" ht="13.8">
      <c r="H9534" s="70"/>
    </row>
    <row r="9535" spans="8:8" customFormat="1" ht="13.8">
      <c r="H9535" s="70"/>
    </row>
    <row r="9536" spans="8:8" customFormat="1" ht="13.8">
      <c r="H9536" s="70"/>
    </row>
    <row r="9537" spans="8:8" customFormat="1" ht="13.8">
      <c r="H9537" s="70"/>
    </row>
    <row r="9538" spans="8:8" customFormat="1" ht="13.8">
      <c r="H9538" s="70"/>
    </row>
    <row r="9539" spans="8:8" customFormat="1" ht="13.8">
      <c r="H9539" s="70"/>
    </row>
    <row r="9540" spans="8:8" customFormat="1" ht="13.8">
      <c r="H9540" s="70"/>
    </row>
    <row r="9541" spans="8:8" customFormat="1" ht="13.8">
      <c r="H9541" s="70"/>
    </row>
    <row r="9542" spans="8:8" customFormat="1" ht="13.8">
      <c r="H9542" s="70"/>
    </row>
    <row r="9543" spans="8:8" customFormat="1" ht="13.8">
      <c r="H9543" s="70"/>
    </row>
    <row r="9544" spans="8:8" customFormat="1" ht="13.8">
      <c r="H9544" s="70"/>
    </row>
    <row r="9545" spans="8:8" customFormat="1" ht="13.8">
      <c r="H9545" s="70"/>
    </row>
    <row r="9546" spans="8:8" customFormat="1" ht="13.8">
      <c r="H9546" s="70"/>
    </row>
    <row r="9547" spans="8:8" customFormat="1" ht="13.8">
      <c r="H9547" s="70"/>
    </row>
    <row r="9548" spans="8:8" customFormat="1" ht="13.8">
      <c r="H9548" s="70"/>
    </row>
    <row r="9549" spans="8:8" customFormat="1" ht="13.8">
      <c r="H9549" s="70"/>
    </row>
    <row r="9550" spans="8:8" customFormat="1" ht="13.8">
      <c r="H9550" s="70"/>
    </row>
    <row r="9551" spans="8:8" customFormat="1" ht="13.8">
      <c r="H9551" s="70"/>
    </row>
    <row r="9552" spans="8:8" customFormat="1" ht="13.8">
      <c r="H9552" s="70"/>
    </row>
    <row r="9553" spans="8:8" customFormat="1" ht="13.8">
      <c r="H9553" s="70"/>
    </row>
    <row r="9554" spans="8:8" customFormat="1" ht="13.8">
      <c r="H9554" s="70"/>
    </row>
    <row r="9555" spans="8:8" customFormat="1" ht="13.8">
      <c r="H9555" s="70"/>
    </row>
    <row r="9556" spans="8:8" customFormat="1" ht="13.8">
      <c r="H9556" s="70"/>
    </row>
    <row r="9557" spans="8:8" customFormat="1" ht="13.8">
      <c r="H9557" s="70"/>
    </row>
    <row r="9558" spans="8:8" customFormat="1" ht="13.8">
      <c r="H9558" s="70"/>
    </row>
    <row r="9559" spans="8:8" customFormat="1" ht="13.8">
      <c r="H9559" s="70"/>
    </row>
    <row r="9560" spans="8:8" customFormat="1" ht="13.8">
      <c r="H9560" s="70"/>
    </row>
    <row r="9561" spans="8:8" customFormat="1" ht="13.8">
      <c r="H9561" s="70"/>
    </row>
    <row r="9562" spans="8:8" customFormat="1" ht="13.8">
      <c r="H9562" s="70"/>
    </row>
    <row r="9563" spans="8:8" customFormat="1" ht="13.8">
      <c r="H9563" s="70"/>
    </row>
    <row r="9564" spans="8:8" customFormat="1" ht="13.8">
      <c r="H9564" s="70"/>
    </row>
    <row r="9565" spans="8:8" customFormat="1" ht="13.8">
      <c r="H9565" s="70"/>
    </row>
    <row r="9566" spans="8:8" customFormat="1" ht="13.8">
      <c r="H9566" s="70"/>
    </row>
    <row r="9567" spans="8:8" customFormat="1" ht="13.8">
      <c r="H9567" s="70"/>
    </row>
    <row r="9568" spans="8:8" customFormat="1" ht="13.8">
      <c r="H9568" s="70"/>
    </row>
    <row r="9569" spans="8:8" customFormat="1" ht="13.8">
      <c r="H9569" s="70"/>
    </row>
    <row r="9570" spans="8:8" customFormat="1" ht="13.8">
      <c r="H9570" s="70"/>
    </row>
    <row r="9571" spans="8:8" customFormat="1" ht="13.8">
      <c r="H9571" s="70"/>
    </row>
    <row r="9572" spans="8:8" customFormat="1" ht="13.8">
      <c r="H9572" s="70"/>
    </row>
    <row r="9573" spans="8:8" customFormat="1" ht="13.8">
      <c r="H9573" s="70"/>
    </row>
    <row r="9574" spans="8:8" customFormat="1" ht="13.8">
      <c r="H9574" s="70"/>
    </row>
    <row r="9575" spans="8:8" customFormat="1" ht="13.8">
      <c r="H9575" s="70"/>
    </row>
    <row r="9576" spans="8:8" customFormat="1" ht="13.8">
      <c r="H9576" s="70"/>
    </row>
    <row r="9577" spans="8:8" customFormat="1" ht="13.8">
      <c r="H9577" s="70"/>
    </row>
    <row r="9578" spans="8:8" customFormat="1" ht="13.8">
      <c r="H9578" s="70"/>
    </row>
    <row r="9579" spans="8:8" customFormat="1" ht="13.8">
      <c r="H9579" s="70"/>
    </row>
    <row r="9580" spans="8:8" customFormat="1" ht="13.8">
      <c r="H9580" s="70"/>
    </row>
    <row r="9581" spans="8:8" customFormat="1" ht="13.8">
      <c r="H9581" s="70"/>
    </row>
    <row r="9582" spans="8:8" customFormat="1" ht="13.8">
      <c r="H9582" s="70"/>
    </row>
    <row r="9583" spans="8:8" customFormat="1" ht="13.8">
      <c r="H9583" s="70"/>
    </row>
    <row r="9584" spans="8:8" customFormat="1" ht="13.8">
      <c r="H9584" s="70"/>
    </row>
    <row r="9585" spans="8:8" customFormat="1" ht="13.8">
      <c r="H9585" s="70"/>
    </row>
    <row r="9586" spans="8:8" customFormat="1" ht="13.8">
      <c r="H9586" s="70"/>
    </row>
    <row r="9587" spans="8:8" customFormat="1" ht="13.8">
      <c r="H9587" s="70"/>
    </row>
    <row r="9588" spans="8:8" customFormat="1" ht="13.8">
      <c r="H9588" s="70"/>
    </row>
    <row r="9589" spans="8:8" customFormat="1" ht="13.8">
      <c r="H9589" s="70"/>
    </row>
    <row r="9590" spans="8:8" customFormat="1" ht="13.8">
      <c r="H9590" s="70"/>
    </row>
    <row r="9591" spans="8:8" customFormat="1" ht="13.8">
      <c r="H9591" s="70"/>
    </row>
    <row r="9592" spans="8:8" customFormat="1" ht="13.8">
      <c r="H9592" s="70"/>
    </row>
    <row r="9593" spans="8:8" customFormat="1" ht="13.8">
      <c r="H9593" s="70"/>
    </row>
    <row r="9594" spans="8:8" customFormat="1" ht="13.8">
      <c r="H9594" s="70"/>
    </row>
    <row r="9595" spans="8:8" customFormat="1" ht="13.8">
      <c r="H9595" s="70"/>
    </row>
    <row r="9596" spans="8:8" customFormat="1" ht="13.8">
      <c r="H9596" s="70"/>
    </row>
    <row r="9597" spans="8:8" customFormat="1" ht="13.8">
      <c r="H9597" s="70"/>
    </row>
    <row r="9598" spans="8:8" customFormat="1" ht="13.8">
      <c r="H9598" s="70"/>
    </row>
    <row r="9599" spans="8:8" customFormat="1" ht="13.8">
      <c r="H9599" s="70"/>
    </row>
    <row r="9600" spans="8:8" customFormat="1" ht="13.8">
      <c r="H9600" s="70"/>
    </row>
    <row r="9601" spans="8:8" customFormat="1" ht="13.8">
      <c r="H9601" s="70"/>
    </row>
    <row r="9602" spans="8:8" customFormat="1" ht="13.8">
      <c r="H9602" s="70"/>
    </row>
    <row r="9603" spans="8:8" customFormat="1" ht="13.8">
      <c r="H9603" s="70"/>
    </row>
    <row r="9604" spans="8:8" customFormat="1" ht="13.8">
      <c r="H9604" s="70"/>
    </row>
    <row r="9605" spans="8:8" customFormat="1" ht="13.8">
      <c r="H9605" s="70"/>
    </row>
    <row r="9606" spans="8:8" customFormat="1" ht="13.8">
      <c r="H9606" s="70"/>
    </row>
    <row r="9607" spans="8:8" customFormat="1" ht="13.8">
      <c r="H9607" s="70"/>
    </row>
    <row r="9608" spans="8:8" customFormat="1" ht="13.8">
      <c r="H9608" s="70"/>
    </row>
    <row r="9609" spans="8:8" customFormat="1" ht="13.8">
      <c r="H9609" s="70"/>
    </row>
    <row r="9610" spans="8:8" customFormat="1" ht="13.8">
      <c r="H9610" s="70"/>
    </row>
    <row r="9611" spans="8:8" customFormat="1" ht="13.8">
      <c r="H9611" s="70"/>
    </row>
    <row r="9612" spans="8:8" customFormat="1" ht="13.8">
      <c r="H9612" s="70"/>
    </row>
    <row r="9613" spans="8:8" customFormat="1" ht="13.8">
      <c r="H9613" s="70"/>
    </row>
    <row r="9614" spans="8:8" customFormat="1" ht="13.8">
      <c r="H9614" s="70"/>
    </row>
    <row r="9615" spans="8:8" customFormat="1" ht="13.8">
      <c r="H9615" s="70"/>
    </row>
    <row r="9616" spans="8:8" customFormat="1" ht="13.8">
      <c r="H9616" s="70"/>
    </row>
    <row r="9617" spans="8:8" customFormat="1" ht="13.8">
      <c r="H9617" s="70"/>
    </row>
    <row r="9618" spans="8:8" customFormat="1" ht="13.8">
      <c r="H9618" s="70"/>
    </row>
    <row r="9619" spans="8:8" customFormat="1" ht="13.8">
      <c r="H9619" s="70"/>
    </row>
    <row r="9620" spans="8:8" customFormat="1" ht="13.8">
      <c r="H9620" s="70"/>
    </row>
    <row r="9621" spans="8:8" customFormat="1" ht="13.8">
      <c r="H9621" s="70"/>
    </row>
    <row r="9622" spans="8:8" customFormat="1" ht="13.8">
      <c r="H9622" s="70"/>
    </row>
    <row r="9623" spans="8:8" customFormat="1" ht="13.8">
      <c r="H9623" s="70"/>
    </row>
    <row r="9624" spans="8:8" customFormat="1" ht="13.8">
      <c r="H9624" s="70"/>
    </row>
    <row r="9625" spans="8:8" customFormat="1" ht="13.8">
      <c r="H9625" s="70"/>
    </row>
    <row r="9626" spans="8:8" customFormat="1" ht="13.8">
      <c r="H9626" s="70"/>
    </row>
    <row r="9627" spans="8:8" customFormat="1" ht="13.8">
      <c r="H9627" s="70"/>
    </row>
    <row r="9628" spans="8:8" customFormat="1" ht="13.8">
      <c r="H9628" s="70"/>
    </row>
    <row r="9629" spans="8:8" customFormat="1" ht="13.8">
      <c r="H9629" s="70"/>
    </row>
    <row r="9630" spans="8:8" customFormat="1" ht="13.8">
      <c r="H9630" s="70"/>
    </row>
    <row r="9631" spans="8:8" customFormat="1" ht="13.8">
      <c r="H9631" s="70"/>
    </row>
    <row r="9632" spans="8:8" customFormat="1" ht="13.8">
      <c r="H9632" s="70"/>
    </row>
    <row r="9633" spans="8:8" customFormat="1" ht="13.8">
      <c r="H9633" s="70"/>
    </row>
    <row r="9634" spans="8:8" customFormat="1" ht="13.8">
      <c r="H9634" s="70"/>
    </row>
    <row r="9635" spans="8:8" customFormat="1" ht="13.8">
      <c r="H9635" s="70"/>
    </row>
    <row r="9636" spans="8:8" customFormat="1" ht="13.8">
      <c r="H9636" s="70"/>
    </row>
    <row r="9637" spans="8:8" customFormat="1" ht="13.8">
      <c r="H9637" s="70"/>
    </row>
    <row r="9638" spans="8:8" customFormat="1" ht="13.8">
      <c r="H9638" s="70"/>
    </row>
    <row r="9639" spans="8:8" customFormat="1" ht="13.8">
      <c r="H9639" s="70"/>
    </row>
    <row r="9640" spans="8:8" customFormat="1" ht="13.8">
      <c r="H9640" s="70"/>
    </row>
    <row r="9641" spans="8:8" customFormat="1" ht="13.8">
      <c r="H9641" s="70"/>
    </row>
    <row r="9642" spans="8:8" customFormat="1" ht="13.8">
      <c r="H9642" s="70"/>
    </row>
    <row r="9643" spans="8:8" customFormat="1" ht="13.8">
      <c r="H9643" s="70"/>
    </row>
    <row r="9644" spans="8:8" customFormat="1" ht="13.8">
      <c r="H9644" s="70"/>
    </row>
    <row r="9645" spans="8:8" customFormat="1" ht="13.8">
      <c r="H9645" s="70"/>
    </row>
    <row r="9646" spans="8:8" customFormat="1" ht="13.8">
      <c r="H9646" s="70"/>
    </row>
    <row r="9647" spans="8:8" customFormat="1" ht="13.8">
      <c r="H9647" s="70"/>
    </row>
    <row r="9648" spans="8:8" customFormat="1" ht="13.8">
      <c r="H9648" s="70"/>
    </row>
    <row r="9649" spans="8:8" customFormat="1" ht="13.8">
      <c r="H9649" s="70"/>
    </row>
    <row r="9650" spans="8:8" customFormat="1" ht="13.8">
      <c r="H9650" s="70"/>
    </row>
    <row r="9651" spans="8:8" customFormat="1" ht="13.8">
      <c r="H9651" s="70"/>
    </row>
    <row r="9652" spans="8:8" customFormat="1" ht="13.8">
      <c r="H9652" s="70"/>
    </row>
    <row r="9653" spans="8:8" customFormat="1" ht="13.8">
      <c r="H9653" s="70"/>
    </row>
    <row r="9654" spans="8:8" customFormat="1" ht="13.8">
      <c r="H9654" s="70"/>
    </row>
    <row r="9655" spans="8:8" customFormat="1" ht="13.8">
      <c r="H9655" s="70"/>
    </row>
    <row r="9656" spans="8:8" customFormat="1" ht="13.8">
      <c r="H9656" s="70"/>
    </row>
    <row r="9657" spans="8:8" customFormat="1" ht="13.8">
      <c r="H9657" s="70"/>
    </row>
    <row r="9658" spans="8:8" customFormat="1" ht="13.8">
      <c r="H9658" s="70"/>
    </row>
    <row r="9659" spans="8:8" customFormat="1" ht="13.8">
      <c r="H9659" s="70"/>
    </row>
    <row r="9660" spans="8:8" customFormat="1" ht="13.8">
      <c r="H9660" s="70"/>
    </row>
    <row r="9661" spans="8:8" customFormat="1" ht="13.8">
      <c r="H9661" s="70"/>
    </row>
    <row r="9662" spans="8:8" customFormat="1" ht="13.8">
      <c r="H9662" s="70"/>
    </row>
    <row r="9663" spans="8:8" customFormat="1" ht="13.8">
      <c r="H9663" s="70"/>
    </row>
    <row r="9664" spans="8:8" customFormat="1" ht="13.8">
      <c r="H9664" s="70"/>
    </row>
    <row r="9665" spans="8:8" customFormat="1" ht="13.8">
      <c r="H9665" s="70"/>
    </row>
    <row r="9666" spans="8:8" customFormat="1" ht="13.8">
      <c r="H9666" s="70"/>
    </row>
    <row r="9667" spans="8:8" customFormat="1" ht="13.8">
      <c r="H9667" s="70"/>
    </row>
    <row r="9668" spans="8:8" customFormat="1" ht="13.8">
      <c r="H9668" s="70"/>
    </row>
    <row r="9669" spans="8:8" customFormat="1" ht="13.8">
      <c r="H9669" s="70"/>
    </row>
    <row r="9670" spans="8:8" customFormat="1" ht="13.8">
      <c r="H9670" s="70"/>
    </row>
    <row r="9671" spans="8:8" customFormat="1" ht="13.8">
      <c r="H9671" s="70"/>
    </row>
    <row r="9672" spans="8:8" customFormat="1" ht="13.8">
      <c r="H9672" s="70"/>
    </row>
    <row r="9673" spans="8:8" customFormat="1" ht="13.8">
      <c r="H9673" s="70"/>
    </row>
    <row r="9674" spans="8:8" customFormat="1" ht="13.8">
      <c r="H9674" s="70"/>
    </row>
    <row r="9675" spans="8:8" customFormat="1" ht="13.8">
      <c r="H9675" s="70"/>
    </row>
    <row r="9676" spans="8:8" customFormat="1" ht="13.8">
      <c r="H9676" s="70"/>
    </row>
    <row r="9677" spans="8:8" customFormat="1" ht="13.8">
      <c r="H9677" s="70"/>
    </row>
    <row r="9678" spans="8:8" customFormat="1" ht="13.8">
      <c r="H9678" s="70"/>
    </row>
    <row r="9679" spans="8:8" customFormat="1" ht="13.8">
      <c r="H9679" s="70"/>
    </row>
    <row r="9680" spans="8:8" customFormat="1" ht="13.8">
      <c r="H9680" s="70"/>
    </row>
    <row r="9681" spans="8:8" customFormat="1" ht="13.8">
      <c r="H9681" s="70"/>
    </row>
    <row r="9682" spans="8:8" customFormat="1" ht="13.8">
      <c r="H9682" s="70"/>
    </row>
    <row r="9683" spans="8:8" customFormat="1" ht="13.8">
      <c r="H9683" s="70"/>
    </row>
    <row r="9684" spans="8:8" customFormat="1" ht="13.8">
      <c r="H9684" s="70"/>
    </row>
    <row r="9685" spans="8:8" customFormat="1" ht="13.8">
      <c r="H9685" s="70"/>
    </row>
    <row r="9686" spans="8:8" customFormat="1" ht="13.8">
      <c r="H9686" s="70"/>
    </row>
    <row r="9687" spans="8:8" customFormat="1" ht="13.8">
      <c r="H9687" s="70"/>
    </row>
    <row r="9688" spans="8:8" customFormat="1" ht="13.8">
      <c r="H9688" s="70"/>
    </row>
    <row r="9689" spans="8:8" customFormat="1" ht="13.8">
      <c r="H9689" s="70"/>
    </row>
    <row r="9690" spans="8:8" customFormat="1" ht="13.8">
      <c r="H9690" s="70"/>
    </row>
    <row r="9691" spans="8:8" customFormat="1" ht="13.8">
      <c r="H9691" s="70"/>
    </row>
    <row r="9692" spans="8:8" customFormat="1" ht="13.8">
      <c r="H9692" s="70"/>
    </row>
    <row r="9693" spans="8:8" customFormat="1" ht="13.8">
      <c r="H9693" s="70"/>
    </row>
    <row r="9694" spans="8:8" customFormat="1" ht="13.8">
      <c r="H9694" s="70"/>
    </row>
    <row r="9695" spans="8:8" customFormat="1" ht="13.8">
      <c r="H9695" s="70"/>
    </row>
    <row r="9696" spans="8:8" customFormat="1" ht="13.8">
      <c r="H9696" s="70"/>
    </row>
    <row r="9697" spans="8:8" customFormat="1" ht="13.8">
      <c r="H9697" s="70"/>
    </row>
    <row r="9698" spans="8:8" customFormat="1" ht="13.8">
      <c r="H9698" s="70"/>
    </row>
    <row r="9699" spans="8:8" customFormat="1" ht="13.8">
      <c r="H9699" s="70"/>
    </row>
    <row r="9700" spans="8:8" customFormat="1" ht="13.8">
      <c r="H9700" s="70"/>
    </row>
    <row r="9701" spans="8:8" customFormat="1" ht="13.8">
      <c r="H9701" s="70"/>
    </row>
    <row r="9702" spans="8:8" customFormat="1" ht="13.8">
      <c r="H9702" s="70"/>
    </row>
    <row r="9703" spans="8:8" customFormat="1" ht="13.8">
      <c r="H9703" s="70"/>
    </row>
    <row r="9704" spans="8:8" customFormat="1" ht="13.8">
      <c r="H9704" s="70"/>
    </row>
    <row r="9705" spans="8:8" customFormat="1" ht="13.8">
      <c r="H9705" s="70"/>
    </row>
    <row r="9706" spans="8:8" customFormat="1" ht="13.8">
      <c r="H9706" s="70"/>
    </row>
    <row r="9707" spans="8:8" customFormat="1" ht="13.8">
      <c r="H9707" s="70"/>
    </row>
    <row r="9708" spans="8:8" customFormat="1" ht="13.8">
      <c r="H9708" s="70"/>
    </row>
    <row r="9709" spans="8:8" customFormat="1" ht="13.8">
      <c r="H9709" s="70"/>
    </row>
    <row r="9710" spans="8:8" customFormat="1" ht="13.8">
      <c r="H9710" s="70"/>
    </row>
    <row r="9711" spans="8:8" customFormat="1" ht="13.8">
      <c r="H9711" s="70"/>
    </row>
    <row r="9712" spans="8:8" customFormat="1" ht="13.8">
      <c r="H9712" s="70"/>
    </row>
    <row r="9713" spans="8:8" customFormat="1" ht="13.8">
      <c r="H9713" s="70"/>
    </row>
    <row r="9714" spans="8:8" customFormat="1" ht="13.8">
      <c r="H9714" s="70"/>
    </row>
    <row r="9715" spans="8:8" customFormat="1" ht="13.8">
      <c r="H9715" s="70"/>
    </row>
    <row r="9716" spans="8:8" customFormat="1" ht="13.8">
      <c r="H9716" s="70"/>
    </row>
    <row r="9717" spans="8:8" customFormat="1" ht="13.8">
      <c r="H9717" s="70"/>
    </row>
    <row r="9718" spans="8:8" customFormat="1" ht="13.8">
      <c r="H9718" s="70"/>
    </row>
    <row r="9719" spans="8:8" customFormat="1" ht="13.8">
      <c r="H9719" s="70"/>
    </row>
    <row r="9720" spans="8:8" customFormat="1" ht="13.8">
      <c r="H9720" s="70"/>
    </row>
    <row r="9721" spans="8:8" customFormat="1" ht="13.8">
      <c r="H9721" s="70"/>
    </row>
    <row r="9722" spans="8:8" customFormat="1" ht="13.8">
      <c r="H9722" s="70"/>
    </row>
    <row r="9723" spans="8:8" customFormat="1" ht="13.8">
      <c r="H9723" s="70"/>
    </row>
    <row r="9724" spans="8:8" customFormat="1" ht="13.8">
      <c r="H9724" s="70"/>
    </row>
    <row r="9725" spans="8:8" customFormat="1" ht="13.8">
      <c r="H9725" s="70"/>
    </row>
    <row r="9726" spans="8:8" customFormat="1" ht="13.8">
      <c r="H9726" s="70"/>
    </row>
    <row r="9727" spans="8:8" customFormat="1" ht="13.8">
      <c r="H9727" s="70"/>
    </row>
    <row r="9728" spans="8:8" customFormat="1" ht="13.8">
      <c r="H9728" s="70"/>
    </row>
    <row r="9729" spans="8:8" customFormat="1" ht="13.8">
      <c r="H9729" s="70"/>
    </row>
    <row r="9730" spans="8:8" customFormat="1" ht="13.8">
      <c r="H9730" s="70"/>
    </row>
    <row r="9731" spans="8:8" customFormat="1" ht="13.8">
      <c r="H9731" s="70"/>
    </row>
    <row r="9732" spans="8:8" customFormat="1" ht="13.8">
      <c r="H9732" s="70"/>
    </row>
    <row r="9733" spans="8:8" customFormat="1" ht="13.8">
      <c r="H9733" s="70"/>
    </row>
    <row r="9734" spans="8:8" customFormat="1" ht="13.8">
      <c r="H9734" s="70"/>
    </row>
    <row r="9735" spans="8:8" customFormat="1" ht="13.8">
      <c r="H9735" s="70"/>
    </row>
    <row r="9736" spans="8:8" customFormat="1" ht="13.8">
      <c r="H9736" s="70"/>
    </row>
    <row r="9737" spans="8:8" customFormat="1" ht="13.8">
      <c r="H9737" s="70"/>
    </row>
    <row r="9738" spans="8:8" customFormat="1" ht="13.8">
      <c r="H9738" s="70"/>
    </row>
    <row r="9739" spans="8:8" customFormat="1" ht="13.8">
      <c r="H9739" s="70"/>
    </row>
    <row r="9740" spans="8:8" customFormat="1" ht="13.8">
      <c r="H9740" s="70"/>
    </row>
    <row r="9741" spans="8:8" customFormat="1" ht="13.8">
      <c r="H9741" s="70"/>
    </row>
    <row r="9742" spans="8:8" customFormat="1" ht="13.8">
      <c r="H9742" s="70"/>
    </row>
    <row r="9743" spans="8:8" customFormat="1" ht="13.8">
      <c r="H9743" s="70"/>
    </row>
    <row r="9744" spans="8:8" customFormat="1" ht="13.8">
      <c r="H9744" s="70"/>
    </row>
    <row r="9745" spans="8:8" customFormat="1" ht="13.8">
      <c r="H9745" s="70"/>
    </row>
    <row r="9746" spans="8:8" customFormat="1" ht="13.8">
      <c r="H9746" s="70"/>
    </row>
    <row r="9747" spans="8:8" customFormat="1" ht="13.8">
      <c r="H9747" s="70"/>
    </row>
    <row r="9748" spans="8:8" customFormat="1" ht="13.8">
      <c r="H9748" s="70"/>
    </row>
    <row r="9749" spans="8:8" customFormat="1" ht="13.8">
      <c r="H9749" s="70"/>
    </row>
    <row r="9750" spans="8:8" customFormat="1" ht="13.8">
      <c r="H9750" s="70"/>
    </row>
    <row r="9751" spans="8:8" customFormat="1" ht="13.8">
      <c r="H9751" s="70"/>
    </row>
    <row r="9752" spans="8:8" customFormat="1" ht="13.8">
      <c r="H9752" s="70"/>
    </row>
    <row r="9753" spans="8:8" customFormat="1" ht="13.8">
      <c r="H9753" s="70"/>
    </row>
    <row r="9754" spans="8:8" customFormat="1" ht="13.8">
      <c r="H9754" s="70"/>
    </row>
    <row r="9755" spans="8:8" customFormat="1" ht="13.8">
      <c r="H9755" s="70"/>
    </row>
    <row r="9756" spans="8:8" customFormat="1" ht="13.8">
      <c r="H9756" s="70"/>
    </row>
    <row r="9757" spans="8:8" customFormat="1" ht="13.8">
      <c r="H9757" s="70"/>
    </row>
    <row r="9758" spans="8:8" customFormat="1" ht="13.8">
      <c r="H9758" s="70"/>
    </row>
    <row r="9759" spans="8:8" customFormat="1" ht="13.8">
      <c r="H9759" s="70"/>
    </row>
    <row r="9760" spans="8:8" customFormat="1" ht="13.8">
      <c r="H9760" s="70"/>
    </row>
    <row r="9761" spans="8:8" customFormat="1" ht="13.8">
      <c r="H9761" s="70"/>
    </row>
    <row r="9762" spans="8:8" customFormat="1" ht="13.8">
      <c r="H9762" s="70"/>
    </row>
    <row r="9763" spans="8:8" customFormat="1" ht="13.8">
      <c r="H9763" s="70"/>
    </row>
    <row r="9764" spans="8:8" customFormat="1" ht="13.8">
      <c r="H9764" s="70"/>
    </row>
    <row r="9765" spans="8:8" customFormat="1" ht="13.8">
      <c r="H9765" s="70"/>
    </row>
    <row r="9766" spans="8:8" customFormat="1" ht="13.8">
      <c r="H9766" s="70"/>
    </row>
    <row r="9767" spans="8:8" customFormat="1" ht="13.8">
      <c r="H9767" s="70"/>
    </row>
    <row r="9768" spans="8:8" customFormat="1" ht="13.8">
      <c r="H9768" s="70"/>
    </row>
    <row r="9769" spans="8:8" customFormat="1" ht="13.8">
      <c r="H9769" s="70"/>
    </row>
    <row r="9770" spans="8:8" customFormat="1" ht="13.8">
      <c r="H9770" s="70"/>
    </row>
    <row r="9771" spans="8:8" customFormat="1" ht="13.8">
      <c r="H9771" s="70"/>
    </row>
    <row r="9772" spans="8:8" customFormat="1" ht="13.8">
      <c r="H9772" s="70"/>
    </row>
    <row r="9773" spans="8:8" customFormat="1" ht="13.8">
      <c r="H9773" s="70"/>
    </row>
    <row r="9774" spans="8:8" customFormat="1" ht="13.8">
      <c r="H9774" s="70"/>
    </row>
    <row r="9775" spans="8:8" customFormat="1" ht="13.8">
      <c r="H9775" s="70"/>
    </row>
    <row r="9776" spans="8:8" customFormat="1" ht="13.8">
      <c r="H9776" s="70"/>
    </row>
    <row r="9777" spans="8:8" customFormat="1" ht="13.8">
      <c r="H9777" s="70"/>
    </row>
    <row r="9778" spans="8:8" customFormat="1" ht="13.8">
      <c r="H9778" s="70"/>
    </row>
    <row r="9779" spans="8:8" customFormat="1" ht="13.8">
      <c r="H9779" s="70"/>
    </row>
    <row r="9780" spans="8:8" customFormat="1" ht="13.8">
      <c r="H9780" s="70"/>
    </row>
    <row r="9781" spans="8:8" customFormat="1" ht="13.8">
      <c r="H9781" s="70"/>
    </row>
    <row r="9782" spans="8:8" customFormat="1" ht="13.8">
      <c r="H9782" s="70"/>
    </row>
    <row r="9783" spans="8:8" customFormat="1" ht="13.8">
      <c r="H9783" s="70"/>
    </row>
    <row r="9784" spans="8:8" customFormat="1" ht="13.8">
      <c r="H9784" s="70"/>
    </row>
    <row r="9785" spans="8:8" customFormat="1" ht="13.8">
      <c r="H9785" s="70"/>
    </row>
    <row r="9786" spans="8:8" customFormat="1" ht="13.8">
      <c r="H9786" s="70"/>
    </row>
    <row r="9787" spans="8:8" customFormat="1" ht="13.8">
      <c r="H9787" s="70"/>
    </row>
    <row r="9788" spans="8:8" customFormat="1" ht="13.8">
      <c r="H9788" s="70"/>
    </row>
    <row r="9789" spans="8:8" customFormat="1" ht="13.8">
      <c r="H9789" s="70"/>
    </row>
    <row r="9790" spans="8:8" customFormat="1" ht="13.8">
      <c r="H9790" s="70"/>
    </row>
    <row r="9791" spans="8:8" customFormat="1" ht="13.8">
      <c r="H9791" s="70"/>
    </row>
    <row r="9792" spans="8:8" customFormat="1" ht="13.8">
      <c r="H9792" s="70"/>
    </row>
    <row r="9793" spans="8:8" customFormat="1" ht="13.8">
      <c r="H9793" s="70"/>
    </row>
    <row r="9794" spans="8:8" customFormat="1" ht="13.8">
      <c r="H9794" s="70"/>
    </row>
    <row r="9795" spans="8:8" customFormat="1" ht="13.8">
      <c r="H9795" s="70"/>
    </row>
    <row r="9796" spans="8:8" customFormat="1" ht="13.8">
      <c r="H9796" s="70"/>
    </row>
    <row r="9797" spans="8:8" customFormat="1" ht="13.8">
      <c r="H9797" s="70"/>
    </row>
    <row r="9798" spans="8:8" customFormat="1" ht="13.8">
      <c r="H9798" s="70"/>
    </row>
    <row r="9799" spans="8:8" customFormat="1" ht="13.8">
      <c r="H9799" s="70"/>
    </row>
    <row r="9800" spans="8:8" customFormat="1" ht="13.8">
      <c r="H9800" s="70"/>
    </row>
    <row r="9801" spans="8:8" customFormat="1" ht="13.8">
      <c r="H9801" s="70"/>
    </row>
    <row r="9802" spans="8:8" customFormat="1" ht="13.8">
      <c r="H9802" s="70"/>
    </row>
    <row r="9803" spans="8:8" customFormat="1" ht="13.8">
      <c r="H9803" s="70"/>
    </row>
    <row r="9804" spans="8:8" customFormat="1" ht="13.8">
      <c r="H9804" s="70"/>
    </row>
    <row r="9805" spans="8:8" customFormat="1" ht="13.8">
      <c r="H9805" s="70"/>
    </row>
    <row r="9806" spans="8:8" customFormat="1" ht="13.8">
      <c r="H9806" s="70"/>
    </row>
    <row r="9807" spans="8:8" customFormat="1" ht="13.8">
      <c r="H9807" s="70"/>
    </row>
    <row r="9808" spans="8:8" customFormat="1" ht="13.8">
      <c r="H9808" s="70"/>
    </row>
    <row r="9809" spans="8:8" customFormat="1" ht="13.8">
      <c r="H9809" s="70"/>
    </row>
    <row r="9810" spans="8:8" customFormat="1" ht="13.8">
      <c r="H9810" s="70"/>
    </row>
    <row r="9811" spans="8:8" customFormat="1" ht="13.8">
      <c r="H9811" s="70"/>
    </row>
    <row r="9812" spans="8:8" customFormat="1" ht="13.8">
      <c r="H9812" s="70"/>
    </row>
    <row r="9813" spans="8:8" customFormat="1" ht="13.8">
      <c r="H9813" s="70"/>
    </row>
    <row r="9814" spans="8:8" customFormat="1" ht="13.8">
      <c r="H9814" s="70"/>
    </row>
    <row r="9815" spans="8:8" customFormat="1" ht="13.8">
      <c r="H9815" s="70"/>
    </row>
    <row r="9816" spans="8:8" customFormat="1" ht="13.8">
      <c r="H9816" s="70"/>
    </row>
    <row r="9817" spans="8:8" customFormat="1" ht="13.8">
      <c r="H9817" s="70"/>
    </row>
    <row r="9818" spans="8:8" customFormat="1" ht="13.8">
      <c r="H9818" s="70"/>
    </row>
    <row r="9819" spans="8:8" customFormat="1" ht="13.8">
      <c r="H9819" s="70"/>
    </row>
    <row r="9820" spans="8:8" customFormat="1" ht="13.8">
      <c r="H9820" s="70"/>
    </row>
    <row r="9821" spans="8:8" customFormat="1" ht="13.8">
      <c r="H9821" s="70"/>
    </row>
    <row r="9822" spans="8:8" customFormat="1" ht="13.8">
      <c r="H9822" s="70"/>
    </row>
    <row r="9823" spans="8:8" customFormat="1" ht="13.8">
      <c r="H9823" s="70"/>
    </row>
    <row r="9824" spans="8:8" customFormat="1" ht="13.8">
      <c r="H9824" s="70"/>
    </row>
    <row r="9825" spans="8:8" customFormat="1" ht="13.8">
      <c r="H9825" s="70"/>
    </row>
    <row r="9826" spans="8:8" customFormat="1" ht="13.8">
      <c r="H9826" s="70"/>
    </row>
    <row r="9827" spans="8:8" customFormat="1" ht="13.8">
      <c r="H9827" s="70"/>
    </row>
    <row r="9828" spans="8:8" customFormat="1" ht="13.8">
      <c r="H9828" s="70"/>
    </row>
    <row r="9829" spans="8:8" customFormat="1" ht="13.8">
      <c r="H9829" s="70"/>
    </row>
    <row r="9830" spans="8:8" customFormat="1" ht="13.8">
      <c r="H9830" s="70"/>
    </row>
    <row r="9831" spans="8:8" customFormat="1" ht="13.8">
      <c r="H9831" s="70"/>
    </row>
    <row r="9832" spans="8:8" customFormat="1" ht="13.8">
      <c r="H9832" s="70"/>
    </row>
    <row r="9833" spans="8:8" customFormat="1" ht="13.8">
      <c r="H9833" s="70"/>
    </row>
    <row r="9834" spans="8:8" customFormat="1" ht="13.8">
      <c r="H9834" s="70"/>
    </row>
    <row r="9835" spans="8:8" customFormat="1" ht="13.8">
      <c r="H9835" s="70"/>
    </row>
    <row r="9836" spans="8:8" customFormat="1" ht="13.8">
      <c r="H9836" s="70"/>
    </row>
    <row r="9837" spans="8:8" customFormat="1" ht="13.8">
      <c r="H9837" s="70"/>
    </row>
    <row r="9838" spans="8:8" customFormat="1" ht="13.8">
      <c r="H9838" s="70"/>
    </row>
    <row r="9839" spans="8:8" customFormat="1" ht="13.8">
      <c r="H9839" s="70"/>
    </row>
    <row r="9840" spans="8:8" customFormat="1" ht="13.8">
      <c r="H9840" s="70"/>
    </row>
    <row r="9841" spans="8:8" customFormat="1" ht="13.8">
      <c r="H9841" s="70"/>
    </row>
    <row r="9842" spans="8:8" customFormat="1" ht="13.8">
      <c r="H9842" s="70"/>
    </row>
    <row r="9843" spans="8:8" customFormat="1" ht="13.8">
      <c r="H9843" s="70"/>
    </row>
    <row r="9844" spans="8:8" customFormat="1" ht="13.8">
      <c r="H9844" s="70"/>
    </row>
    <row r="9845" spans="8:8" customFormat="1" ht="13.8">
      <c r="H9845" s="70"/>
    </row>
    <row r="9846" spans="8:8" customFormat="1" ht="13.8">
      <c r="H9846" s="70"/>
    </row>
    <row r="9847" spans="8:8" customFormat="1" ht="13.8">
      <c r="H9847" s="70"/>
    </row>
    <row r="9848" spans="8:8" customFormat="1" ht="13.8">
      <c r="H9848" s="70"/>
    </row>
    <row r="9849" spans="8:8" customFormat="1" ht="13.8">
      <c r="H9849" s="70"/>
    </row>
    <row r="9850" spans="8:8" customFormat="1" ht="13.8">
      <c r="H9850" s="70"/>
    </row>
    <row r="9851" spans="8:8" customFormat="1" ht="13.8">
      <c r="H9851" s="70"/>
    </row>
    <row r="9852" spans="8:8" customFormat="1" ht="13.8">
      <c r="H9852" s="70"/>
    </row>
    <row r="9853" spans="8:8" customFormat="1" ht="13.8">
      <c r="H9853" s="70"/>
    </row>
    <row r="9854" spans="8:8" customFormat="1" ht="13.8">
      <c r="H9854" s="70"/>
    </row>
    <row r="9855" spans="8:8" customFormat="1" ht="13.8">
      <c r="H9855" s="70"/>
    </row>
    <row r="9856" spans="8:8" customFormat="1" ht="13.8">
      <c r="H9856" s="70"/>
    </row>
    <row r="9857" spans="8:8" customFormat="1" ht="13.8">
      <c r="H9857" s="70"/>
    </row>
    <row r="9858" spans="8:8" customFormat="1" ht="13.8">
      <c r="H9858" s="70"/>
    </row>
    <row r="9859" spans="8:8" customFormat="1" ht="13.8">
      <c r="H9859" s="70"/>
    </row>
    <row r="9860" spans="8:8" customFormat="1" ht="13.8">
      <c r="H9860" s="70"/>
    </row>
    <row r="9861" spans="8:8" customFormat="1" ht="13.8">
      <c r="H9861" s="70"/>
    </row>
    <row r="9862" spans="8:8" customFormat="1" ht="13.8">
      <c r="H9862" s="70"/>
    </row>
    <row r="9863" spans="8:8" customFormat="1" ht="13.8">
      <c r="H9863" s="70"/>
    </row>
    <row r="9864" spans="8:8" customFormat="1" ht="13.8">
      <c r="H9864" s="70"/>
    </row>
    <row r="9865" spans="8:8" customFormat="1" ht="13.8">
      <c r="H9865" s="70"/>
    </row>
    <row r="9866" spans="8:8" customFormat="1" ht="13.8">
      <c r="H9866" s="70"/>
    </row>
    <row r="9867" spans="8:8" customFormat="1" ht="13.8">
      <c r="H9867" s="70"/>
    </row>
    <row r="9868" spans="8:8" customFormat="1" ht="13.8">
      <c r="H9868" s="70"/>
    </row>
    <row r="9869" spans="8:8" customFormat="1" ht="13.8">
      <c r="H9869" s="70"/>
    </row>
    <row r="9870" spans="8:8" customFormat="1" ht="13.8">
      <c r="H9870" s="70"/>
    </row>
    <row r="9871" spans="8:8" customFormat="1" ht="13.8">
      <c r="H9871" s="70"/>
    </row>
    <row r="9872" spans="8:8" customFormat="1" ht="13.8">
      <c r="H9872" s="70"/>
    </row>
    <row r="9873" spans="8:8" customFormat="1" ht="13.8">
      <c r="H9873" s="70"/>
    </row>
    <row r="9874" spans="8:8" customFormat="1" ht="13.8">
      <c r="H9874" s="70"/>
    </row>
    <row r="9875" spans="8:8" customFormat="1" ht="13.8">
      <c r="H9875" s="70"/>
    </row>
    <row r="9876" spans="8:8" customFormat="1" ht="13.8">
      <c r="H9876" s="70"/>
    </row>
    <row r="9877" spans="8:8" customFormat="1" ht="13.8">
      <c r="H9877" s="70"/>
    </row>
    <row r="9878" spans="8:8" customFormat="1" ht="13.8">
      <c r="H9878" s="70"/>
    </row>
    <row r="9879" spans="8:8" customFormat="1" ht="13.8">
      <c r="H9879" s="70"/>
    </row>
    <row r="9880" spans="8:8" customFormat="1" ht="13.8">
      <c r="H9880" s="70"/>
    </row>
    <row r="9881" spans="8:8" customFormat="1" ht="13.8">
      <c r="H9881" s="70"/>
    </row>
    <row r="9882" spans="8:8" customFormat="1" ht="13.8">
      <c r="H9882" s="70"/>
    </row>
    <row r="9883" spans="8:8" customFormat="1" ht="13.8">
      <c r="H9883" s="70"/>
    </row>
    <row r="9884" spans="8:8" customFormat="1" ht="13.8">
      <c r="H9884" s="70"/>
    </row>
    <row r="9885" spans="8:8" customFormat="1" ht="13.8">
      <c r="H9885" s="70"/>
    </row>
    <row r="9886" spans="8:8" customFormat="1" ht="13.8">
      <c r="H9886" s="70"/>
    </row>
    <row r="9887" spans="8:8" customFormat="1" ht="13.8">
      <c r="H9887" s="70"/>
    </row>
    <row r="9888" spans="8:8" customFormat="1" ht="13.8">
      <c r="H9888" s="70"/>
    </row>
    <row r="9889" spans="8:8" customFormat="1" ht="13.8">
      <c r="H9889" s="70"/>
    </row>
    <row r="9890" spans="8:8" customFormat="1" ht="13.8">
      <c r="H9890" s="70"/>
    </row>
    <row r="9891" spans="8:8" customFormat="1" ht="13.8">
      <c r="H9891" s="70"/>
    </row>
    <row r="9892" spans="8:8" customFormat="1" ht="13.8">
      <c r="H9892" s="70"/>
    </row>
    <row r="9893" spans="8:8" customFormat="1" ht="13.8">
      <c r="H9893" s="70"/>
    </row>
    <row r="9894" spans="8:8" customFormat="1" ht="13.8">
      <c r="H9894" s="70"/>
    </row>
    <row r="9895" spans="8:8" customFormat="1" ht="13.8">
      <c r="H9895" s="70"/>
    </row>
    <row r="9896" spans="8:8" customFormat="1" ht="13.8">
      <c r="H9896" s="70"/>
    </row>
    <row r="9897" spans="8:8" customFormat="1" ht="13.8">
      <c r="H9897" s="70"/>
    </row>
    <row r="9898" spans="8:8" customFormat="1" ht="13.8">
      <c r="H9898" s="70"/>
    </row>
    <row r="9899" spans="8:8" customFormat="1" ht="13.8">
      <c r="H9899" s="70"/>
    </row>
    <row r="9900" spans="8:8" customFormat="1" ht="13.8">
      <c r="H9900" s="70"/>
    </row>
    <row r="9901" spans="8:8" customFormat="1" ht="13.8">
      <c r="H9901" s="70"/>
    </row>
    <row r="9902" spans="8:8" customFormat="1" ht="13.8">
      <c r="H9902" s="70"/>
    </row>
    <row r="9903" spans="8:8" customFormat="1" ht="13.8">
      <c r="H9903" s="70"/>
    </row>
    <row r="9904" spans="8:8" customFormat="1" ht="13.8">
      <c r="H9904" s="70"/>
    </row>
    <row r="9905" spans="8:8" customFormat="1" ht="13.8">
      <c r="H9905" s="70"/>
    </row>
    <row r="9906" spans="8:8" customFormat="1" ht="13.8">
      <c r="H9906" s="70"/>
    </row>
    <row r="9907" spans="8:8" customFormat="1" ht="13.8">
      <c r="H9907" s="70"/>
    </row>
    <row r="9908" spans="8:8" customFormat="1" ht="13.8">
      <c r="H9908" s="70"/>
    </row>
    <row r="9909" spans="8:8" customFormat="1" ht="13.8">
      <c r="H9909" s="70"/>
    </row>
    <row r="9910" spans="8:8" customFormat="1" ht="13.8">
      <c r="H9910" s="70"/>
    </row>
    <row r="9911" spans="8:8" customFormat="1" ht="13.8">
      <c r="H9911" s="70"/>
    </row>
    <row r="9912" spans="8:8" customFormat="1" ht="13.8">
      <c r="H9912" s="70"/>
    </row>
    <row r="9913" spans="8:8" customFormat="1" ht="13.8">
      <c r="H9913" s="70"/>
    </row>
    <row r="9914" spans="8:8" customFormat="1" ht="13.8">
      <c r="H9914" s="70"/>
    </row>
    <row r="9915" spans="8:8" customFormat="1" ht="13.8">
      <c r="H9915" s="70"/>
    </row>
    <row r="9916" spans="8:8" customFormat="1" ht="13.8">
      <c r="H9916" s="70"/>
    </row>
    <row r="9917" spans="8:8" customFormat="1" ht="13.8">
      <c r="H9917" s="70"/>
    </row>
    <row r="9918" spans="8:8" customFormat="1" ht="13.8">
      <c r="H9918" s="70"/>
    </row>
    <row r="9919" spans="8:8" customFormat="1" ht="13.8">
      <c r="H9919" s="70"/>
    </row>
    <row r="9920" spans="8:8" customFormat="1" ht="13.8">
      <c r="H9920" s="70"/>
    </row>
    <row r="9921" spans="8:8" customFormat="1" ht="13.8">
      <c r="H9921" s="70"/>
    </row>
    <row r="9922" spans="8:8" customFormat="1" ht="13.8">
      <c r="H9922" s="70"/>
    </row>
    <row r="9923" spans="8:8" customFormat="1" ht="13.8">
      <c r="H9923" s="70"/>
    </row>
    <row r="9924" spans="8:8" customFormat="1" ht="13.8">
      <c r="H9924" s="70"/>
    </row>
    <row r="9925" spans="8:8" customFormat="1" ht="13.8">
      <c r="H9925" s="70"/>
    </row>
    <row r="9926" spans="8:8" customFormat="1" ht="13.8">
      <c r="H9926" s="70"/>
    </row>
    <row r="9927" spans="8:8" customFormat="1" ht="13.8">
      <c r="H9927" s="70"/>
    </row>
    <row r="9928" spans="8:8" customFormat="1" ht="13.8">
      <c r="H9928" s="70"/>
    </row>
    <row r="9929" spans="8:8" customFormat="1" ht="13.8">
      <c r="H9929" s="70"/>
    </row>
    <row r="9930" spans="8:8" customFormat="1" ht="13.8">
      <c r="H9930" s="70"/>
    </row>
    <row r="9931" spans="8:8" customFormat="1" ht="13.8">
      <c r="H9931" s="70"/>
    </row>
    <row r="9932" spans="8:8" customFormat="1" ht="13.8">
      <c r="H9932" s="70"/>
    </row>
    <row r="9933" spans="8:8" customFormat="1" ht="13.8">
      <c r="H9933" s="70"/>
    </row>
    <row r="9934" spans="8:8" customFormat="1" ht="13.8">
      <c r="H9934" s="70"/>
    </row>
    <row r="9935" spans="8:8" customFormat="1" ht="13.8">
      <c r="H9935" s="70"/>
    </row>
    <row r="9936" spans="8:8" customFormat="1" ht="13.8">
      <c r="H9936" s="70"/>
    </row>
    <row r="9937" spans="8:8" customFormat="1" ht="13.8">
      <c r="H9937" s="70"/>
    </row>
    <row r="9938" spans="8:8" customFormat="1" ht="13.8">
      <c r="H9938" s="70"/>
    </row>
    <row r="9939" spans="8:8" customFormat="1" ht="13.8">
      <c r="H9939" s="70"/>
    </row>
    <row r="9940" spans="8:8" customFormat="1" ht="13.8">
      <c r="H9940" s="70"/>
    </row>
    <row r="9941" spans="8:8" customFormat="1" ht="13.8">
      <c r="H9941" s="70"/>
    </row>
    <row r="9942" spans="8:8" customFormat="1" ht="13.8">
      <c r="H9942" s="70"/>
    </row>
    <row r="9943" spans="8:8" customFormat="1" ht="13.8">
      <c r="H9943" s="70"/>
    </row>
    <row r="9944" spans="8:8" customFormat="1" ht="13.8">
      <c r="H9944" s="70"/>
    </row>
    <row r="9945" spans="8:8" customFormat="1" ht="13.8">
      <c r="H9945" s="70"/>
    </row>
    <row r="9946" spans="8:8" customFormat="1" ht="13.8">
      <c r="H9946" s="70"/>
    </row>
    <row r="9947" spans="8:8" customFormat="1" ht="13.8">
      <c r="H9947" s="70"/>
    </row>
    <row r="9948" spans="8:8" customFormat="1" ht="13.8">
      <c r="H9948" s="70"/>
    </row>
    <row r="9949" spans="8:8" customFormat="1" ht="13.8">
      <c r="H9949" s="70"/>
    </row>
    <row r="9950" spans="8:8" customFormat="1" ht="13.8">
      <c r="H9950" s="70"/>
    </row>
    <row r="9951" spans="8:8" customFormat="1" ht="13.8">
      <c r="H9951" s="70"/>
    </row>
    <row r="9952" spans="8:8" customFormat="1" ht="13.8">
      <c r="H9952" s="70"/>
    </row>
    <row r="9953" spans="8:8" customFormat="1" ht="13.8">
      <c r="H9953" s="70"/>
    </row>
    <row r="9954" spans="8:8" customFormat="1" ht="13.8">
      <c r="H9954" s="70"/>
    </row>
    <row r="9955" spans="8:8" customFormat="1" ht="13.8">
      <c r="H9955" s="70"/>
    </row>
    <row r="9956" spans="8:8" customFormat="1" ht="13.8">
      <c r="H9956" s="70"/>
    </row>
    <row r="9957" spans="8:8" customFormat="1" ht="13.8">
      <c r="H9957" s="70"/>
    </row>
    <row r="9958" spans="8:8" customFormat="1" ht="13.8">
      <c r="H9958" s="70"/>
    </row>
    <row r="9959" spans="8:8" customFormat="1" ht="13.8">
      <c r="H9959" s="70"/>
    </row>
    <row r="9960" spans="8:8" customFormat="1" ht="13.8">
      <c r="H9960" s="70"/>
    </row>
    <row r="9961" spans="8:8" customFormat="1" ht="13.8">
      <c r="H9961" s="70"/>
    </row>
    <row r="9962" spans="8:8" customFormat="1" ht="13.8">
      <c r="H9962" s="70"/>
    </row>
    <row r="9963" spans="8:8" customFormat="1" ht="13.8">
      <c r="H9963" s="70"/>
    </row>
    <row r="9964" spans="8:8" customFormat="1" ht="13.8">
      <c r="H9964" s="70"/>
    </row>
    <row r="9965" spans="8:8" customFormat="1" ht="13.8">
      <c r="H9965" s="70"/>
    </row>
    <row r="9966" spans="8:8" customFormat="1" ht="13.8">
      <c r="H9966" s="70"/>
    </row>
    <row r="9967" spans="8:8" customFormat="1" ht="13.8">
      <c r="H9967" s="70"/>
    </row>
    <row r="9968" spans="8:8" customFormat="1" ht="13.8">
      <c r="H9968" s="70"/>
    </row>
    <row r="9969" spans="8:8" customFormat="1" ht="13.8">
      <c r="H9969" s="70"/>
    </row>
    <row r="9970" spans="8:8" customFormat="1" ht="13.8">
      <c r="H9970" s="70"/>
    </row>
    <row r="9971" spans="8:8" customFormat="1" ht="13.8">
      <c r="H9971" s="70"/>
    </row>
    <row r="9972" spans="8:8" customFormat="1" ht="13.8">
      <c r="H9972" s="70"/>
    </row>
    <row r="9973" spans="8:8" customFormat="1" ht="13.8">
      <c r="H9973" s="70"/>
    </row>
    <row r="9974" spans="8:8" customFormat="1" ht="13.8">
      <c r="H9974" s="70"/>
    </row>
    <row r="9975" spans="8:8" customFormat="1" ht="13.8">
      <c r="H9975" s="70"/>
    </row>
    <row r="9976" spans="8:8" customFormat="1" ht="13.8">
      <c r="H9976" s="70"/>
    </row>
    <row r="9977" spans="8:8" customFormat="1" ht="13.8">
      <c r="H9977" s="70"/>
    </row>
    <row r="9978" spans="8:8" customFormat="1" ht="13.8">
      <c r="H9978" s="70"/>
    </row>
    <row r="9979" spans="8:8" customFormat="1" ht="13.8">
      <c r="H9979" s="70"/>
    </row>
    <row r="9980" spans="8:8" customFormat="1" ht="13.8">
      <c r="H9980" s="70"/>
    </row>
    <row r="9981" spans="8:8" customFormat="1" ht="13.8">
      <c r="H9981" s="70"/>
    </row>
    <row r="9982" spans="8:8" customFormat="1" ht="13.8">
      <c r="H9982" s="70"/>
    </row>
    <row r="9983" spans="8:8" customFormat="1" ht="13.8">
      <c r="H9983" s="70"/>
    </row>
    <row r="9984" spans="8:8" customFormat="1" ht="13.8">
      <c r="H9984" s="70"/>
    </row>
    <row r="9985" spans="8:8" customFormat="1" ht="13.8">
      <c r="H9985" s="70"/>
    </row>
    <row r="9986" spans="8:8" customFormat="1" ht="13.8">
      <c r="H9986" s="70"/>
    </row>
    <row r="9987" spans="8:8" customFormat="1" ht="13.8">
      <c r="H9987" s="70"/>
    </row>
    <row r="9988" spans="8:8" customFormat="1" ht="13.8">
      <c r="H9988" s="70"/>
    </row>
    <row r="9989" spans="8:8" customFormat="1" ht="13.8">
      <c r="H9989" s="70"/>
    </row>
    <row r="9990" spans="8:8" customFormat="1" ht="13.8">
      <c r="H9990" s="70"/>
    </row>
    <row r="9991" spans="8:8" customFormat="1" ht="13.8">
      <c r="H9991" s="70"/>
    </row>
    <row r="9992" spans="8:8" customFormat="1" ht="13.8">
      <c r="H9992" s="70"/>
    </row>
    <row r="9993" spans="8:8" customFormat="1" ht="13.8">
      <c r="H9993" s="70"/>
    </row>
    <row r="9994" spans="8:8" customFormat="1" ht="13.8">
      <c r="H9994" s="70"/>
    </row>
    <row r="9995" spans="8:8" customFormat="1" ht="13.8">
      <c r="H9995" s="70"/>
    </row>
    <row r="9996" spans="8:8" customFormat="1" ht="13.8">
      <c r="H9996" s="70"/>
    </row>
    <row r="9997" spans="8:8" customFormat="1" ht="13.8">
      <c r="H9997" s="70"/>
    </row>
    <row r="9998" spans="8:8" customFormat="1" ht="13.8">
      <c r="H9998" s="70"/>
    </row>
    <row r="9999" spans="8:8" customFormat="1" ht="13.8">
      <c r="H9999" s="70"/>
    </row>
    <row r="10000" spans="8:8" customFormat="1" ht="13.8">
      <c r="H10000" s="70"/>
    </row>
    <row r="10001" spans="8:8" customFormat="1" ht="13.8">
      <c r="H10001" s="70"/>
    </row>
    <row r="10002" spans="8:8" customFormat="1" ht="13.8">
      <c r="H10002" s="70"/>
    </row>
    <row r="10003" spans="8:8" customFormat="1" ht="13.8">
      <c r="H10003" s="70"/>
    </row>
    <row r="10004" spans="8:8" customFormat="1" ht="13.8">
      <c r="H10004" s="70"/>
    </row>
    <row r="10005" spans="8:8" customFormat="1" ht="13.8">
      <c r="H10005" s="70"/>
    </row>
    <row r="10006" spans="8:8" customFormat="1" ht="13.8">
      <c r="H10006" s="70"/>
    </row>
    <row r="10007" spans="8:8" customFormat="1" ht="13.8">
      <c r="H10007" s="70"/>
    </row>
    <row r="10008" spans="8:8" customFormat="1" ht="13.8">
      <c r="H10008" s="70"/>
    </row>
    <row r="10009" spans="8:8" customFormat="1" ht="13.8">
      <c r="H10009" s="70"/>
    </row>
    <row r="10010" spans="8:8" customFormat="1" ht="13.8">
      <c r="H10010" s="70"/>
    </row>
    <row r="10011" spans="8:8" customFormat="1" ht="13.8">
      <c r="H10011" s="70"/>
    </row>
    <row r="10012" spans="8:8" customFormat="1" ht="13.8">
      <c r="H10012" s="70"/>
    </row>
    <row r="10013" spans="8:8" customFormat="1" ht="13.8">
      <c r="H10013" s="70"/>
    </row>
    <row r="10014" spans="8:8" customFormat="1" ht="13.8">
      <c r="H10014" s="70"/>
    </row>
    <row r="10015" spans="8:8" customFormat="1" ht="13.8">
      <c r="H10015" s="70"/>
    </row>
    <row r="10016" spans="8:8" customFormat="1" ht="13.8">
      <c r="H10016" s="70"/>
    </row>
    <row r="10017" spans="8:8" customFormat="1" ht="13.8">
      <c r="H10017" s="70"/>
    </row>
    <row r="10018" spans="8:8" customFormat="1" ht="13.8">
      <c r="H10018" s="70"/>
    </row>
    <row r="10019" spans="8:8" customFormat="1" ht="13.8">
      <c r="H10019" s="70"/>
    </row>
    <row r="10020" spans="8:8" customFormat="1" ht="13.8">
      <c r="H10020" s="70"/>
    </row>
    <row r="10021" spans="8:8" customFormat="1" ht="13.8">
      <c r="H10021" s="70"/>
    </row>
    <row r="10022" spans="8:8" customFormat="1" ht="13.8">
      <c r="H10022" s="70"/>
    </row>
    <row r="10023" spans="8:8" customFormat="1" ht="13.8">
      <c r="H10023" s="70"/>
    </row>
    <row r="10024" spans="8:8" customFormat="1" ht="13.8">
      <c r="H10024" s="70"/>
    </row>
    <row r="10025" spans="8:8" customFormat="1" ht="13.8">
      <c r="H10025" s="70"/>
    </row>
    <row r="10026" spans="8:8" customFormat="1" ht="13.8">
      <c r="H10026" s="70"/>
    </row>
    <row r="10027" spans="8:8" customFormat="1" ht="13.8">
      <c r="H10027" s="70"/>
    </row>
    <row r="10028" spans="8:8" customFormat="1" ht="13.8">
      <c r="H10028" s="70"/>
    </row>
    <row r="10029" spans="8:8" customFormat="1" ht="13.8">
      <c r="H10029" s="70"/>
    </row>
    <row r="10030" spans="8:8" customFormat="1" ht="13.8">
      <c r="H10030" s="70"/>
    </row>
    <row r="10031" spans="8:8" customFormat="1" ht="13.8">
      <c r="H10031" s="70"/>
    </row>
    <row r="10032" spans="8:8" customFormat="1" ht="13.8">
      <c r="H10032" s="70"/>
    </row>
    <row r="10033" spans="8:8" customFormat="1" ht="13.8">
      <c r="H10033" s="70"/>
    </row>
    <row r="10034" spans="8:8" customFormat="1" ht="13.8">
      <c r="H10034" s="70"/>
    </row>
    <row r="10035" spans="8:8" customFormat="1" ht="13.8">
      <c r="H10035" s="70"/>
    </row>
    <row r="10036" spans="8:8" customFormat="1" ht="13.8">
      <c r="H10036" s="70"/>
    </row>
    <row r="10037" spans="8:8" customFormat="1" ht="13.8">
      <c r="H10037" s="70"/>
    </row>
    <row r="10038" spans="8:8" customFormat="1" ht="13.8">
      <c r="H10038" s="70"/>
    </row>
    <row r="10039" spans="8:8" customFormat="1" ht="13.8">
      <c r="H10039" s="70"/>
    </row>
    <row r="10040" spans="8:8" customFormat="1" ht="13.8">
      <c r="H10040" s="70"/>
    </row>
    <row r="10041" spans="8:8" customFormat="1" ht="13.8">
      <c r="H10041" s="70"/>
    </row>
    <row r="10042" spans="8:8" customFormat="1" ht="13.8">
      <c r="H10042" s="70"/>
    </row>
    <row r="10043" spans="8:8" customFormat="1" ht="13.8">
      <c r="H10043" s="70"/>
    </row>
    <row r="10044" spans="8:8" customFormat="1" ht="13.8">
      <c r="H10044" s="70"/>
    </row>
    <row r="10045" spans="8:8" customFormat="1" ht="13.8">
      <c r="H10045" s="70"/>
    </row>
    <row r="10046" spans="8:8" customFormat="1" ht="13.8">
      <c r="H10046" s="70"/>
    </row>
    <row r="10047" spans="8:8" customFormat="1" ht="13.8">
      <c r="H10047" s="70"/>
    </row>
    <row r="10048" spans="8:8" customFormat="1" ht="13.8">
      <c r="H10048" s="70"/>
    </row>
    <row r="10049" spans="8:8" customFormat="1" ht="13.8">
      <c r="H10049" s="70"/>
    </row>
    <row r="10050" spans="8:8" customFormat="1" ht="13.8">
      <c r="H10050" s="70"/>
    </row>
    <row r="10051" spans="8:8" customFormat="1" ht="13.8">
      <c r="H10051" s="70"/>
    </row>
    <row r="10052" spans="8:8" customFormat="1" ht="13.8">
      <c r="H10052" s="70"/>
    </row>
    <row r="10053" spans="8:8" customFormat="1" ht="13.8">
      <c r="H10053" s="70"/>
    </row>
    <row r="10054" spans="8:8" customFormat="1" ht="13.8">
      <c r="H10054" s="70"/>
    </row>
    <row r="10055" spans="8:8" customFormat="1" ht="13.8">
      <c r="H10055" s="70"/>
    </row>
    <row r="10056" spans="8:8" customFormat="1" ht="13.8">
      <c r="H10056" s="70"/>
    </row>
    <row r="10057" spans="8:8" customFormat="1" ht="13.8">
      <c r="H10057" s="70"/>
    </row>
    <row r="10058" spans="8:8" customFormat="1" ht="13.8">
      <c r="H10058" s="70"/>
    </row>
    <row r="10059" spans="8:8" customFormat="1" ht="13.8">
      <c r="H10059" s="70"/>
    </row>
    <row r="10060" spans="8:8" customFormat="1" ht="13.8">
      <c r="H10060" s="70"/>
    </row>
    <row r="10061" spans="8:8" customFormat="1" ht="13.8">
      <c r="H10061" s="70"/>
    </row>
    <row r="10062" spans="8:8" customFormat="1" ht="13.8">
      <c r="H10062" s="70"/>
    </row>
    <row r="10063" spans="8:8" customFormat="1" ht="13.8">
      <c r="H10063" s="70"/>
    </row>
    <row r="10064" spans="8:8" customFormat="1" ht="13.8">
      <c r="H10064" s="70"/>
    </row>
    <row r="10065" spans="8:8" customFormat="1" ht="13.8">
      <c r="H10065" s="70"/>
    </row>
    <row r="10066" spans="8:8" customFormat="1" ht="13.8">
      <c r="H10066" s="70"/>
    </row>
    <row r="10067" spans="8:8" customFormat="1" ht="13.8">
      <c r="H10067" s="70"/>
    </row>
    <row r="10068" spans="8:8" customFormat="1" ht="13.8">
      <c r="H10068" s="70"/>
    </row>
    <row r="10069" spans="8:8" customFormat="1" ht="13.8">
      <c r="H10069" s="70"/>
    </row>
    <row r="10070" spans="8:8" customFormat="1" ht="13.8">
      <c r="H10070" s="70"/>
    </row>
    <row r="10071" spans="8:8" customFormat="1" ht="13.8">
      <c r="H10071" s="70"/>
    </row>
    <row r="10072" spans="8:8" customFormat="1" ht="13.8">
      <c r="H10072" s="70"/>
    </row>
    <row r="10073" spans="8:8" customFormat="1" ht="13.8">
      <c r="H10073" s="70"/>
    </row>
    <row r="10074" spans="8:8" customFormat="1" ht="13.8">
      <c r="H10074" s="70"/>
    </row>
    <row r="10075" spans="8:8" customFormat="1" ht="13.8">
      <c r="H10075" s="70"/>
    </row>
    <row r="10076" spans="8:8" customFormat="1" ht="13.8">
      <c r="H10076" s="70"/>
    </row>
    <row r="10077" spans="8:8" customFormat="1" ht="13.8">
      <c r="H10077" s="70"/>
    </row>
    <row r="10078" spans="8:8" customFormat="1" ht="13.8">
      <c r="H10078" s="70"/>
    </row>
    <row r="10079" spans="8:8" customFormat="1" ht="13.8">
      <c r="H10079" s="70"/>
    </row>
    <row r="10080" spans="8:8" customFormat="1" ht="13.8">
      <c r="H10080" s="70"/>
    </row>
    <row r="10081" spans="8:8" customFormat="1" ht="13.8">
      <c r="H10081" s="70"/>
    </row>
    <row r="10082" spans="8:8" customFormat="1" ht="13.8">
      <c r="H10082" s="70"/>
    </row>
    <row r="10083" spans="8:8" customFormat="1" ht="13.8">
      <c r="H10083" s="70"/>
    </row>
    <row r="10084" spans="8:8" customFormat="1" ht="13.8">
      <c r="H10084" s="70"/>
    </row>
    <row r="10085" spans="8:8" customFormat="1" ht="13.8">
      <c r="H10085" s="70"/>
    </row>
    <row r="10086" spans="8:8" customFormat="1" ht="13.8">
      <c r="H10086" s="70"/>
    </row>
    <row r="10087" spans="8:8" customFormat="1" ht="13.8">
      <c r="H10087" s="70"/>
    </row>
    <row r="10088" spans="8:8" customFormat="1" ht="13.8">
      <c r="H10088" s="70"/>
    </row>
    <row r="10089" spans="8:8" customFormat="1" ht="13.8">
      <c r="H10089" s="70"/>
    </row>
    <row r="10090" spans="8:8" customFormat="1" ht="13.8">
      <c r="H10090" s="70"/>
    </row>
    <row r="10091" spans="8:8" customFormat="1" ht="13.8">
      <c r="H10091" s="70"/>
    </row>
    <row r="10092" spans="8:8" customFormat="1" ht="13.8">
      <c r="H10092" s="70"/>
    </row>
    <row r="10093" spans="8:8" customFormat="1" ht="13.8">
      <c r="H10093" s="70"/>
    </row>
    <row r="10094" spans="8:8" customFormat="1" ht="13.8">
      <c r="H10094" s="70"/>
    </row>
    <row r="10095" spans="8:8" customFormat="1" ht="13.8">
      <c r="H10095" s="70"/>
    </row>
    <row r="10096" spans="8:8" customFormat="1" ht="13.8">
      <c r="H10096" s="70"/>
    </row>
    <row r="10097" spans="8:8" customFormat="1" ht="13.8">
      <c r="H10097" s="70"/>
    </row>
    <row r="10098" spans="8:8" customFormat="1" ht="13.8">
      <c r="H10098" s="70"/>
    </row>
    <row r="10099" spans="8:8" customFormat="1" ht="13.8">
      <c r="H10099" s="70"/>
    </row>
    <row r="10100" spans="8:8" customFormat="1" ht="13.8">
      <c r="H10100" s="70"/>
    </row>
    <row r="10101" spans="8:8" customFormat="1" ht="13.8">
      <c r="H10101" s="70"/>
    </row>
    <row r="10102" spans="8:8" customFormat="1" ht="13.8">
      <c r="H10102" s="70"/>
    </row>
    <row r="10103" spans="8:8" customFormat="1" ht="13.8">
      <c r="H10103" s="70"/>
    </row>
    <row r="10104" spans="8:8" customFormat="1" ht="13.8">
      <c r="H10104" s="70"/>
    </row>
    <row r="10105" spans="8:8" customFormat="1" ht="13.8">
      <c r="H10105" s="70"/>
    </row>
    <row r="10106" spans="8:8" customFormat="1" ht="13.8">
      <c r="H10106" s="70"/>
    </row>
    <row r="10107" spans="8:8" customFormat="1" ht="13.8">
      <c r="H10107" s="70"/>
    </row>
    <row r="10108" spans="8:8" customFormat="1" ht="13.8">
      <c r="H10108" s="70"/>
    </row>
    <row r="10109" spans="8:8" customFormat="1" ht="13.8">
      <c r="H10109" s="70"/>
    </row>
    <row r="10110" spans="8:8" customFormat="1" ht="13.8">
      <c r="H10110" s="70"/>
    </row>
    <row r="10111" spans="8:8" customFormat="1" ht="13.8">
      <c r="H10111" s="70"/>
    </row>
    <row r="10112" spans="8:8" customFormat="1" ht="13.8">
      <c r="H10112" s="70"/>
    </row>
    <row r="10113" spans="8:8" customFormat="1" ht="13.8">
      <c r="H10113" s="70"/>
    </row>
    <row r="10114" spans="8:8" customFormat="1" ht="13.8">
      <c r="H10114" s="70"/>
    </row>
    <row r="10115" spans="8:8" customFormat="1" ht="13.8">
      <c r="H10115" s="70"/>
    </row>
    <row r="10116" spans="8:8" customFormat="1" ht="13.8">
      <c r="H10116" s="70"/>
    </row>
    <row r="10117" spans="8:8" customFormat="1" ht="13.8">
      <c r="H10117" s="70"/>
    </row>
    <row r="10118" spans="8:8" customFormat="1" ht="13.8">
      <c r="H10118" s="70"/>
    </row>
    <row r="10119" spans="8:8" customFormat="1" ht="13.8">
      <c r="H10119" s="70"/>
    </row>
    <row r="10120" spans="8:8" customFormat="1" ht="13.8">
      <c r="H10120" s="70"/>
    </row>
    <row r="10121" spans="8:8" customFormat="1" ht="13.8">
      <c r="H10121" s="70"/>
    </row>
    <row r="10122" spans="8:8" customFormat="1" ht="13.8">
      <c r="H10122" s="70"/>
    </row>
    <row r="10123" spans="8:8" customFormat="1" ht="13.8">
      <c r="H10123" s="70"/>
    </row>
    <row r="10124" spans="8:8" customFormat="1" ht="13.8">
      <c r="H10124" s="70"/>
    </row>
    <row r="10125" spans="8:8" customFormat="1" ht="13.8">
      <c r="H10125" s="70"/>
    </row>
    <row r="10126" spans="8:8" customFormat="1" ht="13.8">
      <c r="H10126" s="70"/>
    </row>
    <row r="10127" spans="8:8" customFormat="1" ht="13.8">
      <c r="H10127" s="70"/>
    </row>
    <row r="10128" spans="8:8" customFormat="1" ht="13.8">
      <c r="H10128" s="70"/>
    </row>
    <row r="10129" spans="8:8" customFormat="1" ht="13.8">
      <c r="H10129" s="70"/>
    </row>
    <row r="10130" spans="8:8" customFormat="1" ht="13.8">
      <c r="H10130" s="70"/>
    </row>
    <row r="10131" spans="8:8" customFormat="1" ht="13.8">
      <c r="H10131" s="70"/>
    </row>
    <row r="10132" spans="8:8" customFormat="1" ht="13.8">
      <c r="H10132" s="70"/>
    </row>
    <row r="10133" spans="8:8" customFormat="1" ht="13.8">
      <c r="H10133" s="70"/>
    </row>
    <row r="10134" spans="8:8" customFormat="1" ht="13.8">
      <c r="H10134" s="70"/>
    </row>
    <row r="10135" spans="8:8" customFormat="1" ht="13.8">
      <c r="H10135" s="70"/>
    </row>
    <row r="10136" spans="8:8" customFormat="1" ht="13.8">
      <c r="H10136" s="70"/>
    </row>
    <row r="10137" spans="8:8" customFormat="1" ht="13.8">
      <c r="H10137" s="70"/>
    </row>
    <row r="10138" spans="8:8" customFormat="1" ht="13.8">
      <c r="H10138" s="70"/>
    </row>
    <row r="10139" spans="8:8" customFormat="1" ht="13.8">
      <c r="H10139" s="70"/>
    </row>
    <row r="10140" spans="8:8" customFormat="1" ht="13.8">
      <c r="H10140" s="70"/>
    </row>
    <row r="10141" spans="8:8" customFormat="1" ht="13.8">
      <c r="H10141" s="70"/>
    </row>
    <row r="10142" spans="8:8" customFormat="1" ht="13.8">
      <c r="H10142" s="70"/>
    </row>
    <row r="10143" spans="8:8" customFormat="1" ht="13.8">
      <c r="H10143" s="70"/>
    </row>
    <row r="10144" spans="8:8" customFormat="1" ht="13.8">
      <c r="H10144" s="70"/>
    </row>
    <row r="10145" spans="8:8" customFormat="1" ht="13.8">
      <c r="H10145" s="70"/>
    </row>
    <row r="10146" spans="8:8" customFormat="1" ht="13.8">
      <c r="H10146" s="70"/>
    </row>
    <row r="10147" spans="8:8" customFormat="1" ht="13.8">
      <c r="H10147" s="70"/>
    </row>
    <row r="10148" spans="8:8" customFormat="1" ht="13.8">
      <c r="H10148" s="70"/>
    </row>
    <row r="10149" spans="8:8" customFormat="1" ht="13.8">
      <c r="H10149" s="70"/>
    </row>
    <row r="10150" spans="8:8" customFormat="1" ht="13.8">
      <c r="H10150" s="70"/>
    </row>
    <row r="10151" spans="8:8" customFormat="1" ht="13.8">
      <c r="H10151" s="70"/>
    </row>
    <row r="10152" spans="8:8" customFormat="1" ht="13.8">
      <c r="H10152" s="70"/>
    </row>
    <row r="10153" spans="8:8" customFormat="1" ht="13.8">
      <c r="H10153" s="70"/>
    </row>
    <row r="10154" spans="8:8" customFormat="1" ht="13.8">
      <c r="H10154" s="70"/>
    </row>
    <row r="10155" spans="8:8" customFormat="1" ht="13.8">
      <c r="H10155" s="70"/>
    </row>
    <row r="10156" spans="8:8" customFormat="1" ht="13.8">
      <c r="H10156" s="70"/>
    </row>
    <row r="10157" spans="8:8" customFormat="1" ht="13.8">
      <c r="H10157" s="70"/>
    </row>
    <row r="10158" spans="8:8" customFormat="1" ht="13.8">
      <c r="H10158" s="70"/>
    </row>
    <row r="10159" spans="8:8" customFormat="1" ht="13.8">
      <c r="H10159" s="70"/>
    </row>
    <row r="10160" spans="8:8" customFormat="1" ht="13.8">
      <c r="H10160" s="70"/>
    </row>
    <row r="10161" spans="8:8" customFormat="1" ht="13.8">
      <c r="H10161" s="70"/>
    </row>
    <row r="10162" spans="8:8" customFormat="1" ht="13.8">
      <c r="H10162" s="70"/>
    </row>
    <row r="10163" spans="8:8" customFormat="1" ht="13.8">
      <c r="H10163" s="70"/>
    </row>
    <row r="10164" spans="8:8" customFormat="1" ht="13.8">
      <c r="H10164" s="70"/>
    </row>
    <row r="10165" spans="8:8" customFormat="1" ht="13.8">
      <c r="H10165" s="70"/>
    </row>
    <row r="10166" spans="8:8" customFormat="1" ht="13.8">
      <c r="H10166" s="70"/>
    </row>
    <row r="10167" spans="8:8" customFormat="1" ht="13.8">
      <c r="H10167" s="70"/>
    </row>
    <row r="10168" spans="8:8" customFormat="1" ht="13.8">
      <c r="H10168" s="70"/>
    </row>
    <row r="10169" spans="8:8" customFormat="1" ht="13.8">
      <c r="H10169" s="70"/>
    </row>
    <row r="10170" spans="8:8" customFormat="1" ht="13.8">
      <c r="H10170" s="70"/>
    </row>
    <row r="10171" spans="8:8" customFormat="1" ht="13.8">
      <c r="H10171" s="70"/>
    </row>
    <row r="10172" spans="8:8" customFormat="1" ht="13.8">
      <c r="H10172" s="70"/>
    </row>
    <row r="10173" spans="8:8" customFormat="1" ht="13.8">
      <c r="H10173" s="70"/>
    </row>
    <row r="10174" spans="8:8" customFormat="1" ht="13.8">
      <c r="H10174" s="70"/>
    </row>
    <row r="10175" spans="8:8" customFormat="1" ht="13.8">
      <c r="H10175" s="70"/>
    </row>
    <row r="10176" spans="8:8" customFormat="1" ht="13.8">
      <c r="H10176" s="70"/>
    </row>
    <row r="10177" spans="8:8" customFormat="1" ht="13.8">
      <c r="H10177" s="70"/>
    </row>
    <row r="10178" spans="8:8" customFormat="1" ht="13.8">
      <c r="H10178" s="70"/>
    </row>
    <row r="10179" spans="8:8" customFormat="1" ht="13.8">
      <c r="H10179" s="70"/>
    </row>
    <row r="10180" spans="8:8" customFormat="1" ht="13.8">
      <c r="H10180" s="70"/>
    </row>
    <row r="10181" spans="8:8" customFormat="1" ht="13.8">
      <c r="H10181" s="70"/>
    </row>
    <row r="10182" spans="8:8" customFormat="1" ht="13.8">
      <c r="H10182" s="70"/>
    </row>
    <row r="10183" spans="8:8" customFormat="1" ht="13.8">
      <c r="H10183" s="70"/>
    </row>
    <row r="10184" spans="8:8" customFormat="1" ht="13.8">
      <c r="H10184" s="70"/>
    </row>
    <row r="10185" spans="8:8" customFormat="1" ht="13.8">
      <c r="H10185" s="70"/>
    </row>
    <row r="10186" spans="8:8" customFormat="1" ht="13.8">
      <c r="H10186" s="70"/>
    </row>
    <row r="10187" spans="8:8" customFormat="1" ht="13.8">
      <c r="H10187" s="70"/>
    </row>
    <row r="10188" spans="8:8" customFormat="1" ht="13.8">
      <c r="H10188" s="70"/>
    </row>
    <row r="10189" spans="8:8" customFormat="1" ht="13.8">
      <c r="H10189" s="70"/>
    </row>
    <row r="10190" spans="8:8" customFormat="1" ht="13.8">
      <c r="H10190" s="70"/>
    </row>
    <row r="10191" spans="8:8" customFormat="1" ht="13.8">
      <c r="H10191" s="70"/>
    </row>
    <row r="10192" spans="8:8" customFormat="1" ht="13.8">
      <c r="H10192" s="70"/>
    </row>
    <row r="10193" spans="8:8" customFormat="1" ht="13.8">
      <c r="H10193" s="70"/>
    </row>
    <row r="10194" spans="8:8" customFormat="1" ht="13.8">
      <c r="H10194" s="70"/>
    </row>
    <row r="10195" spans="8:8" customFormat="1" ht="13.8">
      <c r="H10195" s="70"/>
    </row>
    <row r="10196" spans="8:8" customFormat="1" ht="13.8">
      <c r="H10196" s="70"/>
    </row>
    <row r="10197" spans="8:8" customFormat="1" ht="13.8">
      <c r="H10197" s="70"/>
    </row>
    <row r="10198" spans="8:8" customFormat="1" ht="13.8">
      <c r="H10198" s="70"/>
    </row>
    <row r="10199" spans="8:8" customFormat="1" ht="13.8">
      <c r="H10199" s="70"/>
    </row>
    <row r="10200" spans="8:8" customFormat="1" ht="13.8">
      <c r="H10200" s="70"/>
    </row>
    <row r="10201" spans="8:8" customFormat="1" ht="13.8">
      <c r="H10201" s="70"/>
    </row>
    <row r="10202" spans="8:8" customFormat="1" ht="13.8">
      <c r="H10202" s="70"/>
    </row>
    <row r="10203" spans="8:8" customFormat="1" ht="13.8">
      <c r="H10203" s="70"/>
    </row>
    <row r="10204" spans="8:8" customFormat="1" ht="13.8">
      <c r="H10204" s="70"/>
    </row>
    <row r="10205" spans="8:8" customFormat="1" ht="13.8">
      <c r="H10205" s="70"/>
    </row>
    <row r="10206" spans="8:8" customFormat="1" ht="13.8">
      <c r="H10206" s="70"/>
    </row>
    <row r="10207" spans="8:8" customFormat="1" ht="13.8">
      <c r="H10207" s="70"/>
    </row>
    <row r="10208" spans="8:8" customFormat="1" ht="13.8">
      <c r="H10208" s="70"/>
    </row>
    <row r="10209" spans="8:8" customFormat="1" ht="13.8">
      <c r="H10209" s="70"/>
    </row>
    <row r="10210" spans="8:8" customFormat="1" ht="13.8">
      <c r="H10210" s="70"/>
    </row>
    <row r="10211" spans="8:8" customFormat="1" ht="13.8">
      <c r="H10211" s="70"/>
    </row>
    <row r="10212" spans="8:8" customFormat="1" ht="13.8">
      <c r="H10212" s="70"/>
    </row>
    <row r="10213" spans="8:8" customFormat="1" ht="13.8">
      <c r="H10213" s="70"/>
    </row>
    <row r="10214" spans="8:8" customFormat="1" ht="13.8">
      <c r="H10214" s="70"/>
    </row>
    <row r="10215" spans="8:8" customFormat="1" ht="13.8">
      <c r="H10215" s="70"/>
    </row>
    <row r="10216" spans="8:8" customFormat="1" ht="13.8">
      <c r="H10216" s="70"/>
    </row>
    <row r="10217" spans="8:8" customFormat="1" ht="13.8">
      <c r="H10217" s="70"/>
    </row>
    <row r="10218" spans="8:8" customFormat="1" ht="13.8">
      <c r="H10218" s="70"/>
    </row>
    <row r="10219" spans="8:8" customFormat="1" ht="13.8">
      <c r="H10219" s="70"/>
    </row>
    <row r="10220" spans="8:8" customFormat="1" ht="13.8">
      <c r="H10220" s="70"/>
    </row>
    <row r="10221" spans="8:8" customFormat="1" ht="13.8">
      <c r="H10221" s="70"/>
    </row>
    <row r="10222" spans="8:8" customFormat="1" ht="13.8">
      <c r="H10222" s="70"/>
    </row>
    <row r="10223" spans="8:8" customFormat="1" ht="13.8">
      <c r="H10223" s="70"/>
    </row>
    <row r="10224" spans="8:8" customFormat="1" ht="13.8">
      <c r="H10224" s="70"/>
    </row>
    <row r="10225" spans="8:8" customFormat="1" ht="13.8">
      <c r="H10225" s="70"/>
    </row>
    <row r="10226" spans="8:8" customFormat="1" ht="13.8">
      <c r="H10226" s="70"/>
    </row>
    <row r="10227" spans="8:8" customFormat="1" ht="13.8">
      <c r="H10227" s="70"/>
    </row>
    <row r="10228" spans="8:8" customFormat="1" ht="13.8">
      <c r="H10228" s="70"/>
    </row>
    <row r="10229" spans="8:8" customFormat="1" ht="13.8">
      <c r="H10229" s="70"/>
    </row>
    <row r="10230" spans="8:8" customFormat="1" ht="13.8">
      <c r="H10230" s="70"/>
    </row>
    <row r="10231" spans="8:8" customFormat="1" ht="13.8">
      <c r="H10231" s="70"/>
    </row>
    <row r="10232" spans="8:8" customFormat="1" ht="13.8">
      <c r="H10232" s="70"/>
    </row>
    <row r="10233" spans="8:8" customFormat="1" ht="13.8">
      <c r="H10233" s="70"/>
    </row>
    <row r="10234" spans="8:8" customFormat="1" ht="13.8">
      <c r="H10234" s="70"/>
    </row>
    <row r="10235" spans="8:8" customFormat="1" ht="13.8">
      <c r="H10235" s="70"/>
    </row>
    <row r="10236" spans="8:8" customFormat="1" ht="13.8">
      <c r="H10236" s="70"/>
    </row>
    <row r="10237" spans="8:8" customFormat="1" ht="13.8">
      <c r="H10237" s="70"/>
    </row>
    <row r="10238" spans="8:8" customFormat="1" ht="13.8">
      <c r="H10238" s="70"/>
    </row>
    <row r="10239" spans="8:8" customFormat="1" ht="13.8">
      <c r="H10239" s="70"/>
    </row>
    <row r="10240" spans="8:8" customFormat="1" ht="13.8">
      <c r="H10240" s="70"/>
    </row>
    <row r="10241" spans="8:8" customFormat="1" ht="13.8">
      <c r="H10241" s="70"/>
    </row>
    <row r="10242" spans="8:8" customFormat="1" ht="13.8">
      <c r="H10242" s="70"/>
    </row>
    <row r="10243" spans="8:8" customFormat="1" ht="13.8">
      <c r="H10243" s="70"/>
    </row>
    <row r="10244" spans="8:8" customFormat="1" ht="13.8">
      <c r="H10244" s="70"/>
    </row>
    <row r="10245" spans="8:8" customFormat="1" ht="13.8">
      <c r="H10245" s="70"/>
    </row>
    <row r="10246" spans="8:8" customFormat="1" ht="13.8">
      <c r="H10246" s="70"/>
    </row>
    <row r="10247" spans="8:8" customFormat="1" ht="13.8">
      <c r="H10247" s="70"/>
    </row>
    <row r="10248" spans="8:8" customFormat="1" ht="13.8">
      <c r="H10248" s="70"/>
    </row>
    <row r="10249" spans="8:8" customFormat="1" ht="13.8">
      <c r="H10249" s="70"/>
    </row>
    <row r="10250" spans="8:8" customFormat="1" ht="13.8">
      <c r="H10250" s="70"/>
    </row>
    <row r="10251" spans="8:8" customFormat="1" ht="13.8">
      <c r="H10251" s="70"/>
    </row>
    <row r="10252" spans="8:8" customFormat="1" ht="13.8">
      <c r="H10252" s="70"/>
    </row>
    <row r="10253" spans="8:8" customFormat="1" ht="13.8">
      <c r="H10253" s="70"/>
    </row>
    <row r="10254" spans="8:8" customFormat="1" ht="13.8">
      <c r="H10254" s="70"/>
    </row>
    <row r="10255" spans="8:8" customFormat="1" ht="13.8">
      <c r="H10255" s="70"/>
    </row>
    <row r="10256" spans="8:8" customFormat="1" ht="13.8">
      <c r="H10256" s="70"/>
    </row>
    <row r="10257" spans="8:8" customFormat="1" ht="13.8">
      <c r="H10257" s="70"/>
    </row>
    <row r="10258" spans="8:8" customFormat="1" ht="13.8">
      <c r="H10258" s="70"/>
    </row>
    <row r="10259" spans="8:8" customFormat="1" ht="13.8">
      <c r="H10259" s="70"/>
    </row>
    <row r="10260" spans="8:8" customFormat="1" ht="13.8">
      <c r="H10260" s="70"/>
    </row>
    <row r="10261" spans="8:8" customFormat="1" ht="13.8">
      <c r="H10261" s="70"/>
    </row>
    <row r="10262" spans="8:8" customFormat="1" ht="13.8">
      <c r="H10262" s="70"/>
    </row>
    <row r="10263" spans="8:8" customFormat="1" ht="13.8">
      <c r="H10263" s="70"/>
    </row>
    <row r="10264" spans="8:8" customFormat="1" ht="13.8">
      <c r="H10264" s="70"/>
    </row>
    <row r="10265" spans="8:8" customFormat="1" ht="13.8">
      <c r="H10265" s="70"/>
    </row>
    <row r="10266" spans="8:8" customFormat="1" ht="13.8">
      <c r="H10266" s="70"/>
    </row>
    <row r="10267" spans="8:8" customFormat="1" ht="13.8">
      <c r="H10267" s="70"/>
    </row>
    <row r="10268" spans="8:8" customFormat="1" ht="13.8">
      <c r="H10268" s="70"/>
    </row>
    <row r="10269" spans="8:8" customFormat="1" ht="13.8">
      <c r="H10269" s="70"/>
    </row>
    <row r="10270" spans="8:8" customFormat="1" ht="13.8">
      <c r="H10270" s="70"/>
    </row>
    <row r="10271" spans="8:8" customFormat="1" ht="13.8">
      <c r="H10271" s="70"/>
    </row>
    <row r="10272" spans="8:8" customFormat="1" ht="13.8">
      <c r="H10272" s="70"/>
    </row>
    <row r="10273" spans="8:8" customFormat="1" ht="13.8">
      <c r="H10273" s="70"/>
    </row>
    <row r="10274" spans="8:8" customFormat="1" ht="13.8">
      <c r="H10274" s="70"/>
    </row>
    <row r="10275" spans="8:8" customFormat="1" ht="13.8">
      <c r="H10275" s="70"/>
    </row>
    <row r="10276" spans="8:8" customFormat="1" ht="13.8">
      <c r="H10276" s="70"/>
    </row>
    <row r="10277" spans="8:8" customFormat="1" ht="13.8">
      <c r="H10277" s="70"/>
    </row>
    <row r="10278" spans="8:8" customFormat="1" ht="13.8">
      <c r="H10278" s="70"/>
    </row>
    <row r="10279" spans="8:8" customFormat="1" ht="13.8">
      <c r="H10279" s="70"/>
    </row>
    <row r="10280" spans="8:8" customFormat="1" ht="13.8">
      <c r="H10280" s="70"/>
    </row>
    <row r="10281" spans="8:8" customFormat="1" ht="13.8">
      <c r="H10281" s="70"/>
    </row>
    <row r="10282" spans="8:8" customFormat="1" ht="13.8">
      <c r="H10282" s="70"/>
    </row>
    <row r="10283" spans="8:8" customFormat="1" ht="13.8">
      <c r="H10283" s="70"/>
    </row>
    <row r="10284" spans="8:8" customFormat="1" ht="13.8">
      <c r="H10284" s="70"/>
    </row>
    <row r="10285" spans="8:8" customFormat="1" ht="13.8">
      <c r="H10285" s="70"/>
    </row>
    <row r="10286" spans="8:8" customFormat="1" ht="13.8">
      <c r="H10286" s="70"/>
    </row>
    <row r="10287" spans="8:8" customFormat="1" ht="13.8">
      <c r="H10287" s="70"/>
    </row>
    <row r="10288" spans="8:8" customFormat="1" ht="13.8">
      <c r="H10288" s="70"/>
    </row>
    <row r="10289" spans="8:8" customFormat="1" ht="13.8">
      <c r="H10289" s="70"/>
    </row>
    <row r="10290" spans="8:8" customFormat="1" ht="13.8">
      <c r="H10290" s="70"/>
    </row>
    <row r="10291" spans="8:8" customFormat="1" ht="13.8">
      <c r="H10291" s="70"/>
    </row>
    <row r="10292" spans="8:8" customFormat="1" ht="13.8">
      <c r="H10292" s="70"/>
    </row>
    <row r="10293" spans="8:8" customFormat="1" ht="13.8">
      <c r="H10293" s="70"/>
    </row>
    <row r="10294" spans="8:8" customFormat="1" ht="13.8">
      <c r="H10294" s="70"/>
    </row>
    <row r="10295" spans="8:8" customFormat="1" ht="13.8">
      <c r="H10295" s="70"/>
    </row>
    <row r="10296" spans="8:8" customFormat="1" ht="13.8">
      <c r="H10296" s="70"/>
    </row>
    <row r="10297" spans="8:8" customFormat="1" ht="13.8">
      <c r="H10297" s="70"/>
    </row>
    <row r="10298" spans="8:8" customFormat="1" ht="13.8">
      <c r="H10298" s="70"/>
    </row>
    <row r="10299" spans="8:8" customFormat="1" ht="13.8">
      <c r="H10299" s="70"/>
    </row>
    <row r="10300" spans="8:8" customFormat="1" ht="13.8">
      <c r="H10300" s="70"/>
    </row>
    <row r="10301" spans="8:8" customFormat="1" ht="13.8">
      <c r="H10301" s="70"/>
    </row>
    <row r="10302" spans="8:8" customFormat="1" ht="13.8">
      <c r="H10302" s="70"/>
    </row>
    <row r="10303" spans="8:8" customFormat="1" ht="13.8">
      <c r="H10303" s="70"/>
    </row>
    <row r="10304" spans="8:8" customFormat="1" ht="13.8">
      <c r="H10304" s="70"/>
    </row>
    <row r="10305" spans="8:8" customFormat="1" ht="13.8">
      <c r="H10305" s="70"/>
    </row>
    <row r="10306" spans="8:8" customFormat="1" ht="13.8">
      <c r="H10306" s="70"/>
    </row>
    <row r="10307" spans="8:8" customFormat="1" ht="13.8">
      <c r="H10307" s="70"/>
    </row>
    <row r="10308" spans="8:8" customFormat="1" ht="13.8">
      <c r="H10308" s="70"/>
    </row>
    <row r="10309" spans="8:8" customFormat="1" ht="13.8">
      <c r="H10309" s="70"/>
    </row>
    <row r="10310" spans="8:8" customFormat="1" ht="13.8">
      <c r="H10310" s="70"/>
    </row>
    <row r="10311" spans="8:8" customFormat="1" ht="13.8">
      <c r="H10311" s="70"/>
    </row>
    <row r="10312" spans="8:8" customFormat="1" ht="13.8">
      <c r="H10312" s="70"/>
    </row>
    <row r="10313" spans="8:8" customFormat="1" ht="13.8">
      <c r="H10313" s="70"/>
    </row>
    <row r="10314" spans="8:8" customFormat="1" ht="13.8">
      <c r="H10314" s="70"/>
    </row>
    <row r="10315" spans="8:8" customFormat="1" ht="13.8">
      <c r="H10315" s="70"/>
    </row>
    <row r="10316" spans="8:8" customFormat="1" ht="13.8">
      <c r="H10316" s="70"/>
    </row>
    <row r="10317" spans="8:8" customFormat="1" ht="13.8">
      <c r="H10317" s="70"/>
    </row>
    <row r="10318" spans="8:8" customFormat="1" ht="13.8">
      <c r="H10318" s="70"/>
    </row>
    <row r="10319" spans="8:8" customFormat="1" ht="13.8">
      <c r="H10319" s="70"/>
    </row>
    <row r="10320" spans="8:8" customFormat="1" ht="13.8">
      <c r="H10320" s="70"/>
    </row>
    <row r="10321" spans="8:8" customFormat="1" ht="13.8">
      <c r="H10321" s="70"/>
    </row>
    <row r="10322" spans="8:8" customFormat="1" ht="13.8">
      <c r="H10322" s="70"/>
    </row>
    <row r="10323" spans="8:8" customFormat="1" ht="13.8">
      <c r="H10323" s="70"/>
    </row>
    <row r="10324" spans="8:8" customFormat="1" ht="13.8">
      <c r="H10324" s="70"/>
    </row>
    <row r="10325" spans="8:8" customFormat="1" ht="13.8">
      <c r="H10325" s="70"/>
    </row>
    <row r="10326" spans="8:8" customFormat="1" ht="13.8">
      <c r="H10326" s="70"/>
    </row>
    <row r="10327" spans="8:8" customFormat="1" ht="13.8">
      <c r="H10327" s="70"/>
    </row>
    <row r="10328" spans="8:8" customFormat="1" ht="13.8">
      <c r="H10328" s="70"/>
    </row>
    <row r="10329" spans="8:8" customFormat="1" ht="13.8">
      <c r="H10329" s="70"/>
    </row>
    <row r="10330" spans="8:8" customFormat="1" ht="13.8">
      <c r="H10330" s="70"/>
    </row>
    <row r="10331" spans="8:8" customFormat="1" ht="13.8">
      <c r="H10331" s="70"/>
    </row>
    <row r="10332" spans="8:8" customFormat="1" ht="13.8">
      <c r="H10332" s="70"/>
    </row>
    <row r="10333" spans="8:8" customFormat="1" ht="13.8">
      <c r="H10333" s="70"/>
    </row>
    <row r="10334" spans="8:8" customFormat="1" ht="13.8">
      <c r="H10334" s="70"/>
    </row>
    <row r="10335" spans="8:8" customFormat="1" ht="13.8">
      <c r="H10335" s="70"/>
    </row>
    <row r="10336" spans="8:8" customFormat="1" ht="13.8">
      <c r="H10336" s="70"/>
    </row>
    <row r="10337" spans="8:8" customFormat="1" ht="13.8">
      <c r="H10337" s="70"/>
    </row>
    <row r="10338" spans="8:8" customFormat="1" ht="13.8">
      <c r="H10338" s="70"/>
    </row>
    <row r="10339" spans="8:8" customFormat="1" ht="13.8">
      <c r="H10339" s="70"/>
    </row>
    <row r="10340" spans="8:8" customFormat="1" ht="13.8">
      <c r="H10340" s="70"/>
    </row>
    <row r="10341" spans="8:8" customFormat="1" ht="13.8">
      <c r="H10341" s="70"/>
    </row>
    <row r="10342" spans="8:8" customFormat="1" ht="13.8">
      <c r="H10342" s="70"/>
    </row>
    <row r="10343" spans="8:8" customFormat="1" ht="13.8">
      <c r="H10343" s="70"/>
    </row>
    <row r="10344" spans="8:8" customFormat="1" ht="13.8">
      <c r="H10344" s="70"/>
    </row>
    <row r="10345" spans="8:8" customFormat="1" ht="13.8">
      <c r="H10345" s="70"/>
    </row>
    <row r="10346" spans="8:8" customFormat="1" ht="13.8">
      <c r="H10346" s="70"/>
    </row>
    <row r="10347" spans="8:8" customFormat="1" ht="13.8">
      <c r="H10347" s="70"/>
    </row>
    <row r="10348" spans="8:8" customFormat="1" ht="13.8">
      <c r="H10348" s="70"/>
    </row>
    <row r="10349" spans="8:8" customFormat="1" ht="13.8">
      <c r="H10349" s="70"/>
    </row>
    <row r="10350" spans="8:8" customFormat="1" ht="13.8">
      <c r="H10350" s="70"/>
    </row>
    <row r="10351" spans="8:8" customFormat="1" ht="13.8">
      <c r="H10351" s="70"/>
    </row>
    <row r="10352" spans="8:8" customFormat="1" ht="13.8">
      <c r="H10352" s="70"/>
    </row>
    <row r="10353" spans="8:8" customFormat="1" ht="13.8">
      <c r="H10353" s="70"/>
    </row>
    <row r="10354" spans="8:8" customFormat="1" ht="13.8">
      <c r="H10354" s="70"/>
    </row>
    <row r="10355" spans="8:8" customFormat="1" ht="13.8">
      <c r="H10355" s="70"/>
    </row>
    <row r="10356" spans="8:8" customFormat="1" ht="13.8">
      <c r="H10356" s="70"/>
    </row>
    <row r="10357" spans="8:8" customFormat="1" ht="13.8">
      <c r="H10357" s="70"/>
    </row>
    <row r="10358" spans="8:8" customFormat="1" ht="13.8">
      <c r="H10358" s="70"/>
    </row>
    <row r="10359" spans="8:8" customFormat="1" ht="13.8">
      <c r="H10359" s="70"/>
    </row>
    <row r="10360" spans="8:8" customFormat="1" ht="13.8">
      <c r="H10360" s="70"/>
    </row>
    <row r="10361" spans="8:8" customFormat="1" ht="13.8">
      <c r="H10361" s="70"/>
    </row>
    <row r="10362" spans="8:8" customFormat="1" ht="13.8">
      <c r="H10362" s="70"/>
    </row>
    <row r="10363" spans="8:8" customFormat="1" ht="13.8">
      <c r="H10363" s="70"/>
    </row>
    <row r="10364" spans="8:8" customFormat="1" ht="13.8">
      <c r="H10364" s="70"/>
    </row>
    <row r="10365" spans="8:8" customFormat="1" ht="13.8">
      <c r="H10365" s="70"/>
    </row>
    <row r="10366" spans="8:8" customFormat="1" ht="13.8">
      <c r="H10366" s="70"/>
    </row>
    <row r="10367" spans="8:8" customFormat="1" ht="13.8">
      <c r="H10367" s="70"/>
    </row>
    <row r="10368" spans="8:8" customFormat="1" ht="13.8">
      <c r="H10368" s="70"/>
    </row>
    <row r="10369" spans="8:8" customFormat="1" ht="13.8">
      <c r="H10369" s="70"/>
    </row>
    <row r="10370" spans="8:8" customFormat="1" ht="13.8">
      <c r="H10370" s="70"/>
    </row>
    <row r="10371" spans="8:8" customFormat="1" ht="13.8">
      <c r="H10371" s="70"/>
    </row>
    <row r="10372" spans="8:8" customFormat="1" ht="13.8">
      <c r="H10372" s="70"/>
    </row>
    <row r="10373" spans="8:8" customFormat="1" ht="13.8">
      <c r="H10373" s="70"/>
    </row>
    <row r="10374" spans="8:8" customFormat="1" ht="13.8">
      <c r="H10374" s="70"/>
    </row>
    <row r="10375" spans="8:8" customFormat="1" ht="13.8">
      <c r="H10375" s="70"/>
    </row>
    <row r="10376" spans="8:8" customFormat="1" ht="13.8">
      <c r="H10376" s="70"/>
    </row>
    <row r="10377" spans="8:8" customFormat="1" ht="13.8">
      <c r="H10377" s="70"/>
    </row>
    <row r="10378" spans="8:8" customFormat="1" ht="13.8">
      <c r="H10378" s="70"/>
    </row>
    <row r="10379" spans="8:8" customFormat="1" ht="13.8">
      <c r="H10379" s="70"/>
    </row>
    <row r="10380" spans="8:8" customFormat="1" ht="13.8">
      <c r="H10380" s="70"/>
    </row>
    <row r="10381" spans="8:8" customFormat="1" ht="13.8">
      <c r="H10381" s="70"/>
    </row>
    <row r="10382" spans="8:8" customFormat="1" ht="13.8">
      <c r="H10382" s="70"/>
    </row>
    <row r="10383" spans="8:8" customFormat="1" ht="13.8">
      <c r="H10383" s="70"/>
    </row>
    <row r="10384" spans="8:8" customFormat="1" ht="13.8">
      <c r="H10384" s="70"/>
    </row>
    <row r="10385" spans="8:8" customFormat="1" ht="13.8">
      <c r="H10385" s="70"/>
    </row>
    <row r="10386" spans="8:8" customFormat="1" ht="13.8">
      <c r="H10386" s="70"/>
    </row>
    <row r="10387" spans="8:8" customFormat="1" ht="13.8">
      <c r="H10387" s="70"/>
    </row>
    <row r="10388" spans="8:8" customFormat="1" ht="13.8">
      <c r="H10388" s="70"/>
    </row>
    <row r="10389" spans="8:8" customFormat="1" ht="13.8">
      <c r="H10389" s="70"/>
    </row>
    <row r="10390" spans="8:8" customFormat="1" ht="13.8">
      <c r="H10390" s="70"/>
    </row>
    <row r="10391" spans="8:8" customFormat="1" ht="13.8">
      <c r="H10391" s="70"/>
    </row>
    <row r="10392" spans="8:8" customFormat="1" ht="13.8">
      <c r="H10392" s="70"/>
    </row>
    <row r="10393" spans="8:8" customFormat="1" ht="13.8">
      <c r="H10393" s="70"/>
    </row>
    <row r="10394" spans="8:8" customFormat="1" ht="13.8">
      <c r="H10394" s="70"/>
    </row>
    <row r="10395" spans="8:8" customFormat="1" ht="13.8">
      <c r="H10395" s="70"/>
    </row>
    <row r="10396" spans="8:8" customFormat="1" ht="13.8">
      <c r="H10396" s="70"/>
    </row>
    <row r="10397" spans="8:8" customFormat="1" ht="13.8">
      <c r="H10397" s="70"/>
    </row>
    <row r="10398" spans="8:8" customFormat="1" ht="13.8">
      <c r="H10398" s="70"/>
    </row>
    <row r="10399" spans="8:8" customFormat="1" ht="13.8">
      <c r="H10399" s="70"/>
    </row>
    <row r="10400" spans="8:8" customFormat="1" ht="13.8">
      <c r="H10400" s="70"/>
    </row>
    <row r="10401" spans="8:8" customFormat="1" ht="13.8">
      <c r="H10401" s="70"/>
    </row>
    <row r="10402" spans="8:8" customFormat="1" ht="13.8">
      <c r="H10402" s="70"/>
    </row>
    <row r="10403" spans="8:8" customFormat="1" ht="13.8">
      <c r="H10403" s="70"/>
    </row>
    <row r="10404" spans="8:8" customFormat="1" ht="13.8">
      <c r="H10404" s="70"/>
    </row>
    <row r="10405" spans="8:8" customFormat="1" ht="13.8">
      <c r="H10405" s="70"/>
    </row>
    <row r="10406" spans="8:8" customFormat="1" ht="13.8">
      <c r="H10406" s="70"/>
    </row>
    <row r="10407" spans="8:8" customFormat="1" ht="13.8">
      <c r="H10407" s="70"/>
    </row>
    <row r="10408" spans="8:8" customFormat="1" ht="13.8">
      <c r="H10408" s="70"/>
    </row>
    <row r="10409" spans="8:8" customFormat="1" ht="13.8">
      <c r="H10409" s="70"/>
    </row>
    <row r="10410" spans="8:8" customFormat="1" ht="13.8">
      <c r="H10410" s="70"/>
    </row>
    <row r="10411" spans="8:8" customFormat="1" ht="13.8">
      <c r="H10411" s="70"/>
    </row>
    <row r="10412" spans="8:8" customFormat="1" ht="13.8">
      <c r="H10412" s="70"/>
    </row>
    <row r="10413" spans="8:8" customFormat="1" ht="13.8">
      <c r="H10413" s="70"/>
    </row>
    <row r="10414" spans="8:8" customFormat="1" ht="13.8">
      <c r="H10414" s="70"/>
    </row>
    <row r="10415" spans="8:8" customFormat="1" ht="13.8">
      <c r="H10415" s="70"/>
    </row>
    <row r="10416" spans="8:8" customFormat="1" ht="13.8">
      <c r="H10416" s="70"/>
    </row>
    <row r="10417" spans="8:8" customFormat="1" ht="13.8">
      <c r="H10417" s="70"/>
    </row>
    <row r="10418" spans="8:8" customFormat="1" ht="13.8">
      <c r="H10418" s="70"/>
    </row>
    <row r="10419" spans="8:8" customFormat="1" ht="13.8">
      <c r="H10419" s="70"/>
    </row>
    <row r="10420" spans="8:8" customFormat="1" ht="13.8">
      <c r="H10420" s="70"/>
    </row>
    <row r="10421" spans="8:8" customFormat="1" ht="13.8">
      <c r="H10421" s="70"/>
    </row>
    <row r="10422" spans="8:8" customFormat="1" ht="13.8">
      <c r="H10422" s="70"/>
    </row>
    <row r="10423" spans="8:8" customFormat="1" ht="13.8">
      <c r="H10423" s="70"/>
    </row>
    <row r="10424" spans="8:8" customFormat="1" ht="13.8">
      <c r="H10424" s="70"/>
    </row>
    <row r="10425" spans="8:8" customFormat="1" ht="13.8">
      <c r="H10425" s="70"/>
    </row>
    <row r="10426" spans="8:8" customFormat="1" ht="13.8">
      <c r="H10426" s="70"/>
    </row>
    <row r="10427" spans="8:8" customFormat="1" ht="13.8">
      <c r="H10427" s="70"/>
    </row>
    <row r="10428" spans="8:8" customFormat="1" ht="13.8">
      <c r="H10428" s="70"/>
    </row>
    <row r="10429" spans="8:8" customFormat="1" ht="13.8">
      <c r="H10429" s="70"/>
    </row>
    <row r="10430" spans="8:8" customFormat="1" ht="13.8">
      <c r="H10430" s="70"/>
    </row>
    <row r="10431" spans="8:8" customFormat="1" ht="13.8">
      <c r="H10431" s="70"/>
    </row>
    <row r="10432" spans="8:8" customFormat="1" ht="13.8">
      <c r="H10432" s="70"/>
    </row>
    <row r="10433" spans="8:8" customFormat="1" ht="13.8">
      <c r="H10433" s="70"/>
    </row>
    <row r="10434" spans="8:8" customFormat="1" ht="13.8">
      <c r="H10434" s="70"/>
    </row>
    <row r="10435" spans="8:8" customFormat="1" ht="13.8">
      <c r="H10435" s="70"/>
    </row>
    <row r="10436" spans="8:8" customFormat="1" ht="13.8">
      <c r="H10436" s="70"/>
    </row>
    <row r="10437" spans="8:8" customFormat="1" ht="13.8">
      <c r="H10437" s="70"/>
    </row>
    <row r="10438" spans="8:8" customFormat="1" ht="13.8">
      <c r="H10438" s="70"/>
    </row>
    <row r="10439" spans="8:8" customFormat="1" ht="13.8">
      <c r="H10439" s="70"/>
    </row>
    <row r="10440" spans="8:8" customFormat="1" ht="13.8">
      <c r="H10440" s="70"/>
    </row>
    <row r="10441" spans="8:8" customFormat="1" ht="13.8">
      <c r="H10441" s="70"/>
    </row>
    <row r="10442" spans="8:8" customFormat="1" ht="13.8">
      <c r="H10442" s="70"/>
    </row>
    <row r="10443" spans="8:8" customFormat="1" ht="13.8">
      <c r="H10443" s="70"/>
    </row>
    <row r="10444" spans="8:8" customFormat="1" ht="13.8">
      <c r="H10444" s="70"/>
    </row>
    <row r="10445" spans="8:8" customFormat="1" ht="13.8">
      <c r="H10445" s="70"/>
    </row>
    <row r="10446" spans="8:8" customFormat="1" ht="13.8">
      <c r="H10446" s="70"/>
    </row>
    <row r="10447" spans="8:8" customFormat="1" ht="13.8">
      <c r="H10447" s="70"/>
    </row>
    <row r="10448" spans="8:8" customFormat="1" ht="13.8">
      <c r="H10448" s="70"/>
    </row>
    <row r="10449" spans="8:8" customFormat="1" ht="13.8">
      <c r="H10449" s="70"/>
    </row>
    <row r="10450" spans="8:8" customFormat="1" ht="13.8">
      <c r="H10450" s="70"/>
    </row>
    <row r="10451" spans="8:8" customFormat="1" ht="13.8">
      <c r="H10451" s="70"/>
    </row>
    <row r="10452" spans="8:8" customFormat="1" ht="13.8">
      <c r="H10452" s="70"/>
    </row>
    <row r="10453" spans="8:8" customFormat="1" ht="13.8">
      <c r="H10453" s="70"/>
    </row>
    <row r="10454" spans="8:8" customFormat="1" ht="13.8">
      <c r="H10454" s="70"/>
    </row>
    <row r="10455" spans="8:8" customFormat="1" ht="13.8">
      <c r="H10455" s="70"/>
    </row>
    <row r="10456" spans="8:8" customFormat="1" ht="13.8">
      <c r="H10456" s="70"/>
    </row>
    <row r="10457" spans="8:8" customFormat="1" ht="13.8">
      <c r="H10457" s="70"/>
    </row>
    <row r="10458" spans="8:8" customFormat="1" ht="13.8">
      <c r="H10458" s="70"/>
    </row>
    <row r="10459" spans="8:8" customFormat="1" ht="13.8">
      <c r="H10459" s="70"/>
    </row>
    <row r="10460" spans="8:8" customFormat="1" ht="13.8">
      <c r="H10460" s="70"/>
    </row>
    <row r="10461" spans="8:8" customFormat="1" ht="13.8">
      <c r="H10461" s="70"/>
    </row>
    <row r="10462" spans="8:8" customFormat="1" ht="13.8">
      <c r="H10462" s="70"/>
    </row>
    <row r="10463" spans="8:8" customFormat="1" ht="13.8">
      <c r="H10463" s="70"/>
    </row>
    <row r="10464" spans="8:8" customFormat="1" ht="13.8">
      <c r="H10464" s="70"/>
    </row>
    <row r="10465" spans="8:8" customFormat="1" ht="13.8">
      <c r="H10465" s="70"/>
    </row>
    <row r="10466" spans="8:8" customFormat="1" ht="13.8">
      <c r="H10466" s="70"/>
    </row>
    <row r="10467" spans="8:8" customFormat="1" ht="13.8">
      <c r="H10467" s="70"/>
    </row>
    <row r="10468" spans="8:8" customFormat="1" ht="13.8">
      <c r="H10468" s="70"/>
    </row>
    <row r="10469" spans="8:8" customFormat="1" ht="13.8">
      <c r="H10469" s="70"/>
    </row>
    <row r="10470" spans="8:8" customFormat="1" ht="13.8">
      <c r="H10470" s="70"/>
    </row>
    <row r="10471" spans="8:8" customFormat="1" ht="13.8">
      <c r="H10471" s="70"/>
    </row>
    <row r="10472" spans="8:8" customFormat="1" ht="13.8">
      <c r="H10472" s="70"/>
    </row>
    <row r="10473" spans="8:8" customFormat="1" ht="13.8">
      <c r="H10473" s="70"/>
    </row>
    <row r="10474" spans="8:8" customFormat="1" ht="13.8">
      <c r="H10474" s="70"/>
    </row>
    <row r="10475" spans="8:8" customFormat="1" ht="13.8">
      <c r="H10475" s="70"/>
    </row>
    <row r="10476" spans="8:8" customFormat="1" ht="13.8">
      <c r="H10476" s="70"/>
    </row>
    <row r="10477" spans="8:8" customFormat="1" ht="13.8">
      <c r="H10477" s="70"/>
    </row>
    <row r="10478" spans="8:8" customFormat="1" ht="13.8">
      <c r="H10478" s="70"/>
    </row>
    <row r="10479" spans="8:8" customFormat="1" ht="13.8">
      <c r="H10479" s="70"/>
    </row>
    <row r="10480" spans="8:8" customFormat="1" ht="13.8">
      <c r="H10480" s="70"/>
    </row>
    <row r="10481" spans="8:8" customFormat="1" ht="13.8">
      <c r="H10481" s="70"/>
    </row>
    <row r="10482" spans="8:8" customFormat="1" ht="13.8">
      <c r="H10482" s="70"/>
    </row>
    <row r="10483" spans="8:8" customFormat="1" ht="13.8">
      <c r="H10483" s="70"/>
    </row>
    <row r="10484" spans="8:8" customFormat="1" ht="13.8">
      <c r="H10484" s="70"/>
    </row>
    <row r="10485" spans="8:8" customFormat="1" ht="13.8">
      <c r="H10485" s="70"/>
    </row>
    <row r="10486" spans="8:8" customFormat="1" ht="13.8">
      <c r="H10486" s="70"/>
    </row>
    <row r="10487" spans="8:8" customFormat="1" ht="13.8">
      <c r="H10487" s="70"/>
    </row>
    <row r="10488" spans="8:8" customFormat="1" ht="13.8">
      <c r="H10488" s="70"/>
    </row>
    <row r="10489" spans="8:8" customFormat="1" ht="13.8">
      <c r="H10489" s="70"/>
    </row>
    <row r="10490" spans="8:8" customFormat="1" ht="13.8">
      <c r="H10490" s="70"/>
    </row>
    <row r="10491" spans="8:8" customFormat="1" ht="13.8">
      <c r="H10491" s="70"/>
    </row>
    <row r="10492" spans="8:8" customFormat="1" ht="13.8">
      <c r="H10492" s="70"/>
    </row>
    <row r="10493" spans="8:8" customFormat="1" ht="13.8">
      <c r="H10493" s="70"/>
    </row>
    <row r="10494" spans="8:8" customFormat="1" ht="13.8">
      <c r="H10494" s="70"/>
    </row>
    <row r="10495" spans="8:8" customFormat="1" ht="13.8">
      <c r="H10495" s="70"/>
    </row>
    <row r="10496" spans="8:8" customFormat="1" ht="13.8">
      <c r="H10496" s="70"/>
    </row>
    <row r="10497" spans="8:8" customFormat="1" ht="13.8">
      <c r="H10497" s="70"/>
    </row>
    <row r="10498" spans="8:8" customFormat="1" ht="13.8">
      <c r="H10498" s="70"/>
    </row>
    <row r="10499" spans="8:8" customFormat="1" ht="13.8">
      <c r="H10499" s="70"/>
    </row>
    <row r="10500" spans="8:8" customFormat="1" ht="13.8">
      <c r="H10500" s="70"/>
    </row>
    <row r="10501" spans="8:8" customFormat="1" ht="13.8">
      <c r="H10501" s="70"/>
    </row>
    <row r="10502" spans="8:8" customFormat="1" ht="13.8">
      <c r="H10502" s="70"/>
    </row>
    <row r="10503" spans="8:8" customFormat="1" ht="13.8">
      <c r="H10503" s="70"/>
    </row>
    <row r="10504" spans="8:8" customFormat="1" ht="13.8">
      <c r="H10504" s="70"/>
    </row>
    <row r="10505" spans="8:8" customFormat="1" ht="13.8">
      <c r="H10505" s="70"/>
    </row>
    <row r="10506" spans="8:8" customFormat="1" ht="13.8">
      <c r="H10506" s="70"/>
    </row>
    <row r="10507" spans="8:8" customFormat="1" ht="13.8">
      <c r="H10507" s="70"/>
    </row>
    <row r="10508" spans="8:8" customFormat="1" ht="13.8">
      <c r="H10508" s="70"/>
    </row>
    <row r="10509" spans="8:8" customFormat="1" ht="13.8">
      <c r="H10509" s="70"/>
    </row>
    <row r="10510" spans="8:8" customFormat="1" ht="13.8">
      <c r="H10510" s="70"/>
    </row>
    <row r="10511" spans="8:8" customFormat="1" ht="13.8">
      <c r="H10511" s="70"/>
    </row>
    <row r="10512" spans="8:8" customFormat="1" ht="13.8">
      <c r="H10512" s="70"/>
    </row>
    <row r="10513" spans="8:8" customFormat="1" ht="13.8">
      <c r="H10513" s="70"/>
    </row>
    <row r="10514" spans="8:8" customFormat="1" ht="13.8">
      <c r="H10514" s="70"/>
    </row>
    <row r="10515" spans="8:8" customFormat="1" ht="13.8">
      <c r="H10515" s="70"/>
    </row>
    <row r="10516" spans="8:8" customFormat="1" ht="13.8">
      <c r="H10516" s="70"/>
    </row>
    <row r="10517" spans="8:8" customFormat="1" ht="13.8">
      <c r="H10517" s="70"/>
    </row>
    <row r="10518" spans="8:8" customFormat="1" ht="13.8">
      <c r="H10518" s="70"/>
    </row>
    <row r="10519" spans="8:8" customFormat="1" ht="13.8">
      <c r="H10519" s="70"/>
    </row>
    <row r="10520" spans="8:8" customFormat="1" ht="13.8">
      <c r="H10520" s="70"/>
    </row>
    <row r="10521" spans="8:8" customFormat="1" ht="13.8">
      <c r="H10521" s="70"/>
    </row>
    <row r="10522" spans="8:8" customFormat="1" ht="13.8">
      <c r="H10522" s="70"/>
    </row>
    <row r="10523" spans="8:8" customFormat="1" ht="13.8">
      <c r="H10523" s="70"/>
    </row>
    <row r="10524" spans="8:8" customFormat="1" ht="13.8">
      <c r="H10524" s="70"/>
    </row>
    <row r="10525" spans="8:8" customFormat="1" ht="13.8">
      <c r="H10525" s="70"/>
    </row>
    <row r="10526" spans="8:8" customFormat="1" ht="13.8">
      <c r="H10526" s="70"/>
    </row>
    <row r="10527" spans="8:8" customFormat="1" ht="13.8">
      <c r="H10527" s="70"/>
    </row>
    <row r="10528" spans="8:8" customFormat="1" ht="13.8">
      <c r="H10528" s="70"/>
    </row>
    <row r="10529" spans="8:8" customFormat="1" ht="13.8">
      <c r="H10529" s="70"/>
    </row>
    <row r="10530" spans="8:8" customFormat="1" ht="13.8">
      <c r="H10530" s="70"/>
    </row>
    <row r="10531" spans="8:8" customFormat="1" ht="13.8">
      <c r="H10531" s="70"/>
    </row>
    <row r="10532" spans="8:8" customFormat="1" ht="13.8">
      <c r="H10532" s="70"/>
    </row>
    <row r="10533" spans="8:8" customFormat="1" ht="13.8">
      <c r="H10533" s="70"/>
    </row>
    <row r="10534" spans="8:8" customFormat="1" ht="13.8">
      <c r="H10534" s="70"/>
    </row>
    <row r="10535" spans="8:8" customFormat="1" ht="13.8">
      <c r="H10535" s="70"/>
    </row>
    <row r="10536" spans="8:8" customFormat="1" ht="13.8">
      <c r="H10536" s="70"/>
    </row>
    <row r="10537" spans="8:8" customFormat="1" ht="13.8">
      <c r="H10537" s="70"/>
    </row>
    <row r="10538" spans="8:8" customFormat="1" ht="13.8">
      <c r="H10538" s="70"/>
    </row>
    <row r="10539" spans="8:8" customFormat="1" ht="13.8">
      <c r="H10539" s="70"/>
    </row>
    <row r="10540" spans="8:8" customFormat="1" ht="13.8">
      <c r="H10540" s="70"/>
    </row>
    <row r="10541" spans="8:8" customFormat="1" ht="13.8">
      <c r="H10541" s="70"/>
    </row>
    <row r="10542" spans="8:8" customFormat="1" ht="13.8">
      <c r="H10542" s="70"/>
    </row>
    <row r="10543" spans="8:8" customFormat="1" ht="13.8">
      <c r="H10543" s="70"/>
    </row>
    <row r="10544" spans="8:8" customFormat="1" ht="13.8">
      <c r="H10544" s="70"/>
    </row>
    <row r="10545" spans="8:8" customFormat="1" ht="13.8">
      <c r="H10545" s="70"/>
    </row>
    <row r="10546" spans="8:8" customFormat="1" ht="13.8">
      <c r="H10546" s="70"/>
    </row>
    <row r="10547" spans="8:8" customFormat="1" ht="13.8">
      <c r="H10547" s="70"/>
    </row>
    <row r="10548" spans="8:8" customFormat="1" ht="13.8">
      <c r="H10548" s="70"/>
    </row>
    <row r="10549" spans="8:8" customFormat="1" ht="13.8">
      <c r="H10549" s="70"/>
    </row>
    <row r="10550" spans="8:8" customFormat="1" ht="13.8">
      <c r="H10550" s="70"/>
    </row>
    <row r="10551" spans="8:8" customFormat="1" ht="13.8">
      <c r="H10551" s="70"/>
    </row>
    <row r="10552" spans="8:8" customFormat="1" ht="13.8">
      <c r="H10552" s="70"/>
    </row>
    <row r="10553" spans="8:8" customFormat="1" ht="13.8">
      <c r="H10553" s="70"/>
    </row>
    <row r="10554" spans="8:8" customFormat="1" ht="13.8">
      <c r="H10554" s="70"/>
    </row>
    <row r="10555" spans="8:8" customFormat="1" ht="13.8">
      <c r="H10555" s="70"/>
    </row>
    <row r="10556" spans="8:8" customFormat="1" ht="13.8">
      <c r="H10556" s="70"/>
    </row>
    <row r="10557" spans="8:8" customFormat="1" ht="13.8">
      <c r="H10557" s="70"/>
    </row>
    <row r="10558" spans="8:8" customFormat="1" ht="13.8">
      <c r="H10558" s="70"/>
    </row>
    <row r="10559" spans="8:8" customFormat="1" ht="13.8">
      <c r="H10559" s="70"/>
    </row>
    <row r="10560" spans="8:8" customFormat="1" ht="13.8">
      <c r="H10560" s="70"/>
    </row>
    <row r="10561" spans="8:8" customFormat="1" ht="13.8">
      <c r="H10561" s="70"/>
    </row>
    <row r="10562" spans="8:8" customFormat="1" ht="13.8">
      <c r="H10562" s="70"/>
    </row>
    <row r="10563" spans="8:8" customFormat="1" ht="13.8">
      <c r="H10563" s="70"/>
    </row>
    <row r="10564" spans="8:8" customFormat="1" ht="13.8">
      <c r="H10564" s="70"/>
    </row>
    <row r="10565" spans="8:8" customFormat="1" ht="13.8">
      <c r="H10565" s="70"/>
    </row>
    <row r="10566" spans="8:8" customFormat="1" ht="13.8">
      <c r="H10566" s="70"/>
    </row>
    <row r="10567" spans="8:8" customFormat="1" ht="13.8">
      <c r="H10567" s="70"/>
    </row>
    <row r="10568" spans="8:8" customFormat="1" ht="13.8">
      <c r="H10568" s="70"/>
    </row>
    <row r="10569" spans="8:8" customFormat="1" ht="13.8">
      <c r="H10569" s="70"/>
    </row>
    <row r="10570" spans="8:8" customFormat="1" ht="13.8">
      <c r="H10570" s="70"/>
    </row>
    <row r="10571" spans="8:8" customFormat="1" ht="13.8">
      <c r="H10571" s="70"/>
    </row>
    <row r="10572" spans="8:8" customFormat="1" ht="13.8">
      <c r="H10572" s="70"/>
    </row>
    <row r="10573" spans="8:8" customFormat="1" ht="13.8">
      <c r="H10573" s="70"/>
    </row>
    <row r="10574" spans="8:8" customFormat="1" ht="13.8">
      <c r="H10574" s="70"/>
    </row>
    <row r="10575" spans="8:8" customFormat="1" ht="13.8">
      <c r="H10575" s="70"/>
    </row>
    <row r="10576" spans="8:8" customFormat="1" ht="13.8">
      <c r="H10576" s="70"/>
    </row>
    <row r="10577" spans="8:8" customFormat="1" ht="13.8">
      <c r="H10577" s="70"/>
    </row>
    <row r="10578" spans="8:8" customFormat="1" ht="13.8">
      <c r="H10578" s="70"/>
    </row>
    <row r="10579" spans="8:8" customFormat="1" ht="13.8">
      <c r="H10579" s="70"/>
    </row>
    <row r="10580" spans="8:8" customFormat="1" ht="13.8">
      <c r="H10580" s="70"/>
    </row>
    <row r="10581" spans="8:8" customFormat="1" ht="13.8">
      <c r="H10581" s="70"/>
    </row>
    <row r="10582" spans="8:8" customFormat="1" ht="13.8">
      <c r="H10582" s="70"/>
    </row>
    <row r="10583" spans="8:8" customFormat="1" ht="13.8">
      <c r="H10583" s="70"/>
    </row>
    <row r="10584" spans="8:8" customFormat="1" ht="13.8">
      <c r="H10584" s="70"/>
    </row>
    <row r="10585" spans="8:8" customFormat="1" ht="13.8">
      <c r="H10585" s="70"/>
    </row>
    <row r="10586" spans="8:8" customFormat="1" ht="13.8">
      <c r="H10586" s="70"/>
    </row>
    <row r="10587" spans="8:8" customFormat="1" ht="13.8">
      <c r="H10587" s="70"/>
    </row>
    <row r="10588" spans="8:8" customFormat="1" ht="13.8">
      <c r="H10588" s="70"/>
    </row>
    <row r="10589" spans="8:8" customFormat="1" ht="13.8">
      <c r="H10589" s="70"/>
    </row>
    <row r="10590" spans="8:8" customFormat="1" ht="13.8">
      <c r="H10590" s="70"/>
    </row>
    <row r="10591" spans="8:8" customFormat="1" ht="13.8">
      <c r="H10591" s="70"/>
    </row>
    <row r="10592" spans="8:8" customFormat="1" ht="13.8">
      <c r="H10592" s="70"/>
    </row>
    <row r="10593" spans="8:8" customFormat="1" ht="13.8">
      <c r="H10593" s="70"/>
    </row>
    <row r="10594" spans="8:8" customFormat="1" ht="13.8">
      <c r="H10594" s="70"/>
    </row>
    <row r="10595" spans="8:8" customFormat="1" ht="13.8">
      <c r="H10595" s="70"/>
    </row>
    <row r="10596" spans="8:8" customFormat="1" ht="13.8">
      <c r="H10596" s="70"/>
    </row>
    <row r="10597" spans="8:8" customFormat="1" ht="13.8">
      <c r="H10597" s="70"/>
    </row>
    <row r="10598" spans="8:8" customFormat="1" ht="13.8">
      <c r="H10598" s="70"/>
    </row>
    <row r="10599" spans="8:8" customFormat="1" ht="13.8">
      <c r="H10599" s="70"/>
    </row>
    <row r="10600" spans="8:8" customFormat="1" ht="13.8">
      <c r="H10600" s="70"/>
    </row>
    <row r="10601" spans="8:8" customFormat="1" ht="13.8">
      <c r="H10601" s="70"/>
    </row>
    <row r="10602" spans="8:8" customFormat="1" ht="13.8">
      <c r="H10602" s="70"/>
    </row>
    <row r="10603" spans="8:8" customFormat="1" ht="13.8">
      <c r="H10603" s="70"/>
    </row>
    <row r="10604" spans="8:8" customFormat="1" ht="13.8">
      <c r="H10604" s="70"/>
    </row>
    <row r="10605" spans="8:8" customFormat="1" ht="13.8">
      <c r="H10605" s="70"/>
    </row>
    <row r="10606" spans="8:8" customFormat="1" ht="13.8">
      <c r="H10606" s="70"/>
    </row>
    <row r="10607" spans="8:8" customFormat="1" ht="13.8">
      <c r="H10607" s="70"/>
    </row>
    <row r="10608" spans="8:8" customFormat="1" ht="13.8">
      <c r="H10608" s="70"/>
    </row>
    <row r="10609" spans="8:8" customFormat="1" ht="13.8">
      <c r="H10609" s="70"/>
    </row>
    <row r="10610" spans="8:8" customFormat="1" ht="13.8">
      <c r="H10610" s="70"/>
    </row>
    <row r="10611" spans="8:8" customFormat="1" ht="13.8">
      <c r="H10611" s="70"/>
    </row>
    <row r="10612" spans="8:8" customFormat="1" ht="13.8">
      <c r="H10612" s="70"/>
    </row>
    <row r="10613" spans="8:8" customFormat="1" ht="13.8">
      <c r="H10613" s="70"/>
    </row>
    <row r="10614" spans="8:8" customFormat="1" ht="13.8">
      <c r="H10614" s="70"/>
    </row>
    <row r="10615" spans="8:8" customFormat="1" ht="13.8">
      <c r="H10615" s="70"/>
    </row>
    <row r="10616" spans="8:8" customFormat="1" ht="13.8">
      <c r="H10616" s="70"/>
    </row>
    <row r="10617" spans="8:8" customFormat="1" ht="13.8">
      <c r="H10617" s="70"/>
    </row>
    <row r="10618" spans="8:8" customFormat="1" ht="13.8">
      <c r="H10618" s="70"/>
    </row>
    <row r="10619" spans="8:8" customFormat="1" ht="13.8">
      <c r="H10619" s="70"/>
    </row>
    <row r="10620" spans="8:8" customFormat="1" ht="13.8">
      <c r="H10620" s="70"/>
    </row>
    <row r="10621" spans="8:8" customFormat="1" ht="13.8">
      <c r="H10621" s="70"/>
    </row>
    <row r="10622" spans="8:8" customFormat="1" ht="13.8">
      <c r="H10622" s="70"/>
    </row>
    <row r="10623" spans="8:8" customFormat="1" ht="13.8">
      <c r="H10623" s="70"/>
    </row>
    <row r="10624" spans="8:8" customFormat="1" ht="13.8">
      <c r="H10624" s="70"/>
    </row>
    <row r="10625" spans="8:8" customFormat="1" ht="13.8">
      <c r="H10625" s="70"/>
    </row>
    <row r="10626" spans="8:8" customFormat="1" ht="13.8">
      <c r="H10626" s="70"/>
    </row>
    <row r="10627" spans="8:8" customFormat="1" ht="13.8">
      <c r="H10627" s="70"/>
    </row>
    <row r="10628" spans="8:8" customFormat="1" ht="13.8">
      <c r="H10628" s="70"/>
    </row>
    <row r="10629" spans="8:8" customFormat="1" ht="13.8">
      <c r="H10629" s="70"/>
    </row>
    <row r="10630" spans="8:8" customFormat="1" ht="13.8">
      <c r="H10630" s="70"/>
    </row>
    <row r="10631" spans="8:8" customFormat="1" ht="13.8">
      <c r="H10631" s="70"/>
    </row>
    <row r="10632" spans="8:8" customFormat="1" ht="13.8">
      <c r="H10632" s="70"/>
    </row>
    <row r="10633" spans="8:8" customFormat="1" ht="13.8">
      <c r="H10633" s="70"/>
    </row>
    <row r="10634" spans="8:8" customFormat="1" ht="13.8">
      <c r="H10634" s="70"/>
    </row>
    <row r="10635" spans="8:8" customFormat="1" ht="13.8">
      <c r="H10635" s="70"/>
    </row>
    <row r="10636" spans="8:8" customFormat="1" ht="13.8">
      <c r="H10636" s="70"/>
    </row>
    <row r="10637" spans="8:8" customFormat="1" ht="13.8">
      <c r="H10637" s="70"/>
    </row>
    <row r="10638" spans="8:8" customFormat="1" ht="13.8">
      <c r="H10638" s="70"/>
    </row>
    <row r="10639" spans="8:8" customFormat="1" ht="13.8">
      <c r="H10639" s="70"/>
    </row>
    <row r="10640" spans="8:8" customFormat="1" ht="13.8">
      <c r="H10640" s="70"/>
    </row>
    <row r="10641" spans="8:8" customFormat="1" ht="13.8">
      <c r="H10641" s="70"/>
    </row>
    <row r="10642" spans="8:8" customFormat="1" ht="13.8">
      <c r="H10642" s="70"/>
    </row>
    <row r="10643" spans="8:8" customFormat="1" ht="13.8">
      <c r="H10643" s="70"/>
    </row>
    <row r="10644" spans="8:8" customFormat="1" ht="13.8">
      <c r="H10644" s="70"/>
    </row>
    <row r="10645" spans="8:8" customFormat="1" ht="13.8">
      <c r="H10645" s="70"/>
    </row>
    <row r="10646" spans="8:8" customFormat="1" ht="13.8">
      <c r="H10646" s="70"/>
    </row>
    <row r="10647" spans="8:8" customFormat="1" ht="13.8">
      <c r="H10647" s="70"/>
    </row>
    <row r="10648" spans="8:8" customFormat="1" ht="13.8">
      <c r="H10648" s="70"/>
    </row>
    <row r="10649" spans="8:8" customFormat="1" ht="13.8">
      <c r="H10649" s="70"/>
    </row>
    <row r="10650" spans="8:8" customFormat="1" ht="13.8">
      <c r="H10650" s="70"/>
    </row>
    <row r="10651" spans="8:8" customFormat="1" ht="13.8">
      <c r="H10651" s="70"/>
    </row>
    <row r="10652" spans="8:8" customFormat="1" ht="13.8">
      <c r="H10652" s="70"/>
    </row>
    <row r="10653" spans="8:8" customFormat="1" ht="13.8">
      <c r="H10653" s="70"/>
    </row>
    <row r="10654" spans="8:8" customFormat="1" ht="13.8">
      <c r="H10654" s="70"/>
    </row>
    <row r="10655" spans="8:8" customFormat="1" ht="13.8">
      <c r="H10655" s="70"/>
    </row>
    <row r="10656" spans="8:8" customFormat="1" ht="13.8">
      <c r="H10656" s="70"/>
    </row>
    <row r="10657" spans="8:8" customFormat="1" ht="13.8">
      <c r="H10657" s="70"/>
    </row>
    <row r="10658" spans="8:8" customFormat="1" ht="13.8">
      <c r="H10658" s="70"/>
    </row>
    <row r="10659" spans="8:8" customFormat="1" ht="13.8">
      <c r="H10659" s="70"/>
    </row>
    <row r="10660" spans="8:8" customFormat="1" ht="13.8">
      <c r="H10660" s="70"/>
    </row>
    <row r="10661" spans="8:8" customFormat="1" ht="13.8">
      <c r="H10661" s="70"/>
    </row>
    <row r="10662" spans="8:8" customFormat="1" ht="13.8">
      <c r="H10662" s="70"/>
    </row>
    <row r="10663" spans="8:8" customFormat="1" ht="13.8">
      <c r="H10663" s="70"/>
    </row>
    <row r="10664" spans="8:8" customFormat="1" ht="13.8">
      <c r="H10664" s="70"/>
    </row>
    <row r="10665" spans="8:8" customFormat="1" ht="13.8">
      <c r="H10665" s="70"/>
    </row>
    <row r="10666" spans="8:8" customFormat="1" ht="13.8">
      <c r="H10666" s="70"/>
    </row>
    <row r="10667" spans="8:8" customFormat="1" ht="13.8">
      <c r="H10667" s="70"/>
    </row>
    <row r="10668" spans="8:8" customFormat="1" ht="13.8">
      <c r="H10668" s="70"/>
    </row>
    <row r="10669" spans="8:8" customFormat="1" ht="13.8">
      <c r="H10669" s="70"/>
    </row>
    <row r="10670" spans="8:8" customFormat="1" ht="13.8">
      <c r="H10670" s="70"/>
    </row>
    <row r="10671" spans="8:8" customFormat="1" ht="13.8">
      <c r="H10671" s="70"/>
    </row>
    <row r="10672" spans="8:8" customFormat="1" ht="13.8">
      <c r="H10672" s="70"/>
    </row>
    <row r="10673" spans="8:8" customFormat="1" ht="13.8">
      <c r="H10673" s="70"/>
    </row>
    <row r="10674" spans="8:8" customFormat="1" ht="13.8">
      <c r="H10674" s="70"/>
    </row>
    <row r="10675" spans="8:8" customFormat="1" ht="13.8">
      <c r="H10675" s="70"/>
    </row>
    <row r="10676" spans="8:8" customFormat="1" ht="13.8">
      <c r="H10676" s="70"/>
    </row>
    <row r="10677" spans="8:8" customFormat="1" ht="13.8">
      <c r="H10677" s="70"/>
    </row>
    <row r="10678" spans="8:8" customFormat="1" ht="13.8">
      <c r="H10678" s="70"/>
    </row>
    <row r="10679" spans="8:8" customFormat="1" ht="13.8">
      <c r="H10679" s="70"/>
    </row>
    <row r="10680" spans="8:8" customFormat="1" ht="13.8">
      <c r="H10680" s="70"/>
    </row>
    <row r="10681" spans="8:8" customFormat="1" ht="13.8">
      <c r="H10681" s="70"/>
    </row>
    <row r="10682" spans="8:8" customFormat="1" ht="13.8">
      <c r="H10682" s="70"/>
    </row>
    <row r="10683" spans="8:8" customFormat="1" ht="13.8">
      <c r="H10683" s="70"/>
    </row>
    <row r="10684" spans="8:8" customFormat="1" ht="13.8">
      <c r="H10684" s="70"/>
    </row>
    <row r="10685" spans="8:8" customFormat="1" ht="13.8">
      <c r="H10685" s="70"/>
    </row>
    <row r="10686" spans="8:8" customFormat="1" ht="13.8">
      <c r="H10686" s="70"/>
    </row>
    <row r="10687" spans="8:8" customFormat="1" ht="13.8">
      <c r="H10687" s="70"/>
    </row>
    <row r="10688" spans="8:8" customFormat="1" ht="13.8">
      <c r="H10688" s="70"/>
    </row>
    <row r="10689" spans="8:8" customFormat="1" ht="13.8">
      <c r="H10689" s="70"/>
    </row>
    <row r="10690" spans="8:8" customFormat="1" ht="13.8">
      <c r="H10690" s="70"/>
    </row>
    <row r="10691" spans="8:8" customFormat="1" ht="13.8">
      <c r="H10691" s="70"/>
    </row>
    <row r="10692" spans="8:8" customFormat="1" ht="13.8">
      <c r="H10692" s="70"/>
    </row>
    <row r="10693" spans="8:8" customFormat="1" ht="13.8">
      <c r="H10693" s="70"/>
    </row>
    <row r="10694" spans="8:8" customFormat="1" ht="13.8">
      <c r="H10694" s="70"/>
    </row>
    <row r="10695" spans="8:8" customFormat="1" ht="13.8">
      <c r="H10695" s="70"/>
    </row>
    <row r="10696" spans="8:8" customFormat="1" ht="13.8">
      <c r="H10696" s="70"/>
    </row>
    <row r="10697" spans="8:8" customFormat="1" ht="13.8">
      <c r="H10697" s="70"/>
    </row>
    <row r="10698" spans="8:8" customFormat="1" ht="13.8">
      <c r="H10698" s="70"/>
    </row>
    <row r="10699" spans="8:8" customFormat="1" ht="13.8">
      <c r="H10699" s="70"/>
    </row>
    <row r="10700" spans="8:8" customFormat="1" ht="13.8">
      <c r="H10700" s="70"/>
    </row>
    <row r="10701" spans="8:8" customFormat="1" ht="13.8">
      <c r="H10701" s="70"/>
    </row>
    <row r="10702" spans="8:8" customFormat="1" ht="13.8">
      <c r="H10702" s="70"/>
    </row>
    <row r="10703" spans="8:8" customFormat="1" ht="13.8">
      <c r="H10703" s="70"/>
    </row>
    <row r="10704" spans="8:8" customFormat="1" ht="13.8">
      <c r="H10704" s="70"/>
    </row>
    <row r="10705" spans="8:8" customFormat="1" ht="13.8">
      <c r="H10705" s="70"/>
    </row>
    <row r="10706" spans="8:8" customFormat="1" ht="13.8">
      <c r="H10706" s="70"/>
    </row>
    <row r="10707" spans="8:8" customFormat="1" ht="13.8">
      <c r="H10707" s="70"/>
    </row>
    <row r="10708" spans="8:8" customFormat="1" ht="13.8">
      <c r="H10708" s="70"/>
    </row>
    <row r="10709" spans="8:8" customFormat="1" ht="13.8">
      <c r="H10709" s="70"/>
    </row>
    <row r="10710" spans="8:8" customFormat="1" ht="13.8">
      <c r="H10710" s="70"/>
    </row>
    <row r="10711" spans="8:8" customFormat="1" ht="13.8">
      <c r="H10711" s="70"/>
    </row>
    <row r="10712" spans="8:8" customFormat="1" ht="13.8">
      <c r="H10712" s="70"/>
    </row>
    <row r="10713" spans="8:8" customFormat="1" ht="13.8">
      <c r="H10713" s="70"/>
    </row>
    <row r="10714" spans="8:8" customFormat="1" ht="13.8">
      <c r="H10714" s="70"/>
    </row>
    <row r="10715" spans="8:8" customFormat="1" ht="13.8">
      <c r="H10715" s="70"/>
    </row>
    <row r="10716" spans="8:8" customFormat="1" ht="13.8">
      <c r="H10716" s="70"/>
    </row>
    <row r="10717" spans="8:8" customFormat="1" ht="13.8">
      <c r="H10717" s="70"/>
    </row>
    <row r="10718" spans="8:8" customFormat="1" ht="13.8">
      <c r="H10718" s="70"/>
    </row>
    <row r="10719" spans="8:8" customFormat="1" ht="13.8">
      <c r="H10719" s="70"/>
    </row>
    <row r="10720" spans="8:8" customFormat="1" ht="13.8">
      <c r="H10720" s="70"/>
    </row>
    <row r="10721" spans="8:8" customFormat="1" ht="13.8">
      <c r="H10721" s="70"/>
    </row>
    <row r="10722" spans="8:8" customFormat="1" ht="13.8">
      <c r="H10722" s="70"/>
    </row>
    <row r="10723" spans="8:8" customFormat="1" ht="13.8">
      <c r="H10723" s="70"/>
    </row>
    <row r="10724" spans="8:8" customFormat="1" ht="13.8">
      <c r="H10724" s="70"/>
    </row>
    <row r="10725" spans="8:8" customFormat="1" ht="13.8">
      <c r="H10725" s="70"/>
    </row>
    <row r="10726" spans="8:8" customFormat="1" ht="13.8">
      <c r="H10726" s="70"/>
    </row>
    <row r="10727" spans="8:8" customFormat="1" ht="13.8">
      <c r="H10727" s="70"/>
    </row>
    <row r="10728" spans="8:8" customFormat="1" ht="13.8">
      <c r="H10728" s="70"/>
    </row>
    <row r="10729" spans="8:8" customFormat="1" ht="13.8">
      <c r="H10729" s="70"/>
    </row>
    <row r="10730" spans="8:8" customFormat="1" ht="13.8">
      <c r="H10730" s="70"/>
    </row>
    <row r="10731" spans="8:8" customFormat="1" ht="13.8">
      <c r="H10731" s="70"/>
    </row>
    <row r="10732" spans="8:8" customFormat="1" ht="13.8">
      <c r="H10732" s="70"/>
    </row>
    <row r="10733" spans="8:8" customFormat="1" ht="13.8">
      <c r="H10733" s="70"/>
    </row>
    <row r="10734" spans="8:8" customFormat="1" ht="13.8">
      <c r="H10734" s="70"/>
    </row>
    <row r="10735" spans="8:8" customFormat="1" ht="13.8">
      <c r="H10735" s="70"/>
    </row>
    <row r="10736" spans="8:8" customFormat="1" ht="13.8">
      <c r="H10736" s="70"/>
    </row>
    <row r="10737" spans="8:8" customFormat="1" ht="13.8">
      <c r="H10737" s="70"/>
    </row>
    <row r="10738" spans="8:8" customFormat="1" ht="13.8">
      <c r="H10738" s="70"/>
    </row>
    <row r="10739" spans="8:8" customFormat="1" ht="13.8">
      <c r="H10739" s="70"/>
    </row>
    <row r="10740" spans="8:8" customFormat="1" ht="13.8">
      <c r="H10740" s="70"/>
    </row>
    <row r="10741" spans="8:8" customFormat="1" ht="13.8">
      <c r="H10741" s="70"/>
    </row>
    <row r="10742" spans="8:8" customFormat="1" ht="13.8">
      <c r="H10742" s="70"/>
    </row>
    <row r="10743" spans="8:8" customFormat="1" ht="13.8">
      <c r="H10743" s="70"/>
    </row>
    <row r="10744" spans="8:8" customFormat="1" ht="13.8">
      <c r="H10744" s="70"/>
    </row>
    <row r="10745" spans="8:8" customFormat="1" ht="13.8">
      <c r="H10745" s="70"/>
    </row>
    <row r="10746" spans="8:8" customFormat="1" ht="13.8">
      <c r="H10746" s="70"/>
    </row>
    <row r="10747" spans="8:8" customFormat="1" ht="13.8">
      <c r="H10747" s="70"/>
    </row>
    <row r="10748" spans="8:8" customFormat="1" ht="13.8">
      <c r="H10748" s="70"/>
    </row>
    <row r="10749" spans="8:8" customFormat="1" ht="13.8">
      <c r="H10749" s="70"/>
    </row>
    <row r="10750" spans="8:8" customFormat="1" ht="13.8">
      <c r="H10750" s="70"/>
    </row>
    <row r="10751" spans="8:8" customFormat="1" ht="13.8">
      <c r="H10751" s="70"/>
    </row>
    <row r="10752" spans="8:8" customFormat="1" ht="13.8">
      <c r="H10752" s="70"/>
    </row>
    <row r="10753" spans="8:8" customFormat="1" ht="13.8">
      <c r="H10753" s="70"/>
    </row>
    <row r="10754" spans="8:8" customFormat="1" ht="13.8">
      <c r="H10754" s="70"/>
    </row>
    <row r="10755" spans="8:8" customFormat="1" ht="13.8">
      <c r="H10755" s="70"/>
    </row>
    <row r="10756" spans="8:8" customFormat="1" ht="13.8">
      <c r="H10756" s="70"/>
    </row>
    <row r="10757" spans="8:8" customFormat="1" ht="13.8">
      <c r="H10757" s="70"/>
    </row>
    <row r="10758" spans="8:8" customFormat="1" ht="13.8">
      <c r="H10758" s="70"/>
    </row>
    <row r="10759" spans="8:8" customFormat="1" ht="13.8">
      <c r="H10759" s="70"/>
    </row>
    <row r="10760" spans="8:8" customFormat="1" ht="13.8">
      <c r="H10760" s="70"/>
    </row>
    <row r="10761" spans="8:8" customFormat="1" ht="13.8">
      <c r="H10761" s="70"/>
    </row>
    <row r="10762" spans="8:8" customFormat="1" ht="13.8">
      <c r="H10762" s="70"/>
    </row>
    <row r="10763" spans="8:8" customFormat="1" ht="13.8">
      <c r="H10763" s="70"/>
    </row>
    <row r="10764" spans="8:8" customFormat="1" ht="13.8">
      <c r="H10764" s="70"/>
    </row>
    <row r="10765" spans="8:8" customFormat="1" ht="13.8">
      <c r="H10765" s="70"/>
    </row>
    <row r="10766" spans="8:8" customFormat="1" ht="13.8">
      <c r="H10766" s="70"/>
    </row>
    <row r="10767" spans="8:8" customFormat="1" ht="13.8">
      <c r="H10767" s="70"/>
    </row>
    <row r="10768" spans="8:8" customFormat="1" ht="13.8">
      <c r="H10768" s="70"/>
    </row>
    <row r="10769" spans="8:8" customFormat="1" ht="13.8">
      <c r="H10769" s="70"/>
    </row>
    <row r="10770" spans="8:8" customFormat="1" ht="13.8">
      <c r="H10770" s="70"/>
    </row>
    <row r="10771" spans="8:8" customFormat="1" ht="13.8">
      <c r="H10771" s="70"/>
    </row>
    <row r="10772" spans="8:8" customFormat="1" ht="13.8">
      <c r="H10772" s="70"/>
    </row>
    <row r="10773" spans="8:8" customFormat="1" ht="13.8">
      <c r="H10773" s="70"/>
    </row>
    <row r="10774" spans="8:8" customFormat="1" ht="13.8">
      <c r="H10774" s="70"/>
    </row>
    <row r="10775" spans="8:8" customFormat="1" ht="13.8">
      <c r="H10775" s="70"/>
    </row>
    <row r="10776" spans="8:8" customFormat="1" ht="13.8">
      <c r="H10776" s="70"/>
    </row>
    <row r="10777" spans="8:8" customFormat="1" ht="13.8">
      <c r="H10777" s="70"/>
    </row>
    <row r="10778" spans="8:8" customFormat="1" ht="13.8">
      <c r="H10778" s="70"/>
    </row>
    <row r="10779" spans="8:8" customFormat="1" ht="13.8">
      <c r="H10779" s="70"/>
    </row>
    <row r="10780" spans="8:8" customFormat="1" ht="13.8">
      <c r="H10780" s="70"/>
    </row>
    <row r="10781" spans="8:8" customFormat="1" ht="13.8">
      <c r="H10781" s="70"/>
    </row>
    <row r="10782" spans="8:8" customFormat="1" ht="13.8">
      <c r="H10782" s="70"/>
    </row>
    <row r="10783" spans="8:8" customFormat="1" ht="13.8">
      <c r="H10783" s="70"/>
    </row>
    <row r="10784" spans="8:8" customFormat="1" ht="13.8">
      <c r="H10784" s="70"/>
    </row>
    <row r="10785" spans="8:8" customFormat="1" ht="13.8">
      <c r="H10785" s="70"/>
    </row>
    <row r="10786" spans="8:8" customFormat="1" ht="13.8">
      <c r="H10786" s="70"/>
    </row>
    <row r="10787" spans="8:8" customFormat="1" ht="13.8">
      <c r="H10787" s="70"/>
    </row>
    <row r="10788" spans="8:8" customFormat="1" ht="13.8">
      <c r="H10788" s="70"/>
    </row>
    <row r="10789" spans="8:8" customFormat="1" ht="13.8">
      <c r="H10789" s="70"/>
    </row>
    <row r="10790" spans="8:8" customFormat="1" ht="13.8">
      <c r="H10790" s="70"/>
    </row>
    <row r="10791" spans="8:8" customFormat="1" ht="13.8">
      <c r="H10791" s="70"/>
    </row>
    <row r="10792" spans="8:8" customFormat="1" ht="13.8">
      <c r="H10792" s="70"/>
    </row>
    <row r="10793" spans="8:8" customFormat="1" ht="13.8">
      <c r="H10793" s="70"/>
    </row>
    <row r="10794" spans="8:8" customFormat="1" ht="13.8">
      <c r="H10794" s="70"/>
    </row>
    <row r="10795" spans="8:8" customFormat="1" ht="13.8">
      <c r="H10795" s="70"/>
    </row>
    <row r="10796" spans="8:8" customFormat="1" ht="13.8">
      <c r="H10796" s="70"/>
    </row>
    <row r="10797" spans="8:8" customFormat="1" ht="13.8">
      <c r="H10797" s="70"/>
    </row>
    <row r="10798" spans="8:8" customFormat="1" ht="13.8">
      <c r="H10798" s="70"/>
    </row>
    <row r="10799" spans="8:8" customFormat="1" ht="13.8">
      <c r="H10799" s="70"/>
    </row>
    <row r="10800" spans="8:8" customFormat="1" ht="13.8">
      <c r="H10800" s="70"/>
    </row>
    <row r="10801" spans="8:8" customFormat="1" ht="13.8">
      <c r="H10801" s="70"/>
    </row>
    <row r="10802" spans="8:8" customFormat="1" ht="13.8">
      <c r="H10802" s="70"/>
    </row>
    <row r="10803" spans="8:8" customFormat="1" ht="13.8">
      <c r="H10803" s="70"/>
    </row>
    <row r="10804" spans="8:8" customFormat="1" ht="13.8">
      <c r="H10804" s="70"/>
    </row>
    <row r="10805" spans="8:8" customFormat="1" ht="13.8">
      <c r="H10805" s="70"/>
    </row>
    <row r="10806" spans="8:8" customFormat="1" ht="13.8">
      <c r="H10806" s="70"/>
    </row>
    <row r="10807" spans="8:8" customFormat="1" ht="13.8">
      <c r="H10807" s="70"/>
    </row>
    <row r="10808" spans="8:8" customFormat="1" ht="13.8">
      <c r="H10808" s="70"/>
    </row>
    <row r="10809" spans="8:8" customFormat="1" ht="13.8">
      <c r="H10809" s="70"/>
    </row>
    <row r="10810" spans="8:8" customFormat="1" ht="13.8">
      <c r="H10810" s="70"/>
    </row>
    <row r="10811" spans="8:8" customFormat="1" ht="13.8">
      <c r="H10811" s="70"/>
    </row>
    <row r="10812" spans="8:8" customFormat="1" ht="13.8">
      <c r="H10812" s="70"/>
    </row>
    <row r="10813" spans="8:8" customFormat="1" ht="13.8">
      <c r="H10813" s="70"/>
    </row>
    <row r="10814" spans="8:8" customFormat="1" ht="13.8">
      <c r="H10814" s="70"/>
    </row>
    <row r="10815" spans="8:8" customFormat="1" ht="13.8">
      <c r="H10815" s="70"/>
    </row>
    <row r="10816" spans="8:8" customFormat="1" ht="13.8">
      <c r="H10816" s="70"/>
    </row>
    <row r="10817" spans="8:8" customFormat="1" ht="13.8">
      <c r="H10817" s="70"/>
    </row>
    <row r="10818" spans="8:8" customFormat="1" ht="13.8">
      <c r="H10818" s="70"/>
    </row>
    <row r="10819" spans="8:8" customFormat="1" ht="13.8">
      <c r="H10819" s="70"/>
    </row>
    <row r="10820" spans="8:8" customFormat="1" ht="13.8">
      <c r="H10820" s="70"/>
    </row>
    <row r="10821" spans="8:8" customFormat="1" ht="13.8">
      <c r="H10821" s="70"/>
    </row>
    <row r="10822" spans="8:8" customFormat="1" ht="13.8">
      <c r="H10822" s="70"/>
    </row>
    <row r="10823" spans="8:8" customFormat="1" ht="13.8">
      <c r="H10823" s="70"/>
    </row>
    <row r="10824" spans="8:8" customFormat="1" ht="13.8">
      <c r="H10824" s="70"/>
    </row>
    <row r="10825" spans="8:8" customFormat="1" ht="13.8">
      <c r="H10825" s="70"/>
    </row>
    <row r="10826" spans="8:8" customFormat="1" ht="13.8">
      <c r="H10826" s="70"/>
    </row>
    <row r="10827" spans="8:8" customFormat="1" ht="13.8">
      <c r="H10827" s="70"/>
    </row>
    <row r="10828" spans="8:8" customFormat="1" ht="13.8">
      <c r="H10828" s="70"/>
    </row>
    <row r="10829" spans="8:8" customFormat="1" ht="13.8">
      <c r="H10829" s="70"/>
    </row>
    <row r="10830" spans="8:8" customFormat="1" ht="13.8">
      <c r="H10830" s="70"/>
    </row>
    <row r="10831" spans="8:8" customFormat="1" ht="13.8">
      <c r="H10831" s="70"/>
    </row>
    <row r="10832" spans="8:8" customFormat="1" ht="13.8">
      <c r="H10832" s="70"/>
    </row>
    <row r="10833" spans="8:8" customFormat="1" ht="13.8">
      <c r="H10833" s="70"/>
    </row>
    <row r="10834" spans="8:8" customFormat="1" ht="13.8">
      <c r="H10834" s="70"/>
    </row>
    <row r="10835" spans="8:8" customFormat="1" ht="13.8">
      <c r="H10835" s="70"/>
    </row>
    <row r="10836" spans="8:8" customFormat="1" ht="13.8">
      <c r="H10836" s="70"/>
    </row>
    <row r="10837" spans="8:8" customFormat="1" ht="13.8">
      <c r="H10837" s="70"/>
    </row>
    <row r="10838" spans="8:8" customFormat="1" ht="13.8">
      <c r="H10838" s="70"/>
    </row>
    <row r="10839" spans="8:8" customFormat="1" ht="13.8">
      <c r="H10839" s="70"/>
    </row>
    <row r="10840" spans="8:8" customFormat="1" ht="13.8">
      <c r="H10840" s="70"/>
    </row>
    <row r="10841" spans="8:8" customFormat="1" ht="13.8">
      <c r="H10841" s="70"/>
    </row>
    <row r="10842" spans="8:8" customFormat="1" ht="13.8">
      <c r="H10842" s="70"/>
    </row>
    <row r="10843" spans="8:8" customFormat="1" ht="13.8">
      <c r="H10843" s="70"/>
    </row>
    <row r="10844" spans="8:8" customFormat="1" ht="13.8">
      <c r="H10844" s="70"/>
    </row>
    <row r="10845" spans="8:8" customFormat="1" ht="13.8">
      <c r="H10845" s="70"/>
    </row>
    <row r="10846" spans="8:8" customFormat="1" ht="13.8">
      <c r="H10846" s="70"/>
    </row>
    <row r="10847" spans="8:8" customFormat="1" ht="13.8">
      <c r="H10847" s="70"/>
    </row>
    <row r="10848" spans="8:8" customFormat="1" ht="13.8">
      <c r="H10848" s="70"/>
    </row>
    <row r="10849" spans="8:8" customFormat="1" ht="13.8">
      <c r="H10849" s="70"/>
    </row>
    <row r="10850" spans="8:8" customFormat="1" ht="13.8">
      <c r="H10850" s="70"/>
    </row>
    <row r="10851" spans="8:8" customFormat="1" ht="13.8">
      <c r="H10851" s="70"/>
    </row>
    <row r="10852" spans="8:8" customFormat="1" ht="13.8">
      <c r="H10852" s="70"/>
    </row>
    <row r="10853" spans="8:8" customFormat="1" ht="13.8">
      <c r="H10853" s="70"/>
    </row>
    <row r="10854" spans="8:8" customFormat="1" ht="13.8">
      <c r="H10854" s="70"/>
    </row>
    <row r="10855" spans="8:8" customFormat="1" ht="13.8">
      <c r="H10855" s="70"/>
    </row>
    <row r="10856" spans="8:8" customFormat="1" ht="13.8">
      <c r="H10856" s="70"/>
    </row>
    <row r="10857" spans="8:8" customFormat="1" ht="13.8">
      <c r="H10857" s="70"/>
    </row>
    <row r="10858" spans="8:8" customFormat="1" ht="13.8">
      <c r="H10858" s="70"/>
    </row>
    <row r="10859" spans="8:8" customFormat="1" ht="13.8">
      <c r="H10859" s="70"/>
    </row>
    <row r="10860" spans="8:8" customFormat="1" ht="13.8">
      <c r="H10860" s="70"/>
    </row>
    <row r="10861" spans="8:8" customFormat="1" ht="13.8">
      <c r="H10861" s="70"/>
    </row>
    <row r="10862" spans="8:8" customFormat="1" ht="13.8">
      <c r="H10862" s="70"/>
    </row>
    <row r="10863" spans="8:8" customFormat="1" ht="13.8">
      <c r="H10863" s="70"/>
    </row>
    <row r="10864" spans="8:8" customFormat="1" ht="13.8">
      <c r="H10864" s="70"/>
    </row>
    <row r="10865" spans="8:8" customFormat="1" ht="13.8">
      <c r="H10865" s="70"/>
    </row>
    <row r="10866" spans="8:8" customFormat="1" ht="13.8">
      <c r="H10866" s="70"/>
    </row>
    <row r="10867" spans="8:8" customFormat="1" ht="13.8">
      <c r="H10867" s="70"/>
    </row>
    <row r="10868" spans="8:8" customFormat="1" ht="13.8">
      <c r="H10868" s="70"/>
    </row>
    <row r="10869" spans="8:8" customFormat="1" ht="13.8">
      <c r="H10869" s="70"/>
    </row>
    <row r="10870" spans="8:8" customFormat="1" ht="13.8">
      <c r="H10870" s="70"/>
    </row>
    <row r="10871" spans="8:8" customFormat="1" ht="13.8">
      <c r="H10871" s="70"/>
    </row>
    <row r="10872" spans="8:8" customFormat="1" ht="13.8">
      <c r="H10872" s="70"/>
    </row>
    <row r="10873" spans="8:8" customFormat="1" ht="13.8">
      <c r="H10873" s="70"/>
    </row>
    <row r="10874" spans="8:8" customFormat="1" ht="13.8">
      <c r="H10874" s="70"/>
    </row>
    <row r="10875" spans="8:8" customFormat="1" ht="13.8">
      <c r="H10875" s="70"/>
    </row>
    <row r="10876" spans="8:8" customFormat="1" ht="13.8">
      <c r="H10876" s="70"/>
    </row>
    <row r="10877" spans="8:8" customFormat="1" ht="13.8">
      <c r="H10877" s="70"/>
    </row>
    <row r="10878" spans="8:8" customFormat="1" ht="13.8">
      <c r="H10878" s="70"/>
    </row>
    <row r="10879" spans="8:8" customFormat="1" ht="13.8">
      <c r="H10879" s="70"/>
    </row>
    <row r="10880" spans="8:8" customFormat="1" ht="13.8">
      <c r="H10880" s="70"/>
    </row>
    <row r="10881" spans="8:8" customFormat="1" ht="13.8">
      <c r="H10881" s="70"/>
    </row>
    <row r="10882" spans="8:8" customFormat="1" ht="13.8">
      <c r="H10882" s="70"/>
    </row>
    <row r="10883" spans="8:8" customFormat="1" ht="13.8">
      <c r="H10883" s="70"/>
    </row>
    <row r="10884" spans="8:8" customFormat="1" ht="13.8">
      <c r="H10884" s="70"/>
    </row>
    <row r="10885" spans="8:8" customFormat="1" ht="13.8">
      <c r="H10885" s="70"/>
    </row>
    <row r="10886" spans="8:8" customFormat="1" ht="13.8">
      <c r="H10886" s="70"/>
    </row>
    <row r="10887" spans="8:8" customFormat="1" ht="13.8">
      <c r="H10887" s="70"/>
    </row>
    <row r="10888" spans="8:8" customFormat="1" ht="13.8">
      <c r="H10888" s="70"/>
    </row>
    <row r="10889" spans="8:8" customFormat="1" ht="13.8">
      <c r="H10889" s="70"/>
    </row>
    <row r="10890" spans="8:8" customFormat="1" ht="13.8">
      <c r="H10890" s="70"/>
    </row>
    <row r="10891" spans="8:8" customFormat="1" ht="13.8">
      <c r="H10891" s="70"/>
    </row>
    <row r="10892" spans="8:8" customFormat="1" ht="13.8">
      <c r="H10892" s="70"/>
    </row>
    <row r="10893" spans="8:8" customFormat="1" ht="13.8">
      <c r="H10893" s="70"/>
    </row>
    <row r="10894" spans="8:8" customFormat="1" ht="13.8">
      <c r="H10894" s="70"/>
    </row>
    <row r="10895" spans="8:8" customFormat="1" ht="13.8">
      <c r="H10895" s="70"/>
    </row>
    <row r="10896" spans="8:8" customFormat="1" ht="13.8">
      <c r="H10896" s="70"/>
    </row>
    <row r="10897" spans="8:8" customFormat="1" ht="13.8">
      <c r="H10897" s="70"/>
    </row>
    <row r="10898" spans="8:8" customFormat="1" ht="13.8">
      <c r="H10898" s="70"/>
    </row>
    <row r="10899" spans="8:8" customFormat="1" ht="13.8">
      <c r="H10899" s="70"/>
    </row>
    <row r="10900" spans="8:8" customFormat="1" ht="13.8">
      <c r="H10900" s="70"/>
    </row>
    <row r="10901" spans="8:8" customFormat="1" ht="13.8">
      <c r="H10901" s="70"/>
    </row>
    <row r="10902" spans="8:8" customFormat="1" ht="13.8">
      <c r="H10902" s="70"/>
    </row>
    <row r="10903" spans="8:8" customFormat="1" ht="13.8">
      <c r="H10903" s="70"/>
    </row>
    <row r="10904" spans="8:8" customFormat="1" ht="13.8">
      <c r="H10904" s="70"/>
    </row>
    <row r="10905" spans="8:8" customFormat="1" ht="13.8">
      <c r="H10905" s="70"/>
    </row>
    <row r="10906" spans="8:8" customFormat="1" ht="13.8">
      <c r="H10906" s="70"/>
    </row>
    <row r="10907" spans="8:8" customFormat="1" ht="13.8">
      <c r="H10907" s="70"/>
    </row>
    <row r="10908" spans="8:8" customFormat="1" ht="13.8">
      <c r="H10908" s="70"/>
    </row>
    <row r="10909" spans="8:8" customFormat="1" ht="13.8">
      <c r="H10909" s="70"/>
    </row>
    <row r="10910" spans="8:8" customFormat="1" ht="13.8">
      <c r="H10910" s="70"/>
    </row>
    <row r="10911" spans="8:8" customFormat="1" ht="13.8">
      <c r="H10911" s="70"/>
    </row>
    <row r="10912" spans="8:8" customFormat="1" ht="13.8">
      <c r="H10912" s="70"/>
    </row>
    <row r="10913" spans="8:8" customFormat="1" ht="13.8">
      <c r="H10913" s="70"/>
    </row>
    <row r="10914" spans="8:8" customFormat="1" ht="13.8">
      <c r="H10914" s="70"/>
    </row>
    <row r="10915" spans="8:8" customFormat="1" ht="13.8">
      <c r="H10915" s="70"/>
    </row>
    <row r="10916" spans="8:8" customFormat="1" ht="13.8">
      <c r="H10916" s="70"/>
    </row>
    <row r="10917" spans="8:8" customFormat="1" ht="13.8">
      <c r="H10917" s="70"/>
    </row>
    <row r="10918" spans="8:8" customFormat="1" ht="13.8">
      <c r="H10918" s="70"/>
    </row>
    <row r="10919" spans="8:8" customFormat="1" ht="13.8">
      <c r="H10919" s="70"/>
    </row>
    <row r="10920" spans="8:8" customFormat="1" ht="13.8">
      <c r="H10920" s="70"/>
    </row>
    <row r="10921" spans="8:8" customFormat="1" ht="13.8">
      <c r="H10921" s="70"/>
    </row>
    <row r="10922" spans="8:8" customFormat="1" ht="13.8">
      <c r="H10922" s="70"/>
    </row>
    <row r="10923" spans="8:8" customFormat="1" ht="13.8">
      <c r="H10923" s="70"/>
    </row>
    <row r="10924" spans="8:8" customFormat="1" ht="13.8">
      <c r="H10924" s="70"/>
    </row>
    <row r="10925" spans="8:8" customFormat="1" ht="13.8">
      <c r="H10925" s="70"/>
    </row>
    <row r="10926" spans="8:8" customFormat="1" ht="13.8">
      <c r="H10926" s="70"/>
    </row>
    <row r="10927" spans="8:8" customFormat="1" ht="13.8">
      <c r="H10927" s="70"/>
    </row>
    <row r="10928" spans="8:8" customFormat="1" ht="13.8">
      <c r="H10928" s="70"/>
    </row>
    <row r="10929" spans="8:8" customFormat="1" ht="13.8">
      <c r="H10929" s="70"/>
    </row>
    <row r="10930" spans="8:8" customFormat="1" ht="13.8">
      <c r="H10930" s="70"/>
    </row>
    <row r="10931" spans="8:8" customFormat="1" ht="13.8">
      <c r="H10931" s="70"/>
    </row>
    <row r="10932" spans="8:8" customFormat="1" ht="13.8">
      <c r="H10932" s="70"/>
    </row>
    <row r="10933" spans="8:8" customFormat="1" ht="13.8">
      <c r="H10933" s="70"/>
    </row>
    <row r="10934" spans="8:8" customFormat="1" ht="13.8">
      <c r="H10934" s="70"/>
    </row>
    <row r="10935" spans="8:8" customFormat="1" ht="13.8">
      <c r="H10935" s="70"/>
    </row>
    <row r="10936" spans="8:8" customFormat="1" ht="13.8">
      <c r="H10936" s="70"/>
    </row>
    <row r="10937" spans="8:8" customFormat="1" ht="13.8">
      <c r="H10937" s="70"/>
    </row>
    <row r="10938" spans="8:8" customFormat="1" ht="13.8">
      <c r="H10938" s="70"/>
    </row>
    <row r="10939" spans="8:8" customFormat="1" ht="13.8">
      <c r="H10939" s="70"/>
    </row>
    <row r="10940" spans="8:8" customFormat="1" ht="13.8">
      <c r="H10940" s="70"/>
    </row>
    <row r="10941" spans="8:8" customFormat="1" ht="13.8">
      <c r="H10941" s="70"/>
    </row>
    <row r="10942" spans="8:8" customFormat="1" ht="13.8">
      <c r="H10942" s="70"/>
    </row>
    <row r="10943" spans="8:8" customFormat="1" ht="13.8">
      <c r="H10943" s="70"/>
    </row>
    <row r="10944" spans="8:8" customFormat="1" ht="13.8">
      <c r="H10944" s="70"/>
    </row>
    <row r="10945" spans="8:8" customFormat="1" ht="13.8">
      <c r="H10945" s="70"/>
    </row>
    <row r="10946" spans="8:8" customFormat="1" ht="13.8">
      <c r="H10946" s="70"/>
    </row>
    <row r="10947" spans="8:8" customFormat="1" ht="13.8">
      <c r="H10947" s="70"/>
    </row>
    <row r="10948" spans="8:8" customFormat="1" ht="13.8">
      <c r="H10948" s="70"/>
    </row>
    <row r="10949" spans="8:8" customFormat="1" ht="13.8">
      <c r="H10949" s="70"/>
    </row>
    <row r="10950" spans="8:8" customFormat="1" ht="13.8">
      <c r="H10950" s="70"/>
    </row>
    <row r="10951" spans="8:8" customFormat="1" ht="13.8">
      <c r="H10951" s="70"/>
    </row>
    <row r="10952" spans="8:8" customFormat="1" ht="13.8">
      <c r="H10952" s="70"/>
    </row>
    <row r="10953" spans="8:8" customFormat="1" ht="13.8">
      <c r="H10953" s="70"/>
    </row>
    <row r="10954" spans="8:8" customFormat="1" ht="13.8">
      <c r="H10954" s="70"/>
    </row>
    <row r="10955" spans="8:8" customFormat="1" ht="13.8">
      <c r="H10955" s="70"/>
    </row>
    <row r="10956" spans="8:8" customFormat="1" ht="13.8">
      <c r="H10956" s="70"/>
    </row>
    <row r="10957" spans="8:8" customFormat="1" ht="13.8">
      <c r="H10957" s="70"/>
    </row>
    <row r="10958" spans="8:8" customFormat="1" ht="13.8">
      <c r="H10958" s="70"/>
    </row>
    <row r="10959" spans="8:8" customFormat="1" ht="13.8">
      <c r="H10959" s="70"/>
    </row>
    <row r="10960" spans="8:8" customFormat="1" ht="13.8">
      <c r="H10960" s="70"/>
    </row>
    <row r="10961" spans="8:8" customFormat="1" ht="13.8">
      <c r="H10961" s="70"/>
    </row>
    <row r="10962" spans="8:8" customFormat="1" ht="13.8">
      <c r="H10962" s="70"/>
    </row>
    <row r="10963" spans="8:8" customFormat="1" ht="13.8">
      <c r="H10963" s="70"/>
    </row>
    <row r="10964" spans="8:8" customFormat="1" ht="13.8">
      <c r="H10964" s="70"/>
    </row>
    <row r="10965" spans="8:8" customFormat="1" ht="13.8">
      <c r="H10965" s="70"/>
    </row>
    <row r="10966" spans="8:8" customFormat="1" ht="13.8">
      <c r="H10966" s="70"/>
    </row>
    <row r="10967" spans="8:8" customFormat="1" ht="13.8">
      <c r="H10967" s="70"/>
    </row>
    <row r="10968" spans="8:8" customFormat="1" ht="13.8">
      <c r="H10968" s="70"/>
    </row>
    <row r="10969" spans="8:8" customFormat="1" ht="13.8">
      <c r="H10969" s="70"/>
    </row>
    <row r="10970" spans="8:8" customFormat="1" ht="13.8">
      <c r="H10970" s="70"/>
    </row>
    <row r="10971" spans="8:8" customFormat="1" ht="13.8">
      <c r="H10971" s="70"/>
    </row>
    <row r="10972" spans="8:8" customFormat="1" ht="13.8">
      <c r="H10972" s="70"/>
    </row>
    <row r="10973" spans="8:8" customFormat="1" ht="13.8">
      <c r="H10973" s="70"/>
    </row>
    <row r="10974" spans="8:8" customFormat="1" ht="13.8">
      <c r="H10974" s="70"/>
    </row>
    <row r="10975" spans="8:8" customFormat="1" ht="13.8">
      <c r="H10975" s="70"/>
    </row>
    <row r="10976" spans="8:8" customFormat="1" ht="13.8">
      <c r="H10976" s="70"/>
    </row>
    <row r="10977" spans="8:8" customFormat="1" ht="13.8">
      <c r="H10977" s="70"/>
    </row>
    <row r="10978" spans="8:8" customFormat="1" ht="13.8">
      <c r="H10978" s="70"/>
    </row>
    <row r="10979" spans="8:8" customFormat="1" ht="13.8">
      <c r="H10979" s="70"/>
    </row>
    <row r="10980" spans="8:8" customFormat="1" ht="13.8">
      <c r="H10980" s="70"/>
    </row>
    <row r="10981" spans="8:8" customFormat="1" ht="13.8">
      <c r="H10981" s="70"/>
    </row>
    <row r="10982" spans="8:8" customFormat="1" ht="13.8">
      <c r="H10982" s="70"/>
    </row>
    <row r="10983" spans="8:8" customFormat="1" ht="13.8">
      <c r="H10983" s="70"/>
    </row>
    <row r="10984" spans="8:8" customFormat="1" ht="13.8">
      <c r="H10984" s="70"/>
    </row>
    <row r="10985" spans="8:8" customFormat="1" ht="13.8">
      <c r="H10985" s="70"/>
    </row>
    <row r="10986" spans="8:8" customFormat="1" ht="13.8">
      <c r="H10986" s="70"/>
    </row>
    <row r="10987" spans="8:8" customFormat="1" ht="13.8">
      <c r="H10987" s="70"/>
    </row>
    <row r="10988" spans="8:8" customFormat="1" ht="13.8">
      <c r="H10988" s="70"/>
    </row>
    <row r="10989" spans="8:8" customFormat="1" ht="13.8">
      <c r="H10989" s="70"/>
    </row>
    <row r="10990" spans="8:8" customFormat="1" ht="13.8">
      <c r="H10990" s="70"/>
    </row>
    <row r="10991" spans="8:8" customFormat="1" ht="13.8">
      <c r="H10991" s="70"/>
    </row>
    <row r="10992" spans="8:8" customFormat="1" ht="13.8">
      <c r="H10992" s="70"/>
    </row>
    <row r="10993" spans="8:8" customFormat="1" ht="13.8">
      <c r="H10993" s="70"/>
    </row>
    <row r="10994" spans="8:8" customFormat="1" ht="13.8">
      <c r="H10994" s="70"/>
    </row>
    <row r="10995" spans="8:8" customFormat="1" ht="13.8">
      <c r="H10995" s="70"/>
    </row>
    <row r="10996" spans="8:8" customFormat="1" ht="13.8">
      <c r="H10996" s="70"/>
    </row>
    <row r="10997" spans="8:8" customFormat="1" ht="13.8">
      <c r="H10997" s="70"/>
    </row>
    <row r="10998" spans="8:8" customFormat="1" ht="13.8">
      <c r="H10998" s="70"/>
    </row>
    <row r="10999" spans="8:8" customFormat="1" ht="13.8">
      <c r="H10999" s="70"/>
    </row>
    <row r="11000" spans="8:8" customFormat="1" ht="13.8">
      <c r="H11000" s="70"/>
    </row>
    <row r="11001" spans="8:8" customFormat="1" ht="13.8">
      <c r="H11001" s="70"/>
    </row>
    <row r="11002" spans="8:8" customFormat="1" ht="13.8">
      <c r="H11002" s="70"/>
    </row>
    <row r="11003" spans="8:8" customFormat="1" ht="13.8">
      <c r="H11003" s="70"/>
    </row>
    <row r="11004" spans="8:8" customFormat="1" ht="13.8">
      <c r="H11004" s="70"/>
    </row>
    <row r="11005" spans="8:8" customFormat="1" ht="13.8">
      <c r="H11005" s="70"/>
    </row>
    <row r="11006" spans="8:8" customFormat="1" ht="13.8">
      <c r="H11006" s="70"/>
    </row>
    <row r="11007" spans="8:8" customFormat="1" ht="13.8">
      <c r="H11007" s="70"/>
    </row>
    <row r="11008" spans="8:8" customFormat="1" ht="13.8">
      <c r="H11008" s="70"/>
    </row>
    <row r="11009" spans="8:8" customFormat="1" ht="13.8">
      <c r="H11009" s="70"/>
    </row>
    <row r="11010" spans="8:8" customFormat="1" ht="13.8">
      <c r="H11010" s="70"/>
    </row>
    <row r="11011" spans="8:8" customFormat="1" ht="13.8">
      <c r="H11011" s="70"/>
    </row>
    <row r="11012" spans="8:8" customFormat="1" ht="13.8">
      <c r="H11012" s="70"/>
    </row>
    <row r="11013" spans="8:8" customFormat="1" ht="13.8">
      <c r="H11013" s="70"/>
    </row>
    <row r="11014" spans="8:8" customFormat="1" ht="13.8">
      <c r="H11014" s="70"/>
    </row>
    <row r="11015" spans="8:8" customFormat="1" ht="13.8">
      <c r="H11015" s="70"/>
    </row>
    <row r="11016" spans="8:8" customFormat="1" ht="13.8">
      <c r="H11016" s="70"/>
    </row>
    <row r="11017" spans="8:8" customFormat="1" ht="13.8">
      <c r="H11017" s="70"/>
    </row>
    <row r="11018" spans="8:8" customFormat="1" ht="13.8">
      <c r="H11018" s="70"/>
    </row>
    <row r="11019" spans="8:8" customFormat="1" ht="13.8">
      <c r="H11019" s="70"/>
    </row>
    <row r="11020" spans="8:8" customFormat="1" ht="13.8">
      <c r="H11020" s="70"/>
    </row>
    <row r="11021" spans="8:8" customFormat="1" ht="13.8">
      <c r="H11021" s="70"/>
    </row>
    <row r="11022" spans="8:8" customFormat="1" ht="13.8">
      <c r="H11022" s="70"/>
    </row>
    <row r="11023" spans="8:8" customFormat="1" ht="13.8">
      <c r="H11023" s="70"/>
    </row>
    <row r="11024" spans="8:8" customFormat="1" ht="13.8">
      <c r="H11024" s="70"/>
    </row>
    <row r="11025" spans="8:8" customFormat="1" ht="13.8">
      <c r="H11025" s="70"/>
    </row>
    <row r="11026" spans="8:8" customFormat="1" ht="13.8">
      <c r="H11026" s="70"/>
    </row>
    <row r="11027" spans="8:8" customFormat="1" ht="13.8">
      <c r="H11027" s="70"/>
    </row>
    <row r="11028" spans="8:8" customFormat="1" ht="13.8">
      <c r="H11028" s="70"/>
    </row>
    <row r="11029" spans="8:8" customFormat="1" ht="13.8">
      <c r="H11029" s="70"/>
    </row>
    <row r="11030" spans="8:8" customFormat="1" ht="13.8">
      <c r="H11030" s="70"/>
    </row>
    <row r="11031" spans="8:8" customFormat="1" ht="13.8">
      <c r="H11031" s="70"/>
    </row>
    <row r="11032" spans="8:8" customFormat="1" ht="13.8">
      <c r="H11032" s="70"/>
    </row>
    <row r="11033" spans="8:8" customFormat="1" ht="13.8">
      <c r="H11033" s="70"/>
    </row>
    <row r="11034" spans="8:8" customFormat="1" ht="13.8">
      <c r="H11034" s="70"/>
    </row>
    <row r="11035" spans="8:8" customFormat="1" ht="13.8">
      <c r="H11035" s="70"/>
    </row>
    <row r="11036" spans="8:8" customFormat="1" ht="13.8">
      <c r="H11036" s="70"/>
    </row>
    <row r="11037" spans="8:8" customFormat="1" ht="13.8">
      <c r="H11037" s="70"/>
    </row>
    <row r="11038" spans="8:8" customFormat="1" ht="13.8">
      <c r="H11038" s="70"/>
    </row>
    <row r="11039" spans="8:8" customFormat="1" ht="13.8">
      <c r="H11039" s="70"/>
    </row>
    <row r="11040" spans="8:8" customFormat="1" ht="13.8">
      <c r="H11040" s="70"/>
    </row>
    <row r="11041" spans="8:8" customFormat="1" ht="13.8">
      <c r="H11041" s="70"/>
    </row>
    <row r="11042" spans="8:8" customFormat="1" ht="13.8">
      <c r="H11042" s="70"/>
    </row>
    <row r="11043" spans="8:8" customFormat="1" ht="13.8">
      <c r="H11043" s="70"/>
    </row>
    <row r="11044" spans="8:8" customFormat="1" ht="13.8">
      <c r="H11044" s="70"/>
    </row>
    <row r="11045" spans="8:8" customFormat="1" ht="13.8">
      <c r="H11045" s="70"/>
    </row>
    <row r="11046" spans="8:8" customFormat="1" ht="13.8">
      <c r="H11046" s="70"/>
    </row>
    <row r="11047" spans="8:8" customFormat="1" ht="13.8">
      <c r="H11047" s="70"/>
    </row>
    <row r="11048" spans="8:8" customFormat="1" ht="13.8">
      <c r="H11048" s="70"/>
    </row>
    <row r="11049" spans="8:8" customFormat="1" ht="13.8">
      <c r="H11049" s="70"/>
    </row>
    <row r="11050" spans="8:8" customFormat="1" ht="13.8">
      <c r="H11050" s="70"/>
    </row>
    <row r="11051" spans="8:8" customFormat="1" ht="13.8">
      <c r="H11051" s="70"/>
    </row>
    <row r="11052" spans="8:8" customFormat="1" ht="13.8">
      <c r="H11052" s="70"/>
    </row>
    <row r="11053" spans="8:8" customFormat="1" ht="13.8">
      <c r="H11053" s="70"/>
    </row>
    <row r="11054" spans="8:8" customFormat="1" ht="13.8">
      <c r="H11054" s="70"/>
    </row>
    <row r="11055" spans="8:8" customFormat="1" ht="13.8">
      <c r="H11055" s="70"/>
    </row>
    <row r="11056" spans="8:8" customFormat="1" ht="13.8">
      <c r="H11056" s="70"/>
    </row>
    <row r="11057" spans="8:8" customFormat="1" ht="13.8">
      <c r="H11057" s="70"/>
    </row>
    <row r="11058" spans="8:8" customFormat="1" ht="13.8">
      <c r="H11058" s="70"/>
    </row>
    <row r="11059" spans="8:8" customFormat="1" ht="13.8">
      <c r="H11059" s="70"/>
    </row>
    <row r="11060" spans="8:8" customFormat="1" ht="13.8">
      <c r="H11060" s="70"/>
    </row>
    <row r="11061" spans="8:8" customFormat="1" ht="13.8">
      <c r="H11061" s="70"/>
    </row>
    <row r="11062" spans="8:8" customFormat="1" ht="13.8">
      <c r="H11062" s="70"/>
    </row>
    <row r="11063" spans="8:8" customFormat="1" ht="13.8">
      <c r="H11063" s="70"/>
    </row>
    <row r="11064" spans="8:8" customFormat="1" ht="13.8">
      <c r="H11064" s="70"/>
    </row>
    <row r="11065" spans="8:8" customFormat="1" ht="13.8">
      <c r="H11065" s="70"/>
    </row>
    <row r="11066" spans="8:8" customFormat="1" ht="13.8">
      <c r="H11066" s="70"/>
    </row>
    <row r="11067" spans="8:8" customFormat="1" ht="13.8">
      <c r="H11067" s="70"/>
    </row>
    <row r="11068" spans="8:8" customFormat="1" ht="13.8">
      <c r="H11068" s="70"/>
    </row>
    <row r="11069" spans="8:8" customFormat="1" ht="13.8">
      <c r="H11069" s="70"/>
    </row>
    <row r="11070" spans="8:8" customFormat="1" ht="13.8">
      <c r="H11070" s="70"/>
    </row>
    <row r="11071" spans="8:8" customFormat="1" ht="13.8">
      <c r="H11071" s="70"/>
    </row>
    <row r="11072" spans="8:8" customFormat="1" ht="13.8">
      <c r="H11072" s="70"/>
    </row>
    <row r="11073" spans="8:8" customFormat="1" ht="13.8">
      <c r="H11073" s="70"/>
    </row>
    <row r="11074" spans="8:8" customFormat="1" ht="13.8">
      <c r="H11074" s="70"/>
    </row>
    <row r="11075" spans="8:8" customFormat="1" ht="13.8">
      <c r="H11075" s="70"/>
    </row>
    <row r="11076" spans="8:8" customFormat="1" ht="13.8">
      <c r="H11076" s="70"/>
    </row>
    <row r="11077" spans="8:8" customFormat="1" ht="13.8">
      <c r="H11077" s="70"/>
    </row>
    <row r="11078" spans="8:8" customFormat="1" ht="13.8">
      <c r="H11078" s="70"/>
    </row>
    <row r="11079" spans="8:8" customFormat="1" ht="13.8">
      <c r="H11079" s="70"/>
    </row>
    <row r="11080" spans="8:8" customFormat="1" ht="13.8">
      <c r="H11080" s="70"/>
    </row>
    <row r="11081" spans="8:8" customFormat="1" ht="13.8">
      <c r="H11081" s="70"/>
    </row>
    <row r="11082" spans="8:8" customFormat="1" ht="13.8">
      <c r="H11082" s="70"/>
    </row>
    <row r="11083" spans="8:8" customFormat="1" ht="13.8">
      <c r="H11083" s="70"/>
    </row>
    <row r="11084" spans="8:8" customFormat="1" ht="13.8">
      <c r="H11084" s="70"/>
    </row>
    <row r="11085" spans="8:8" customFormat="1" ht="13.8">
      <c r="H11085" s="70"/>
    </row>
    <row r="11086" spans="8:8" customFormat="1" ht="13.8">
      <c r="H11086" s="70"/>
    </row>
    <row r="11087" spans="8:8" customFormat="1" ht="13.8">
      <c r="H11087" s="70"/>
    </row>
    <row r="11088" spans="8:8" customFormat="1" ht="13.8">
      <c r="H11088" s="70"/>
    </row>
    <row r="11089" spans="8:8" customFormat="1" ht="13.8">
      <c r="H11089" s="70"/>
    </row>
    <row r="11090" spans="8:8" customFormat="1" ht="13.8">
      <c r="H11090" s="70"/>
    </row>
    <row r="11091" spans="8:8" customFormat="1" ht="13.8">
      <c r="H11091" s="70"/>
    </row>
    <row r="11092" spans="8:8" customFormat="1" ht="13.8">
      <c r="H11092" s="70"/>
    </row>
    <row r="11093" spans="8:8" customFormat="1" ht="13.8">
      <c r="H11093" s="70"/>
    </row>
    <row r="11094" spans="8:8" customFormat="1" ht="13.8">
      <c r="H11094" s="70"/>
    </row>
    <row r="11095" spans="8:8" customFormat="1" ht="13.8">
      <c r="H11095" s="70"/>
    </row>
    <row r="11096" spans="8:8" customFormat="1" ht="13.8">
      <c r="H11096" s="70"/>
    </row>
    <row r="11097" spans="8:8" customFormat="1" ht="13.8">
      <c r="H11097" s="70"/>
    </row>
    <row r="11098" spans="8:8" customFormat="1" ht="13.8">
      <c r="H11098" s="70"/>
    </row>
    <row r="11099" spans="8:8" customFormat="1" ht="13.8">
      <c r="H11099" s="70"/>
    </row>
    <row r="11100" spans="8:8" customFormat="1" ht="13.8">
      <c r="H11100" s="70"/>
    </row>
    <row r="11101" spans="8:8" customFormat="1" ht="13.8">
      <c r="H11101" s="70"/>
    </row>
    <row r="11102" spans="8:8" customFormat="1" ht="13.8">
      <c r="H11102" s="70"/>
    </row>
    <row r="11103" spans="8:8" customFormat="1" ht="13.8">
      <c r="H11103" s="70"/>
    </row>
    <row r="11104" spans="8:8" customFormat="1" ht="13.8">
      <c r="H11104" s="70"/>
    </row>
    <row r="11105" spans="8:8" customFormat="1" ht="13.8">
      <c r="H11105" s="70"/>
    </row>
    <row r="11106" spans="8:8" customFormat="1" ht="13.8">
      <c r="H11106" s="70"/>
    </row>
    <row r="11107" spans="8:8" customFormat="1" ht="13.8">
      <c r="H11107" s="70"/>
    </row>
    <row r="11108" spans="8:8" customFormat="1" ht="13.8">
      <c r="H11108" s="70"/>
    </row>
    <row r="11109" spans="8:8" customFormat="1" ht="13.8">
      <c r="H11109" s="70"/>
    </row>
    <row r="11110" spans="8:8" customFormat="1" ht="13.8">
      <c r="H11110" s="70"/>
    </row>
    <row r="11111" spans="8:8" customFormat="1" ht="13.8">
      <c r="H11111" s="70"/>
    </row>
    <row r="11112" spans="8:8" customFormat="1" ht="13.8">
      <c r="H11112" s="70"/>
    </row>
    <row r="11113" spans="8:8" customFormat="1" ht="13.8">
      <c r="H11113" s="70"/>
    </row>
    <row r="11114" spans="8:8" customFormat="1" ht="13.8">
      <c r="H11114" s="70"/>
    </row>
    <row r="11115" spans="8:8" customFormat="1" ht="13.8">
      <c r="H11115" s="70"/>
    </row>
    <row r="11116" spans="8:8" customFormat="1" ht="13.8">
      <c r="H11116" s="70"/>
    </row>
    <row r="11117" spans="8:8" customFormat="1" ht="13.8">
      <c r="H11117" s="70"/>
    </row>
    <row r="11118" spans="8:8" customFormat="1" ht="13.8">
      <c r="H11118" s="70"/>
    </row>
    <row r="11119" spans="8:8" customFormat="1" ht="13.8">
      <c r="H11119" s="70"/>
    </row>
    <row r="11120" spans="8:8" customFormat="1" ht="13.8">
      <c r="H11120" s="70"/>
    </row>
    <row r="11121" spans="8:8" customFormat="1" ht="13.8">
      <c r="H11121" s="70"/>
    </row>
    <row r="11122" spans="8:8" customFormat="1" ht="13.8">
      <c r="H11122" s="70"/>
    </row>
    <row r="11123" spans="8:8" customFormat="1" ht="13.8">
      <c r="H11123" s="70"/>
    </row>
    <row r="11124" spans="8:8" customFormat="1" ht="13.8">
      <c r="H11124" s="70"/>
    </row>
    <row r="11125" spans="8:8" customFormat="1" ht="13.8">
      <c r="H11125" s="70"/>
    </row>
    <row r="11126" spans="8:8" customFormat="1" ht="13.8">
      <c r="H11126" s="70"/>
    </row>
    <row r="11127" spans="8:8" customFormat="1" ht="13.8">
      <c r="H11127" s="70"/>
    </row>
    <row r="11128" spans="8:8" customFormat="1" ht="13.8">
      <c r="H11128" s="70"/>
    </row>
    <row r="11129" spans="8:8" customFormat="1" ht="13.8">
      <c r="H11129" s="70"/>
    </row>
    <row r="11130" spans="8:8" customFormat="1" ht="13.8">
      <c r="H11130" s="70"/>
    </row>
    <row r="11131" spans="8:8" customFormat="1" ht="13.8">
      <c r="H11131" s="70"/>
    </row>
    <row r="11132" spans="8:8" customFormat="1" ht="13.8">
      <c r="H11132" s="70"/>
    </row>
    <row r="11133" spans="8:8" customFormat="1" ht="13.8">
      <c r="H11133" s="70"/>
    </row>
    <row r="11134" spans="8:8" customFormat="1" ht="13.8">
      <c r="H11134" s="70"/>
    </row>
    <row r="11135" spans="8:8" customFormat="1" ht="13.8">
      <c r="H11135" s="70"/>
    </row>
    <row r="11136" spans="8:8" customFormat="1" ht="13.8">
      <c r="H11136" s="70"/>
    </row>
    <row r="11137" spans="8:8" customFormat="1" ht="13.8">
      <c r="H11137" s="70"/>
    </row>
    <row r="11138" spans="8:8" customFormat="1" ht="13.8">
      <c r="H11138" s="70"/>
    </row>
    <row r="11139" spans="8:8" customFormat="1" ht="13.8">
      <c r="H11139" s="70"/>
    </row>
    <row r="11140" spans="8:8" customFormat="1" ht="13.8">
      <c r="H11140" s="70"/>
    </row>
    <row r="11141" spans="8:8" customFormat="1" ht="13.8">
      <c r="H11141" s="70"/>
    </row>
    <row r="11142" spans="8:8" customFormat="1" ht="13.8">
      <c r="H11142" s="70"/>
    </row>
    <row r="11143" spans="8:8" customFormat="1" ht="13.8">
      <c r="H11143" s="70"/>
    </row>
    <row r="11144" spans="8:8" customFormat="1" ht="13.8">
      <c r="H11144" s="70"/>
    </row>
    <row r="11145" spans="8:8" customFormat="1" ht="13.8">
      <c r="H11145" s="70"/>
    </row>
    <row r="11146" spans="8:8" customFormat="1" ht="13.8">
      <c r="H11146" s="70"/>
    </row>
    <row r="11147" spans="8:8" customFormat="1" ht="13.8">
      <c r="H11147" s="70"/>
    </row>
    <row r="11148" spans="8:8" customFormat="1" ht="13.8">
      <c r="H11148" s="70"/>
    </row>
    <row r="11149" spans="8:8" customFormat="1" ht="13.8">
      <c r="H11149" s="70"/>
    </row>
    <row r="11150" spans="8:8" customFormat="1" ht="13.8">
      <c r="H11150" s="70"/>
    </row>
    <row r="11151" spans="8:8" customFormat="1" ht="13.8">
      <c r="H11151" s="70"/>
    </row>
    <row r="11152" spans="8:8" customFormat="1" ht="13.8">
      <c r="H11152" s="70"/>
    </row>
    <row r="11153" spans="8:8" customFormat="1" ht="13.8">
      <c r="H11153" s="70"/>
    </row>
    <row r="11154" spans="8:8" customFormat="1" ht="13.8">
      <c r="H11154" s="70"/>
    </row>
    <row r="11155" spans="8:8" customFormat="1" ht="13.8">
      <c r="H11155" s="70"/>
    </row>
    <row r="11156" spans="8:8" customFormat="1" ht="13.8">
      <c r="H11156" s="70"/>
    </row>
    <row r="11157" spans="8:8" customFormat="1" ht="13.8">
      <c r="H11157" s="70"/>
    </row>
    <row r="11158" spans="8:8" customFormat="1" ht="13.8">
      <c r="H11158" s="70"/>
    </row>
    <row r="11159" spans="8:8" customFormat="1" ht="13.8">
      <c r="H11159" s="70"/>
    </row>
    <row r="11160" spans="8:8" customFormat="1" ht="13.8">
      <c r="H11160" s="70"/>
    </row>
    <row r="11161" spans="8:8" customFormat="1" ht="13.8">
      <c r="H11161" s="70"/>
    </row>
    <row r="11162" spans="8:8" customFormat="1" ht="13.8">
      <c r="H11162" s="70"/>
    </row>
    <row r="11163" spans="8:8" customFormat="1" ht="13.8">
      <c r="H11163" s="70"/>
    </row>
    <row r="11164" spans="8:8" customFormat="1" ht="13.8">
      <c r="H11164" s="70"/>
    </row>
    <row r="11165" spans="8:8" customFormat="1" ht="13.8">
      <c r="H11165" s="70"/>
    </row>
    <row r="11166" spans="8:8" customFormat="1" ht="13.8">
      <c r="H11166" s="70"/>
    </row>
    <row r="11167" spans="8:8" customFormat="1" ht="13.8">
      <c r="H11167" s="70"/>
    </row>
    <row r="11168" spans="8:8" customFormat="1" ht="13.8">
      <c r="H11168" s="70"/>
    </row>
    <row r="11169" spans="8:8" customFormat="1" ht="13.8">
      <c r="H11169" s="70"/>
    </row>
    <row r="11170" spans="8:8" customFormat="1" ht="13.8">
      <c r="H11170" s="70"/>
    </row>
    <row r="11171" spans="8:8" customFormat="1" ht="13.8">
      <c r="H11171" s="70"/>
    </row>
    <row r="11172" spans="8:8" customFormat="1" ht="13.8">
      <c r="H11172" s="70"/>
    </row>
    <row r="11173" spans="8:8" customFormat="1" ht="13.8">
      <c r="H11173" s="70"/>
    </row>
    <row r="11174" spans="8:8" customFormat="1" ht="13.8">
      <c r="H11174" s="70"/>
    </row>
    <row r="11175" spans="8:8" customFormat="1" ht="13.8">
      <c r="H11175" s="70"/>
    </row>
    <row r="11176" spans="8:8" customFormat="1" ht="13.8">
      <c r="H11176" s="70"/>
    </row>
    <row r="11177" spans="8:8" customFormat="1" ht="13.8">
      <c r="H11177" s="70"/>
    </row>
    <row r="11178" spans="8:8" customFormat="1" ht="13.8">
      <c r="H11178" s="70"/>
    </row>
    <row r="11179" spans="8:8" customFormat="1" ht="13.8">
      <c r="H11179" s="70"/>
    </row>
    <row r="11180" spans="8:8" customFormat="1" ht="13.8">
      <c r="H11180" s="70"/>
    </row>
    <row r="11181" spans="8:8" customFormat="1" ht="13.8">
      <c r="H11181" s="70"/>
    </row>
    <row r="11182" spans="8:8" customFormat="1" ht="13.8">
      <c r="H11182" s="70"/>
    </row>
    <row r="11183" spans="8:8" customFormat="1" ht="13.8">
      <c r="H11183" s="70"/>
    </row>
    <row r="11184" spans="8:8" customFormat="1" ht="13.8">
      <c r="H11184" s="70"/>
    </row>
    <row r="11185" spans="8:8" customFormat="1" ht="13.8">
      <c r="H11185" s="70"/>
    </row>
    <row r="11186" spans="8:8" customFormat="1" ht="13.8">
      <c r="H11186" s="70"/>
    </row>
    <row r="11187" spans="8:8" customFormat="1" ht="13.8">
      <c r="H11187" s="70"/>
    </row>
    <row r="11188" spans="8:8" customFormat="1" ht="13.8">
      <c r="H11188" s="70"/>
    </row>
    <row r="11189" spans="8:8" customFormat="1" ht="13.8">
      <c r="H11189" s="70"/>
    </row>
    <row r="11190" spans="8:8" customFormat="1" ht="13.8">
      <c r="H11190" s="70"/>
    </row>
    <row r="11191" spans="8:8" customFormat="1" ht="13.8">
      <c r="H11191" s="70"/>
    </row>
    <row r="11192" spans="8:8" customFormat="1" ht="13.8">
      <c r="H11192" s="70"/>
    </row>
    <row r="11193" spans="8:8" customFormat="1" ht="13.8">
      <c r="H11193" s="70"/>
    </row>
    <row r="11194" spans="8:8" customFormat="1" ht="13.8">
      <c r="H11194" s="70"/>
    </row>
    <row r="11195" spans="8:8" customFormat="1" ht="13.8">
      <c r="H11195" s="70"/>
    </row>
    <row r="11196" spans="8:8" customFormat="1" ht="13.8">
      <c r="H11196" s="70"/>
    </row>
    <row r="11197" spans="8:8" customFormat="1" ht="13.8">
      <c r="H11197" s="70"/>
    </row>
    <row r="11198" spans="8:8" customFormat="1" ht="13.8">
      <c r="H11198" s="70"/>
    </row>
    <row r="11199" spans="8:8" customFormat="1" ht="13.8">
      <c r="H11199" s="70"/>
    </row>
    <row r="11200" spans="8:8" customFormat="1" ht="13.8">
      <c r="H11200" s="70"/>
    </row>
    <row r="11201" spans="8:8" customFormat="1" ht="13.8">
      <c r="H11201" s="70"/>
    </row>
    <row r="11202" spans="8:8" customFormat="1" ht="13.8">
      <c r="H11202" s="70"/>
    </row>
    <row r="11203" spans="8:8" customFormat="1" ht="13.8">
      <c r="H11203" s="70"/>
    </row>
    <row r="11204" spans="8:8" customFormat="1" ht="13.8">
      <c r="H11204" s="70"/>
    </row>
    <row r="11205" spans="8:8" customFormat="1" ht="13.8">
      <c r="H11205" s="70"/>
    </row>
    <row r="11206" spans="8:8" customFormat="1" ht="13.8">
      <c r="H11206" s="70"/>
    </row>
    <row r="11207" spans="8:8" customFormat="1" ht="13.8">
      <c r="H11207" s="70"/>
    </row>
    <row r="11208" spans="8:8" customFormat="1" ht="13.8">
      <c r="H11208" s="70"/>
    </row>
    <row r="11209" spans="8:8" customFormat="1" ht="13.8">
      <c r="H11209" s="70"/>
    </row>
    <row r="11210" spans="8:8" customFormat="1" ht="13.8">
      <c r="H11210" s="70"/>
    </row>
    <row r="11211" spans="8:8" customFormat="1" ht="13.8">
      <c r="H11211" s="70"/>
    </row>
    <row r="11212" spans="8:8" customFormat="1" ht="13.8">
      <c r="H11212" s="70"/>
    </row>
    <row r="11213" spans="8:8" customFormat="1" ht="13.8">
      <c r="H11213" s="70"/>
    </row>
    <row r="11214" spans="8:8" customFormat="1" ht="13.8">
      <c r="H11214" s="70"/>
    </row>
    <row r="11215" spans="8:8" customFormat="1" ht="13.8">
      <c r="H11215" s="70"/>
    </row>
    <row r="11216" spans="8:8" customFormat="1" ht="13.8">
      <c r="H11216" s="70"/>
    </row>
    <row r="11217" spans="8:8" customFormat="1" ht="13.8">
      <c r="H11217" s="70"/>
    </row>
    <row r="11218" spans="8:8" customFormat="1" ht="13.8">
      <c r="H11218" s="70"/>
    </row>
    <row r="11219" spans="8:8" customFormat="1" ht="13.8">
      <c r="H11219" s="70"/>
    </row>
    <row r="11220" spans="8:8" customFormat="1" ht="13.8">
      <c r="H11220" s="70"/>
    </row>
    <row r="11221" spans="8:8" customFormat="1" ht="13.8">
      <c r="H11221" s="70"/>
    </row>
    <row r="11222" spans="8:8" customFormat="1" ht="13.8">
      <c r="H11222" s="70"/>
    </row>
    <row r="11223" spans="8:8" customFormat="1" ht="13.8">
      <c r="H11223" s="70"/>
    </row>
    <row r="11224" spans="8:8" customFormat="1" ht="13.8">
      <c r="H11224" s="70"/>
    </row>
    <row r="11225" spans="8:8" customFormat="1" ht="13.8">
      <c r="H11225" s="70"/>
    </row>
    <row r="11226" spans="8:8" customFormat="1" ht="13.8">
      <c r="H11226" s="70"/>
    </row>
    <row r="11227" spans="8:8" customFormat="1" ht="13.8">
      <c r="H11227" s="70"/>
    </row>
    <row r="11228" spans="8:8" customFormat="1" ht="13.8">
      <c r="H11228" s="70"/>
    </row>
    <row r="11229" spans="8:8" customFormat="1" ht="13.8">
      <c r="H11229" s="70"/>
    </row>
    <row r="11230" spans="8:8" customFormat="1" ht="13.8">
      <c r="H11230" s="70"/>
    </row>
    <row r="11231" spans="8:8" customFormat="1" ht="13.8">
      <c r="H11231" s="70"/>
    </row>
    <row r="11232" spans="8:8" customFormat="1" ht="13.8">
      <c r="H11232" s="70"/>
    </row>
    <row r="11233" spans="8:8" customFormat="1" ht="13.8">
      <c r="H11233" s="70"/>
    </row>
    <row r="11234" spans="8:8" customFormat="1" ht="13.8">
      <c r="H11234" s="70"/>
    </row>
    <row r="11235" spans="8:8" customFormat="1" ht="13.8">
      <c r="H11235" s="70"/>
    </row>
    <row r="11236" spans="8:8" customFormat="1" ht="13.8">
      <c r="H11236" s="70"/>
    </row>
    <row r="11237" spans="8:8" customFormat="1" ht="13.8">
      <c r="H11237" s="70"/>
    </row>
    <row r="11238" spans="8:8" customFormat="1" ht="13.8">
      <c r="H11238" s="70"/>
    </row>
    <row r="11239" spans="8:8" customFormat="1" ht="13.8">
      <c r="H11239" s="70"/>
    </row>
    <row r="11240" spans="8:8" customFormat="1" ht="13.8">
      <c r="H11240" s="70"/>
    </row>
    <row r="11241" spans="8:8" customFormat="1" ht="13.8">
      <c r="H11241" s="70"/>
    </row>
    <row r="11242" spans="8:8" customFormat="1" ht="13.8">
      <c r="H11242" s="70"/>
    </row>
    <row r="11243" spans="8:8" customFormat="1" ht="13.8">
      <c r="H11243" s="70"/>
    </row>
    <row r="11244" spans="8:8" customFormat="1" ht="13.8">
      <c r="H11244" s="70"/>
    </row>
    <row r="11245" spans="8:8" customFormat="1" ht="13.8">
      <c r="H11245" s="70"/>
    </row>
    <row r="11246" spans="8:8" customFormat="1" ht="13.8">
      <c r="H11246" s="70"/>
    </row>
    <row r="11247" spans="8:8" customFormat="1" ht="13.8">
      <c r="H11247" s="70"/>
    </row>
    <row r="11248" spans="8:8" customFormat="1" ht="13.8">
      <c r="H11248" s="70"/>
    </row>
    <row r="11249" spans="8:8" customFormat="1" ht="13.8">
      <c r="H11249" s="70"/>
    </row>
    <row r="11250" spans="8:8" customFormat="1" ht="13.8">
      <c r="H11250" s="70"/>
    </row>
    <row r="11251" spans="8:8" customFormat="1" ht="13.8">
      <c r="H11251" s="70"/>
    </row>
    <row r="11252" spans="8:8" customFormat="1" ht="13.8">
      <c r="H11252" s="70"/>
    </row>
    <row r="11253" spans="8:8" customFormat="1" ht="13.8">
      <c r="H11253" s="70"/>
    </row>
    <row r="11254" spans="8:8" customFormat="1" ht="13.8">
      <c r="H11254" s="70"/>
    </row>
    <row r="11255" spans="8:8" customFormat="1" ht="13.8">
      <c r="H11255" s="70"/>
    </row>
    <row r="11256" spans="8:8" customFormat="1" ht="13.8">
      <c r="H11256" s="70"/>
    </row>
    <row r="11257" spans="8:8" customFormat="1" ht="13.8">
      <c r="H11257" s="70"/>
    </row>
    <row r="11258" spans="8:8" customFormat="1" ht="13.8">
      <c r="H11258" s="70"/>
    </row>
    <row r="11259" spans="8:8" customFormat="1" ht="13.8">
      <c r="H11259" s="70"/>
    </row>
    <row r="11260" spans="8:8" customFormat="1" ht="13.8">
      <c r="H11260" s="70"/>
    </row>
    <row r="11261" spans="8:8" customFormat="1" ht="13.8">
      <c r="H11261" s="70"/>
    </row>
    <row r="11262" spans="8:8" customFormat="1" ht="13.8">
      <c r="H11262" s="70"/>
    </row>
    <row r="11263" spans="8:8" customFormat="1" ht="13.8">
      <c r="H11263" s="70"/>
    </row>
    <row r="11264" spans="8:8" customFormat="1" ht="13.8">
      <c r="H11264" s="70"/>
    </row>
    <row r="11265" spans="8:8" customFormat="1" ht="13.8">
      <c r="H11265" s="70"/>
    </row>
    <row r="11266" spans="8:8" customFormat="1" ht="13.8">
      <c r="H11266" s="70"/>
    </row>
    <row r="11267" spans="8:8" customFormat="1" ht="13.8">
      <c r="H11267" s="70"/>
    </row>
    <row r="11268" spans="8:8" customFormat="1" ht="13.8">
      <c r="H11268" s="70"/>
    </row>
    <row r="11269" spans="8:8" customFormat="1" ht="13.8">
      <c r="H11269" s="70"/>
    </row>
    <row r="11270" spans="8:8" customFormat="1" ht="13.8">
      <c r="H11270" s="70"/>
    </row>
    <row r="11271" spans="8:8" customFormat="1" ht="13.8">
      <c r="H11271" s="70"/>
    </row>
    <row r="11272" spans="8:8" customFormat="1" ht="13.8">
      <c r="H11272" s="70"/>
    </row>
    <row r="11273" spans="8:8" customFormat="1" ht="13.8">
      <c r="H11273" s="70"/>
    </row>
    <row r="11274" spans="8:8" customFormat="1" ht="13.8">
      <c r="H11274" s="70"/>
    </row>
    <row r="11275" spans="8:8" customFormat="1" ht="13.8">
      <c r="H11275" s="70"/>
    </row>
    <row r="11276" spans="8:8" customFormat="1" ht="13.8">
      <c r="H11276" s="70"/>
    </row>
    <row r="11277" spans="8:8" customFormat="1" ht="13.8">
      <c r="H11277" s="70"/>
    </row>
    <row r="11278" spans="8:8" customFormat="1" ht="13.8">
      <c r="H11278" s="70"/>
    </row>
    <row r="11279" spans="8:8" customFormat="1" ht="13.8">
      <c r="H11279" s="70"/>
    </row>
    <row r="11280" spans="8:8" customFormat="1" ht="13.8">
      <c r="H11280" s="70"/>
    </row>
    <row r="11281" spans="8:8" customFormat="1" ht="13.8">
      <c r="H11281" s="70"/>
    </row>
    <row r="11282" spans="8:8" customFormat="1" ht="13.8">
      <c r="H11282" s="70"/>
    </row>
    <row r="11283" spans="8:8" customFormat="1" ht="13.8">
      <c r="H11283" s="70"/>
    </row>
    <row r="11284" spans="8:8" customFormat="1" ht="13.8">
      <c r="H11284" s="70"/>
    </row>
    <row r="11285" spans="8:8" customFormat="1" ht="13.8">
      <c r="H11285" s="70"/>
    </row>
    <row r="11286" spans="8:8" customFormat="1" ht="13.8">
      <c r="H11286" s="70"/>
    </row>
    <row r="11287" spans="8:8" customFormat="1" ht="13.8">
      <c r="H11287" s="70"/>
    </row>
    <row r="11288" spans="8:8" customFormat="1" ht="13.8">
      <c r="H11288" s="70"/>
    </row>
    <row r="11289" spans="8:8" customFormat="1" ht="13.8">
      <c r="H11289" s="70"/>
    </row>
    <row r="11290" spans="8:8" customFormat="1" ht="13.8">
      <c r="H11290" s="70"/>
    </row>
    <row r="11291" spans="8:8" customFormat="1" ht="13.8">
      <c r="H11291" s="70"/>
    </row>
    <row r="11292" spans="8:8" customFormat="1" ht="13.8">
      <c r="H11292" s="70"/>
    </row>
    <row r="11293" spans="8:8" customFormat="1" ht="13.8">
      <c r="H11293" s="70"/>
    </row>
    <row r="11294" spans="8:8" customFormat="1" ht="13.8">
      <c r="H11294" s="70"/>
    </row>
    <row r="11295" spans="8:8" customFormat="1" ht="13.8">
      <c r="H11295" s="70"/>
    </row>
    <row r="11296" spans="8:8" customFormat="1" ht="13.8">
      <c r="H11296" s="70"/>
    </row>
    <row r="11297" spans="8:8" customFormat="1" ht="13.8">
      <c r="H11297" s="70"/>
    </row>
    <row r="11298" spans="8:8" customFormat="1" ht="13.8">
      <c r="H11298" s="70"/>
    </row>
    <row r="11299" spans="8:8" customFormat="1" ht="13.8">
      <c r="H11299" s="70"/>
    </row>
    <row r="11300" spans="8:8" customFormat="1" ht="13.8">
      <c r="H11300" s="70"/>
    </row>
    <row r="11301" spans="8:8" customFormat="1" ht="13.8">
      <c r="H11301" s="70"/>
    </row>
    <row r="11302" spans="8:8" customFormat="1" ht="13.8">
      <c r="H11302" s="70"/>
    </row>
    <row r="11303" spans="8:8" customFormat="1" ht="13.8">
      <c r="H11303" s="70"/>
    </row>
    <row r="11304" spans="8:8" customFormat="1" ht="13.8">
      <c r="H11304" s="70"/>
    </row>
    <row r="11305" spans="8:8" customFormat="1" ht="13.8">
      <c r="H11305" s="70"/>
    </row>
    <row r="11306" spans="8:8" customFormat="1" ht="13.8">
      <c r="H11306" s="70"/>
    </row>
    <row r="11307" spans="8:8" customFormat="1" ht="13.8">
      <c r="H11307" s="70"/>
    </row>
    <row r="11308" spans="8:8" customFormat="1" ht="13.8">
      <c r="H11308" s="70"/>
    </row>
    <row r="11309" spans="8:8" customFormat="1" ht="13.8">
      <c r="H11309" s="70"/>
    </row>
    <row r="11310" spans="8:8" customFormat="1" ht="13.8">
      <c r="H11310" s="70"/>
    </row>
    <row r="11311" spans="8:8" customFormat="1" ht="13.8">
      <c r="H11311" s="70"/>
    </row>
    <row r="11312" spans="8:8" customFormat="1" ht="13.8">
      <c r="H11312" s="70"/>
    </row>
    <row r="11313" spans="8:8" customFormat="1" ht="13.8">
      <c r="H11313" s="70"/>
    </row>
    <row r="11314" spans="8:8" customFormat="1" ht="13.8">
      <c r="H11314" s="70"/>
    </row>
    <row r="11315" spans="8:8" customFormat="1" ht="13.8">
      <c r="H11315" s="70"/>
    </row>
    <row r="11316" spans="8:8" customFormat="1" ht="13.8">
      <c r="H11316" s="70"/>
    </row>
    <row r="11317" spans="8:8" customFormat="1" ht="13.8">
      <c r="H11317" s="70"/>
    </row>
    <row r="11318" spans="8:8" customFormat="1" ht="13.8">
      <c r="H11318" s="70"/>
    </row>
    <row r="11319" spans="8:8" customFormat="1" ht="13.8">
      <c r="H11319" s="70"/>
    </row>
    <row r="11320" spans="8:8" customFormat="1" ht="13.8">
      <c r="H11320" s="70"/>
    </row>
    <row r="11321" spans="8:8" customFormat="1" ht="13.8">
      <c r="H11321" s="70"/>
    </row>
    <row r="11322" spans="8:8" customFormat="1" ht="13.8">
      <c r="H11322" s="70"/>
    </row>
    <row r="11323" spans="8:8" customFormat="1" ht="13.8">
      <c r="H11323" s="70"/>
    </row>
    <row r="11324" spans="8:8" customFormat="1" ht="13.8">
      <c r="H11324" s="70"/>
    </row>
    <row r="11325" spans="8:8" customFormat="1" ht="13.8">
      <c r="H11325" s="70"/>
    </row>
    <row r="11326" spans="8:8" customFormat="1" ht="13.8">
      <c r="H11326" s="70"/>
    </row>
    <row r="11327" spans="8:8" customFormat="1" ht="13.8">
      <c r="H11327" s="70"/>
    </row>
    <row r="11328" spans="8:8" customFormat="1" ht="13.8">
      <c r="H11328" s="70"/>
    </row>
    <row r="11329" spans="8:8" customFormat="1" ht="13.8">
      <c r="H11329" s="70"/>
    </row>
    <row r="11330" spans="8:8" customFormat="1" ht="13.8">
      <c r="H11330" s="70"/>
    </row>
    <row r="11331" spans="8:8" customFormat="1" ht="13.8">
      <c r="H11331" s="70"/>
    </row>
    <row r="11332" spans="8:8" customFormat="1" ht="13.8">
      <c r="H11332" s="70"/>
    </row>
    <row r="11333" spans="8:8" customFormat="1" ht="13.8">
      <c r="H11333" s="70"/>
    </row>
    <row r="11334" spans="8:8" customFormat="1" ht="13.8">
      <c r="H11334" s="70"/>
    </row>
    <row r="11335" spans="8:8" customFormat="1" ht="13.8">
      <c r="H11335" s="70"/>
    </row>
    <row r="11336" spans="8:8" customFormat="1" ht="13.8">
      <c r="H11336" s="70"/>
    </row>
    <row r="11337" spans="8:8" customFormat="1" ht="13.8">
      <c r="H11337" s="70"/>
    </row>
    <row r="11338" spans="8:8" customFormat="1" ht="13.8">
      <c r="H11338" s="70"/>
    </row>
    <row r="11339" spans="8:8" customFormat="1" ht="13.8">
      <c r="H11339" s="70"/>
    </row>
    <row r="11340" spans="8:8" customFormat="1" ht="13.8">
      <c r="H11340" s="70"/>
    </row>
    <row r="11341" spans="8:8" customFormat="1" ht="13.8">
      <c r="H11341" s="70"/>
    </row>
    <row r="11342" spans="8:8" customFormat="1" ht="13.8">
      <c r="H11342" s="70"/>
    </row>
    <row r="11343" spans="8:8" customFormat="1" ht="13.8">
      <c r="H11343" s="70"/>
    </row>
    <row r="11344" spans="8:8" customFormat="1" ht="13.8">
      <c r="H11344" s="70"/>
    </row>
    <row r="11345" spans="8:8" customFormat="1" ht="13.8">
      <c r="H11345" s="70"/>
    </row>
    <row r="11346" spans="8:8" customFormat="1" ht="13.8">
      <c r="H11346" s="70"/>
    </row>
    <row r="11347" spans="8:8" customFormat="1" ht="13.8">
      <c r="H11347" s="70"/>
    </row>
    <row r="11348" spans="8:8" customFormat="1" ht="13.8">
      <c r="H11348" s="70"/>
    </row>
    <row r="11349" spans="8:8" customFormat="1" ht="13.8">
      <c r="H11349" s="70"/>
    </row>
    <row r="11350" spans="8:8" customFormat="1" ht="13.8">
      <c r="H11350" s="70"/>
    </row>
    <row r="11351" spans="8:8" customFormat="1" ht="13.8">
      <c r="H11351" s="70"/>
    </row>
    <row r="11352" spans="8:8" customFormat="1" ht="13.8">
      <c r="H11352" s="70"/>
    </row>
    <row r="11353" spans="8:8" customFormat="1" ht="13.8">
      <c r="H11353" s="70"/>
    </row>
    <row r="11354" spans="8:8" customFormat="1" ht="13.8">
      <c r="H11354" s="70"/>
    </row>
    <row r="11355" spans="8:8" customFormat="1" ht="13.8">
      <c r="H11355" s="70"/>
    </row>
    <row r="11356" spans="8:8" customFormat="1" ht="13.8">
      <c r="H11356" s="70"/>
    </row>
    <row r="11357" spans="8:8" customFormat="1" ht="13.8">
      <c r="H11357" s="70"/>
    </row>
    <row r="11358" spans="8:8" customFormat="1" ht="13.8">
      <c r="H11358" s="70"/>
    </row>
    <row r="11359" spans="8:8" customFormat="1" ht="13.8">
      <c r="H11359" s="70"/>
    </row>
    <row r="11360" spans="8:8" customFormat="1" ht="13.8">
      <c r="H11360" s="70"/>
    </row>
    <row r="11361" spans="8:8" customFormat="1" ht="13.8">
      <c r="H11361" s="70"/>
    </row>
    <row r="11362" spans="8:8" customFormat="1" ht="13.8">
      <c r="H11362" s="70"/>
    </row>
    <row r="11363" spans="8:8" customFormat="1" ht="13.8">
      <c r="H11363" s="70"/>
    </row>
    <row r="11364" spans="8:8" customFormat="1" ht="13.8">
      <c r="H11364" s="70"/>
    </row>
    <row r="11365" spans="8:8" customFormat="1" ht="13.8">
      <c r="H11365" s="70"/>
    </row>
    <row r="11366" spans="8:8" customFormat="1" ht="13.8">
      <c r="H11366" s="70"/>
    </row>
    <row r="11367" spans="8:8" customFormat="1" ht="13.8">
      <c r="H11367" s="70"/>
    </row>
    <row r="11368" spans="8:8" customFormat="1" ht="13.8">
      <c r="H11368" s="70"/>
    </row>
    <row r="11369" spans="8:8" customFormat="1" ht="13.8">
      <c r="H11369" s="70"/>
    </row>
    <row r="11370" spans="8:8" customFormat="1" ht="13.8">
      <c r="H11370" s="70"/>
    </row>
    <row r="11371" spans="8:8" customFormat="1" ht="13.8">
      <c r="H11371" s="70"/>
    </row>
    <row r="11372" spans="8:8" customFormat="1" ht="13.8">
      <c r="H11372" s="70"/>
    </row>
    <row r="11373" spans="8:8" customFormat="1" ht="13.8">
      <c r="H11373" s="70"/>
    </row>
    <row r="11374" spans="8:8" customFormat="1" ht="13.8">
      <c r="H11374" s="70"/>
    </row>
    <row r="11375" spans="8:8" customFormat="1" ht="13.8">
      <c r="H11375" s="70"/>
    </row>
    <row r="11376" spans="8:8" customFormat="1" ht="13.8">
      <c r="H11376" s="70"/>
    </row>
    <row r="11377" spans="8:8" customFormat="1" ht="13.8">
      <c r="H11377" s="70"/>
    </row>
    <row r="11378" spans="8:8" customFormat="1" ht="13.8">
      <c r="H11378" s="70"/>
    </row>
    <row r="11379" spans="8:8" customFormat="1" ht="13.8">
      <c r="H11379" s="70"/>
    </row>
    <row r="11380" spans="8:8" customFormat="1" ht="13.8">
      <c r="H11380" s="70"/>
    </row>
    <row r="11381" spans="8:8" customFormat="1" ht="13.8">
      <c r="H11381" s="70"/>
    </row>
    <row r="11382" spans="8:8" customFormat="1" ht="13.8">
      <c r="H11382" s="70"/>
    </row>
    <row r="11383" spans="8:8" customFormat="1" ht="13.8">
      <c r="H11383" s="70"/>
    </row>
    <row r="11384" spans="8:8" customFormat="1" ht="13.8">
      <c r="H11384" s="70"/>
    </row>
    <row r="11385" spans="8:8" customFormat="1" ht="13.8">
      <c r="H11385" s="70"/>
    </row>
    <row r="11386" spans="8:8" customFormat="1" ht="13.8">
      <c r="H11386" s="70"/>
    </row>
    <row r="11387" spans="8:8" customFormat="1" ht="13.8">
      <c r="H11387" s="70"/>
    </row>
    <row r="11388" spans="8:8" customFormat="1" ht="13.8">
      <c r="H11388" s="70"/>
    </row>
    <row r="11389" spans="8:8" customFormat="1" ht="13.8">
      <c r="H11389" s="70"/>
    </row>
    <row r="11390" spans="8:8" customFormat="1" ht="13.8">
      <c r="H11390" s="70"/>
    </row>
    <row r="11391" spans="8:8" customFormat="1" ht="13.8">
      <c r="H11391" s="70"/>
    </row>
    <row r="11392" spans="8:8" customFormat="1" ht="13.8">
      <c r="H11392" s="70"/>
    </row>
    <row r="11393" spans="8:8" customFormat="1" ht="13.8">
      <c r="H11393" s="70"/>
    </row>
    <row r="11394" spans="8:8" customFormat="1" ht="13.8">
      <c r="H11394" s="70"/>
    </row>
    <row r="11395" spans="8:8" customFormat="1" ht="13.8">
      <c r="H11395" s="70"/>
    </row>
    <row r="11396" spans="8:8" customFormat="1" ht="13.8">
      <c r="H11396" s="70"/>
    </row>
    <row r="11397" spans="8:8" customFormat="1" ht="13.8">
      <c r="H11397" s="70"/>
    </row>
    <row r="11398" spans="8:8" customFormat="1" ht="13.8">
      <c r="H11398" s="70"/>
    </row>
    <row r="11399" spans="8:8" customFormat="1" ht="13.8">
      <c r="H11399" s="70"/>
    </row>
    <row r="11400" spans="8:8" customFormat="1" ht="13.8">
      <c r="H11400" s="70"/>
    </row>
    <row r="11401" spans="8:8" customFormat="1" ht="13.8">
      <c r="H11401" s="70"/>
    </row>
    <row r="11402" spans="8:8" customFormat="1" ht="13.8">
      <c r="H11402" s="70"/>
    </row>
    <row r="11403" spans="8:8" customFormat="1" ht="13.8">
      <c r="H11403" s="70"/>
    </row>
    <row r="11404" spans="8:8" customFormat="1" ht="13.8">
      <c r="H11404" s="70"/>
    </row>
    <row r="11405" spans="8:8" customFormat="1" ht="13.8">
      <c r="H11405" s="70"/>
    </row>
    <row r="11406" spans="8:8" customFormat="1" ht="13.8">
      <c r="H11406" s="70"/>
    </row>
    <row r="11407" spans="8:8" customFormat="1" ht="13.8">
      <c r="H11407" s="70"/>
    </row>
    <row r="11408" spans="8:8" customFormat="1" ht="13.8">
      <c r="H11408" s="70"/>
    </row>
    <row r="11409" spans="8:8" customFormat="1" ht="13.8">
      <c r="H11409" s="70"/>
    </row>
    <row r="11410" spans="8:8" customFormat="1" ht="13.8">
      <c r="H11410" s="70"/>
    </row>
    <row r="11411" spans="8:8" customFormat="1" ht="13.8">
      <c r="H11411" s="70"/>
    </row>
    <row r="11412" spans="8:8" customFormat="1" ht="13.8">
      <c r="H11412" s="70"/>
    </row>
    <row r="11413" spans="8:8" customFormat="1" ht="13.8">
      <c r="H11413" s="70"/>
    </row>
    <row r="11414" spans="8:8" customFormat="1" ht="13.8">
      <c r="H11414" s="70"/>
    </row>
    <row r="11415" spans="8:8" customFormat="1" ht="13.8">
      <c r="H11415" s="70"/>
    </row>
    <row r="11416" spans="8:8" customFormat="1" ht="13.8">
      <c r="H11416" s="70"/>
    </row>
    <row r="11417" spans="8:8" customFormat="1" ht="13.8">
      <c r="H11417" s="70"/>
    </row>
    <row r="11418" spans="8:8" customFormat="1" ht="13.8">
      <c r="H11418" s="70"/>
    </row>
    <row r="11419" spans="8:8" customFormat="1" ht="13.8">
      <c r="H11419" s="70"/>
    </row>
    <row r="11420" spans="8:8" customFormat="1" ht="13.8">
      <c r="H11420" s="70"/>
    </row>
    <row r="11421" spans="8:8" customFormat="1" ht="13.8">
      <c r="H11421" s="70"/>
    </row>
    <row r="11422" spans="8:8" customFormat="1" ht="13.8">
      <c r="H11422" s="70"/>
    </row>
    <row r="11423" spans="8:8" customFormat="1" ht="13.8">
      <c r="H11423" s="70"/>
    </row>
    <row r="11424" spans="8:8" customFormat="1" ht="13.8">
      <c r="H11424" s="70"/>
    </row>
    <row r="11425" spans="8:8" customFormat="1" ht="13.8">
      <c r="H11425" s="70"/>
    </row>
    <row r="11426" spans="8:8" customFormat="1" ht="13.8">
      <c r="H11426" s="70"/>
    </row>
    <row r="11427" spans="8:8" customFormat="1" ht="13.8">
      <c r="H11427" s="70"/>
    </row>
    <row r="11428" spans="8:8" customFormat="1" ht="13.8">
      <c r="H11428" s="70"/>
    </row>
    <row r="11429" spans="8:8" customFormat="1" ht="13.8">
      <c r="H11429" s="70"/>
    </row>
    <row r="11430" spans="8:8" customFormat="1" ht="13.8">
      <c r="H11430" s="70"/>
    </row>
    <row r="11431" spans="8:8" customFormat="1" ht="13.8">
      <c r="H11431" s="70"/>
    </row>
    <row r="11432" spans="8:8" customFormat="1" ht="13.8">
      <c r="H11432" s="70"/>
    </row>
    <row r="11433" spans="8:8" customFormat="1" ht="13.8">
      <c r="H11433" s="70"/>
    </row>
    <row r="11434" spans="8:8" customFormat="1" ht="13.8">
      <c r="H11434" s="70"/>
    </row>
    <row r="11435" spans="8:8" customFormat="1" ht="13.8">
      <c r="H11435" s="70"/>
    </row>
    <row r="11436" spans="8:8" customFormat="1" ht="13.8">
      <c r="H11436" s="70"/>
    </row>
    <row r="11437" spans="8:8" customFormat="1" ht="13.8">
      <c r="H11437" s="70"/>
    </row>
    <row r="11438" spans="8:8" customFormat="1" ht="13.8">
      <c r="H11438" s="70"/>
    </row>
    <row r="11439" spans="8:8" customFormat="1" ht="13.8">
      <c r="H11439" s="70"/>
    </row>
    <row r="11440" spans="8:8" customFormat="1" ht="13.8">
      <c r="H11440" s="70"/>
    </row>
    <row r="11441" spans="8:8" customFormat="1" ht="13.8">
      <c r="H11441" s="70"/>
    </row>
    <row r="11442" spans="8:8" customFormat="1" ht="13.8">
      <c r="H11442" s="70"/>
    </row>
    <row r="11443" spans="8:8" customFormat="1" ht="13.8">
      <c r="H11443" s="70"/>
    </row>
    <row r="11444" spans="8:8" customFormat="1" ht="13.8">
      <c r="H11444" s="70"/>
    </row>
    <row r="11445" spans="8:8" customFormat="1" ht="13.8">
      <c r="H11445" s="70"/>
    </row>
    <row r="11446" spans="8:8" customFormat="1" ht="13.8">
      <c r="H11446" s="70"/>
    </row>
    <row r="11447" spans="8:8" customFormat="1" ht="13.8">
      <c r="H11447" s="70"/>
    </row>
    <row r="11448" spans="8:8" customFormat="1" ht="13.8">
      <c r="H11448" s="70"/>
    </row>
    <row r="11449" spans="8:8" customFormat="1" ht="13.8">
      <c r="H11449" s="70"/>
    </row>
    <row r="11450" spans="8:8" customFormat="1" ht="13.8">
      <c r="H11450" s="70"/>
    </row>
    <row r="11451" spans="8:8" customFormat="1" ht="13.8">
      <c r="H11451" s="70"/>
    </row>
    <row r="11452" spans="8:8" customFormat="1" ht="13.8">
      <c r="H11452" s="70"/>
    </row>
    <row r="11453" spans="8:8" customFormat="1" ht="13.8">
      <c r="H11453" s="70"/>
    </row>
    <row r="11454" spans="8:8" customFormat="1" ht="13.8">
      <c r="H11454" s="70"/>
    </row>
    <row r="11455" spans="8:8" customFormat="1" ht="13.8">
      <c r="H11455" s="70"/>
    </row>
    <row r="11456" spans="8:8" customFormat="1" ht="13.8">
      <c r="H11456" s="70"/>
    </row>
    <row r="11457" spans="8:8" customFormat="1" ht="13.8">
      <c r="H11457" s="70"/>
    </row>
    <row r="11458" spans="8:8" customFormat="1" ht="13.8">
      <c r="H11458" s="70"/>
    </row>
    <row r="11459" spans="8:8" customFormat="1" ht="13.8">
      <c r="H11459" s="70"/>
    </row>
    <row r="11460" spans="8:8" customFormat="1" ht="13.8">
      <c r="H11460" s="70"/>
    </row>
    <row r="11461" spans="8:8" customFormat="1" ht="13.8">
      <c r="H11461" s="70"/>
    </row>
    <row r="11462" spans="8:8" customFormat="1" ht="13.8">
      <c r="H11462" s="70"/>
    </row>
    <row r="11463" spans="8:8" customFormat="1" ht="13.8">
      <c r="H11463" s="70"/>
    </row>
    <row r="11464" spans="8:8" customFormat="1" ht="13.8">
      <c r="H11464" s="70"/>
    </row>
    <row r="11465" spans="8:8" customFormat="1" ht="13.8">
      <c r="H11465" s="70"/>
    </row>
    <row r="11466" spans="8:8" customFormat="1" ht="13.8">
      <c r="H11466" s="70"/>
    </row>
    <row r="11467" spans="8:8" customFormat="1" ht="13.8">
      <c r="H11467" s="70"/>
    </row>
    <row r="11468" spans="8:8" customFormat="1" ht="13.8">
      <c r="H11468" s="70"/>
    </row>
    <row r="11469" spans="8:8" customFormat="1" ht="13.8">
      <c r="H11469" s="70"/>
    </row>
    <row r="11470" spans="8:8" customFormat="1" ht="13.8">
      <c r="H11470" s="70"/>
    </row>
    <row r="11471" spans="8:8" customFormat="1" ht="13.8">
      <c r="H11471" s="70"/>
    </row>
    <row r="11472" spans="8:8" customFormat="1" ht="13.8">
      <c r="H11472" s="70"/>
    </row>
    <row r="11473" spans="8:8" customFormat="1" ht="13.8">
      <c r="H11473" s="70"/>
    </row>
    <row r="11474" spans="8:8" customFormat="1" ht="13.8">
      <c r="H11474" s="70"/>
    </row>
    <row r="11475" spans="8:8" customFormat="1" ht="13.8">
      <c r="H11475" s="70"/>
    </row>
    <row r="11476" spans="8:8" customFormat="1" ht="13.8">
      <c r="H11476" s="70"/>
    </row>
    <row r="11477" spans="8:8" customFormat="1" ht="13.8">
      <c r="H11477" s="70"/>
    </row>
    <row r="11478" spans="8:8" customFormat="1" ht="13.8">
      <c r="H11478" s="70"/>
    </row>
    <row r="11479" spans="8:8" customFormat="1" ht="13.8">
      <c r="H11479" s="70"/>
    </row>
    <row r="11480" spans="8:8" customFormat="1" ht="13.8">
      <c r="H11480" s="70"/>
    </row>
    <row r="11481" spans="8:8" customFormat="1" ht="13.8">
      <c r="H11481" s="70"/>
    </row>
    <row r="11482" spans="8:8" customFormat="1" ht="13.8">
      <c r="H11482" s="70"/>
    </row>
    <row r="11483" spans="8:8" customFormat="1" ht="13.8">
      <c r="H11483" s="70"/>
    </row>
    <row r="11484" spans="8:8" customFormat="1" ht="13.8">
      <c r="H11484" s="70"/>
    </row>
    <row r="11485" spans="8:8" customFormat="1" ht="13.8">
      <c r="H11485" s="70"/>
    </row>
    <row r="11486" spans="8:8" customFormat="1" ht="13.8">
      <c r="H11486" s="70"/>
    </row>
    <row r="11487" spans="8:8" customFormat="1" ht="13.8">
      <c r="H11487" s="70"/>
    </row>
    <row r="11488" spans="8:8" customFormat="1" ht="13.8">
      <c r="H11488" s="70"/>
    </row>
    <row r="11489" spans="8:8" customFormat="1" ht="13.8">
      <c r="H11489" s="70"/>
    </row>
    <row r="11490" spans="8:8" customFormat="1" ht="13.8">
      <c r="H11490" s="70"/>
    </row>
    <row r="11491" spans="8:8" customFormat="1" ht="13.8">
      <c r="H11491" s="70"/>
    </row>
    <row r="11492" spans="8:8" customFormat="1" ht="13.8">
      <c r="H11492" s="70"/>
    </row>
    <row r="11493" spans="8:8" customFormat="1" ht="13.8">
      <c r="H11493" s="70"/>
    </row>
    <row r="11494" spans="8:8" customFormat="1" ht="13.8">
      <c r="H11494" s="70"/>
    </row>
    <row r="11495" spans="8:8" customFormat="1" ht="13.8">
      <c r="H11495" s="70"/>
    </row>
    <row r="11496" spans="8:8" customFormat="1" ht="13.8">
      <c r="H11496" s="70"/>
    </row>
    <row r="11497" spans="8:8" customFormat="1" ht="13.8">
      <c r="H11497" s="70"/>
    </row>
    <row r="11498" spans="8:8" customFormat="1" ht="13.8">
      <c r="H11498" s="70"/>
    </row>
    <row r="11499" spans="8:8" customFormat="1" ht="13.8">
      <c r="H11499" s="70"/>
    </row>
    <row r="11500" spans="8:8" customFormat="1" ht="13.8">
      <c r="H11500" s="70"/>
    </row>
    <row r="11501" spans="8:8" customFormat="1" ht="13.8">
      <c r="H11501" s="70"/>
    </row>
    <row r="11502" spans="8:8" customFormat="1" ht="13.8">
      <c r="H11502" s="70"/>
    </row>
    <row r="11503" spans="8:8" customFormat="1" ht="13.8">
      <c r="H11503" s="70"/>
    </row>
    <row r="11504" spans="8:8" customFormat="1" ht="13.8">
      <c r="H11504" s="70"/>
    </row>
    <row r="11505" spans="8:8" customFormat="1" ht="13.8">
      <c r="H11505" s="70"/>
    </row>
    <row r="11506" spans="8:8" customFormat="1" ht="13.8">
      <c r="H11506" s="70"/>
    </row>
    <row r="11507" spans="8:8" customFormat="1" ht="13.8">
      <c r="H11507" s="70"/>
    </row>
    <row r="11508" spans="8:8" customFormat="1" ht="13.8">
      <c r="H11508" s="70"/>
    </row>
    <row r="11509" spans="8:8" customFormat="1" ht="13.8">
      <c r="H11509" s="70"/>
    </row>
    <row r="11510" spans="8:8" customFormat="1" ht="13.8">
      <c r="H11510" s="70"/>
    </row>
    <row r="11511" spans="8:8" customFormat="1" ht="13.8">
      <c r="H11511" s="70"/>
    </row>
    <row r="11512" spans="8:8" customFormat="1" ht="13.8">
      <c r="H11512" s="70"/>
    </row>
    <row r="11513" spans="8:8" customFormat="1" ht="13.8">
      <c r="H11513" s="70"/>
    </row>
    <row r="11514" spans="8:8" customFormat="1" ht="13.8">
      <c r="H11514" s="70"/>
    </row>
    <row r="11515" spans="8:8" customFormat="1" ht="13.8">
      <c r="H11515" s="70"/>
    </row>
    <row r="11516" spans="8:8" customFormat="1" ht="13.8">
      <c r="H11516" s="70"/>
    </row>
    <row r="11517" spans="8:8" customFormat="1" ht="13.8">
      <c r="H11517" s="70"/>
    </row>
    <row r="11518" spans="8:8" customFormat="1" ht="13.8">
      <c r="H11518" s="70"/>
    </row>
    <row r="11519" spans="8:8" customFormat="1" ht="13.8">
      <c r="H11519" s="70"/>
    </row>
    <row r="11520" spans="8:8" customFormat="1" ht="13.8">
      <c r="H11520" s="70"/>
    </row>
    <row r="11521" spans="8:8" customFormat="1" ht="13.8">
      <c r="H11521" s="70"/>
    </row>
    <row r="11522" spans="8:8" customFormat="1" ht="13.8">
      <c r="H11522" s="70"/>
    </row>
    <row r="11523" spans="8:8" customFormat="1" ht="13.8">
      <c r="H11523" s="70"/>
    </row>
    <row r="11524" spans="8:8" customFormat="1" ht="13.8">
      <c r="H11524" s="70"/>
    </row>
    <row r="11525" spans="8:8" customFormat="1" ht="13.8">
      <c r="H11525" s="70"/>
    </row>
    <row r="11526" spans="8:8" customFormat="1" ht="13.8">
      <c r="H11526" s="70"/>
    </row>
    <row r="11527" spans="8:8" customFormat="1" ht="13.8">
      <c r="H11527" s="70"/>
    </row>
    <row r="11528" spans="8:8" customFormat="1" ht="13.8">
      <c r="H11528" s="70"/>
    </row>
    <row r="11529" spans="8:8" customFormat="1" ht="13.8">
      <c r="H11529" s="70"/>
    </row>
    <row r="11530" spans="8:8" customFormat="1" ht="13.8">
      <c r="H11530" s="70"/>
    </row>
    <row r="11531" spans="8:8" customFormat="1" ht="13.8">
      <c r="H11531" s="70"/>
    </row>
    <row r="11532" spans="8:8" customFormat="1" ht="13.8">
      <c r="H11532" s="70"/>
    </row>
    <row r="11533" spans="8:8" customFormat="1" ht="13.8">
      <c r="H11533" s="70"/>
    </row>
    <row r="11534" spans="8:8" customFormat="1" ht="13.8">
      <c r="H11534" s="70"/>
    </row>
    <row r="11535" spans="8:8" customFormat="1" ht="13.8">
      <c r="H11535" s="70"/>
    </row>
    <row r="11536" spans="8:8" customFormat="1" ht="13.8">
      <c r="H11536" s="70"/>
    </row>
    <row r="11537" spans="8:8" customFormat="1" ht="13.8">
      <c r="H11537" s="70"/>
    </row>
    <row r="11538" spans="8:8" customFormat="1" ht="13.8">
      <c r="H11538" s="70"/>
    </row>
    <row r="11539" spans="8:8" customFormat="1" ht="13.8">
      <c r="H11539" s="70"/>
    </row>
    <row r="11540" spans="8:8" customFormat="1" ht="13.8">
      <c r="H11540" s="70"/>
    </row>
    <row r="11541" spans="8:8" customFormat="1" ht="13.8">
      <c r="H11541" s="70"/>
    </row>
    <row r="11542" spans="8:8" customFormat="1" ht="13.8">
      <c r="H11542" s="70"/>
    </row>
    <row r="11543" spans="8:8" customFormat="1" ht="13.8">
      <c r="H11543" s="70"/>
    </row>
    <row r="11544" spans="8:8" customFormat="1" ht="13.8">
      <c r="H11544" s="70"/>
    </row>
    <row r="11545" spans="8:8" customFormat="1" ht="13.8">
      <c r="H11545" s="70"/>
    </row>
    <row r="11546" spans="8:8" customFormat="1" ht="13.8">
      <c r="H11546" s="70"/>
    </row>
    <row r="11547" spans="8:8" customFormat="1" ht="13.8">
      <c r="H11547" s="70"/>
    </row>
    <row r="11548" spans="8:8" customFormat="1" ht="13.8">
      <c r="H11548" s="70"/>
    </row>
    <row r="11549" spans="8:8" customFormat="1" ht="13.8">
      <c r="H11549" s="70"/>
    </row>
    <row r="11550" spans="8:8" customFormat="1" ht="13.8">
      <c r="H11550" s="70"/>
    </row>
    <row r="11551" spans="8:8" customFormat="1" ht="13.8">
      <c r="H11551" s="70"/>
    </row>
    <row r="11552" spans="8:8" customFormat="1" ht="13.8">
      <c r="H11552" s="70"/>
    </row>
    <row r="11553" spans="8:8" customFormat="1" ht="13.8">
      <c r="H11553" s="70"/>
    </row>
    <row r="11554" spans="8:8" customFormat="1" ht="13.8">
      <c r="H11554" s="70"/>
    </row>
    <row r="11555" spans="8:8" customFormat="1" ht="13.8">
      <c r="H11555" s="70"/>
    </row>
    <row r="11556" spans="8:8" customFormat="1" ht="13.8">
      <c r="H11556" s="70"/>
    </row>
    <row r="11557" spans="8:8" customFormat="1" ht="13.8">
      <c r="H11557" s="70"/>
    </row>
    <row r="11558" spans="8:8" customFormat="1" ht="13.8">
      <c r="H11558" s="70"/>
    </row>
    <row r="11559" spans="8:8" customFormat="1" ht="13.8">
      <c r="H11559" s="70"/>
    </row>
    <row r="11560" spans="8:8" customFormat="1" ht="13.8">
      <c r="H11560" s="70"/>
    </row>
    <row r="11561" spans="8:8" customFormat="1" ht="13.8">
      <c r="H11561" s="70"/>
    </row>
    <row r="11562" spans="8:8" customFormat="1" ht="13.8">
      <c r="H11562" s="70"/>
    </row>
    <row r="11563" spans="8:8" customFormat="1" ht="13.8">
      <c r="H11563" s="70"/>
    </row>
    <row r="11564" spans="8:8" customFormat="1" ht="13.8">
      <c r="H11564" s="70"/>
    </row>
    <row r="11565" spans="8:8" customFormat="1" ht="13.8">
      <c r="H11565" s="70"/>
    </row>
    <row r="11566" spans="8:8" customFormat="1" ht="13.8">
      <c r="H11566" s="70"/>
    </row>
    <row r="11567" spans="8:8" customFormat="1" ht="13.8">
      <c r="H11567" s="70"/>
    </row>
    <row r="11568" spans="8:8" customFormat="1" ht="13.8">
      <c r="H11568" s="70"/>
    </row>
    <row r="11569" spans="8:8" customFormat="1" ht="13.8">
      <c r="H11569" s="70"/>
    </row>
    <row r="11570" spans="8:8" customFormat="1" ht="13.8">
      <c r="H11570" s="70"/>
    </row>
    <row r="11571" spans="8:8" customFormat="1" ht="13.8">
      <c r="H11571" s="70"/>
    </row>
    <row r="11572" spans="8:8" customFormat="1" ht="13.8">
      <c r="H11572" s="70"/>
    </row>
    <row r="11573" spans="8:8" customFormat="1" ht="13.8">
      <c r="H11573" s="70"/>
    </row>
    <row r="11574" spans="8:8" customFormat="1" ht="13.8">
      <c r="H11574" s="70"/>
    </row>
    <row r="11575" spans="8:8" customFormat="1" ht="13.8">
      <c r="H11575" s="70"/>
    </row>
    <row r="11576" spans="8:8" customFormat="1" ht="13.8">
      <c r="H11576" s="70"/>
    </row>
    <row r="11577" spans="8:8" customFormat="1" ht="13.8">
      <c r="H11577" s="70"/>
    </row>
    <row r="11578" spans="8:8" customFormat="1" ht="13.8">
      <c r="H11578" s="70"/>
    </row>
    <row r="11579" spans="8:8" customFormat="1" ht="13.8">
      <c r="H11579" s="70"/>
    </row>
    <row r="11580" spans="8:8" customFormat="1" ht="13.8">
      <c r="H11580" s="70"/>
    </row>
    <row r="11581" spans="8:8" customFormat="1" ht="13.8">
      <c r="H11581" s="70"/>
    </row>
    <row r="11582" spans="8:8" customFormat="1" ht="13.8">
      <c r="H11582" s="70"/>
    </row>
    <row r="11583" spans="8:8" customFormat="1" ht="13.8">
      <c r="H11583" s="70"/>
    </row>
    <row r="11584" spans="8:8" customFormat="1" ht="13.8">
      <c r="H11584" s="70"/>
    </row>
    <row r="11585" spans="8:8" customFormat="1" ht="13.8">
      <c r="H11585" s="70"/>
    </row>
    <row r="11586" spans="8:8" customFormat="1" ht="13.8">
      <c r="H11586" s="70"/>
    </row>
    <row r="11587" spans="8:8" customFormat="1" ht="13.8">
      <c r="H11587" s="70"/>
    </row>
    <row r="11588" spans="8:8" customFormat="1" ht="13.8">
      <c r="H11588" s="70"/>
    </row>
    <row r="11589" spans="8:8" customFormat="1" ht="13.8">
      <c r="H11589" s="70"/>
    </row>
    <row r="11590" spans="8:8" customFormat="1" ht="13.8">
      <c r="H11590" s="70"/>
    </row>
    <row r="11591" spans="8:8" customFormat="1" ht="13.8">
      <c r="H11591" s="70"/>
    </row>
    <row r="11592" spans="8:8" customFormat="1" ht="13.8">
      <c r="H11592" s="70"/>
    </row>
    <row r="11593" spans="8:8" customFormat="1" ht="13.8">
      <c r="H11593" s="70"/>
    </row>
    <row r="11594" spans="8:8" customFormat="1" ht="13.8">
      <c r="H11594" s="70"/>
    </row>
    <row r="11595" spans="8:8" customFormat="1" ht="13.8">
      <c r="H11595" s="70"/>
    </row>
    <row r="11596" spans="8:8" customFormat="1" ht="13.8">
      <c r="H11596" s="70"/>
    </row>
    <row r="11597" spans="8:8" customFormat="1" ht="13.8">
      <c r="H11597" s="70"/>
    </row>
    <row r="11598" spans="8:8" customFormat="1" ht="13.8">
      <c r="H11598" s="70"/>
    </row>
    <row r="11599" spans="8:8" customFormat="1" ht="13.8">
      <c r="H11599" s="70"/>
    </row>
    <row r="11600" spans="8:8" customFormat="1" ht="13.8">
      <c r="H11600" s="70"/>
    </row>
    <row r="11601" spans="8:8" customFormat="1" ht="13.8">
      <c r="H11601" s="70"/>
    </row>
    <row r="11602" spans="8:8" customFormat="1" ht="13.8">
      <c r="H11602" s="70"/>
    </row>
    <row r="11603" spans="8:8" customFormat="1" ht="13.8">
      <c r="H11603" s="70"/>
    </row>
    <row r="11604" spans="8:8" customFormat="1" ht="13.8">
      <c r="H11604" s="70"/>
    </row>
    <row r="11605" spans="8:8" customFormat="1" ht="13.8">
      <c r="H11605" s="70"/>
    </row>
    <row r="11606" spans="8:8" customFormat="1" ht="13.8">
      <c r="H11606" s="70"/>
    </row>
    <row r="11607" spans="8:8" customFormat="1" ht="13.8">
      <c r="H11607" s="70"/>
    </row>
    <row r="11608" spans="8:8" customFormat="1" ht="13.8">
      <c r="H11608" s="70"/>
    </row>
    <row r="11609" spans="8:8" customFormat="1" ht="13.8">
      <c r="H11609" s="70"/>
    </row>
    <row r="11610" spans="8:8" customFormat="1" ht="13.8">
      <c r="H11610" s="70"/>
    </row>
    <row r="11611" spans="8:8" customFormat="1" ht="13.8">
      <c r="H11611" s="70"/>
    </row>
    <row r="11612" spans="8:8" customFormat="1" ht="13.8">
      <c r="H11612" s="70"/>
    </row>
    <row r="11613" spans="8:8" customFormat="1" ht="13.8">
      <c r="H11613" s="70"/>
    </row>
    <row r="11614" spans="8:8" customFormat="1" ht="13.8">
      <c r="H11614" s="70"/>
    </row>
    <row r="11615" spans="8:8" customFormat="1" ht="13.8">
      <c r="H11615" s="70"/>
    </row>
    <row r="11616" spans="8:8" customFormat="1" ht="13.8">
      <c r="H11616" s="70"/>
    </row>
    <row r="11617" spans="8:8" customFormat="1" ht="13.8">
      <c r="H11617" s="70"/>
    </row>
    <row r="11618" spans="8:8" customFormat="1" ht="13.8">
      <c r="H11618" s="70"/>
    </row>
    <row r="11619" spans="8:8" customFormat="1" ht="13.8">
      <c r="H11619" s="70"/>
    </row>
    <row r="11620" spans="8:8" customFormat="1" ht="13.8">
      <c r="H11620" s="70"/>
    </row>
    <row r="11621" spans="8:8" customFormat="1" ht="13.8">
      <c r="H11621" s="70"/>
    </row>
    <row r="11622" spans="8:8" customFormat="1" ht="13.8">
      <c r="H11622" s="70"/>
    </row>
    <row r="11623" spans="8:8" customFormat="1" ht="13.8">
      <c r="H11623" s="70"/>
    </row>
    <row r="11624" spans="8:8" customFormat="1" ht="13.8">
      <c r="H11624" s="70"/>
    </row>
    <row r="11625" spans="8:8" customFormat="1" ht="13.8">
      <c r="H11625" s="70"/>
    </row>
    <row r="11626" spans="8:8" customFormat="1" ht="13.8">
      <c r="H11626" s="70"/>
    </row>
    <row r="11627" spans="8:8" customFormat="1" ht="13.8">
      <c r="H11627" s="70"/>
    </row>
    <row r="11628" spans="8:8" customFormat="1" ht="13.8">
      <c r="H11628" s="70"/>
    </row>
    <row r="11629" spans="8:8" customFormat="1" ht="13.8">
      <c r="H11629" s="70"/>
    </row>
    <row r="11630" spans="8:8" customFormat="1" ht="13.8">
      <c r="H11630" s="70"/>
    </row>
    <row r="11631" spans="8:8" customFormat="1" ht="13.8">
      <c r="H11631" s="70"/>
    </row>
    <row r="11632" spans="8:8" customFormat="1" ht="13.8">
      <c r="H11632" s="70"/>
    </row>
    <row r="11633" spans="8:8" customFormat="1" ht="13.8">
      <c r="H11633" s="70"/>
    </row>
    <row r="11634" spans="8:8" customFormat="1" ht="13.8">
      <c r="H11634" s="70"/>
    </row>
    <row r="11635" spans="8:8" customFormat="1" ht="13.8">
      <c r="H11635" s="70"/>
    </row>
    <row r="11636" spans="8:8" customFormat="1" ht="13.8">
      <c r="H11636" s="70"/>
    </row>
    <row r="11637" spans="8:8" customFormat="1" ht="13.8">
      <c r="H11637" s="70"/>
    </row>
    <row r="11638" spans="8:8" customFormat="1" ht="13.8">
      <c r="H11638" s="70"/>
    </row>
    <row r="11639" spans="8:8" customFormat="1" ht="13.8">
      <c r="H11639" s="70"/>
    </row>
    <row r="11640" spans="8:8" customFormat="1" ht="13.8">
      <c r="H11640" s="70"/>
    </row>
    <row r="11641" spans="8:8" customFormat="1" ht="13.8">
      <c r="H11641" s="70"/>
    </row>
    <row r="11642" spans="8:8" customFormat="1" ht="13.8">
      <c r="H11642" s="70"/>
    </row>
    <row r="11643" spans="8:8" customFormat="1" ht="13.8">
      <c r="H11643" s="70"/>
    </row>
    <row r="11644" spans="8:8" customFormat="1" ht="13.8">
      <c r="H11644" s="70"/>
    </row>
    <row r="11645" spans="8:8" customFormat="1" ht="13.8">
      <c r="H11645" s="70"/>
    </row>
    <row r="11646" spans="8:8" customFormat="1" ht="13.8">
      <c r="H11646" s="70"/>
    </row>
    <row r="11647" spans="8:8" customFormat="1" ht="13.8">
      <c r="H11647" s="70"/>
    </row>
    <row r="11648" spans="8:8" customFormat="1" ht="13.8">
      <c r="H11648" s="70"/>
    </row>
    <row r="11649" spans="8:8" customFormat="1" ht="13.8">
      <c r="H11649" s="70"/>
    </row>
    <row r="11650" spans="8:8" customFormat="1" ht="13.8">
      <c r="H11650" s="70"/>
    </row>
    <row r="11651" spans="8:8" customFormat="1" ht="13.8">
      <c r="H11651" s="70"/>
    </row>
    <row r="11652" spans="8:8" customFormat="1" ht="13.8">
      <c r="H11652" s="70"/>
    </row>
    <row r="11653" spans="8:8" customFormat="1" ht="13.8">
      <c r="H11653" s="70"/>
    </row>
    <row r="11654" spans="8:8" customFormat="1" ht="13.8">
      <c r="H11654" s="70"/>
    </row>
    <row r="11655" spans="8:8" customFormat="1" ht="13.8">
      <c r="H11655" s="70"/>
    </row>
    <row r="11656" spans="8:8" customFormat="1" ht="13.8">
      <c r="H11656" s="70"/>
    </row>
    <row r="11657" spans="8:8" customFormat="1" ht="13.8">
      <c r="H11657" s="70"/>
    </row>
    <row r="11658" spans="8:8" customFormat="1" ht="13.8">
      <c r="H11658" s="70"/>
    </row>
    <row r="11659" spans="8:8" customFormat="1" ht="13.8">
      <c r="H11659" s="70"/>
    </row>
    <row r="11660" spans="8:8" customFormat="1" ht="13.8">
      <c r="H11660" s="70"/>
    </row>
    <row r="11661" spans="8:8" customFormat="1" ht="13.8">
      <c r="H11661" s="70"/>
    </row>
    <row r="11662" spans="8:8" customFormat="1" ht="13.8">
      <c r="H11662" s="70"/>
    </row>
    <row r="11663" spans="8:8" customFormat="1" ht="13.8">
      <c r="H11663" s="70"/>
    </row>
    <row r="11664" spans="8:8" customFormat="1" ht="13.8">
      <c r="H11664" s="70"/>
    </row>
    <row r="11665" spans="8:8" customFormat="1" ht="13.8">
      <c r="H11665" s="70"/>
    </row>
    <row r="11666" spans="8:8" customFormat="1" ht="13.8">
      <c r="H11666" s="70"/>
    </row>
    <row r="11667" spans="8:8" customFormat="1" ht="13.8">
      <c r="H11667" s="70"/>
    </row>
    <row r="11668" spans="8:8" customFormat="1" ht="13.8">
      <c r="H11668" s="70"/>
    </row>
    <row r="11669" spans="8:8" customFormat="1" ht="13.8">
      <c r="H11669" s="70"/>
    </row>
    <row r="11670" spans="8:8" customFormat="1" ht="13.8">
      <c r="H11670" s="70"/>
    </row>
    <row r="11671" spans="8:8" customFormat="1" ht="13.8">
      <c r="H11671" s="70"/>
    </row>
    <row r="11672" spans="8:8" customFormat="1" ht="13.8">
      <c r="H11672" s="70"/>
    </row>
    <row r="11673" spans="8:8" customFormat="1" ht="13.8">
      <c r="H11673" s="70"/>
    </row>
    <row r="11674" spans="8:8" customFormat="1" ht="13.8">
      <c r="H11674" s="70"/>
    </row>
    <row r="11675" spans="8:8" customFormat="1" ht="13.8">
      <c r="H11675" s="70"/>
    </row>
    <row r="11676" spans="8:8" customFormat="1" ht="13.8">
      <c r="H11676" s="70"/>
    </row>
    <row r="11677" spans="8:8" customFormat="1" ht="13.8">
      <c r="H11677" s="70"/>
    </row>
    <row r="11678" spans="8:8" customFormat="1" ht="13.8">
      <c r="H11678" s="70"/>
    </row>
    <row r="11679" spans="8:8" customFormat="1" ht="13.8">
      <c r="H11679" s="70"/>
    </row>
    <row r="11680" spans="8:8" customFormat="1" ht="13.8">
      <c r="H11680" s="70"/>
    </row>
    <row r="11681" spans="8:8" customFormat="1" ht="13.8">
      <c r="H11681" s="70"/>
    </row>
    <row r="11682" spans="8:8" customFormat="1" ht="13.8">
      <c r="H11682" s="70"/>
    </row>
    <row r="11683" spans="8:8" customFormat="1" ht="13.8">
      <c r="H11683" s="70"/>
    </row>
    <row r="11684" spans="8:8" customFormat="1" ht="13.8">
      <c r="H11684" s="70"/>
    </row>
    <row r="11685" spans="8:8" customFormat="1" ht="13.8">
      <c r="H11685" s="70"/>
    </row>
    <row r="11686" spans="8:8" customFormat="1" ht="13.8">
      <c r="H11686" s="70"/>
    </row>
    <row r="11687" spans="8:8" customFormat="1" ht="13.8">
      <c r="H11687" s="70"/>
    </row>
    <row r="11688" spans="8:8" customFormat="1" ht="13.8">
      <c r="H11688" s="70"/>
    </row>
    <row r="11689" spans="8:8" customFormat="1" ht="13.8">
      <c r="H11689" s="70"/>
    </row>
    <row r="11690" spans="8:8" customFormat="1" ht="13.8">
      <c r="H11690" s="70"/>
    </row>
    <row r="11691" spans="8:8" customFormat="1" ht="13.8">
      <c r="H11691" s="70"/>
    </row>
    <row r="11692" spans="8:8" customFormat="1" ht="13.8">
      <c r="H11692" s="70"/>
    </row>
    <row r="11693" spans="8:8" customFormat="1" ht="13.8">
      <c r="H11693" s="70"/>
    </row>
    <row r="11694" spans="8:8" customFormat="1" ht="13.8">
      <c r="H11694" s="70"/>
    </row>
    <row r="11695" spans="8:8" customFormat="1" ht="13.8">
      <c r="H11695" s="70"/>
    </row>
    <row r="11696" spans="8:8" customFormat="1" ht="13.8">
      <c r="H11696" s="70"/>
    </row>
    <row r="11697" spans="8:8" customFormat="1" ht="13.8">
      <c r="H11697" s="70"/>
    </row>
    <row r="11698" spans="8:8" customFormat="1" ht="13.8">
      <c r="H11698" s="70"/>
    </row>
    <row r="11699" spans="8:8" customFormat="1" ht="13.8">
      <c r="H11699" s="70"/>
    </row>
    <row r="11700" spans="8:8" customFormat="1" ht="13.8">
      <c r="H11700" s="70"/>
    </row>
    <row r="11701" spans="8:8" customFormat="1" ht="13.8">
      <c r="H11701" s="70"/>
    </row>
    <row r="11702" spans="8:8" customFormat="1" ht="13.8">
      <c r="H11702" s="70"/>
    </row>
    <row r="11703" spans="8:8" customFormat="1" ht="13.8">
      <c r="H11703" s="70"/>
    </row>
    <row r="11704" spans="8:8" customFormat="1" ht="13.8">
      <c r="H11704" s="70"/>
    </row>
    <row r="11705" spans="8:8" customFormat="1" ht="13.8">
      <c r="H11705" s="70"/>
    </row>
    <row r="11706" spans="8:8" customFormat="1" ht="13.8">
      <c r="H11706" s="70"/>
    </row>
    <row r="11707" spans="8:8" customFormat="1" ht="13.8">
      <c r="H11707" s="70"/>
    </row>
    <row r="11708" spans="8:8" customFormat="1" ht="13.8">
      <c r="H11708" s="70"/>
    </row>
    <row r="11709" spans="8:8" customFormat="1" ht="13.8">
      <c r="H11709" s="70"/>
    </row>
    <row r="11710" spans="8:8" customFormat="1" ht="13.8">
      <c r="H11710" s="70"/>
    </row>
    <row r="11711" spans="8:8" customFormat="1" ht="13.8">
      <c r="H11711" s="70"/>
    </row>
    <row r="11712" spans="8:8" customFormat="1" ht="13.8">
      <c r="H11712" s="70"/>
    </row>
    <row r="11713" spans="8:8" customFormat="1" ht="13.8">
      <c r="H11713" s="70"/>
    </row>
    <row r="11714" spans="8:8" customFormat="1" ht="13.8">
      <c r="H11714" s="70"/>
    </row>
    <row r="11715" spans="8:8" customFormat="1" ht="13.8">
      <c r="H11715" s="70"/>
    </row>
    <row r="11716" spans="8:8" customFormat="1" ht="13.8">
      <c r="H11716" s="70"/>
    </row>
    <row r="11717" spans="8:8" customFormat="1" ht="13.8">
      <c r="H11717" s="70"/>
    </row>
    <row r="11718" spans="8:8" customFormat="1" ht="13.8">
      <c r="H11718" s="70"/>
    </row>
    <row r="11719" spans="8:8" customFormat="1" ht="13.8">
      <c r="H11719" s="70"/>
    </row>
    <row r="11720" spans="8:8" customFormat="1" ht="13.8">
      <c r="H11720" s="70"/>
    </row>
    <row r="11721" spans="8:8" customFormat="1" ht="13.8">
      <c r="H11721" s="70"/>
    </row>
    <row r="11722" spans="8:8" customFormat="1" ht="13.8">
      <c r="H11722" s="70"/>
    </row>
    <row r="11723" spans="8:8" customFormat="1" ht="13.8">
      <c r="H11723" s="70"/>
    </row>
    <row r="11724" spans="8:8" customFormat="1" ht="13.8">
      <c r="H11724" s="70"/>
    </row>
    <row r="11725" spans="8:8" customFormat="1" ht="13.8">
      <c r="H11725" s="70"/>
    </row>
    <row r="11726" spans="8:8" customFormat="1" ht="13.8">
      <c r="H11726" s="70"/>
    </row>
    <row r="11727" spans="8:8" customFormat="1" ht="13.8">
      <c r="H11727" s="70"/>
    </row>
    <row r="11728" spans="8:8" customFormat="1" ht="13.8">
      <c r="H11728" s="70"/>
    </row>
    <row r="11729" spans="8:8" customFormat="1" ht="13.8">
      <c r="H11729" s="70"/>
    </row>
    <row r="11730" spans="8:8" customFormat="1" ht="13.8">
      <c r="H11730" s="70"/>
    </row>
    <row r="11731" spans="8:8" customFormat="1" ht="13.8">
      <c r="H11731" s="70"/>
    </row>
    <row r="11732" spans="8:8" customFormat="1" ht="13.8">
      <c r="H11732" s="70"/>
    </row>
    <row r="11733" spans="8:8" customFormat="1" ht="13.8">
      <c r="H11733" s="70"/>
    </row>
    <row r="11734" spans="8:8" customFormat="1" ht="13.8">
      <c r="H11734" s="70"/>
    </row>
    <row r="11735" spans="8:8" customFormat="1" ht="13.8">
      <c r="H11735" s="70"/>
    </row>
    <row r="11736" spans="8:8" customFormat="1" ht="13.8">
      <c r="H11736" s="70"/>
    </row>
    <row r="11737" spans="8:8" customFormat="1" ht="13.8">
      <c r="H11737" s="70"/>
    </row>
    <row r="11738" spans="8:8" customFormat="1" ht="13.8">
      <c r="H11738" s="70"/>
    </row>
    <row r="11739" spans="8:8" customFormat="1" ht="13.8">
      <c r="H11739" s="70"/>
    </row>
    <row r="11740" spans="8:8" customFormat="1" ht="13.8">
      <c r="H11740" s="70"/>
    </row>
    <row r="11741" spans="8:8" customFormat="1" ht="13.8">
      <c r="H11741" s="70"/>
    </row>
    <row r="11742" spans="8:8" customFormat="1" ht="13.8">
      <c r="H11742" s="70"/>
    </row>
    <row r="11743" spans="8:8" customFormat="1" ht="13.8">
      <c r="H11743" s="70"/>
    </row>
    <row r="11744" spans="8:8" customFormat="1" ht="13.8">
      <c r="H11744" s="70"/>
    </row>
    <row r="11745" spans="8:8" customFormat="1" ht="13.8">
      <c r="H11745" s="70"/>
    </row>
    <row r="11746" spans="8:8" customFormat="1" ht="13.8">
      <c r="H11746" s="70"/>
    </row>
    <row r="11747" spans="8:8" customFormat="1" ht="13.8">
      <c r="H11747" s="70"/>
    </row>
    <row r="11748" spans="8:8" customFormat="1" ht="13.8">
      <c r="H11748" s="70"/>
    </row>
    <row r="11749" spans="8:8" customFormat="1" ht="13.8">
      <c r="H11749" s="70"/>
    </row>
    <row r="11750" spans="8:8" customFormat="1" ht="13.8">
      <c r="H11750" s="70"/>
    </row>
    <row r="11751" spans="8:8" customFormat="1" ht="13.8">
      <c r="H11751" s="70"/>
    </row>
    <row r="11752" spans="8:8" customFormat="1" ht="13.8">
      <c r="H11752" s="70"/>
    </row>
    <row r="11753" spans="8:8" customFormat="1" ht="13.8">
      <c r="H11753" s="70"/>
    </row>
    <row r="11754" spans="8:8" customFormat="1" ht="13.8">
      <c r="H11754" s="70"/>
    </row>
    <row r="11755" spans="8:8" customFormat="1" ht="13.8">
      <c r="H11755" s="70"/>
    </row>
    <row r="11756" spans="8:8" customFormat="1" ht="13.8">
      <c r="H11756" s="70"/>
    </row>
    <row r="11757" spans="8:8" customFormat="1" ht="13.8">
      <c r="H11757" s="70"/>
    </row>
    <row r="11758" spans="8:8" customFormat="1" ht="13.8">
      <c r="H11758" s="70"/>
    </row>
    <row r="11759" spans="8:8" customFormat="1" ht="13.8">
      <c r="H11759" s="70"/>
    </row>
    <row r="11760" spans="8:8" customFormat="1" ht="13.8">
      <c r="H11760" s="70"/>
    </row>
    <row r="11761" spans="8:8" customFormat="1" ht="13.8">
      <c r="H11761" s="70"/>
    </row>
    <row r="11762" spans="8:8" customFormat="1" ht="13.8">
      <c r="H11762" s="70"/>
    </row>
    <row r="11763" spans="8:8" customFormat="1" ht="13.8">
      <c r="H11763" s="70"/>
    </row>
    <row r="11764" spans="8:8" customFormat="1" ht="13.8">
      <c r="H11764" s="70"/>
    </row>
    <row r="11765" spans="8:8" customFormat="1" ht="13.8">
      <c r="H11765" s="70"/>
    </row>
    <row r="11766" spans="8:8" customFormat="1" ht="13.8">
      <c r="H11766" s="70"/>
    </row>
    <row r="11767" spans="8:8" customFormat="1" ht="13.8">
      <c r="H11767" s="70"/>
    </row>
    <row r="11768" spans="8:8" customFormat="1" ht="13.8">
      <c r="H11768" s="70"/>
    </row>
    <row r="11769" spans="8:8" customFormat="1" ht="13.8">
      <c r="H11769" s="70"/>
    </row>
    <row r="11770" spans="8:8" customFormat="1" ht="13.8">
      <c r="H11770" s="70"/>
    </row>
    <row r="11771" spans="8:8" customFormat="1" ht="13.8">
      <c r="H11771" s="70"/>
    </row>
    <row r="11772" spans="8:8" customFormat="1" ht="13.8">
      <c r="H11772" s="70"/>
    </row>
    <row r="11773" spans="8:8" customFormat="1" ht="13.8">
      <c r="H11773" s="70"/>
    </row>
    <row r="11774" spans="8:8" customFormat="1" ht="13.8">
      <c r="H11774" s="70"/>
    </row>
    <row r="11775" spans="8:8" customFormat="1" ht="13.8">
      <c r="H11775" s="70"/>
    </row>
    <row r="11776" spans="8:8" customFormat="1" ht="13.8">
      <c r="H11776" s="70"/>
    </row>
    <row r="11777" spans="8:8" customFormat="1" ht="13.8">
      <c r="H11777" s="70"/>
    </row>
    <row r="11778" spans="8:8" customFormat="1" ht="13.8">
      <c r="H11778" s="70"/>
    </row>
    <row r="11779" spans="8:8" customFormat="1" ht="13.8">
      <c r="H11779" s="70"/>
    </row>
    <row r="11780" spans="8:8" customFormat="1" ht="13.8">
      <c r="H11780" s="70"/>
    </row>
    <row r="11781" spans="8:8" customFormat="1" ht="13.8">
      <c r="H11781" s="70"/>
    </row>
    <row r="11782" spans="8:8" customFormat="1" ht="13.8">
      <c r="H11782" s="70"/>
    </row>
    <row r="11783" spans="8:8" customFormat="1" ht="13.8">
      <c r="H11783" s="70"/>
    </row>
    <row r="11784" spans="8:8" customFormat="1" ht="13.8">
      <c r="H11784" s="70"/>
    </row>
    <row r="11785" spans="8:8" customFormat="1" ht="13.8">
      <c r="H11785" s="70"/>
    </row>
    <row r="11786" spans="8:8" customFormat="1" ht="13.8">
      <c r="H11786" s="70"/>
    </row>
    <row r="11787" spans="8:8" customFormat="1" ht="13.8">
      <c r="H11787" s="70"/>
    </row>
    <row r="11788" spans="8:8" customFormat="1" ht="13.8">
      <c r="H11788" s="70"/>
    </row>
    <row r="11789" spans="8:8" customFormat="1" ht="13.8">
      <c r="H11789" s="70"/>
    </row>
    <row r="11790" spans="8:8" customFormat="1" ht="13.8">
      <c r="H11790" s="70"/>
    </row>
    <row r="11791" spans="8:8" customFormat="1" ht="13.8">
      <c r="H11791" s="70"/>
    </row>
    <row r="11792" spans="8:8" customFormat="1" ht="13.8">
      <c r="H11792" s="70"/>
    </row>
    <row r="11793" spans="8:8" customFormat="1" ht="13.8">
      <c r="H11793" s="70"/>
    </row>
    <row r="11794" spans="8:8" customFormat="1" ht="13.8">
      <c r="H11794" s="70"/>
    </row>
    <row r="11795" spans="8:8" customFormat="1" ht="13.8">
      <c r="H11795" s="70"/>
    </row>
    <row r="11796" spans="8:8" customFormat="1" ht="13.8">
      <c r="H11796" s="70"/>
    </row>
    <row r="11797" spans="8:8" customFormat="1" ht="13.8">
      <c r="H11797" s="70"/>
    </row>
    <row r="11798" spans="8:8" customFormat="1" ht="13.8">
      <c r="H11798" s="70"/>
    </row>
    <row r="11799" spans="8:8" customFormat="1" ht="13.8">
      <c r="H11799" s="70"/>
    </row>
    <row r="11800" spans="8:8" customFormat="1" ht="13.8">
      <c r="H11800" s="70"/>
    </row>
    <row r="11801" spans="8:8" customFormat="1" ht="13.8">
      <c r="H11801" s="70"/>
    </row>
    <row r="11802" spans="8:8" customFormat="1" ht="13.8">
      <c r="H11802" s="70"/>
    </row>
    <row r="11803" spans="8:8" customFormat="1" ht="13.8">
      <c r="H11803" s="70"/>
    </row>
    <row r="11804" spans="8:8" customFormat="1" ht="13.8">
      <c r="H11804" s="70"/>
    </row>
    <row r="11805" spans="8:8" customFormat="1" ht="13.8">
      <c r="H11805" s="70"/>
    </row>
    <row r="11806" spans="8:8" customFormat="1" ht="13.8">
      <c r="H11806" s="70"/>
    </row>
    <row r="11807" spans="8:8" customFormat="1" ht="13.8">
      <c r="H11807" s="70"/>
    </row>
    <row r="11808" spans="8:8" customFormat="1" ht="13.8">
      <c r="H11808" s="70"/>
    </row>
    <row r="11809" spans="8:8" customFormat="1" ht="13.8">
      <c r="H11809" s="70"/>
    </row>
    <row r="11810" spans="8:8" customFormat="1" ht="13.8">
      <c r="H11810" s="70"/>
    </row>
    <row r="11811" spans="8:8" customFormat="1" ht="13.8">
      <c r="H11811" s="70"/>
    </row>
    <row r="11812" spans="8:8" customFormat="1" ht="13.8">
      <c r="H11812" s="70"/>
    </row>
    <row r="11813" spans="8:8" customFormat="1" ht="13.8">
      <c r="H11813" s="70"/>
    </row>
    <row r="11814" spans="8:8" customFormat="1" ht="13.8">
      <c r="H11814" s="70"/>
    </row>
    <row r="11815" spans="8:8" customFormat="1" ht="13.8">
      <c r="H11815" s="70"/>
    </row>
    <row r="11816" spans="8:8" customFormat="1" ht="13.8">
      <c r="H11816" s="70"/>
    </row>
    <row r="11817" spans="8:8" customFormat="1" ht="13.8">
      <c r="H11817" s="70"/>
    </row>
    <row r="11818" spans="8:8" customFormat="1" ht="13.8">
      <c r="H11818" s="70"/>
    </row>
    <row r="11819" spans="8:8" customFormat="1" ht="13.8">
      <c r="H11819" s="70"/>
    </row>
    <row r="11820" spans="8:8" customFormat="1" ht="13.8">
      <c r="H11820" s="70"/>
    </row>
    <row r="11821" spans="8:8" customFormat="1" ht="13.8">
      <c r="H11821" s="70"/>
    </row>
    <row r="11822" spans="8:8" customFormat="1" ht="13.8">
      <c r="H11822" s="70"/>
    </row>
    <row r="11823" spans="8:8" customFormat="1" ht="13.8">
      <c r="H11823" s="70"/>
    </row>
    <row r="11824" spans="8:8" customFormat="1" ht="13.8">
      <c r="H11824" s="70"/>
    </row>
    <row r="11825" spans="8:8" customFormat="1" ht="13.8">
      <c r="H11825" s="70"/>
    </row>
    <row r="11826" spans="8:8" customFormat="1" ht="13.8">
      <c r="H11826" s="70"/>
    </row>
    <row r="11827" spans="8:8" customFormat="1" ht="13.8">
      <c r="H11827" s="70"/>
    </row>
    <row r="11828" spans="8:8" customFormat="1" ht="13.8">
      <c r="H11828" s="70"/>
    </row>
    <row r="11829" spans="8:8" customFormat="1" ht="13.8">
      <c r="H11829" s="70"/>
    </row>
    <row r="11830" spans="8:8" customFormat="1" ht="13.8">
      <c r="H11830" s="70"/>
    </row>
    <row r="11831" spans="8:8" customFormat="1" ht="13.8">
      <c r="H11831" s="70"/>
    </row>
    <row r="11832" spans="8:8" customFormat="1" ht="13.8">
      <c r="H11832" s="70"/>
    </row>
    <row r="11833" spans="8:8" customFormat="1" ht="13.8">
      <c r="H11833" s="70"/>
    </row>
    <row r="11834" spans="8:8" customFormat="1" ht="13.8">
      <c r="H11834" s="70"/>
    </row>
    <row r="11835" spans="8:8" customFormat="1" ht="13.8">
      <c r="H11835" s="70"/>
    </row>
    <row r="11836" spans="8:8" customFormat="1" ht="13.8">
      <c r="H11836" s="70"/>
    </row>
    <row r="11837" spans="8:8" customFormat="1" ht="13.8">
      <c r="H11837" s="70"/>
    </row>
    <row r="11838" spans="8:8" customFormat="1" ht="13.8">
      <c r="H11838" s="70"/>
    </row>
    <row r="11839" spans="8:8" customFormat="1" ht="13.8">
      <c r="H11839" s="70"/>
    </row>
    <row r="11840" spans="8:8" customFormat="1" ht="13.8">
      <c r="H11840" s="70"/>
    </row>
    <row r="11841" spans="8:8" customFormat="1" ht="13.8">
      <c r="H11841" s="70"/>
    </row>
    <row r="11842" spans="8:8" customFormat="1" ht="13.8">
      <c r="H11842" s="70"/>
    </row>
    <row r="11843" spans="8:8" customFormat="1" ht="13.8">
      <c r="H11843" s="70"/>
    </row>
    <row r="11844" spans="8:8" customFormat="1" ht="13.8">
      <c r="H11844" s="70"/>
    </row>
    <row r="11845" spans="8:8" customFormat="1" ht="13.8">
      <c r="H11845" s="70"/>
    </row>
    <row r="11846" spans="8:8" customFormat="1" ht="13.8">
      <c r="H11846" s="70"/>
    </row>
    <row r="11847" spans="8:8" customFormat="1" ht="13.8">
      <c r="H11847" s="70"/>
    </row>
    <row r="11848" spans="8:8" customFormat="1" ht="13.8">
      <c r="H11848" s="70"/>
    </row>
    <row r="11849" spans="8:8" customFormat="1" ht="13.8">
      <c r="H11849" s="70"/>
    </row>
    <row r="11850" spans="8:8" customFormat="1" ht="13.8">
      <c r="H11850" s="70"/>
    </row>
    <row r="11851" spans="8:8" customFormat="1" ht="13.8">
      <c r="H11851" s="70"/>
    </row>
    <row r="11852" spans="8:8" customFormat="1" ht="13.8">
      <c r="H11852" s="70"/>
    </row>
    <row r="11853" spans="8:8" customFormat="1" ht="13.8">
      <c r="H11853" s="70"/>
    </row>
    <row r="11854" spans="8:8" customFormat="1" ht="13.8">
      <c r="H11854" s="70"/>
    </row>
    <row r="11855" spans="8:8" customFormat="1" ht="13.8">
      <c r="H11855" s="70"/>
    </row>
    <row r="11856" spans="8:8" customFormat="1" ht="13.8">
      <c r="H11856" s="70"/>
    </row>
    <row r="11857" spans="8:8" customFormat="1" ht="13.8">
      <c r="H11857" s="70"/>
    </row>
    <row r="11858" spans="8:8" customFormat="1" ht="13.8">
      <c r="H11858" s="70"/>
    </row>
    <row r="11859" spans="8:8" customFormat="1" ht="13.8">
      <c r="H11859" s="70"/>
    </row>
    <row r="11860" spans="8:8" customFormat="1" ht="13.8">
      <c r="H11860" s="70"/>
    </row>
    <row r="11861" spans="8:8" customFormat="1" ht="13.8">
      <c r="H11861" s="70"/>
    </row>
    <row r="11862" spans="8:8" customFormat="1" ht="13.8">
      <c r="H11862" s="70"/>
    </row>
    <row r="11863" spans="8:8" customFormat="1" ht="13.8">
      <c r="H11863" s="70"/>
    </row>
    <row r="11864" spans="8:8" customFormat="1" ht="13.8">
      <c r="H11864" s="70"/>
    </row>
    <row r="11865" spans="8:8" customFormat="1" ht="13.8">
      <c r="H11865" s="70"/>
    </row>
    <row r="11866" spans="8:8" customFormat="1" ht="13.8">
      <c r="H11866" s="70"/>
    </row>
    <row r="11867" spans="8:8" customFormat="1" ht="13.8">
      <c r="H11867" s="70"/>
    </row>
    <row r="11868" spans="8:8" customFormat="1" ht="13.8">
      <c r="H11868" s="70"/>
    </row>
    <row r="11869" spans="8:8" customFormat="1" ht="13.8">
      <c r="H11869" s="70"/>
    </row>
    <row r="11870" spans="8:8" customFormat="1" ht="13.8">
      <c r="H11870" s="70"/>
    </row>
    <row r="11871" spans="8:8" customFormat="1" ht="13.8">
      <c r="H11871" s="70"/>
    </row>
    <row r="11872" spans="8:8" customFormat="1" ht="13.8">
      <c r="H11872" s="70"/>
    </row>
    <row r="11873" spans="8:8" customFormat="1" ht="13.8">
      <c r="H11873" s="70"/>
    </row>
    <row r="11874" spans="8:8" customFormat="1" ht="13.8">
      <c r="H11874" s="70"/>
    </row>
    <row r="11875" spans="8:8" customFormat="1" ht="13.8">
      <c r="H11875" s="70"/>
    </row>
    <row r="11876" spans="8:8" customFormat="1" ht="13.8">
      <c r="H11876" s="70"/>
    </row>
    <row r="11877" spans="8:8" customFormat="1" ht="13.8">
      <c r="H11877" s="70"/>
    </row>
    <row r="11878" spans="8:8" customFormat="1" ht="13.8">
      <c r="H11878" s="70"/>
    </row>
    <row r="11879" spans="8:8" customFormat="1" ht="13.8">
      <c r="H11879" s="70"/>
    </row>
    <row r="11880" spans="8:8" customFormat="1" ht="13.8">
      <c r="H11880" s="70"/>
    </row>
    <row r="11881" spans="8:8" customFormat="1" ht="13.8">
      <c r="H11881" s="70"/>
    </row>
    <row r="11882" spans="8:8" customFormat="1" ht="13.8">
      <c r="H11882" s="70"/>
    </row>
    <row r="11883" spans="8:8" customFormat="1" ht="13.8">
      <c r="H11883" s="70"/>
    </row>
    <row r="11884" spans="8:8" customFormat="1" ht="13.8">
      <c r="H11884" s="70"/>
    </row>
    <row r="11885" spans="8:8" customFormat="1" ht="13.8">
      <c r="H11885" s="70"/>
    </row>
    <row r="11886" spans="8:8" customFormat="1" ht="13.8">
      <c r="H11886" s="70"/>
    </row>
    <row r="11887" spans="8:8" customFormat="1" ht="13.8">
      <c r="H11887" s="70"/>
    </row>
    <row r="11888" spans="8:8" customFormat="1" ht="13.8">
      <c r="H11888" s="70"/>
    </row>
    <row r="11889" spans="8:8" customFormat="1" ht="13.8">
      <c r="H11889" s="70"/>
    </row>
    <row r="11890" spans="8:8" customFormat="1" ht="13.8">
      <c r="H11890" s="70"/>
    </row>
    <row r="11891" spans="8:8" customFormat="1" ht="13.8">
      <c r="H11891" s="70"/>
    </row>
    <row r="11892" spans="8:8" customFormat="1" ht="13.8">
      <c r="H11892" s="70"/>
    </row>
    <row r="11893" spans="8:8" customFormat="1" ht="13.8">
      <c r="H11893" s="70"/>
    </row>
    <row r="11894" spans="8:8" customFormat="1" ht="13.8">
      <c r="H11894" s="70"/>
    </row>
    <row r="11895" spans="8:8" customFormat="1" ht="13.8">
      <c r="H11895" s="70"/>
    </row>
    <row r="11896" spans="8:8" customFormat="1" ht="13.8">
      <c r="H11896" s="70"/>
    </row>
    <row r="11897" spans="8:8" customFormat="1" ht="13.8">
      <c r="H11897" s="70"/>
    </row>
    <row r="11898" spans="8:8" customFormat="1" ht="13.8">
      <c r="H11898" s="70"/>
    </row>
    <row r="11899" spans="8:8" customFormat="1" ht="13.8">
      <c r="H11899" s="70"/>
    </row>
    <row r="11900" spans="8:8" customFormat="1" ht="13.8">
      <c r="H11900" s="70"/>
    </row>
    <row r="11901" spans="8:8" customFormat="1" ht="13.8">
      <c r="H11901" s="70"/>
    </row>
    <row r="11902" spans="8:8" customFormat="1" ht="13.8">
      <c r="H11902" s="70"/>
    </row>
    <row r="11903" spans="8:8" customFormat="1" ht="13.8">
      <c r="H11903" s="70"/>
    </row>
    <row r="11904" spans="8:8" customFormat="1" ht="13.8">
      <c r="H11904" s="70"/>
    </row>
    <row r="11905" spans="8:8" customFormat="1" ht="13.8">
      <c r="H11905" s="70"/>
    </row>
    <row r="11906" spans="8:8" customFormat="1" ht="13.8">
      <c r="H11906" s="70"/>
    </row>
    <row r="11907" spans="8:8" customFormat="1" ht="13.8">
      <c r="H11907" s="70"/>
    </row>
    <row r="11908" spans="8:8" customFormat="1" ht="13.8">
      <c r="H11908" s="70"/>
    </row>
    <row r="11909" spans="8:8" customFormat="1" ht="13.8">
      <c r="H11909" s="70"/>
    </row>
    <row r="11910" spans="8:8" customFormat="1" ht="13.8">
      <c r="H11910" s="70"/>
    </row>
    <row r="11911" spans="8:8" customFormat="1" ht="13.8">
      <c r="H11911" s="70"/>
    </row>
    <row r="11912" spans="8:8" customFormat="1" ht="13.8">
      <c r="H11912" s="70"/>
    </row>
    <row r="11913" spans="8:8" customFormat="1" ht="13.8">
      <c r="H11913" s="70"/>
    </row>
    <row r="11914" spans="8:8" customFormat="1" ht="13.8">
      <c r="H11914" s="70"/>
    </row>
    <row r="11915" spans="8:8" customFormat="1" ht="13.8">
      <c r="H11915" s="70"/>
    </row>
    <row r="11916" spans="8:8" customFormat="1" ht="13.8">
      <c r="H11916" s="70"/>
    </row>
    <row r="11917" spans="8:8" customFormat="1" ht="13.8">
      <c r="H11917" s="70"/>
    </row>
    <row r="11918" spans="8:8" customFormat="1" ht="13.8">
      <c r="H11918" s="70"/>
    </row>
    <row r="11919" spans="8:8" customFormat="1" ht="13.8">
      <c r="H11919" s="70"/>
    </row>
    <row r="11920" spans="8:8" customFormat="1" ht="13.8">
      <c r="H11920" s="70"/>
    </row>
    <row r="11921" spans="8:8" customFormat="1" ht="13.8">
      <c r="H11921" s="70"/>
    </row>
    <row r="11922" spans="8:8" customFormat="1" ht="13.8">
      <c r="H11922" s="70"/>
    </row>
    <row r="11923" spans="8:8" customFormat="1" ht="13.8">
      <c r="H11923" s="70"/>
    </row>
    <row r="11924" spans="8:8" customFormat="1" ht="13.8">
      <c r="H11924" s="70"/>
    </row>
    <row r="11925" spans="8:8" customFormat="1" ht="13.8">
      <c r="H11925" s="70"/>
    </row>
    <row r="11926" spans="8:8" customFormat="1" ht="13.8">
      <c r="H11926" s="70"/>
    </row>
    <row r="11927" spans="8:8" customFormat="1" ht="13.8">
      <c r="H11927" s="70"/>
    </row>
    <row r="11928" spans="8:8" customFormat="1" ht="13.8">
      <c r="H11928" s="70"/>
    </row>
    <row r="11929" spans="8:8" customFormat="1" ht="13.8">
      <c r="H11929" s="70"/>
    </row>
    <row r="11930" spans="8:8" customFormat="1" ht="13.8">
      <c r="H11930" s="70"/>
    </row>
    <row r="11931" spans="8:8" customFormat="1" ht="13.8">
      <c r="H11931" s="70"/>
    </row>
    <row r="11932" spans="8:8" customFormat="1" ht="13.8">
      <c r="H11932" s="70"/>
    </row>
    <row r="11933" spans="8:8" customFormat="1" ht="13.8">
      <c r="H11933" s="70"/>
    </row>
    <row r="11934" spans="8:8" customFormat="1" ht="13.8">
      <c r="H11934" s="70"/>
    </row>
    <row r="11935" spans="8:8" customFormat="1" ht="13.8">
      <c r="H11935" s="70"/>
    </row>
    <row r="11936" spans="8:8" customFormat="1" ht="13.8">
      <c r="H11936" s="70"/>
    </row>
    <row r="11937" spans="8:8" customFormat="1" ht="13.8">
      <c r="H11937" s="70"/>
    </row>
    <row r="11938" spans="8:8" customFormat="1" ht="13.8">
      <c r="H11938" s="70"/>
    </row>
    <row r="11939" spans="8:8" customFormat="1" ht="13.8">
      <c r="H11939" s="70"/>
    </row>
    <row r="11940" spans="8:8" customFormat="1" ht="13.8">
      <c r="H11940" s="70"/>
    </row>
    <row r="11941" spans="8:8" customFormat="1" ht="13.8">
      <c r="H11941" s="70"/>
    </row>
    <row r="11942" spans="8:8" customFormat="1" ht="13.8">
      <c r="H11942" s="70"/>
    </row>
    <row r="11943" spans="8:8" customFormat="1" ht="13.8">
      <c r="H11943" s="70"/>
    </row>
    <row r="11944" spans="8:8" customFormat="1" ht="13.8">
      <c r="H11944" s="70"/>
    </row>
    <row r="11945" spans="8:8" customFormat="1" ht="13.8">
      <c r="H11945" s="70"/>
    </row>
    <row r="11946" spans="8:8" customFormat="1" ht="13.8">
      <c r="H11946" s="70"/>
    </row>
    <row r="11947" spans="8:8" customFormat="1" ht="13.8">
      <c r="H11947" s="70"/>
    </row>
    <row r="11948" spans="8:8" customFormat="1" ht="13.8">
      <c r="H11948" s="70"/>
    </row>
    <row r="11949" spans="8:8" customFormat="1" ht="13.8">
      <c r="H11949" s="70"/>
    </row>
    <row r="11950" spans="8:8" customFormat="1" ht="13.8">
      <c r="H11950" s="70"/>
    </row>
    <row r="11951" spans="8:8" customFormat="1" ht="13.8">
      <c r="H11951" s="70"/>
    </row>
    <row r="11952" spans="8:8" customFormat="1" ht="13.8">
      <c r="H11952" s="70"/>
    </row>
    <row r="11953" spans="8:8" customFormat="1" ht="13.8">
      <c r="H11953" s="70"/>
    </row>
    <row r="11954" spans="8:8" customFormat="1" ht="13.8">
      <c r="H11954" s="70"/>
    </row>
    <row r="11955" spans="8:8" customFormat="1" ht="13.8">
      <c r="H11955" s="70"/>
    </row>
    <row r="11956" spans="8:8" customFormat="1" ht="13.8">
      <c r="H11956" s="70"/>
    </row>
    <row r="11957" spans="8:8" customFormat="1" ht="13.8">
      <c r="H11957" s="70"/>
    </row>
    <row r="11958" spans="8:8" customFormat="1" ht="13.8">
      <c r="H11958" s="70"/>
    </row>
    <row r="11959" spans="8:8" customFormat="1" ht="13.8">
      <c r="H11959" s="70"/>
    </row>
    <row r="11960" spans="8:8" customFormat="1" ht="13.8">
      <c r="H11960" s="70"/>
    </row>
    <row r="11961" spans="8:8" customFormat="1" ht="13.8">
      <c r="H11961" s="70"/>
    </row>
    <row r="11962" spans="8:8" customFormat="1" ht="13.8">
      <c r="H11962" s="70"/>
    </row>
    <row r="11963" spans="8:8" customFormat="1" ht="13.8">
      <c r="H11963" s="70"/>
    </row>
    <row r="11964" spans="8:8" customFormat="1" ht="13.8">
      <c r="H11964" s="70"/>
    </row>
    <row r="11965" spans="8:8" customFormat="1" ht="13.8">
      <c r="H11965" s="70"/>
    </row>
    <row r="11966" spans="8:8" customFormat="1" ht="13.8">
      <c r="H11966" s="70"/>
    </row>
    <row r="11967" spans="8:8" customFormat="1" ht="13.8">
      <c r="H11967" s="70"/>
    </row>
    <row r="11968" spans="8:8" customFormat="1" ht="13.8">
      <c r="H11968" s="70"/>
    </row>
    <row r="11969" spans="8:8" customFormat="1" ht="13.8">
      <c r="H11969" s="70"/>
    </row>
    <row r="11970" spans="8:8" customFormat="1" ht="13.8">
      <c r="H11970" s="70"/>
    </row>
    <row r="11971" spans="8:8" customFormat="1" ht="13.8">
      <c r="H11971" s="70"/>
    </row>
    <row r="11972" spans="8:8" customFormat="1" ht="13.8">
      <c r="H11972" s="70"/>
    </row>
    <row r="11973" spans="8:8" customFormat="1" ht="13.8">
      <c r="H11973" s="70"/>
    </row>
    <row r="11974" spans="8:8" customFormat="1" ht="13.8">
      <c r="H11974" s="70"/>
    </row>
    <row r="11975" spans="8:8" customFormat="1" ht="13.8">
      <c r="H11975" s="70"/>
    </row>
    <row r="11976" spans="8:8" customFormat="1" ht="13.8">
      <c r="H11976" s="70"/>
    </row>
    <row r="11977" spans="8:8" customFormat="1" ht="13.8">
      <c r="H11977" s="70"/>
    </row>
    <row r="11978" spans="8:8" customFormat="1" ht="13.8">
      <c r="H11978" s="70"/>
    </row>
    <row r="11979" spans="8:8" customFormat="1" ht="13.8">
      <c r="H11979" s="70"/>
    </row>
    <row r="11980" spans="8:8" customFormat="1" ht="13.8">
      <c r="H11980" s="70"/>
    </row>
    <row r="11981" spans="8:8" customFormat="1" ht="13.8">
      <c r="H11981" s="70"/>
    </row>
    <row r="11982" spans="8:8" customFormat="1" ht="13.8">
      <c r="H11982" s="70"/>
    </row>
    <row r="11983" spans="8:8" customFormat="1" ht="13.8">
      <c r="H11983" s="70"/>
    </row>
    <row r="11984" spans="8:8" customFormat="1" ht="13.8">
      <c r="H11984" s="70"/>
    </row>
    <row r="11985" spans="8:8" customFormat="1" ht="13.8">
      <c r="H11985" s="70"/>
    </row>
    <row r="11986" spans="8:8" customFormat="1" ht="13.8">
      <c r="H11986" s="70"/>
    </row>
    <row r="11987" spans="8:8" customFormat="1" ht="13.8">
      <c r="H11987" s="70"/>
    </row>
    <row r="11988" spans="8:8" customFormat="1" ht="13.8">
      <c r="H11988" s="70"/>
    </row>
    <row r="11989" spans="8:8" customFormat="1" ht="13.8">
      <c r="H11989" s="70"/>
    </row>
    <row r="11990" spans="8:8" customFormat="1" ht="13.8">
      <c r="H11990" s="70"/>
    </row>
    <row r="11991" spans="8:8" customFormat="1" ht="13.8">
      <c r="H11991" s="70"/>
    </row>
    <row r="11992" spans="8:8" customFormat="1" ht="13.8">
      <c r="H11992" s="70"/>
    </row>
    <row r="11993" spans="8:8" customFormat="1" ht="13.8">
      <c r="H11993" s="70"/>
    </row>
    <row r="11994" spans="8:8" customFormat="1" ht="13.8">
      <c r="H11994" s="70"/>
    </row>
    <row r="11995" spans="8:8" customFormat="1" ht="13.8">
      <c r="H11995" s="70"/>
    </row>
    <row r="11996" spans="8:8" customFormat="1" ht="13.8">
      <c r="H11996" s="70"/>
    </row>
    <row r="11997" spans="8:8" customFormat="1" ht="13.8">
      <c r="H11997" s="70"/>
    </row>
    <row r="11998" spans="8:8" customFormat="1" ht="13.8">
      <c r="H11998" s="70"/>
    </row>
    <row r="11999" spans="8:8" customFormat="1" ht="13.8">
      <c r="H11999" s="70"/>
    </row>
    <row r="12000" spans="8:8" customFormat="1" ht="13.8">
      <c r="H12000" s="70"/>
    </row>
    <row r="12001" spans="8:8" customFormat="1" ht="13.8">
      <c r="H12001" s="70"/>
    </row>
    <row r="12002" spans="8:8" customFormat="1" ht="13.8">
      <c r="H12002" s="70"/>
    </row>
    <row r="12003" spans="8:8" customFormat="1" ht="13.8">
      <c r="H12003" s="70"/>
    </row>
    <row r="12004" spans="8:8" customFormat="1" ht="13.8">
      <c r="H12004" s="70"/>
    </row>
    <row r="12005" spans="8:8" customFormat="1" ht="13.8">
      <c r="H12005" s="70"/>
    </row>
    <row r="12006" spans="8:8" customFormat="1" ht="13.8">
      <c r="H12006" s="70"/>
    </row>
    <row r="12007" spans="8:8" customFormat="1" ht="13.8">
      <c r="H12007" s="70"/>
    </row>
    <row r="12008" spans="8:8" customFormat="1" ht="13.8">
      <c r="H12008" s="70"/>
    </row>
    <row r="12009" spans="8:8" customFormat="1" ht="13.8">
      <c r="H12009" s="70"/>
    </row>
    <row r="12010" spans="8:8" customFormat="1" ht="13.8">
      <c r="H12010" s="70"/>
    </row>
    <row r="12011" spans="8:8" customFormat="1" ht="13.8">
      <c r="H12011" s="70"/>
    </row>
    <row r="12012" spans="8:8" customFormat="1" ht="13.8">
      <c r="H12012" s="70"/>
    </row>
    <row r="12013" spans="8:8" customFormat="1" ht="13.8">
      <c r="H12013" s="70"/>
    </row>
    <row r="12014" spans="8:8" customFormat="1" ht="13.8">
      <c r="H12014" s="70"/>
    </row>
    <row r="12015" spans="8:8" customFormat="1" ht="13.8">
      <c r="H12015" s="70"/>
    </row>
    <row r="12016" spans="8:8" customFormat="1" ht="13.8">
      <c r="H12016" s="70"/>
    </row>
    <row r="12017" spans="8:8" customFormat="1" ht="13.8">
      <c r="H12017" s="70"/>
    </row>
    <row r="12018" spans="8:8" customFormat="1" ht="13.8">
      <c r="H12018" s="70"/>
    </row>
    <row r="12019" spans="8:8" customFormat="1" ht="13.8">
      <c r="H12019" s="70"/>
    </row>
    <row r="12020" spans="8:8" customFormat="1" ht="13.8">
      <c r="H12020" s="70"/>
    </row>
    <row r="12021" spans="8:8" customFormat="1" ht="13.8">
      <c r="H12021" s="70"/>
    </row>
    <row r="12022" spans="8:8" customFormat="1" ht="13.8">
      <c r="H12022" s="70"/>
    </row>
    <row r="12023" spans="8:8" customFormat="1" ht="13.8">
      <c r="H12023" s="70"/>
    </row>
    <row r="12024" spans="8:8" customFormat="1" ht="13.8">
      <c r="H12024" s="70"/>
    </row>
    <row r="12025" spans="8:8" customFormat="1" ht="13.8">
      <c r="H12025" s="70"/>
    </row>
    <row r="12026" spans="8:8" customFormat="1" ht="13.8">
      <c r="H12026" s="70"/>
    </row>
    <row r="12027" spans="8:8" customFormat="1" ht="13.8">
      <c r="H12027" s="70"/>
    </row>
    <row r="12028" spans="8:8" customFormat="1" ht="13.8">
      <c r="H12028" s="70"/>
    </row>
    <row r="12029" spans="8:8" customFormat="1" ht="13.8">
      <c r="H12029" s="70"/>
    </row>
    <row r="12030" spans="8:8" customFormat="1" ht="13.8">
      <c r="H12030" s="70"/>
    </row>
    <row r="12031" spans="8:8" customFormat="1" ht="13.8">
      <c r="H12031" s="70"/>
    </row>
    <row r="12032" spans="8:8" customFormat="1" ht="13.8">
      <c r="H12032" s="70"/>
    </row>
    <row r="12033" spans="8:8" customFormat="1" ht="13.8">
      <c r="H12033" s="70"/>
    </row>
    <row r="12034" spans="8:8" customFormat="1" ht="13.8">
      <c r="H12034" s="70"/>
    </row>
    <row r="12035" spans="8:8" customFormat="1" ht="13.8">
      <c r="H12035" s="70"/>
    </row>
    <row r="12036" spans="8:8" customFormat="1" ht="13.8">
      <c r="H12036" s="70"/>
    </row>
    <row r="12037" spans="8:8" customFormat="1" ht="13.8">
      <c r="H12037" s="70"/>
    </row>
    <row r="12038" spans="8:8" customFormat="1" ht="13.8">
      <c r="H12038" s="70"/>
    </row>
    <row r="12039" spans="8:8" customFormat="1" ht="13.8">
      <c r="H12039" s="70"/>
    </row>
    <row r="12040" spans="8:8" customFormat="1" ht="13.8">
      <c r="H12040" s="70"/>
    </row>
    <row r="12041" spans="8:8" customFormat="1" ht="13.8">
      <c r="H12041" s="70"/>
    </row>
    <row r="12042" spans="8:8" customFormat="1" ht="13.8">
      <c r="H12042" s="70"/>
    </row>
    <row r="12043" spans="8:8" customFormat="1" ht="13.8">
      <c r="H12043" s="70"/>
    </row>
    <row r="12044" spans="8:8" customFormat="1" ht="13.8">
      <c r="H12044" s="70"/>
    </row>
    <row r="12045" spans="8:8" customFormat="1" ht="13.8">
      <c r="H12045" s="70"/>
    </row>
    <row r="12046" spans="8:8" customFormat="1" ht="13.8">
      <c r="H12046" s="70"/>
    </row>
    <row r="12047" spans="8:8" customFormat="1" ht="13.8">
      <c r="H12047" s="70"/>
    </row>
    <row r="12048" spans="8:8" customFormat="1" ht="13.8">
      <c r="H12048" s="70"/>
    </row>
    <row r="12049" spans="8:8" customFormat="1" ht="13.8">
      <c r="H12049" s="70"/>
    </row>
    <row r="12050" spans="8:8" customFormat="1" ht="13.8">
      <c r="H12050" s="70"/>
    </row>
    <row r="12051" spans="8:8" customFormat="1" ht="13.8">
      <c r="H12051" s="70"/>
    </row>
    <row r="12052" spans="8:8" customFormat="1" ht="13.8">
      <c r="H12052" s="70"/>
    </row>
    <row r="12053" spans="8:8" customFormat="1" ht="13.8">
      <c r="H12053" s="70"/>
    </row>
    <row r="12054" spans="8:8" customFormat="1" ht="13.8">
      <c r="H12054" s="70"/>
    </row>
    <row r="12055" spans="8:8" customFormat="1" ht="13.8">
      <c r="H12055" s="70"/>
    </row>
    <row r="12056" spans="8:8" customFormat="1" ht="13.8">
      <c r="H12056" s="70"/>
    </row>
    <row r="12057" spans="8:8" customFormat="1" ht="13.8">
      <c r="H12057" s="70"/>
    </row>
    <row r="12058" spans="8:8" customFormat="1" ht="13.8">
      <c r="H12058" s="70"/>
    </row>
    <row r="12059" spans="8:8" customFormat="1" ht="13.8">
      <c r="H12059" s="70"/>
    </row>
    <row r="12060" spans="8:8" customFormat="1" ht="13.8">
      <c r="H12060" s="70"/>
    </row>
    <row r="12061" spans="8:8" customFormat="1" ht="13.8">
      <c r="H12061" s="70"/>
    </row>
    <row r="12062" spans="8:8" customFormat="1" ht="13.8">
      <c r="H12062" s="70"/>
    </row>
    <row r="12063" spans="8:8" customFormat="1" ht="13.8">
      <c r="H12063" s="70"/>
    </row>
    <row r="12064" spans="8:8" customFormat="1" ht="13.8">
      <c r="H12064" s="70"/>
    </row>
    <row r="12065" spans="8:8" customFormat="1" ht="13.8">
      <c r="H12065" s="70"/>
    </row>
    <row r="12066" spans="8:8" customFormat="1" ht="13.8">
      <c r="H12066" s="70"/>
    </row>
    <row r="12067" spans="8:8" customFormat="1" ht="13.8">
      <c r="H12067" s="70"/>
    </row>
    <row r="12068" spans="8:8" customFormat="1" ht="13.8">
      <c r="H12068" s="70"/>
    </row>
    <row r="12069" spans="8:8" customFormat="1" ht="13.8">
      <c r="H12069" s="70"/>
    </row>
    <row r="12070" spans="8:8" customFormat="1" ht="13.8">
      <c r="H12070" s="70"/>
    </row>
    <row r="12071" spans="8:8" customFormat="1" ht="13.8">
      <c r="H12071" s="70"/>
    </row>
    <row r="12072" spans="8:8" customFormat="1" ht="13.8">
      <c r="H12072" s="70"/>
    </row>
    <row r="12073" spans="8:8" customFormat="1" ht="13.8">
      <c r="H12073" s="70"/>
    </row>
    <row r="12074" spans="8:8" customFormat="1" ht="13.8">
      <c r="H12074" s="70"/>
    </row>
    <row r="12075" spans="8:8" customFormat="1" ht="13.8">
      <c r="H12075" s="70"/>
    </row>
    <row r="12076" spans="8:8" customFormat="1" ht="13.8">
      <c r="H12076" s="70"/>
    </row>
    <row r="12077" spans="8:8" customFormat="1" ht="13.8">
      <c r="H12077" s="70"/>
    </row>
    <row r="12078" spans="8:8" customFormat="1" ht="13.8">
      <c r="H12078" s="70"/>
    </row>
    <row r="12079" spans="8:8" customFormat="1" ht="13.8">
      <c r="H12079" s="70"/>
    </row>
    <row r="12080" spans="8:8" customFormat="1" ht="13.8">
      <c r="H12080" s="70"/>
    </row>
    <row r="12081" spans="8:8" customFormat="1" ht="13.8">
      <c r="H12081" s="70"/>
    </row>
    <row r="12082" spans="8:8" customFormat="1" ht="13.8">
      <c r="H12082" s="70"/>
    </row>
    <row r="12083" spans="8:8" customFormat="1" ht="13.8">
      <c r="H12083" s="70"/>
    </row>
    <row r="12084" spans="8:8" customFormat="1" ht="13.8">
      <c r="H12084" s="70"/>
    </row>
    <row r="12085" spans="8:8" customFormat="1" ht="13.8">
      <c r="H12085" s="70"/>
    </row>
    <row r="12086" spans="8:8" customFormat="1" ht="13.8">
      <c r="H12086" s="70"/>
    </row>
    <row r="12087" spans="8:8" customFormat="1" ht="13.8">
      <c r="H12087" s="70"/>
    </row>
    <row r="12088" spans="8:8" customFormat="1" ht="13.8">
      <c r="H12088" s="70"/>
    </row>
    <row r="12089" spans="8:8" customFormat="1" ht="13.8">
      <c r="H12089" s="70"/>
    </row>
    <row r="12090" spans="8:8" customFormat="1" ht="13.8">
      <c r="H12090" s="70"/>
    </row>
    <row r="12091" spans="8:8" customFormat="1" ht="13.8">
      <c r="H12091" s="70"/>
    </row>
    <row r="12092" spans="8:8" customFormat="1" ht="13.8">
      <c r="H12092" s="70"/>
    </row>
    <row r="12093" spans="8:8" customFormat="1" ht="13.8">
      <c r="H12093" s="70"/>
    </row>
    <row r="12094" spans="8:8" customFormat="1" ht="13.8">
      <c r="H12094" s="70"/>
    </row>
    <row r="12095" spans="8:8" customFormat="1" ht="13.8">
      <c r="H12095" s="70"/>
    </row>
    <row r="12096" spans="8:8" customFormat="1" ht="13.8">
      <c r="H12096" s="70"/>
    </row>
    <row r="12097" spans="8:8" customFormat="1" ht="13.8">
      <c r="H12097" s="70"/>
    </row>
    <row r="12098" spans="8:8" customFormat="1" ht="13.8">
      <c r="H12098" s="70"/>
    </row>
    <row r="12099" spans="8:8" customFormat="1" ht="13.8">
      <c r="H12099" s="70"/>
    </row>
    <row r="12100" spans="8:8" customFormat="1" ht="13.8">
      <c r="H12100" s="70"/>
    </row>
    <row r="12101" spans="8:8" customFormat="1" ht="13.8">
      <c r="H12101" s="70"/>
    </row>
    <row r="12102" spans="8:8" customFormat="1" ht="13.8">
      <c r="H12102" s="70"/>
    </row>
    <row r="12103" spans="8:8" customFormat="1" ht="13.8">
      <c r="H12103" s="70"/>
    </row>
    <row r="12104" spans="8:8" customFormat="1" ht="13.8">
      <c r="H12104" s="70"/>
    </row>
    <row r="12105" spans="8:8" customFormat="1" ht="13.8">
      <c r="H12105" s="70"/>
    </row>
    <row r="12106" spans="8:8" customFormat="1" ht="13.8">
      <c r="H12106" s="70"/>
    </row>
    <row r="12107" spans="8:8" customFormat="1" ht="13.8">
      <c r="H12107" s="70"/>
    </row>
    <row r="12108" spans="8:8" customFormat="1" ht="13.8">
      <c r="H12108" s="70"/>
    </row>
    <row r="12109" spans="8:8" customFormat="1" ht="13.8">
      <c r="H12109" s="70"/>
    </row>
    <row r="12110" spans="8:8" customFormat="1" ht="13.8">
      <c r="H12110" s="70"/>
    </row>
    <row r="12111" spans="8:8" customFormat="1" ht="13.8">
      <c r="H12111" s="70"/>
    </row>
    <row r="12112" spans="8:8" customFormat="1" ht="13.8">
      <c r="H12112" s="70"/>
    </row>
    <row r="12113" spans="8:8" customFormat="1" ht="13.8">
      <c r="H12113" s="70"/>
    </row>
    <row r="12114" spans="8:8" customFormat="1" ht="13.8">
      <c r="H12114" s="70"/>
    </row>
    <row r="12115" spans="8:8" customFormat="1" ht="13.8">
      <c r="H12115" s="70"/>
    </row>
    <row r="12116" spans="8:8" customFormat="1" ht="13.8">
      <c r="H12116" s="70"/>
    </row>
    <row r="12117" spans="8:8" customFormat="1" ht="13.8">
      <c r="H12117" s="70"/>
    </row>
    <row r="12118" spans="8:8" customFormat="1" ht="13.8">
      <c r="H12118" s="70"/>
    </row>
    <row r="12119" spans="8:8" customFormat="1" ht="13.8">
      <c r="H12119" s="70"/>
    </row>
    <row r="12120" spans="8:8" customFormat="1" ht="13.8">
      <c r="H12120" s="70"/>
    </row>
    <row r="12121" spans="8:8" customFormat="1" ht="13.8">
      <c r="H12121" s="70"/>
    </row>
    <row r="12122" spans="8:8" customFormat="1" ht="13.8">
      <c r="H12122" s="70"/>
    </row>
    <row r="12123" spans="8:8" customFormat="1" ht="13.8">
      <c r="H12123" s="70"/>
    </row>
    <row r="12124" spans="8:8" customFormat="1" ht="13.8">
      <c r="H12124" s="70"/>
    </row>
    <row r="12125" spans="8:8" customFormat="1" ht="13.8">
      <c r="H12125" s="70"/>
    </row>
    <row r="12126" spans="8:8" customFormat="1" ht="13.8">
      <c r="H12126" s="70"/>
    </row>
    <row r="12127" spans="8:8" customFormat="1" ht="13.8">
      <c r="H12127" s="70"/>
    </row>
    <row r="12128" spans="8:8" customFormat="1" ht="13.8">
      <c r="H12128" s="70"/>
    </row>
    <row r="12129" spans="8:8" customFormat="1" ht="13.8">
      <c r="H12129" s="70"/>
    </row>
    <row r="12130" spans="8:8" customFormat="1" ht="13.8">
      <c r="H12130" s="70"/>
    </row>
    <row r="12131" spans="8:8" customFormat="1" ht="13.8">
      <c r="H12131" s="70"/>
    </row>
    <row r="12132" spans="8:8" customFormat="1" ht="13.8">
      <c r="H12132" s="70"/>
    </row>
    <row r="12133" spans="8:8" customFormat="1" ht="13.8">
      <c r="H12133" s="70"/>
    </row>
    <row r="12134" spans="8:8" customFormat="1" ht="13.8">
      <c r="H12134" s="70"/>
    </row>
    <row r="12135" spans="8:8" customFormat="1" ht="13.8">
      <c r="H12135" s="70"/>
    </row>
    <row r="12136" spans="8:8" customFormat="1" ht="13.8">
      <c r="H12136" s="70"/>
    </row>
    <row r="12137" spans="8:8" customFormat="1" ht="13.8">
      <c r="H12137" s="70"/>
    </row>
    <row r="12138" spans="8:8" customFormat="1" ht="13.8">
      <c r="H12138" s="70"/>
    </row>
    <row r="12139" spans="8:8" customFormat="1" ht="13.8">
      <c r="H12139" s="70"/>
    </row>
    <row r="12140" spans="8:8" customFormat="1" ht="13.8">
      <c r="H12140" s="70"/>
    </row>
    <row r="12141" spans="8:8" customFormat="1" ht="13.8">
      <c r="H12141" s="70"/>
    </row>
    <row r="12142" spans="8:8" customFormat="1" ht="13.8">
      <c r="H12142" s="70"/>
    </row>
    <row r="12143" spans="8:8" customFormat="1" ht="13.8">
      <c r="H12143" s="70"/>
    </row>
    <row r="12144" spans="8:8" customFormat="1" ht="13.8">
      <c r="H12144" s="70"/>
    </row>
    <row r="12145" spans="8:8" customFormat="1" ht="13.8">
      <c r="H12145" s="70"/>
    </row>
    <row r="12146" spans="8:8" customFormat="1" ht="13.8">
      <c r="H12146" s="70"/>
    </row>
    <row r="12147" spans="8:8" customFormat="1" ht="13.8">
      <c r="H12147" s="70"/>
    </row>
    <row r="12148" spans="8:8" customFormat="1" ht="13.8">
      <c r="H12148" s="70"/>
    </row>
    <row r="12149" spans="8:8" customFormat="1" ht="13.8">
      <c r="H12149" s="70"/>
    </row>
    <row r="12150" spans="8:8" customFormat="1" ht="13.8">
      <c r="H12150" s="70"/>
    </row>
    <row r="12151" spans="8:8" customFormat="1" ht="13.8">
      <c r="H12151" s="70"/>
    </row>
    <row r="12152" spans="8:8" customFormat="1" ht="13.8">
      <c r="H12152" s="70"/>
    </row>
    <row r="12153" spans="8:8" customFormat="1" ht="13.8">
      <c r="H12153" s="70"/>
    </row>
    <row r="12154" spans="8:8" customFormat="1" ht="13.8">
      <c r="H12154" s="70"/>
    </row>
    <row r="12155" spans="8:8" customFormat="1" ht="13.8">
      <c r="H12155" s="70"/>
    </row>
    <row r="12156" spans="8:8" customFormat="1" ht="13.8">
      <c r="H12156" s="70"/>
    </row>
    <row r="12157" spans="8:8" customFormat="1" ht="13.8">
      <c r="H12157" s="70"/>
    </row>
    <row r="12158" spans="8:8" customFormat="1" ht="13.8">
      <c r="H12158" s="70"/>
    </row>
    <row r="12159" spans="8:8" customFormat="1" ht="13.8">
      <c r="H12159" s="70"/>
    </row>
    <row r="12160" spans="8:8" customFormat="1" ht="13.8">
      <c r="H12160" s="70"/>
    </row>
    <row r="12161" spans="8:8" customFormat="1" ht="13.8">
      <c r="H12161" s="70"/>
    </row>
    <row r="12162" spans="8:8" customFormat="1" ht="13.8">
      <c r="H12162" s="70"/>
    </row>
    <row r="12163" spans="8:8" customFormat="1" ht="13.8">
      <c r="H12163" s="70"/>
    </row>
    <row r="12164" spans="8:8" customFormat="1" ht="13.8">
      <c r="H12164" s="70"/>
    </row>
    <row r="12165" spans="8:8" customFormat="1" ht="13.8">
      <c r="H12165" s="70"/>
    </row>
    <row r="12166" spans="8:8" customFormat="1" ht="13.8">
      <c r="H12166" s="70"/>
    </row>
    <row r="12167" spans="8:8" customFormat="1" ht="13.8">
      <c r="H12167" s="70"/>
    </row>
    <row r="12168" spans="8:8" customFormat="1" ht="13.8">
      <c r="H12168" s="70"/>
    </row>
    <row r="12169" spans="8:8" customFormat="1" ht="13.8">
      <c r="H12169" s="70"/>
    </row>
    <row r="12170" spans="8:8" customFormat="1" ht="13.8">
      <c r="H12170" s="70"/>
    </row>
    <row r="12171" spans="8:8" customFormat="1" ht="13.8">
      <c r="H12171" s="70"/>
    </row>
    <row r="12172" spans="8:8" customFormat="1" ht="13.8">
      <c r="H12172" s="70"/>
    </row>
    <row r="12173" spans="8:8" customFormat="1" ht="13.8">
      <c r="H12173" s="70"/>
    </row>
    <row r="12174" spans="8:8" customFormat="1" ht="13.8">
      <c r="H12174" s="70"/>
    </row>
    <row r="12175" spans="8:8" customFormat="1" ht="13.8">
      <c r="H12175" s="70"/>
    </row>
    <row r="12176" spans="8:8" customFormat="1" ht="13.8">
      <c r="H12176" s="70"/>
    </row>
    <row r="12177" spans="8:8" customFormat="1" ht="13.8">
      <c r="H12177" s="70"/>
    </row>
    <row r="12178" spans="8:8" customFormat="1" ht="13.8">
      <c r="H12178" s="70"/>
    </row>
    <row r="12179" spans="8:8" customFormat="1" ht="13.8">
      <c r="H12179" s="70"/>
    </row>
    <row r="12180" spans="8:8" customFormat="1" ht="13.8">
      <c r="H12180" s="70"/>
    </row>
    <row r="12181" spans="8:8" customFormat="1" ht="13.8">
      <c r="H12181" s="70"/>
    </row>
    <row r="12182" spans="8:8" customFormat="1" ht="13.8">
      <c r="H12182" s="70"/>
    </row>
    <row r="12183" spans="8:8" customFormat="1" ht="13.8">
      <c r="H12183" s="70"/>
    </row>
    <row r="12184" spans="8:8" customFormat="1" ht="13.8">
      <c r="H12184" s="70"/>
    </row>
    <row r="12185" spans="8:8" customFormat="1" ht="13.8">
      <c r="H12185" s="70"/>
    </row>
    <row r="12186" spans="8:8" customFormat="1" ht="13.8">
      <c r="H12186" s="70"/>
    </row>
    <row r="12187" spans="8:8" customFormat="1" ht="13.8">
      <c r="H12187" s="70"/>
    </row>
    <row r="12188" spans="8:8" customFormat="1" ht="13.8">
      <c r="H12188" s="70"/>
    </row>
    <row r="12189" spans="8:8" customFormat="1" ht="13.8">
      <c r="H12189" s="70"/>
    </row>
    <row r="12190" spans="8:8" customFormat="1" ht="13.8">
      <c r="H12190" s="70"/>
    </row>
    <row r="12191" spans="8:8" customFormat="1" ht="13.8">
      <c r="H12191" s="70"/>
    </row>
    <row r="12192" spans="8:8" customFormat="1" ht="13.8">
      <c r="H12192" s="70"/>
    </row>
    <row r="12193" spans="8:8" customFormat="1" ht="13.8">
      <c r="H12193" s="70"/>
    </row>
    <row r="12194" spans="8:8" customFormat="1" ht="13.8">
      <c r="H12194" s="70"/>
    </row>
    <row r="12195" spans="8:8" customFormat="1" ht="13.8">
      <c r="H12195" s="70"/>
    </row>
    <row r="12196" spans="8:8" customFormat="1" ht="13.8">
      <c r="H12196" s="70"/>
    </row>
    <row r="12197" spans="8:8" customFormat="1" ht="13.8">
      <c r="H12197" s="70"/>
    </row>
    <row r="12198" spans="8:8" customFormat="1" ht="13.8">
      <c r="H12198" s="70"/>
    </row>
    <row r="12199" spans="8:8" customFormat="1" ht="13.8">
      <c r="H12199" s="70"/>
    </row>
    <row r="12200" spans="8:8" customFormat="1" ht="13.8">
      <c r="H12200" s="70"/>
    </row>
    <row r="12201" spans="8:8" customFormat="1" ht="13.8">
      <c r="H12201" s="70"/>
    </row>
    <row r="12202" spans="8:8" customFormat="1" ht="13.8">
      <c r="H12202" s="70"/>
    </row>
    <row r="12203" spans="8:8" customFormat="1" ht="13.8">
      <c r="H12203" s="70"/>
    </row>
    <row r="12204" spans="8:8" customFormat="1" ht="13.8">
      <c r="H12204" s="70"/>
    </row>
    <row r="12205" spans="8:8" customFormat="1" ht="13.8">
      <c r="H12205" s="70"/>
    </row>
    <row r="12206" spans="8:8" customFormat="1" ht="13.8">
      <c r="H12206" s="70"/>
    </row>
    <row r="12207" spans="8:8" customFormat="1" ht="13.8">
      <c r="H12207" s="70"/>
    </row>
    <row r="12208" spans="8:8" customFormat="1" ht="13.8">
      <c r="H12208" s="70"/>
    </row>
    <row r="12209" spans="8:8" customFormat="1" ht="13.8">
      <c r="H12209" s="70"/>
    </row>
    <row r="12210" spans="8:8" customFormat="1" ht="13.8">
      <c r="H12210" s="70"/>
    </row>
    <row r="12211" spans="8:8" customFormat="1" ht="13.8">
      <c r="H12211" s="70"/>
    </row>
    <row r="12212" spans="8:8" customFormat="1" ht="13.8">
      <c r="H12212" s="70"/>
    </row>
    <row r="12213" spans="8:8" customFormat="1" ht="13.8">
      <c r="H12213" s="70"/>
    </row>
    <row r="12214" spans="8:8" customFormat="1" ht="13.8">
      <c r="H12214" s="70"/>
    </row>
    <row r="12215" spans="8:8" customFormat="1" ht="13.8">
      <c r="H12215" s="70"/>
    </row>
    <row r="12216" spans="8:8" customFormat="1" ht="13.8">
      <c r="H12216" s="70"/>
    </row>
    <row r="12217" spans="8:8" customFormat="1" ht="13.8">
      <c r="H12217" s="70"/>
    </row>
    <row r="12218" spans="8:8" customFormat="1" ht="13.8">
      <c r="H12218" s="70"/>
    </row>
    <row r="12219" spans="8:8" customFormat="1" ht="13.8">
      <c r="H12219" s="70"/>
    </row>
    <row r="12220" spans="8:8" customFormat="1" ht="13.8">
      <c r="H12220" s="70"/>
    </row>
    <row r="12221" spans="8:8" customFormat="1" ht="13.8">
      <c r="H12221" s="70"/>
    </row>
    <row r="12222" spans="8:8" customFormat="1" ht="13.8">
      <c r="H12222" s="70"/>
    </row>
    <row r="12223" spans="8:8" customFormat="1" ht="13.8">
      <c r="H12223" s="70"/>
    </row>
    <row r="12224" spans="8:8" customFormat="1" ht="13.8">
      <c r="H12224" s="70"/>
    </row>
    <row r="12225" spans="8:8" customFormat="1" ht="13.8">
      <c r="H12225" s="70"/>
    </row>
    <row r="12226" spans="8:8" customFormat="1" ht="13.8">
      <c r="H12226" s="70"/>
    </row>
    <row r="12227" spans="8:8" customFormat="1" ht="13.8">
      <c r="H12227" s="70"/>
    </row>
    <row r="12228" spans="8:8" customFormat="1" ht="13.8">
      <c r="H12228" s="70"/>
    </row>
    <row r="12229" spans="8:8" customFormat="1" ht="13.8">
      <c r="H12229" s="70"/>
    </row>
    <row r="12230" spans="8:8" customFormat="1" ht="13.8">
      <c r="H12230" s="70"/>
    </row>
    <row r="12231" spans="8:8" customFormat="1" ht="13.8">
      <c r="H12231" s="70"/>
    </row>
    <row r="12232" spans="8:8" customFormat="1" ht="13.8">
      <c r="H12232" s="70"/>
    </row>
    <row r="12233" spans="8:8" customFormat="1" ht="13.8">
      <c r="H12233" s="70"/>
    </row>
    <row r="12234" spans="8:8" customFormat="1" ht="13.8">
      <c r="H12234" s="70"/>
    </row>
    <row r="12235" spans="8:8" customFormat="1" ht="13.8">
      <c r="H12235" s="70"/>
    </row>
    <row r="12236" spans="8:8" customFormat="1" ht="13.8">
      <c r="H12236" s="70"/>
    </row>
    <row r="12237" spans="8:8" customFormat="1" ht="13.8">
      <c r="H12237" s="70"/>
    </row>
    <row r="12238" spans="8:8" customFormat="1" ht="13.8">
      <c r="H12238" s="70"/>
    </row>
    <row r="12239" spans="8:8" customFormat="1" ht="13.8">
      <c r="H12239" s="70"/>
    </row>
    <row r="12240" spans="8:8" customFormat="1" ht="13.8">
      <c r="H12240" s="70"/>
    </row>
    <row r="12241" spans="8:8" customFormat="1" ht="13.8">
      <c r="H12241" s="70"/>
    </row>
    <row r="12242" spans="8:8" customFormat="1" ht="13.8">
      <c r="H12242" s="70"/>
    </row>
    <row r="12243" spans="8:8" customFormat="1" ht="13.8">
      <c r="H12243" s="70"/>
    </row>
    <row r="12244" spans="8:8" customFormat="1" ht="13.8">
      <c r="H12244" s="70"/>
    </row>
    <row r="12245" spans="8:8" customFormat="1" ht="13.8">
      <c r="H12245" s="70"/>
    </row>
    <row r="12246" spans="8:8" customFormat="1" ht="13.8">
      <c r="H12246" s="70"/>
    </row>
    <row r="12247" spans="8:8" customFormat="1" ht="13.8">
      <c r="H12247" s="70"/>
    </row>
    <row r="12248" spans="8:8" customFormat="1" ht="13.8">
      <c r="H12248" s="70"/>
    </row>
    <row r="12249" spans="8:8" customFormat="1" ht="13.8">
      <c r="H12249" s="70"/>
    </row>
    <row r="12250" spans="8:8" customFormat="1" ht="13.8">
      <c r="H12250" s="70"/>
    </row>
    <row r="12251" spans="8:8" customFormat="1" ht="13.8">
      <c r="H12251" s="70"/>
    </row>
    <row r="12252" spans="8:8" customFormat="1" ht="13.8">
      <c r="H12252" s="70"/>
    </row>
    <row r="12253" spans="8:8" customFormat="1" ht="13.8">
      <c r="H12253" s="70"/>
    </row>
    <row r="12254" spans="8:8" customFormat="1" ht="13.8">
      <c r="H12254" s="70"/>
    </row>
    <row r="12255" spans="8:8" customFormat="1" ht="13.8">
      <c r="H12255" s="70"/>
    </row>
    <row r="12256" spans="8:8" customFormat="1" ht="13.8">
      <c r="H12256" s="70"/>
    </row>
    <row r="12257" spans="8:8" customFormat="1" ht="13.8">
      <c r="H12257" s="70"/>
    </row>
    <row r="12258" spans="8:8" customFormat="1" ht="13.8">
      <c r="H12258" s="70"/>
    </row>
    <row r="12259" spans="8:8" customFormat="1" ht="13.8">
      <c r="H12259" s="70"/>
    </row>
    <row r="12260" spans="8:8" customFormat="1" ht="13.8">
      <c r="H12260" s="70"/>
    </row>
    <row r="12261" spans="8:8" customFormat="1" ht="13.8">
      <c r="H12261" s="70"/>
    </row>
    <row r="12262" spans="8:8" customFormat="1" ht="13.8">
      <c r="H12262" s="70"/>
    </row>
    <row r="12263" spans="8:8" customFormat="1" ht="13.8">
      <c r="H12263" s="70"/>
    </row>
    <row r="12264" spans="8:8" customFormat="1" ht="13.8">
      <c r="H12264" s="70"/>
    </row>
    <row r="12265" spans="8:8" customFormat="1" ht="13.8">
      <c r="H12265" s="70"/>
    </row>
    <row r="12266" spans="8:8" customFormat="1" ht="13.8">
      <c r="H12266" s="70"/>
    </row>
    <row r="12267" spans="8:8" customFormat="1" ht="13.8">
      <c r="H12267" s="70"/>
    </row>
    <row r="12268" spans="8:8" customFormat="1" ht="13.8">
      <c r="H12268" s="70"/>
    </row>
    <row r="12269" spans="8:8" customFormat="1" ht="13.8">
      <c r="H12269" s="70"/>
    </row>
    <row r="12270" spans="8:8" customFormat="1" ht="13.8">
      <c r="H12270" s="70"/>
    </row>
    <row r="12271" spans="8:8" customFormat="1" ht="13.8">
      <c r="H12271" s="70"/>
    </row>
    <row r="12272" spans="8:8" customFormat="1" ht="13.8">
      <c r="H12272" s="70"/>
    </row>
    <row r="12273" spans="8:8" customFormat="1" ht="13.8">
      <c r="H12273" s="70"/>
    </row>
    <row r="12274" spans="8:8" customFormat="1" ht="13.8">
      <c r="H12274" s="70"/>
    </row>
    <row r="12275" spans="8:8" customFormat="1" ht="13.8">
      <c r="H12275" s="70"/>
    </row>
    <row r="12276" spans="8:8" customFormat="1" ht="13.8">
      <c r="H12276" s="70"/>
    </row>
    <row r="12277" spans="8:8" customFormat="1" ht="13.8">
      <c r="H12277" s="70"/>
    </row>
    <row r="12278" spans="8:8" customFormat="1" ht="13.8">
      <c r="H12278" s="70"/>
    </row>
    <row r="12279" spans="8:8" customFormat="1" ht="13.8">
      <c r="H12279" s="70"/>
    </row>
    <row r="12280" spans="8:8" customFormat="1" ht="13.8">
      <c r="H12280" s="70"/>
    </row>
    <row r="12281" spans="8:8" customFormat="1" ht="13.8">
      <c r="H12281" s="70"/>
    </row>
    <row r="12282" spans="8:8" customFormat="1" ht="13.8">
      <c r="H12282" s="70"/>
    </row>
    <row r="12283" spans="8:8" customFormat="1" ht="13.8">
      <c r="H12283" s="70"/>
    </row>
    <row r="12284" spans="8:8" customFormat="1" ht="13.8">
      <c r="H12284" s="70"/>
    </row>
    <row r="12285" spans="8:8" customFormat="1" ht="13.8">
      <c r="H12285" s="70"/>
    </row>
    <row r="12286" spans="8:8" customFormat="1" ht="13.8">
      <c r="H12286" s="70"/>
    </row>
    <row r="12287" spans="8:8" customFormat="1" ht="13.8">
      <c r="H12287" s="70"/>
    </row>
    <row r="12288" spans="8:8" customFormat="1" ht="13.8">
      <c r="H12288" s="70"/>
    </row>
    <row r="12289" spans="8:8" customFormat="1" ht="13.8">
      <c r="H12289" s="70"/>
    </row>
    <row r="12290" spans="8:8" customFormat="1" ht="13.8">
      <c r="H12290" s="70"/>
    </row>
    <row r="12291" spans="8:8" customFormat="1" ht="13.8">
      <c r="H12291" s="70"/>
    </row>
    <row r="12292" spans="8:8" customFormat="1" ht="13.8">
      <c r="H12292" s="70"/>
    </row>
    <row r="12293" spans="8:8" customFormat="1" ht="13.8">
      <c r="H12293" s="70"/>
    </row>
    <row r="12294" spans="8:8" customFormat="1" ht="13.8">
      <c r="H12294" s="70"/>
    </row>
    <row r="12295" spans="8:8" customFormat="1" ht="13.8">
      <c r="H12295" s="70"/>
    </row>
    <row r="12296" spans="8:8" customFormat="1" ht="13.8">
      <c r="H12296" s="70"/>
    </row>
    <row r="12297" spans="8:8" customFormat="1" ht="13.8">
      <c r="H12297" s="70"/>
    </row>
    <row r="12298" spans="8:8" customFormat="1" ht="13.8">
      <c r="H12298" s="70"/>
    </row>
    <row r="12299" spans="8:8" customFormat="1" ht="13.8">
      <c r="H12299" s="70"/>
    </row>
    <row r="12300" spans="8:8" customFormat="1" ht="13.8">
      <c r="H12300" s="70"/>
    </row>
    <row r="12301" spans="8:8" customFormat="1" ht="13.8">
      <c r="H12301" s="70"/>
    </row>
    <row r="12302" spans="8:8" customFormat="1" ht="13.8">
      <c r="H12302" s="70"/>
    </row>
    <row r="12303" spans="8:8" customFormat="1" ht="13.8">
      <c r="H12303" s="70"/>
    </row>
    <row r="12304" spans="8:8" customFormat="1" ht="13.8">
      <c r="H12304" s="70"/>
    </row>
    <row r="12305" spans="8:8" customFormat="1" ht="13.8">
      <c r="H12305" s="70"/>
    </row>
    <row r="12306" spans="8:8" customFormat="1" ht="13.8">
      <c r="H12306" s="70"/>
    </row>
    <row r="12307" spans="8:8" customFormat="1" ht="13.8">
      <c r="H12307" s="70"/>
    </row>
    <row r="12308" spans="8:8" customFormat="1" ht="13.8">
      <c r="H12308" s="70"/>
    </row>
    <row r="12309" spans="8:8" customFormat="1" ht="13.8">
      <c r="H12309" s="70"/>
    </row>
    <row r="12310" spans="8:8" customFormat="1" ht="13.8">
      <c r="H12310" s="70"/>
    </row>
    <row r="12311" spans="8:8" customFormat="1" ht="13.8">
      <c r="H12311" s="70"/>
    </row>
    <row r="12312" spans="8:8" customFormat="1" ht="13.8">
      <c r="H12312" s="70"/>
    </row>
    <row r="12313" spans="8:8" customFormat="1" ht="13.8">
      <c r="H12313" s="70"/>
    </row>
    <row r="12314" spans="8:8" customFormat="1" ht="13.8">
      <c r="H12314" s="70"/>
    </row>
    <row r="12315" spans="8:8" customFormat="1" ht="13.8">
      <c r="H12315" s="70"/>
    </row>
    <row r="12316" spans="8:8" customFormat="1" ht="13.8">
      <c r="H12316" s="70"/>
    </row>
    <row r="12317" spans="8:8" customFormat="1" ht="13.8">
      <c r="H12317" s="70"/>
    </row>
    <row r="12318" spans="8:8" customFormat="1" ht="13.8">
      <c r="H12318" s="70"/>
    </row>
    <row r="12319" spans="8:8" customFormat="1" ht="13.8">
      <c r="H12319" s="70"/>
    </row>
    <row r="12320" spans="8:8" customFormat="1" ht="13.8">
      <c r="H12320" s="70"/>
    </row>
    <row r="12321" spans="8:8" customFormat="1" ht="13.8">
      <c r="H12321" s="70"/>
    </row>
    <row r="12322" spans="8:8" customFormat="1" ht="13.8">
      <c r="H12322" s="70"/>
    </row>
    <row r="12323" spans="8:8" customFormat="1" ht="13.8">
      <c r="H12323" s="70"/>
    </row>
    <row r="12324" spans="8:8" customFormat="1" ht="13.8">
      <c r="H12324" s="70"/>
    </row>
    <row r="12325" spans="8:8" customFormat="1" ht="13.8">
      <c r="H12325" s="70"/>
    </row>
    <row r="12326" spans="8:8" customFormat="1" ht="13.8">
      <c r="H12326" s="70"/>
    </row>
    <row r="12327" spans="8:8" customFormat="1" ht="13.8">
      <c r="H12327" s="70"/>
    </row>
    <row r="12328" spans="8:8" customFormat="1" ht="13.8">
      <c r="H12328" s="70"/>
    </row>
    <row r="12329" spans="8:8" customFormat="1" ht="13.8">
      <c r="H12329" s="70"/>
    </row>
    <row r="12330" spans="8:8" customFormat="1" ht="13.8">
      <c r="H12330" s="70"/>
    </row>
    <row r="12331" spans="8:8" customFormat="1" ht="13.8">
      <c r="H12331" s="70"/>
    </row>
    <row r="12332" spans="8:8" customFormat="1" ht="13.8">
      <c r="H12332" s="70"/>
    </row>
    <row r="12333" spans="8:8" customFormat="1" ht="13.8">
      <c r="H12333" s="70"/>
    </row>
    <row r="12334" spans="8:8" customFormat="1" ht="13.8">
      <c r="H12334" s="70"/>
    </row>
    <row r="12335" spans="8:8" customFormat="1" ht="13.8">
      <c r="H12335" s="70"/>
    </row>
    <row r="12336" spans="8:8" customFormat="1" ht="13.8">
      <c r="H12336" s="70"/>
    </row>
    <row r="12337" spans="8:8" customFormat="1" ht="13.8">
      <c r="H12337" s="70"/>
    </row>
    <row r="12338" spans="8:8" customFormat="1" ht="13.8">
      <c r="H12338" s="70"/>
    </row>
    <row r="12339" spans="8:8" customFormat="1" ht="13.8">
      <c r="H12339" s="70"/>
    </row>
    <row r="12340" spans="8:8" customFormat="1" ht="13.8">
      <c r="H12340" s="70"/>
    </row>
    <row r="12341" spans="8:8" customFormat="1" ht="13.8">
      <c r="H12341" s="70"/>
    </row>
    <row r="12342" spans="8:8" customFormat="1" ht="13.8">
      <c r="H12342" s="70"/>
    </row>
    <row r="12343" spans="8:8" customFormat="1" ht="13.8">
      <c r="H12343" s="70"/>
    </row>
    <row r="12344" spans="8:8" customFormat="1" ht="13.8">
      <c r="H12344" s="70"/>
    </row>
    <row r="12345" spans="8:8" customFormat="1" ht="13.8">
      <c r="H12345" s="70"/>
    </row>
    <row r="12346" spans="8:8" customFormat="1" ht="13.8">
      <c r="H12346" s="70"/>
    </row>
    <row r="12347" spans="8:8" customFormat="1" ht="13.8">
      <c r="H12347" s="70"/>
    </row>
    <row r="12348" spans="8:8" customFormat="1" ht="13.8">
      <c r="H12348" s="70"/>
    </row>
    <row r="12349" spans="8:8" customFormat="1" ht="13.8">
      <c r="H12349" s="70"/>
    </row>
    <row r="12350" spans="8:8" customFormat="1" ht="13.8">
      <c r="H12350" s="70"/>
    </row>
    <row r="12351" spans="8:8" customFormat="1" ht="13.8">
      <c r="H12351" s="70"/>
    </row>
    <row r="12352" spans="8:8" customFormat="1" ht="13.8">
      <c r="H12352" s="70"/>
    </row>
    <row r="12353" spans="8:8" customFormat="1" ht="13.8">
      <c r="H12353" s="70"/>
    </row>
    <row r="12354" spans="8:8" customFormat="1" ht="13.8">
      <c r="H12354" s="70"/>
    </row>
    <row r="12355" spans="8:8" customFormat="1" ht="13.8">
      <c r="H12355" s="70"/>
    </row>
    <row r="12356" spans="8:8" customFormat="1" ht="13.8">
      <c r="H12356" s="70"/>
    </row>
    <row r="12357" spans="8:8" customFormat="1" ht="13.8">
      <c r="H12357" s="70"/>
    </row>
    <row r="12358" spans="8:8" customFormat="1" ht="13.8">
      <c r="H12358" s="70"/>
    </row>
    <row r="12359" spans="8:8" customFormat="1" ht="13.8">
      <c r="H12359" s="70"/>
    </row>
    <row r="12360" spans="8:8" customFormat="1" ht="13.8">
      <c r="H12360" s="70"/>
    </row>
    <row r="12361" spans="8:8" customFormat="1" ht="13.8">
      <c r="H12361" s="70"/>
    </row>
    <row r="12362" spans="8:8" customFormat="1" ht="13.8">
      <c r="H12362" s="70"/>
    </row>
    <row r="12363" spans="8:8" customFormat="1" ht="13.8">
      <c r="H12363" s="70"/>
    </row>
    <row r="12364" spans="8:8" customFormat="1" ht="13.8">
      <c r="H12364" s="70"/>
    </row>
    <row r="12365" spans="8:8" customFormat="1" ht="13.8">
      <c r="H12365" s="70"/>
    </row>
    <row r="12366" spans="8:8" customFormat="1" ht="13.8">
      <c r="H12366" s="70"/>
    </row>
    <row r="12367" spans="8:8" customFormat="1" ht="13.8">
      <c r="H12367" s="70"/>
    </row>
    <row r="12368" spans="8:8" customFormat="1" ht="13.8">
      <c r="H12368" s="70"/>
    </row>
    <row r="12369" spans="8:8" customFormat="1" ht="13.8">
      <c r="H12369" s="70"/>
    </row>
    <row r="12370" spans="8:8" customFormat="1" ht="13.8">
      <c r="H12370" s="70"/>
    </row>
    <row r="12371" spans="8:8" customFormat="1" ht="13.8">
      <c r="H12371" s="70"/>
    </row>
    <row r="12372" spans="8:8" customFormat="1" ht="13.8">
      <c r="H12372" s="70"/>
    </row>
    <row r="12373" spans="8:8" customFormat="1" ht="13.8">
      <c r="H12373" s="70"/>
    </row>
    <row r="12374" spans="8:8" customFormat="1" ht="13.8">
      <c r="H12374" s="70"/>
    </row>
    <row r="12375" spans="8:8" customFormat="1" ht="13.8">
      <c r="H12375" s="70"/>
    </row>
    <row r="12376" spans="8:8" customFormat="1" ht="13.8">
      <c r="H12376" s="70"/>
    </row>
    <row r="12377" spans="8:8" customFormat="1" ht="13.8">
      <c r="H12377" s="70"/>
    </row>
    <row r="12378" spans="8:8" customFormat="1" ht="13.8">
      <c r="H12378" s="70"/>
    </row>
    <row r="12379" spans="8:8" customFormat="1" ht="13.8">
      <c r="H12379" s="70"/>
    </row>
    <row r="12380" spans="8:8" customFormat="1" ht="13.8">
      <c r="H12380" s="70"/>
    </row>
    <row r="12381" spans="8:8" customFormat="1" ht="13.8">
      <c r="H12381" s="70"/>
    </row>
    <row r="12382" spans="8:8" customFormat="1" ht="13.8">
      <c r="H12382" s="70"/>
    </row>
    <row r="12383" spans="8:8" customFormat="1" ht="13.8">
      <c r="H12383" s="70"/>
    </row>
    <row r="12384" spans="8:8" customFormat="1" ht="13.8">
      <c r="H12384" s="70"/>
    </row>
    <row r="12385" spans="8:8" customFormat="1" ht="13.8">
      <c r="H12385" s="70"/>
    </row>
    <row r="12386" spans="8:8" customFormat="1" ht="13.8">
      <c r="H12386" s="70"/>
    </row>
    <row r="12387" spans="8:8" customFormat="1" ht="13.8">
      <c r="H12387" s="70"/>
    </row>
    <row r="12388" spans="8:8" customFormat="1" ht="13.8">
      <c r="H12388" s="70"/>
    </row>
    <row r="12389" spans="8:8" customFormat="1" ht="13.8">
      <c r="H12389" s="70"/>
    </row>
    <row r="12390" spans="8:8" customFormat="1" ht="13.8">
      <c r="H12390" s="70"/>
    </row>
    <row r="12391" spans="8:8" customFormat="1" ht="13.8">
      <c r="H12391" s="70"/>
    </row>
    <row r="12392" spans="8:8" customFormat="1" ht="13.8">
      <c r="H12392" s="70"/>
    </row>
    <row r="12393" spans="8:8" customFormat="1" ht="13.8">
      <c r="H12393" s="70"/>
    </row>
    <row r="12394" spans="8:8" customFormat="1" ht="13.8">
      <c r="H12394" s="70"/>
    </row>
    <row r="12395" spans="8:8" customFormat="1" ht="13.8">
      <c r="H12395" s="70"/>
    </row>
    <row r="12396" spans="8:8" customFormat="1" ht="13.8">
      <c r="H12396" s="70"/>
    </row>
    <row r="12397" spans="8:8" customFormat="1" ht="13.8">
      <c r="H12397" s="70"/>
    </row>
    <row r="12398" spans="8:8" customFormat="1" ht="13.8">
      <c r="H12398" s="70"/>
    </row>
    <row r="12399" spans="8:8" customFormat="1" ht="13.8">
      <c r="H12399" s="70"/>
    </row>
    <row r="12400" spans="8:8" customFormat="1" ht="13.8">
      <c r="H12400" s="70"/>
    </row>
    <row r="12401" spans="8:8" customFormat="1" ht="13.8">
      <c r="H12401" s="70"/>
    </row>
    <row r="12402" spans="8:8" customFormat="1" ht="13.8">
      <c r="H12402" s="70"/>
    </row>
    <row r="12403" spans="8:8" customFormat="1" ht="13.8">
      <c r="H12403" s="70"/>
    </row>
    <row r="12404" spans="8:8" customFormat="1" ht="13.8">
      <c r="H12404" s="70"/>
    </row>
    <row r="12405" spans="8:8" customFormat="1" ht="13.8">
      <c r="H12405" s="70"/>
    </row>
    <row r="12406" spans="8:8" customFormat="1" ht="13.8">
      <c r="H12406" s="70"/>
    </row>
    <row r="12407" spans="8:8" customFormat="1" ht="13.8">
      <c r="H12407" s="70"/>
    </row>
    <row r="12408" spans="8:8" customFormat="1" ht="13.8">
      <c r="H12408" s="70"/>
    </row>
    <row r="12409" spans="8:8" customFormat="1" ht="13.8">
      <c r="H12409" s="70"/>
    </row>
    <row r="12410" spans="8:8" customFormat="1" ht="13.8">
      <c r="H12410" s="70"/>
    </row>
    <row r="12411" spans="8:8" customFormat="1" ht="13.8">
      <c r="H12411" s="70"/>
    </row>
    <row r="12412" spans="8:8" customFormat="1" ht="13.8">
      <c r="H12412" s="70"/>
    </row>
    <row r="12413" spans="8:8" customFormat="1" ht="13.8">
      <c r="H12413" s="70"/>
    </row>
    <row r="12414" spans="8:8" customFormat="1" ht="13.8">
      <c r="H12414" s="70"/>
    </row>
    <row r="12415" spans="8:8" customFormat="1" ht="13.8">
      <c r="H12415" s="70"/>
    </row>
    <row r="12416" spans="8:8" customFormat="1" ht="13.8">
      <c r="H12416" s="70"/>
    </row>
    <row r="12417" spans="8:8" customFormat="1" ht="13.8">
      <c r="H12417" s="70"/>
    </row>
    <row r="12418" spans="8:8" customFormat="1" ht="13.8">
      <c r="H12418" s="70"/>
    </row>
    <row r="12419" spans="8:8" customFormat="1" ht="13.8">
      <c r="H12419" s="70"/>
    </row>
    <row r="12420" spans="8:8" customFormat="1" ht="13.8">
      <c r="H12420" s="70"/>
    </row>
    <row r="12421" spans="8:8" customFormat="1" ht="13.8">
      <c r="H12421" s="70"/>
    </row>
    <row r="12422" spans="8:8" customFormat="1" ht="13.8">
      <c r="H12422" s="70"/>
    </row>
    <row r="12423" spans="8:8" customFormat="1" ht="13.8">
      <c r="H12423" s="70"/>
    </row>
    <row r="12424" spans="8:8" customFormat="1" ht="13.8">
      <c r="H12424" s="70"/>
    </row>
    <row r="12425" spans="8:8" customFormat="1" ht="13.8">
      <c r="H12425" s="70"/>
    </row>
    <row r="12426" spans="8:8" customFormat="1" ht="13.8">
      <c r="H12426" s="70"/>
    </row>
    <row r="12427" spans="8:8" customFormat="1" ht="13.8">
      <c r="H12427" s="70"/>
    </row>
    <row r="12428" spans="8:8" customFormat="1" ht="13.8">
      <c r="H12428" s="70"/>
    </row>
    <row r="12429" spans="8:8" customFormat="1" ht="13.8">
      <c r="H12429" s="70"/>
    </row>
    <row r="12430" spans="8:8" customFormat="1" ht="13.8">
      <c r="H12430" s="70"/>
    </row>
    <row r="12431" spans="8:8" customFormat="1" ht="13.8">
      <c r="H12431" s="70"/>
    </row>
    <row r="12432" spans="8:8" customFormat="1" ht="13.8">
      <c r="H12432" s="70"/>
    </row>
    <row r="12433" spans="8:8" customFormat="1" ht="13.8">
      <c r="H12433" s="70"/>
    </row>
    <row r="12434" spans="8:8" customFormat="1" ht="13.8">
      <c r="H12434" s="70"/>
    </row>
    <row r="12435" spans="8:8" customFormat="1" ht="13.8">
      <c r="H12435" s="70"/>
    </row>
    <row r="12436" spans="8:8" customFormat="1" ht="13.8">
      <c r="H12436" s="70"/>
    </row>
    <row r="12437" spans="8:8" customFormat="1" ht="13.8">
      <c r="H12437" s="70"/>
    </row>
    <row r="12438" spans="8:8" customFormat="1" ht="13.8">
      <c r="H12438" s="70"/>
    </row>
    <row r="12439" spans="8:8" customFormat="1" ht="13.8">
      <c r="H12439" s="70"/>
    </row>
    <row r="12440" spans="8:8" customFormat="1" ht="13.8">
      <c r="H12440" s="70"/>
    </row>
    <row r="12441" spans="8:8" customFormat="1" ht="13.8">
      <c r="H12441" s="70"/>
    </row>
    <row r="12442" spans="8:8" customFormat="1" ht="13.8">
      <c r="H12442" s="70"/>
    </row>
    <row r="12443" spans="8:8" customFormat="1" ht="13.8">
      <c r="H12443" s="70"/>
    </row>
    <row r="12444" spans="8:8" customFormat="1" ht="13.8">
      <c r="H12444" s="70"/>
    </row>
    <row r="12445" spans="8:8" customFormat="1" ht="13.8">
      <c r="H12445" s="70"/>
    </row>
    <row r="12446" spans="8:8" customFormat="1" ht="13.8">
      <c r="H12446" s="70"/>
    </row>
    <row r="12447" spans="8:8" customFormat="1" ht="13.8">
      <c r="H12447" s="70"/>
    </row>
    <row r="12448" spans="8:8" customFormat="1" ht="13.8">
      <c r="H12448" s="70"/>
    </row>
    <row r="12449" spans="8:8" customFormat="1" ht="13.8">
      <c r="H12449" s="70"/>
    </row>
    <row r="12450" spans="8:8" customFormat="1" ht="13.8">
      <c r="H12450" s="70"/>
    </row>
    <row r="12451" spans="8:8" customFormat="1" ht="13.8">
      <c r="H12451" s="70"/>
    </row>
    <row r="12452" spans="8:8" customFormat="1" ht="13.8">
      <c r="H12452" s="70"/>
    </row>
    <row r="12453" spans="8:8" customFormat="1" ht="13.8">
      <c r="H12453" s="70"/>
    </row>
    <row r="12454" spans="8:8" customFormat="1" ht="13.8">
      <c r="H12454" s="70"/>
    </row>
    <row r="12455" spans="8:8" customFormat="1" ht="13.8">
      <c r="H12455" s="70"/>
    </row>
    <row r="12456" spans="8:8" customFormat="1" ht="13.8">
      <c r="H12456" s="70"/>
    </row>
    <row r="12457" spans="8:8" customFormat="1" ht="13.8">
      <c r="H12457" s="70"/>
    </row>
    <row r="12458" spans="8:8" customFormat="1" ht="13.8">
      <c r="H12458" s="70"/>
    </row>
    <row r="12459" spans="8:8" customFormat="1" ht="13.8">
      <c r="H12459" s="70"/>
    </row>
    <row r="12460" spans="8:8" customFormat="1" ht="13.8">
      <c r="H12460" s="70"/>
    </row>
    <row r="12461" spans="8:8" customFormat="1" ht="13.8">
      <c r="H12461" s="70"/>
    </row>
    <row r="12462" spans="8:8" customFormat="1" ht="13.8">
      <c r="H12462" s="70"/>
    </row>
    <row r="12463" spans="8:8" customFormat="1" ht="13.8">
      <c r="H12463" s="70"/>
    </row>
    <row r="12464" spans="8:8" customFormat="1" ht="13.8">
      <c r="H12464" s="70"/>
    </row>
    <row r="12465" spans="8:8" customFormat="1" ht="13.8">
      <c r="H12465" s="70"/>
    </row>
    <row r="12466" spans="8:8" customFormat="1" ht="13.8">
      <c r="H12466" s="70"/>
    </row>
    <row r="12467" spans="8:8" customFormat="1" ht="13.8">
      <c r="H12467" s="70"/>
    </row>
    <row r="12468" spans="8:8" customFormat="1" ht="13.8">
      <c r="H12468" s="70"/>
    </row>
    <row r="12469" spans="8:8" customFormat="1" ht="13.8">
      <c r="H12469" s="70"/>
    </row>
    <row r="12470" spans="8:8" customFormat="1" ht="13.8">
      <c r="H12470" s="70"/>
    </row>
    <row r="12471" spans="8:8" customFormat="1" ht="13.8">
      <c r="H12471" s="70"/>
    </row>
    <row r="12472" spans="8:8" customFormat="1" ht="13.8">
      <c r="H12472" s="70"/>
    </row>
    <row r="12473" spans="8:8" customFormat="1" ht="13.8">
      <c r="H12473" s="70"/>
    </row>
    <row r="12474" spans="8:8" customFormat="1" ht="13.8">
      <c r="H12474" s="70"/>
    </row>
    <row r="12475" spans="8:8" customFormat="1" ht="13.8">
      <c r="H12475" s="70"/>
    </row>
    <row r="12476" spans="8:8" customFormat="1" ht="13.8">
      <c r="H12476" s="70"/>
    </row>
    <row r="12477" spans="8:8" customFormat="1" ht="13.8">
      <c r="H12477" s="70"/>
    </row>
    <row r="12478" spans="8:8" customFormat="1" ht="13.8">
      <c r="H12478" s="70"/>
    </row>
    <row r="12479" spans="8:8" customFormat="1" ht="13.8">
      <c r="H12479" s="70"/>
    </row>
    <row r="12480" spans="8:8" customFormat="1" ht="13.8">
      <c r="H12480" s="70"/>
    </row>
    <row r="12481" spans="8:8" customFormat="1" ht="13.8">
      <c r="H12481" s="70"/>
    </row>
    <row r="12482" spans="8:8" customFormat="1" ht="13.8">
      <c r="H12482" s="70"/>
    </row>
    <row r="12483" spans="8:8" customFormat="1" ht="13.8">
      <c r="H12483" s="70"/>
    </row>
    <row r="12484" spans="8:8" customFormat="1" ht="13.8">
      <c r="H12484" s="70"/>
    </row>
    <row r="12485" spans="8:8" customFormat="1" ht="13.8">
      <c r="H12485" s="70"/>
    </row>
    <row r="12486" spans="8:8" customFormat="1" ht="13.8">
      <c r="H12486" s="70"/>
    </row>
    <row r="12487" spans="8:8" customFormat="1" ht="13.8">
      <c r="H12487" s="70"/>
    </row>
    <row r="12488" spans="8:8" customFormat="1" ht="13.8">
      <c r="H12488" s="70"/>
    </row>
    <row r="12489" spans="8:8" customFormat="1" ht="13.8">
      <c r="H12489" s="70"/>
    </row>
    <row r="12490" spans="8:8" customFormat="1" ht="13.8">
      <c r="H12490" s="70"/>
    </row>
    <row r="12491" spans="8:8" customFormat="1" ht="13.8">
      <c r="H12491" s="70"/>
    </row>
    <row r="12492" spans="8:8" customFormat="1" ht="13.8">
      <c r="H12492" s="70"/>
    </row>
    <row r="12493" spans="8:8" customFormat="1" ht="13.8">
      <c r="H12493" s="70"/>
    </row>
    <row r="12494" spans="8:8" customFormat="1" ht="13.8">
      <c r="H12494" s="70"/>
    </row>
    <row r="12495" spans="8:8" customFormat="1" ht="13.8">
      <c r="H12495" s="70"/>
    </row>
    <row r="12496" spans="8:8" customFormat="1" ht="13.8">
      <c r="H12496" s="70"/>
    </row>
    <row r="12497" spans="8:8" customFormat="1" ht="13.8">
      <c r="H12497" s="70"/>
    </row>
    <row r="12498" spans="8:8" customFormat="1" ht="13.8">
      <c r="H12498" s="70"/>
    </row>
    <row r="12499" spans="8:8" customFormat="1" ht="13.8">
      <c r="H12499" s="70"/>
    </row>
    <row r="12500" spans="8:8" customFormat="1" ht="13.8">
      <c r="H12500" s="70"/>
    </row>
    <row r="12501" spans="8:8" customFormat="1" ht="13.8">
      <c r="H12501" s="70"/>
    </row>
    <row r="12502" spans="8:8" customFormat="1" ht="13.8">
      <c r="H12502" s="70"/>
    </row>
    <row r="12503" spans="8:8" customFormat="1" ht="13.8">
      <c r="H12503" s="70"/>
    </row>
    <row r="12504" spans="8:8" customFormat="1" ht="13.8">
      <c r="H12504" s="70"/>
    </row>
    <row r="12505" spans="8:8" customFormat="1" ht="13.8">
      <c r="H12505" s="70"/>
    </row>
    <row r="12506" spans="8:8" customFormat="1" ht="13.8">
      <c r="H12506" s="70"/>
    </row>
    <row r="12507" spans="8:8" customFormat="1" ht="13.8">
      <c r="H12507" s="70"/>
    </row>
    <row r="12508" spans="8:8" customFormat="1" ht="13.8">
      <c r="H12508" s="70"/>
    </row>
    <row r="12509" spans="8:8" customFormat="1" ht="13.8">
      <c r="H12509" s="70"/>
    </row>
    <row r="12510" spans="8:8" customFormat="1" ht="13.8">
      <c r="H12510" s="70"/>
    </row>
    <row r="12511" spans="8:8" customFormat="1" ht="13.8">
      <c r="H12511" s="70"/>
    </row>
    <row r="12512" spans="8:8" customFormat="1" ht="13.8">
      <c r="H12512" s="70"/>
    </row>
    <row r="12513" spans="8:8" customFormat="1" ht="13.8">
      <c r="H12513" s="70"/>
    </row>
    <row r="12514" spans="8:8" customFormat="1" ht="13.8">
      <c r="H12514" s="70"/>
    </row>
    <row r="12515" spans="8:8" customFormat="1" ht="13.8">
      <c r="H12515" s="70"/>
    </row>
    <row r="12516" spans="8:8" customFormat="1" ht="13.8">
      <c r="H12516" s="70"/>
    </row>
    <row r="12517" spans="8:8" customFormat="1" ht="13.8">
      <c r="H12517" s="70"/>
    </row>
    <row r="12518" spans="8:8" customFormat="1" ht="13.8">
      <c r="H12518" s="70"/>
    </row>
    <row r="12519" spans="8:8" customFormat="1" ht="13.8">
      <c r="H12519" s="70"/>
    </row>
    <row r="12520" spans="8:8" customFormat="1" ht="13.8">
      <c r="H12520" s="70"/>
    </row>
    <row r="12521" spans="8:8" customFormat="1" ht="13.8">
      <c r="H12521" s="70"/>
    </row>
    <row r="12522" spans="8:8" customFormat="1" ht="13.8">
      <c r="H12522" s="70"/>
    </row>
    <row r="12523" spans="8:8" customFormat="1" ht="13.8">
      <c r="H12523" s="70"/>
    </row>
    <row r="12524" spans="8:8" customFormat="1" ht="13.8">
      <c r="H12524" s="70"/>
    </row>
    <row r="12525" spans="8:8" customFormat="1" ht="13.8">
      <c r="H12525" s="70"/>
    </row>
    <row r="12526" spans="8:8" customFormat="1" ht="13.8">
      <c r="H12526" s="70"/>
    </row>
    <row r="12527" spans="8:8" customFormat="1" ht="13.8">
      <c r="H12527" s="70"/>
    </row>
    <row r="12528" spans="8:8" customFormat="1" ht="13.8">
      <c r="H12528" s="70"/>
    </row>
    <row r="12529" spans="8:8" customFormat="1" ht="13.8">
      <c r="H12529" s="70"/>
    </row>
    <row r="12530" spans="8:8" customFormat="1" ht="13.8">
      <c r="H12530" s="70"/>
    </row>
    <row r="12531" spans="8:8" customFormat="1" ht="13.8">
      <c r="H12531" s="70"/>
    </row>
    <row r="12532" spans="8:8" customFormat="1" ht="13.8">
      <c r="H12532" s="70"/>
    </row>
    <row r="12533" spans="8:8" customFormat="1" ht="13.8">
      <c r="H12533" s="70"/>
    </row>
    <row r="12534" spans="8:8" customFormat="1" ht="13.8">
      <c r="H12534" s="70"/>
    </row>
    <row r="12535" spans="8:8" customFormat="1" ht="13.8">
      <c r="H12535" s="70"/>
    </row>
    <row r="12536" spans="8:8" customFormat="1" ht="13.8">
      <c r="H12536" s="70"/>
    </row>
    <row r="12537" spans="8:8" customFormat="1" ht="13.8">
      <c r="H12537" s="70"/>
    </row>
    <row r="12538" spans="8:8" customFormat="1" ht="13.8">
      <c r="H12538" s="70"/>
    </row>
    <row r="12539" spans="8:8" customFormat="1" ht="13.8">
      <c r="H12539" s="70"/>
    </row>
    <row r="12540" spans="8:8" customFormat="1" ht="13.8">
      <c r="H12540" s="70"/>
    </row>
    <row r="12541" spans="8:8" customFormat="1" ht="13.8">
      <c r="H12541" s="70"/>
    </row>
    <row r="12542" spans="8:8" customFormat="1" ht="13.8">
      <c r="H12542" s="70"/>
    </row>
    <row r="12543" spans="8:8" customFormat="1" ht="13.8">
      <c r="H12543" s="70"/>
    </row>
    <row r="12544" spans="8:8" customFormat="1" ht="13.8">
      <c r="H12544" s="70"/>
    </row>
    <row r="12545" spans="8:8" customFormat="1" ht="13.8">
      <c r="H12545" s="70"/>
    </row>
    <row r="12546" spans="8:8" customFormat="1" ht="13.8">
      <c r="H12546" s="70"/>
    </row>
    <row r="12547" spans="8:8" customFormat="1" ht="13.8">
      <c r="H12547" s="70"/>
    </row>
    <row r="12548" spans="8:8" customFormat="1" ht="13.8">
      <c r="H12548" s="70"/>
    </row>
    <row r="12549" spans="8:8" customFormat="1" ht="13.8">
      <c r="H12549" s="70"/>
    </row>
    <row r="12550" spans="8:8" customFormat="1" ht="13.8">
      <c r="H12550" s="70"/>
    </row>
    <row r="12551" spans="8:8" customFormat="1" ht="13.8">
      <c r="H12551" s="70"/>
    </row>
    <row r="12552" spans="8:8" customFormat="1" ht="13.8">
      <c r="H12552" s="70"/>
    </row>
    <row r="12553" spans="8:8" customFormat="1" ht="13.8">
      <c r="H12553" s="70"/>
    </row>
    <row r="12554" spans="8:8" customFormat="1" ht="13.8">
      <c r="H12554" s="70"/>
    </row>
    <row r="12555" spans="8:8" customFormat="1" ht="13.8">
      <c r="H12555" s="70"/>
    </row>
    <row r="12556" spans="8:8" customFormat="1" ht="13.8">
      <c r="H12556" s="70"/>
    </row>
    <row r="12557" spans="8:8" customFormat="1" ht="13.8">
      <c r="H12557" s="70"/>
    </row>
    <row r="12558" spans="8:8" customFormat="1" ht="13.8">
      <c r="H12558" s="70"/>
    </row>
    <row r="12559" spans="8:8" customFormat="1" ht="13.8">
      <c r="H12559" s="70"/>
    </row>
    <row r="12560" spans="8:8" customFormat="1" ht="13.8">
      <c r="H12560" s="70"/>
    </row>
    <row r="12561" spans="8:8" customFormat="1" ht="13.8">
      <c r="H12561" s="70"/>
    </row>
    <row r="12562" spans="8:8" customFormat="1" ht="13.8">
      <c r="H12562" s="70"/>
    </row>
    <row r="12563" spans="8:8" customFormat="1" ht="13.8">
      <c r="H12563" s="70"/>
    </row>
    <row r="12564" spans="8:8" customFormat="1" ht="13.8">
      <c r="H12564" s="70"/>
    </row>
    <row r="12565" spans="8:8" customFormat="1" ht="13.8">
      <c r="H12565" s="70"/>
    </row>
    <row r="12566" spans="8:8" customFormat="1" ht="13.8">
      <c r="H12566" s="70"/>
    </row>
    <row r="12567" spans="8:8" customFormat="1" ht="13.8">
      <c r="H12567" s="70"/>
    </row>
    <row r="12568" spans="8:8" customFormat="1" ht="13.8">
      <c r="H12568" s="70"/>
    </row>
    <row r="12569" spans="8:8" customFormat="1" ht="13.8">
      <c r="H12569" s="70"/>
    </row>
    <row r="12570" spans="8:8" customFormat="1" ht="13.8">
      <c r="H12570" s="70"/>
    </row>
    <row r="12571" spans="8:8" customFormat="1" ht="13.8">
      <c r="H12571" s="70"/>
    </row>
    <row r="12572" spans="8:8" customFormat="1" ht="13.8">
      <c r="H12572" s="70"/>
    </row>
    <row r="12573" spans="8:8" customFormat="1" ht="13.8">
      <c r="H12573" s="70"/>
    </row>
    <row r="12574" spans="8:8" customFormat="1" ht="13.8">
      <c r="H12574" s="70"/>
    </row>
    <row r="12575" spans="8:8" customFormat="1" ht="13.8">
      <c r="H12575" s="70"/>
    </row>
    <row r="12576" spans="8:8" customFormat="1" ht="13.8">
      <c r="H12576" s="70"/>
    </row>
    <row r="12577" spans="8:8" customFormat="1" ht="13.8">
      <c r="H12577" s="70"/>
    </row>
    <row r="12578" spans="8:8" customFormat="1" ht="13.8">
      <c r="H12578" s="70"/>
    </row>
    <row r="12579" spans="8:8" customFormat="1" ht="13.8">
      <c r="H12579" s="70"/>
    </row>
    <row r="12580" spans="8:8" customFormat="1" ht="13.8">
      <c r="H12580" s="70"/>
    </row>
    <row r="12581" spans="8:8" customFormat="1" ht="13.8">
      <c r="H12581" s="70"/>
    </row>
    <row r="12582" spans="8:8" customFormat="1" ht="13.8">
      <c r="H12582" s="70"/>
    </row>
    <row r="12583" spans="8:8" customFormat="1" ht="13.8">
      <c r="H12583" s="70"/>
    </row>
    <row r="12584" spans="8:8" customFormat="1" ht="13.8">
      <c r="H12584" s="70"/>
    </row>
    <row r="12585" spans="8:8" customFormat="1" ht="13.8">
      <c r="H12585" s="70"/>
    </row>
    <row r="12586" spans="8:8" customFormat="1" ht="13.8">
      <c r="H12586" s="70"/>
    </row>
    <row r="12587" spans="8:8" customFormat="1" ht="13.8">
      <c r="H12587" s="70"/>
    </row>
    <row r="12588" spans="8:8" customFormat="1" ht="13.8">
      <c r="H12588" s="70"/>
    </row>
    <row r="12589" spans="8:8" customFormat="1" ht="13.8">
      <c r="H12589" s="70"/>
    </row>
    <row r="12590" spans="8:8" customFormat="1" ht="13.8">
      <c r="H12590" s="70"/>
    </row>
    <row r="12591" spans="8:8" customFormat="1" ht="13.8">
      <c r="H12591" s="70"/>
    </row>
    <row r="12592" spans="8:8" customFormat="1" ht="13.8">
      <c r="H12592" s="70"/>
    </row>
    <row r="12593" spans="8:8" customFormat="1" ht="13.8">
      <c r="H12593" s="70"/>
    </row>
    <row r="12594" spans="8:8" customFormat="1" ht="13.8">
      <c r="H12594" s="70"/>
    </row>
    <row r="12595" spans="8:8" customFormat="1" ht="13.8">
      <c r="H12595" s="70"/>
    </row>
    <row r="12596" spans="8:8" customFormat="1" ht="13.8">
      <c r="H12596" s="70"/>
    </row>
    <row r="12597" spans="8:8" customFormat="1" ht="13.8">
      <c r="H12597" s="70"/>
    </row>
    <row r="12598" spans="8:8" customFormat="1" ht="13.8">
      <c r="H12598" s="70"/>
    </row>
    <row r="12599" spans="8:8" customFormat="1" ht="13.8">
      <c r="H12599" s="70"/>
    </row>
    <row r="12600" spans="8:8" customFormat="1" ht="13.8">
      <c r="H12600" s="70"/>
    </row>
    <row r="12601" spans="8:8" customFormat="1" ht="13.8">
      <c r="H12601" s="70"/>
    </row>
    <row r="12602" spans="8:8" customFormat="1" ht="13.8">
      <c r="H12602" s="70"/>
    </row>
    <row r="12603" spans="8:8" customFormat="1" ht="13.8">
      <c r="H12603" s="70"/>
    </row>
    <row r="12604" spans="8:8" customFormat="1" ht="13.8">
      <c r="H12604" s="70"/>
    </row>
    <row r="12605" spans="8:8" customFormat="1" ht="13.8">
      <c r="H12605" s="70"/>
    </row>
    <row r="12606" spans="8:8" customFormat="1" ht="13.8">
      <c r="H12606" s="70"/>
    </row>
    <row r="12607" spans="8:8" customFormat="1" ht="13.8">
      <c r="H12607" s="70"/>
    </row>
    <row r="12608" spans="8:8" customFormat="1" ht="13.8">
      <c r="H12608" s="70"/>
    </row>
    <row r="12609" spans="8:8" customFormat="1" ht="13.8">
      <c r="H12609" s="70"/>
    </row>
    <row r="12610" spans="8:8" customFormat="1" ht="13.8">
      <c r="H12610" s="70"/>
    </row>
    <row r="12611" spans="8:8" customFormat="1" ht="13.8">
      <c r="H12611" s="70"/>
    </row>
    <row r="12612" spans="8:8" customFormat="1" ht="13.8">
      <c r="H12612" s="70"/>
    </row>
    <row r="12613" spans="8:8" customFormat="1" ht="13.8">
      <c r="H12613" s="70"/>
    </row>
    <row r="12614" spans="8:8" customFormat="1" ht="13.8">
      <c r="H12614" s="70"/>
    </row>
    <row r="12615" spans="8:8" customFormat="1" ht="13.8">
      <c r="H12615" s="70"/>
    </row>
    <row r="12616" spans="8:8" customFormat="1" ht="13.8">
      <c r="H12616" s="70"/>
    </row>
    <row r="12617" spans="8:8" customFormat="1" ht="13.8">
      <c r="H12617" s="70"/>
    </row>
    <row r="12618" spans="8:8" customFormat="1" ht="13.8">
      <c r="H12618" s="70"/>
    </row>
    <row r="12619" spans="8:8" customFormat="1" ht="13.8">
      <c r="H12619" s="70"/>
    </row>
    <row r="12620" spans="8:8" customFormat="1" ht="13.8">
      <c r="H12620" s="70"/>
    </row>
    <row r="12621" spans="8:8" customFormat="1" ht="13.8">
      <c r="H12621" s="70"/>
    </row>
    <row r="12622" spans="8:8" customFormat="1" ht="13.8">
      <c r="H12622" s="70"/>
    </row>
    <row r="12623" spans="8:8" customFormat="1" ht="13.8">
      <c r="H12623" s="70"/>
    </row>
    <row r="12624" spans="8:8" customFormat="1" ht="13.8">
      <c r="H12624" s="70"/>
    </row>
    <row r="12625" spans="8:8" customFormat="1" ht="13.8">
      <c r="H12625" s="70"/>
    </row>
    <row r="12626" spans="8:8" customFormat="1" ht="13.8">
      <c r="H12626" s="70"/>
    </row>
    <row r="12627" spans="8:8" customFormat="1" ht="13.8">
      <c r="H12627" s="70"/>
    </row>
    <row r="12628" spans="8:8" customFormat="1" ht="13.8">
      <c r="H12628" s="70"/>
    </row>
    <row r="12629" spans="8:8" customFormat="1" ht="13.8">
      <c r="H12629" s="70"/>
    </row>
    <row r="12630" spans="8:8" customFormat="1" ht="13.8">
      <c r="H12630" s="70"/>
    </row>
    <row r="12631" spans="8:8" customFormat="1" ht="13.8">
      <c r="H12631" s="70"/>
    </row>
    <row r="12632" spans="8:8" customFormat="1" ht="13.8">
      <c r="H12632" s="70"/>
    </row>
    <row r="12633" spans="8:8" customFormat="1" ht="13.8">
      <c r="H12633" s="70"/>
    </row>
    <row r="12634" spans="8:8" customFormat="1" ht="13.8">
      <c r="H12634" s="70"/>
    </row>
    <row r="12635" spans="8:8" customFormat="1" ht="13.8">
      <c r="H12635" s="70"/>
    </row>
    <row r="12636" spans="8:8" customFormat="1" ht="13.8">
      <c r="H12636" s="70"/>
    </row>
    <row r="12637" spans="8:8" customFormat="1" ht="13.8">
      <c r="H12637" s="70"/>
    </row>
    <row r="12638" spans="8:8" customFormat="1" ht="13.8">
      <c r="H12638" s="70"/>
    </row>
    <row r="12639" spans="8:8" customFormat="1" ht="13.8">
      <c r="H12639" s="70"/>
    </row>
    <row r="12640" spans="8:8" customFormat="1" ht="13.8">
      <c r="H12640" s="70"/>
    </row>
    <row r="12641" spans="8:8" customFormat="1" ht="13.8">
      <c r="H12641" s="70"/>
    </row>
    <row r="12642" spans="8:8" customFormat="1" ht="13.8">
      <c r="H12642" s="70"/>
    </row>
    <row r="12643" spans="8:8" customFormat="1" ht="13.8">
      <c r="H12643" s="70"/>
    </row>
    <row r="12644" spans="8:8" customFormat="1" ht="13.8">
      <c r="H12644" s="70"/>
    </row>
    <row r="12645" spans="8:8" customFormat="1" ht="13.8">
      <c r="H12645" s="70"/>
    </row>
    <row r="12646" spans="8:8" customFormat="1" ht="13.8">
      <c r="H12646" s="70"/>
    </row>
    <row r="12647" spans="8:8" customFormat="1" ht="13.8">
      <c r="H12647" s="70"/>
    </row>
    <row r="12648" spans="8:8" customFormat="1" ht="13.8">
      <c r="H12648" s="70"/>
    </row>
    <row r="12649" spans="8:8" customFormat="1" ht="13.8">
      <c r="H12649" s="70"/>
    </row>
    <row r="12650" spans="8:8" customFormat="1" ht="13.8">
      <c r="H12650" s="70"/>
    </row>
    <row r="12651" spans="8:8" customFormat="1" ht="13.8">
      <c r="H12651" s="70"/>
    </row>
    <row r="12652" spans="8:8" customFormat="1" ht="13.8">
      <c r="H12652" s="70"/>
    </row>
    <row r="12653" spans="8:8" customFormat="1" ht="13.8">
      <c r="H12653" s="70"/>
    </row>
    <row r="12654" spans="8:8" customFormat="1" ht="13.8">
      <c r="H12654" s="70"/>
    </row>
    <row r="12655" spans="8:8" customFormat="1" ht="13.8">
      <c r="H12655" s="70"/>
    </row>
    <row r="12656" spans="8:8" customFormat="1" ht="13.8">
      <c r="H12656" s="70"/>
    </row>
    <row r="12657" spans="8:8" customFormat="1" ht="13.8">
      <c r="H12657" s="70"/>
    </row>
    <row r="12658" spans="8:8" customFormat="1" ht="13.8">
      <c r="H12658" s="70"/>
    </row>
    <row r="12659" spans="8:8" customFormat="1" ht="13.8">
      <c r="H12659" s="70"/>
    </row>
    <row r="12660" spans="8:8" customFormat="1" ht="13.8">
      <c r="H12660" s="70"/>
    </row>
    <row r="12661" spans="8:8" customFormat="1" ht="13.8">
      <c r="H12661" s="70"/>
    </row>
    <row r="12662" spans="8:8" customFormat="1" ht="13.8">
      <c r="H12662" s="70"/>
    </row>
    <row r="12663" spans="8:8" customFormat="1" ht="13.8">
      <c r="H12663" s="70"/>
    </row>
    <row r="12664" spans="8:8" customFormat="1" ht="13.8">
      <c r="H12664" s="70"/>
    </row>
    <row r="12665" spans="8:8" customFormat="1" ht="13.8">
      <c r="H12665" s="70"/>
    </row>
    <row r="12666" spans="8:8" customFormat="1" ht="13.8">
      <c r="H12666" s="70"/>
    </row>
    <row r="12667" spans="8:8" customFormat="1" ht="13.8">
      <c r="H12667" s="70"/>
    </row>
    <row r="12668" spans="8:8" customFormat="1" ht="13.8">
      <c r="H12668" s="70"/>
    </row>
    <row r="12669" spans="8:8" customFormat="1" ht="13.8">
      <c r="H12669" s="70"/>
    </row>
    <row r="12670" spans="8:8" customFormat="1" ht="13.8">
      <c r="H12670" s="70"/>
    </row>
    <row r="12671" spans="8:8" customFormat="1" ht="13.8">
      <c r="H12671" s="70"/>
    </row>
    <row r="12672" spans="8:8" customFormat="1" ht="13.8">
      <c r="H12672" s="70"/>
    </row>
    <row r="12673" spans="8:8" customFormat="1" ht="13.8">
      <c r="H12673" s="70"/>
    </row>
    <row r="12674" spans="8:8" customFormat="1" ht="13.8">
      <c r="H12674" s="70"/>
    </row>
    <row r="12675" spans="8:8" customFormat="1" ht="13.8">
      <c r="H12675" s="70"/>
    </row>
    <row r="12676" spans="8:8" customFormat="1" ht="13.8">
      <c r="H12676" s="70"/>
    </row>
    <row r="12677" spans="8:8" customFormat="1" ht="13.8">
      <c r="H12677" s="70"/>
    </row>
    <row r="12678" spans="8:8" customFormat="1" ht="13.8">
      <c r="H12678" s="70"/>
    </row>
    <row r="12679" spans="8:8" customFormat="1" ht="13.8">
      <c r="H12679" s="70"/>
    </row>
    <row r="12680" spans="8:8" customFormat="1" ht="13.8">
      <c r="H12680" s="70"/>
    </row>
    <row r="12681" spans="8:8" customFormat="1" ht="13.8">
      <c r="H12681" s="70"/>
    </row>
    <row r="12682" spans="8:8" customFormat="1" ht="13.8">
      <c r="H12682" s="70"/>
    </row>
    <row r="12683" spans="8:8" customFormat="1" ht="13.8">
      <c r="H12683" s="70"/>
    </row>
    <row r="12684" spans="8:8" customFormat="1" ht="13.8">
      <c r="H12684" s="70"/>
    </row>
    <row r="12685" spans="8:8" customFormat="1" ht="13.8">
      <c r="H12685" s="70"/>
    </row>
    <row r="12686" spans="8:8" customFormat="1" ht="13.8">
      <c r="H12686" s="70"/>
    </row>
    <row r="12687" spans="8:8" customFormat="1" ht="13.8">
      <c r="H12687" s="70"/>
    </row>
    <row r="12688" spans="8:8" customFormat="1" ht="13.8">
      <c r="H12688" s="70"/>
    </row>
    <row r="12689" spans="8:8" customFormat="1" ht="13.8">
      <c r="H12689" s="70"/>
    </row>
    <row r="12690" spans="8:8" customFormat="1" ht="13.8">
      <c r="H12690" s="70"/>
    </row>
    <row r="12691" spans="8:8" customFormat="1" ht="13.8">
      <c r="H12691" s="70"/>
    </row>
    <row r="12692" spans="8:8" customFormat="1" ht="13.8">
      <c r="H12692" s="70"/>
    </row>
    <row r="12693" spans="8:8" customFormat="1" ht="13.8">
      <c r="H12693" s="70"/>
    </row>
    <row r="12694" spans="8:8" customFormat="1" ht="13.8">
      <c r="H12694" s="70"/>
    </row>
    <row r="12695" spans="8:8" customFormat="1" ht="13.8">
      <c r="H12695" s="70"/>
    </row>
    <row r="12696" spans="8:8" customFormat="1" ht="13.8">
      <c r="H12696" s="70"/>
    </row>
    <row r="12697" spans="8:8" customFormat="1" ht="13.8">
      <c r="H12697" s="70"/>
    </row>
    <row r="12698" spans="8:8" customFormat="1" ht="13.8">
      <c r="H12698" s="70"/>
    </row>
    <row r="12699" spans="8:8" customFormat="1" ht="13.8">
      <c r="H12699" s="70"/>
    </row>
    <row r="12700" spans="8:8" customFormat="1" ht="13.8">
      <c r="H12700" s="70"/>
    </row>
    <row r="12701" spans="8:8" customFormat="1" ht="13.8">
      <c r="H12701" s="70"/>
    </row>
    <row r="12702" spans="8:8" customFormat="1" ht="13.8">
      <c r="H12702" s="70"/>
    </row>
    <row r="12703" spans="8:8" customFormat="1" ht="13.8">
      <c r="H12703" s="70"/>
    </row>
    <row r="12704" spans="8:8" customFormat="1" ht="13.8">
      <c r="H12704" s="70"/>
    </row>
    <row r="12705" spans="8:8" customFormat="1" ht="13.8">
      <c r="H12705" s="70"/>
    </row>
    <row r="12706" spans="8:8" customFormat="1" ht="13.8">
      <c r="H12706" s="70"/>
    </row>
    <row r="12707" spans="8:8" customFormat="1" ht="13.8">
      <c r="H12707" s="70"/>
    </row>
    <row r="12708" spans="8:8" customFormat="1" ht="13.8">
      <c r="H12708" s="70"/>
    </row>
    <row r="12709" spans="8:8" customFormat="1" ht="13.8">
      <c r="H12709" s="70"/>
    </row>
    <row r="12710" spans="8:8" customFormat="1" ht="13.8">
      <c r="H12710" s="70"/>
    </row>
    <row r="12711" spans="8:8" customFormat="1" ht="13.8">
      <c r="H12711" s="70"/>
    </row>
    <row r="12712" spans="8:8" customFormat="1" ht="13.8">
      <c r="H12712" s="70"/>
    </row>
    <row r="12713" spans="8:8" customFormat="1" ht="13.8">
      <c r="H12713" s="70"/>
    </row>
    <row r="12714" spans="8:8" customFormat="1" ht="13.8">
      <c r="H12714" s="70"/>
    </row>
    <row r="12715" spans="8:8" customFormat="1" ht="13.8">
      <c r="H12715" s="70"/>
    </row>
    <row r="12716" spans="8:8" customFormat="1" ht="13.8">
      <c r="H12716" s="70"/>
    </row>
    <row r="12717" spans="8:8" customFormat="1" ht="13.8">
      <c r="H12717" s="70"/>
    </row>
    <row r="12718" spans="8:8" customFormat="1" ht="13.8">
      <c r="H12718" s="70"/>
    </row>
    <row r="12719" spans="8:8" customFormat="1" ht="13.8">
      <c r="H12719" s="70"/>
    </row>
    <row r="12720" spans="8:8" customFormat="1" ht="13.8">
      <c r="H12720" s="70"/>
    </row>
    <row r="12721" spans="8:8" customFormat="1" ht="13.8">
      <c r="H12721" s="70"/>
    </row>
    <row r="12722" spans="8:8" customFormat="1" ht="13.8">
      <c r="H12722" s="70"/>
    </row>
    <row r="12723" spans="8:8" customFormat="1" ht="13.8">
      <c r="H12723" s="70"/>
    </row>
    <row r="12724" spans="8:8" customFormat="1" ht="13.8">
      <c r="H12724" s="70"/>
    </row>
    <row r="12725" spans="8:8" customFormat="1" ht="13.8">
      <c r="H12725" s="70"/>
    </row>
    <row r="12726" spans="8:8" customFormat="1" ht="13.8">
      <c r="H12726" s="70"/>
    </row>
    <row r="12727" spans="8:8" customFormat="1" ht="13.8">
      <c r="H12727" s="70"/>
    </row>
    <row r="12728" spans="8:8" customFormat="1" ht="13.8">
      <c r="H12728" s="70"/>
    </row>
    <row r="12729" spans="8:8" customFormat="1" ht="13.8">
      <c r="H12729" s="70"/>
    </row>
    <row r="12730" spans="8:8" customFormat="1" ht="13.8">
      <c r="H12730" s="70"/>
    </row>
    <row r="12731" spans="8:8" customFormat="1" ht="13.8">
      <c r="H12731" s="70"/>
    </row>
    <row r="12732" spans="8:8" customFormat="1" ht="13.8">
      <c r="H12732" s="70"/>
    </row>
    <row r="12733" spans="8:8" customFormat="1" ht="13.8">
      <c r="H12733" s="70"/>
    </row>
    <row r="12734" spans="8:8" customFormat="1" ht="13.8">
      <c r="H12734" s="70"/>
    </row>
    <row r="12735" spans="8:8" customFormat="1" ht="13.8">
      <c r="H12735" s="70"/>
    </row>
    <row r="12736" spans="8:8" customFormat="1" ht="13.8">
      <c r="H12736" s="70"/>
    </row>
    <row r="12737" spans="8:8" customFormat="1" ht="13.8">
      <c r="H12737" s="70"/>
    </row>
    <row r="12738" spans="8:8" customFormat="1" ht="13.8">
      <c r="H12738" s="70"/>
    </row>
    <row r="12739" spans="8:8" customFormat="1" ht="13.8">
      <c r="H12739" s="70"/>
    </row>
    <row r="12740" spans="8:8" customFormat="1" ht="13.8">
      <c r="H12740" s="70"/>
    </row>
    <row r="12741" spans="8:8" customFormat="1" ht="13.8">
      <c r="H12741" s="70"/>
    </row>
    <row r="12742" spans="8:8" customFormat="1" ht="13.8">
      <c r="H12742" s="70"/>
    </row>
    <row r="12743" spans="8:8" customFormat="1" ht="13.8">
      <c r="H12743" s="70"/>
    </row>
    <row r="12744" spans="8:8" customFormat="1" ht="13.8">
      <c r="H12744" s="70"/>
    </row>
    <row r="12745" spans="8:8" customFormat="1" ht="13.8">
      <c r="H12745" s="70"/>
    </row>
    <row r="12746" spans="8:8" customFormat="1" ht="13.8">
      <c r="H12746" s="70"/>
    </row>
    <row r="12747" spans="8:8" customFormat="1" ht="13.8">
      <c r="H12747" s="70"/>
    </row>
    <row r="12748" spans="8:8" customFormat="1" ht="13.8">
      <c r="H12748" s="70"/>
    </row>
    <row r="12749" spans="8:8" customFormat="1" ht="13.8">
      <c r="H12749" s="70"/>
    </row>
    <row r="12750" spans="8:8" customFormat="1" ht="13.8">
      <c r="H12750" s="70"/>
    </row>
    <row r="12751" spans="8:8" customFormat="1" ht="13.8">
      <c r="H12751" s="70"/>
    </row>
    <row r="12752" spans="8:8" customFormat="1" ht="13.8">
      <c r="H12752" s="70"/>
    </row>
    <row r="12753" spans="8:8" customFormat="1" ht="13.8">
      <c r="H12753" s="70"/>
    </row>
    <row r="12754" spans="8:8" customFormat="1" ht="13.8">
      <c r="H12754" s="70"/>
    </row>
    <row r="12755" spans="8:8" customFormat="1" ht="13.8">
      <c r="H12755" s="70"/>
    </row>
    <row r="12756" spans="8:8" customFormat="1" ht="13.8">
      <c r="H12756" s="70"/>
    </row>
    <row r="12757" spans="8:8" customFormat="1" ht="13.8">
      <c r="H12757" s="70"/>
    </row>
    <row r="12758" spans="8:8" customFormat="1" ht="13.8">
      <c r="H12758" s="70"/>
    </row>
    <row r="12759" spans="8:8" customFormat="1" ht="13.8">
      <c r="H12759" s="70"/>
    </row>
    <row r="12760" spans="8:8" customFormat="1" ht="13.8">
      <c r="H12760" s="70"/>
    </row>
    <row r="12761" spans="8:8" customFormat="1" ht="13.8">
      <c r="H12761" s="70"/>
    </row>
    <row r="12762" spans="8:8" customFormat="1" ht="13.8">
      <c r="H12762" s="70"/>
    </row>
    <row r="12763" spans="8:8" customFormat="1" ht="13.8">
      <c r="H12763" s="70"/>
    </row>
    <row r="12764" spans="8:8" customFormat="1" ht="13.8">
      <c r="H12764" s="70"/>
    </row>
    <row r="12765" spans="8:8" customFormat="1" ht="13.8">
      <c r="H12765" s="70"/>
    </row>
    <row r="12766" spans="8:8" customFormat="1" ht="13.8">
      <c r="H12766" s="70"/>
    </row>
    <row r="12767" spans="8:8" customFormat="1" ht="13.8">
      <c r="H12767" s="70"/>
    </row>
    <row r="12768" spans="8:8" customFormat="1" ht="13.8">
      <c r="H12768" s="70"/>
    </row>
    <row r="12769" spans="8:8" customFormat="1" ht="13.8">
      <c r="H12769" s="70"/>
    </row>
    <row r="12770" spans="8:8" customFormat="1" ht="13.8">
      <c r="H12770" s="70"/>
    </row>
    <row r="12771" spans="8:8" customFormat="1" ht="13.8">
      <c r="H12771" s="70"/>
    </row>
    <row r="12772" spans="8:8" customFormat="1" ht="13.8">
      <c r="H12772" s="70"/>
    </row>
    <row r="12773" spans="8:8" customFormat="1" ht="13.8">
      <c r="H12773" s="70"/>
    </row>
    <row r="12774" spans="8:8" customFormat="1" ht="13.8">
      <c r="H12774" s="70"/>
    </row>
    <row r="12775" spans="8:8" customFormat="1" ht="13.8">
      <c r="H12775" s="70"/>
    </row>
    <row r="12776" spans="8:8" customFormat="1" ht="13.8">
      <c r="H12776" s="70"/>
    </row>
    <row r="12777" spans="8:8" customFormat="1" ht="13.8">
      <c r="H12777" s="70"/>
    </row>
    <row r="12778" spans="8:8" customFormat="1" ht="13.8">
      <c r="H12778" s="70"/>
    </row>
    <row r="12779" spans="8:8" customFormat="1" ht="13.8">
      <c r="H12779" s="70"/>
    </row>
    <row r="12780" spans="8:8" customFormat="1" ht="13.8">
      <c r="H12780" s="70"/>
    </row>
    <row r="12781" spans="8:8" customFormat="1" ht="13.8">
      <c r="H12781" s="70"/>
    </row>
    <row r="12782" spans="8:8" customFormat="1" ht="13.8">
      <c r="H12782" s="70"/>
    </row>
    <row r="12783" spans="8:8" customFormat="1" ht="13.8">
      <c r="H12783" s="70"/>
    </row>
    <row r="12784" spans="8:8" customFormat="1" ht="13.8">
      <c r="H12784" s="70"/>
    </row>
    <row r="12785" spans="8:8" customFormat="1" ht="13.8">
      <c r="H12785" s="70"/>
    </row>
    <row r="12786" spans="8:8" customFormat="1" ht="13.8">
      <c r="H12786" s="70"/>
    </row>
    <row r="12787" spans="8:8" customFormat="1" ht="13.8">
      <c r="H12787" s="70"/>
    </row>
    <row r="12788" spans="8:8" customFormat="1" ht="13.8">
      <c r="H12788" s="70"/>
    </row>
    <row r="12789" spans="8:8" customFormat="1" ht="13.8">
      <c r="H12789" s="70"/>
    </row>
    <row r="12790" spans="8:8" customFormat="1" ht="13.8">
      <c r="H12790" s="70"/>
    </row>
    <row r="12791" spans="8:8" customFormat="1" ht="13.8">
      <c r="H12791" s="70"/>
    </row>
    <row r="12792" spans="8:8" customFormat="1" ht="13.8">
      <c r="H12792" s="70"/>
    </row>
    <row r="12793" spans="8:8" customFormat="1" ht="13.8">
      <c r="H12793" s="70"/>
    </row>
    <row r="12794" spans="8:8" customFormat="1" ht="13.8">
      <c r="H12794" s="70"/>
    </row>
    <row r="12795" spans="8:8" customFormat="1" ht="13.8">
      <c r="H12795" s="70"/>
    </row>
    <row r="12796" spans="8:8" customFormat="1" ht="13.8">
      <c r="H12796" s="70"/>
    </row>
    <row r="12797" spans="8:8" customFormat="1" ht="13.8">
      <c r="H12797" s="70"/>
    </row>
    <row r="12798" spans="8:8" customFormat="1" ht="13.8">
      <c r="H12798" s="70"/>
    </row>
    <row r="12799" spans="8:8" customFormat="1" ht="13.8">
      <c r="H12799" s="70"/>
    </row>
    <row r="12800" spans="8:8" customFormat="1" ht="13.8">
      <c r="H12800" s="70"/>
    </row>
    <row r="12801" spans="8:8" customFormat="1" ht="13.8">
      <c r="H12801" s="70"/>
    </row>
    <row r="12802" spans="8:8" customFormat="1" ht="13.8">
      <c r="H12802" s="70"/>
    </row>
    <row r="12803" spans="8:8" customFormat="1" ht="13.8">
      <c r="H12803" s="70"/>
    </row>
    <row r="12804" spans="8:8" customFormat="1" ht="13.8">
      <c r="H12804" s="70"/>
    </row>
    <row r="12805" spans="8:8" customFormat="1" ht="13.8">
      <c r="H12805" s="70"/>
    </row>
    <row r="12806" spans="8:8" customFormat="1" ht="13.8">
      <c r="H12806" s="70"/>
    </row>
    <row r="12807" spans="8:8" customFormat="1" ht="13.8">
      <c r="H12807" s="70"/>
    </row>
    <row r="12808" spans="8:8" customFormat="1" ht="13.8">
      <c r="H12808" s="70"/>
    </row>
    <row r="12809" spans="8:8" customFormat="1" ht="13.8">
      <c r="H12809" s="70"/>
    </row>
    <row r="12810" spans="8:8" customFormat="1" ht="13.8">
      <c r="H12810" s="70"/>
    </row>
    <row r="12811" spans="8:8" customFormat="1" ht="13.8">
      <c r="H12811" s="70"/>
    </row>
    <row r="12812" spans="8:8" customFormat="1" ht="13.8">
      <c r="H12812" s="70"/>
    </row>
    <row r="12813" spans="8:8" customFormat="1" ht="13.8">
      <c r="H12813" s="70"/>
    </row>
    <row r="12814" spans="8:8" customFormat="1" ht="13.8">
      <c r="H12814" s="70"/>
    </row>
    <row r="12815" spans="8:8" customFormat="1" ht="13.8">
      <c r="H12815" s="70"/>
    </row>
    <row r="12816" spans="8:8" customFormat="1" ht="13.8">
      <c r="H12816" s="70"/>
    </row>
    <row r="12817" spans="8:8" customFormat="1" ht="13.8">
      <c r="H12817" s="70"/>
    </row>
    <row r="12818" spans="8:8" customFormat="1" ht="13.8">
      <c r="H12818" s="70"/>
    </row>
    <row r="12819" spans="8:8" customFormat="1" ht="13.8">
      <c r="H12819" s="70"/>
    </row>
    <row r="12820" spans="8:8" customFormat="1" ht="13.8">
      <c r="H12820" s="70"/>
    </row>
    <row r="12821" spans="8:8" customFormat="1" ht="13.8">
      <c r="H12821" s="70"/>
    </row>
    <row r="12822" spans="8:8" customFormat="1" ht="13.8">
      <c r="H12822" s="70"/>
    </row>
    <row r="12823" spans="8:8" customFormat="1" ht="13.8">
      <c r="H12823" s="70"/>
    </row>
    <row r="12824" spans="8:8" customFormat="1" ht="13.8">
      <c r="H12824" s="70"/>
    </row>
    <row r="12825" spans="8:8" customFormat="1" ht="13.8">
      <c r="H12825" s="70"/>
    </row>
    <row r="12826" spans="8:8" customFormat="1" ht="13.8">
      <c r="H12826" s="70"/>
    </row>
    <row r="12827" spans="8:8" customFormat="1" ht="13.8">
      <c r="H12827" s="70"/>
    </row>
    <row r="12828" spans="8:8" customFormat="1" ht="13.8">
      <c r="H12828" s="70"/>
    </row>
    <row r="12829" spans="8:8" customFormat="1" ht="13.8">
      <c r="H12829" s="70"/>
    </row>
    <row r="12830" spans="8:8" customFormat="1" ht="13.8">
      <c r="H12830" s="70"/>
    </row>
    <row r="12831" spans="8:8" customFormat="1" ht="13.8">
      <c r="H12831" s="70"/>
    </row>
    <row r="12832" spans="8:8" customFormat="1" ht="13.8">
      <c r="H12832" s="70"/>
    </row>
    <row r="12833" spans="8:8" customFormat="1" ht="13.8">
      <c r="H12833" s="70"/>
    </row>
    <row r="12834" spans="8:8" customFormat="1" ht="13.8">
      <c r="H12834" s="70"/>
    </row>
    <row r="12835" spans="8:8" customFormat="1" ht="13.8">
      <c r="H12835" s="70"/>
    </row>
    <row r="12836" spans="8:8" customFormat="1" ht="13.8">
      <c r="H12836" s="70"/>
    </row>
    <row r="12837" spans="8:8" customFormat="1" ht="13.8">
      <c r="H12837" s="70"/>
    </row>
    <row r="12838" spans="8:8" customFormat="1" ht="13.8">
      <c r="H12838" s="70"/>
    </row>
    <row r="12839" spans="8:8" customFormat="1" ht="13.8">
      <c r="H12839" s="70"/>
    </row>
    <row r="12840" spans="8:8" customFormat="1" ht="13.8">
      <c r="H12840" s="70"/>
    </row>
    <row r="12841" spans="8:8" customFormat="1" ht="13.8">
      <c r="H12841" s="70"/>
    </row>
    <row r="12842" spans="8:8" customFormat="1" ht="13.8">
      <c r="H12842" s="70"/>
    </row>
    <row r="12843" spans="8:8" customFormat="1" ht="13.8">
      <c r="H12843" s="70"/>
    </row>
    <row r="12844" spans="8:8" customFormat="1" ht="13.8">
      <c r="H12844" s="70"/>
    </row>
    <row r="12845" spans="8:8" customFormat="1" ht="13.8">
      <c r="H12845" s="70"/>
    </row>
    <row r="12846" spans="8:8" customFormat="1" ht="13.8">
      <c r="H12846" s="70"/>
    </row>
    <row r="12847" spans="8:8" customFormat="1" ht="13.8">
      <c r="H12847" s="70"/>
    </row>
    <row r="12848" spans="8:8" customFormat="1" ht="13.8">
      <c r="H12848" s="70"/>
    </row>
    <row r="12849" spans="8:8" customFormat="1" ht="13.8">
      <c r="H12849" s="70"/>
    </row>
    <row r="12850" spans="8:8" customFormat="1" ht="13.8">
      <c r="H12850" s="70"/>
    </row>
    <row r="12851" spans="8:8" customFormat="1" ht="13.8">
      <c r="H12851" s="70"/>
    </row>
    <row r="12852" spans="8:8" customFormat="1" ht="13.8">
      <c r="H12852" s="70"/>
    </row>
    <row r="12853" spans="8:8" customFormat="1" ht="13.8">
      <c r="H12853" s="70"/>
    </row>
    <row r="12854" spans="8:8" customFormat="1" ht="13.8">
      <c r="H12854" s="70"/>
    </row>
    <row r="12855" spans="8:8" customFormat="1" ht="13.8">
      <c r="H12855" s="70"/>
    </row>
    <row r="12856" spans="8:8" customFormat="1" ht="13.8">
      <c r="H12856" s="70"/>
    </row>
    <row r="12857" spans="8:8" customFormat="1" ht="13.8">
      <c r="H12857" s="70"/>
    </row>
    <row r="12858" spans="8:8" customFormat="1" ht="13.8">
      <c r="H12858" s="70"/>
    </row>
    <row r="12859" spans="8:8" customFormat="1" ht="13.8">
      <c r="H12859" s="70"/>
    </row>
    <row r="12860" spans="8:8" customFormat="1" ht="13.8">
      <c r="H12860" s="70"/>
    </row>
    <row r="12861" spans="8:8" customFormat="1" ht="13.8">
      <c r="H12861" s="70"/>
    </row>
    <row r="12862" spans="8:8" customFormat="1" ht="13.8">
      <c r="H12862" s="70"/>
    </row>
    <row r="12863" spans="8:8" customFormat="1" ht="13.8">
      <c r="H12863" s="70"/>
    </row>
    <row r="12864" spans="8:8" customFormat="1" ht="13.8">
      <c r="H12864" s="70"/>
    </row>
    <row r="12865" spans="8:8" customFormat="1" ht="13.8">
      <c r="H12865" s="70"/>
    </row>
    <row r="12866" spans="8:8" customFormat="1" ht="13.8">
      <c r="H12866" s="70"/>
    </row>
    <row r="12867" spans="8:8" customFormat="1" ht="13.8">
      <c r="H12867" s="70"/>
    </row>
    <row r="12868" spans="8:8" customFormat="1" ht="13.8">
      <c r="H12868" s="70"/>
    </row>
    <row r="12869" spans="8:8" customFormat="1" ht="13.8">
      <c r="H12869" s="70"/>
    </row>
    <row r="12870" spans="8:8" customFormat="1" ht="13.8">
      <c r="H12870" s="70"/>
    </row>
    <row r="12871" spans="8:8" customFormat="1" ht="13.8">
      <c r="H12871" s="70"/>
    </row>
    <row r="12872" spans="8:8" customFormat="1" ht="13.8">
      <c r="H12872" s="70"/>
    </row>
    <row r="12873" spans="8:8" customFormat="1" ht="13.8">
      <c r="H12873" s="70"/>
    </row>
    <row r="12874" spans="8:8" customFormat="1" ht="13.8">
      <c r="H12874" s="70"/>
    </row>
    <row r="12875" spans="8:8" customFormat="1" ht="13.8">
      <c r="H12875" s="70"/>
    </row>
    <row r="12876" spans="8:8" customFormat="1" ht="13.8">
      <c r="H12876" s="70"/>
    </row>
    <row r="12877" spans="8:8" customFormat="1" ht="13.8">
      <c r="H12877" s="70"/>
    </row>
    <row r="12878" spans="8:8" customFormat="1" ht="13.8">
      <c r="H12878" s="70"/>
    </row>
    <row r="12879" spans="8:8" customFormat="1" ht="13.8">
      <c r="H12879" s="70"/>
    </row>
    <row r="12880" spans="8:8" customFormat="1" ht="13.8">
      <c r="H12880" s="70"/>
    </row>
    <row r="12881" spans="8:8" customFormat="1" ht="13.8">
      <c r="H12881" s="70"/>
    </row>
    <row r="12882" spans="8:8" customFormat="1" ht="13.8">
      <c r="H12882" s="70"/>
    </row>
    <row r="12883" spans="8:8" customFormat="1" ht="13.8">
      <c r="H12883" s="70"/>
    </row>
    <row r="12884" spans="8:8" customFormat="1" ht="13.8">
      <c r="H12884" s="70"/>
    </row>
    <row r="12885" spans="8:8" customFormat="1" ht="13.8">
      <c r="H12885" s="70"/>
    </row>
    <row r="12886" spans="8:8" customFormat="1" ht="13.8">
      <c r="H12886" s="70"/>
    </row>
    <row r="12887" spans="8:8" customFormat="1" ht="13.8">
      <c r="H12887" s="70"/>
    </row>
    <row r="12888" spans="8:8" customFormat="1" ht="13.8">
      <c r="H12888" s="70"/>
    </row>
    <row r="12889" spans="8:8" customFormat="1" ht="13.8">
      <c r="H12889" s="70"/>
    </row>
    <row r="12890" spans="8:8" customFormat="1" ht="13.8">
      <c r="H12890" s="70"/>
    </row>
    <row r="12891" spans="8:8" customFormat="1" ht="13.8">
      <c r="H12891" s="70"/>
    </row>
    <row r="12892" spans="8:8" customFormat="1" ht="13.8">
      <c r="H12892" s="70"/>
    </row>
    <row r="12893" spans="8:8" customFormat="1" ht="13.8">
      <c r="H12893" s="70"/>
    </row>
    <row r="12894" spans="8:8" customFormat="1" ht="13.8">
      <c r="H12894" s="70"/>
    </row>
    <row r="12895" spans="8:8" customFormat="1" ht="13.8">
      <c r="H12895" s="70"/>
    </row>
    <row r="12896" spans="8:8" customFormat="1" ht="13.8">
      <c r="H12896" s="70"/>
    </row>
    <row r="12897" spans="8:8" customFormat="1" ht="13.8">
      <c r="H12897" s="70"/>
    </row>
    <row r="12898" spans="8:8" customFormat="1" ht="13.8">
      <c r="H12898" s="70"/>
    </row>
    <row r="12899" spans="8:8" customFormat="1" ht="13.8">
      <c r="H12899" s="70"/>
    </row>
    <row r="12900" spans="8:8" customFormat="1" ht="13.8">
      <c r="H12900" s="70"/>
    </row>
    <row r="12901" spans="8:8" customFormat="1" ht="13.8">
      <c r="H12901" s="70"/>
    </row>
    <row r="12902" spans="8:8" customFormat="1" ht="13.8">
      <c r="H12902" s="70"/>
    </row>
    <row r="12903" spans="8:8" customFormat="1" ht="13.8">
      <c r="H12903" s="70"/>
    </row>
    <row r="12904" spans="8:8" customFormat="1" ht="13.8">
      <c r="H12904" s="70"/>
    </row>
    <row r="12905" spans="8:8" customFormat="1" ht="13.8">
      <c r="H12905" s="70"/>
    </row>
    <row r="12906" spans="8:8" customFormat="1" ht="13.8">
      <c r="H12906" s="70"/>
    </row>
    <row r="12907" spans="8:8" customFormat="1" ht="13.8">
      <c r="H12907" s="70"/>
    </row>
    <row r="12908" spans="8:8" customFormat="1" ht="13.8">
      <c r="H12908" s="70"/>
    </row>
    <row r="12909" spans="8:8" customFormat="1" ht="13.8">
      <c r="H12909" s="70"/>
    </row>
    <row r="12910" spans="8:8" customFormat="1" ht="13.8">
      <c r="H12910" s="70"/>
    </row>
    <row r="12911" spans="8:8" customFormat="1" ht="13.8">
      <c r="H12911" s="70"/>
    </row>
    <row r="12912" spans="8:8" customFormat="1" ht="13.8">
      <c r="H12912" s="70"/>
    </row>
    <row r="12913" spans="8:8" customFormat="1" ht="13.8">
      <c r="H12913" s="70"/>
    </row>
    <row r="12914" spans="8:8" customFormat="1" ht="13.8">
      <c r="H12914" s="70"/>
    </row>
    <row r="12915" spans="8:8" customFormat="1" ht="13.8">
      <c r="H12915" s="70"/>
    </row>
    <row r="12916" spans="8:8" customFormat="1" ht="13.8">
      <c r="H12916" s="70"/>
    </row>
    <row r="12917" spans="8:8" customFormat="1" ht="13.8">
      <c r="H12917" s="70"/>
    </row>
    <row r="12918" spans="8:8" customFormat="1" ht="13.8">
      <c r="H12918" s="70"/>
    </row>
    <row r="12919" spans="8:8" customFormat="1" ht="13.8">
      <c r="H12919" s="70"/>
    </row>
    <row r="12920" spans="8:8" customFormat="1" ht="13.8">
      <c r="H12920" s="70"/>
    </row>
    <row r="12921" spans="8:8" customFormat="1" ht="13.8">
      <c r="H12921" s="70"/>
    </row>
    <row r="12922" spans="8:8" customFormat="1" ht="13.8">
      <c r="H12922" s="70"/>
    </row>
    <row r="12923" spans="8:8" customFormat="1" ht="13.8">
      <c r="H12923" s="70"/>
    </row>
    <row r="12924" spans="8:8" customFormat="1" ht="13.8">
      <c r="H12924" s="70"/>
    </row>
    <row r="12925" spans="8:8" customFormat="1" ht="13.8">
      <c r="H12925" s="70"/>
    </row>
    <row r="12926" spans="8:8" customFormat="1" ht="13.8">
      <c r="H12926" s="70"/>
    </row>
    <row r="12927" spans="8:8" customFormat="1" ht="13.8">
      <c r="H12927" s="70"/>
    </row>
    <row r="12928" spans="8:8" customFormat="1" ht="13.8">
      <c r="H12928" s="70"/>
    </row>
    <row r="12929" spans="8:8" customFormat="1" ht="13.8">
      <c r="H12929" s="70"/>
    </row>
    <row r="12930" spans="8:8" customFormat="1" ht="13.8">
      <c r="H12930" s="70"/>
    </row>
    <row r="12931" spans="8:8" customFormat="1" ht="13.8">
      <c r="H12931" s="70"/>
    </row>
    <row r="12932" spans="8:8" customFormat="1" ht="13.8">
      <c r="H12932" s="70"/>
    </row>
    <row r="12933" spans="8:8" customFormat="1" ht="13.8">
      <c r="H12933" s="70"/>
    </row>
    <row r="12934" spans="8:8" customFormat="1" ht="13.8">
      <c r="H12934" s="70"/>
    </row>
    <row r="12935" spans="8:8" customFormat="1" ht="13.8">
      <c r="H12935" s="70"/>
    </row>
    <row r="12936" spans="8:8" customFormat="1" ht="13.8">
      <c r="H12936" s="70"/>
    </row>
    <row r="12937" spans="8:8" customFormat="1" ht="13.8">
      <c r="H12937" s="70"/>
    </row>
    <row r="12938" spans="8:8" customFormat="1" ht="13.8">
      <c r="H12938" s="70"/>
    </row>
    <row r="12939" spans="8:8" customFormat="1" ht="13.8">
      <c r="H12939" s="70"/>
    </row>
    <row r="12940" spans="8:8" customFormat="1" ht="13.8">
      <c r="H12940" s="70"/>
    </row>
    <row r="12941" spans="8:8" customFormat="1" ht="13.8">
      <c r="H12941" s="70"/>
    </row>
    <row r="12942" spans="8:8" customFormat="1" ht="13.8">
      <c r="H12942" s="70"/>
    </row>
    <row r="12943" spans="8:8" customFormat="1" ht="13.8">
      <c r="H12943" s="70"/>
    </row>
    <row r="12944" spans="8:8" customFormat="1" ht="13.8">
      <c r="H12944" s="70"/>
    </row>
    <row r="12945" spans="8:8" customFormat="1" ht="13.8">
      <c r="H12945" s="70"/>
    </row>
    <row r="12946" spans="8:8" customFormat="1" ht="13.8">
      <c r="H12946" s="70"/>
    </row>
    <row r="12947" spans="8:8" customFormat="1" ht="13.8">
      <c r="H12947" s="70"/>
    </row>
    <row r="12948" spans="8:8" customFormat="1" ht="13.8">
      <c r="H12948" s="70"/>
    </row>
    <row r="12949" spans="8:8" customFormat="1" ht="13.8">
      <c r="H12949" s="70"/>
    </row>
    <row r="12950" spans="8:8" customFormat="1" ht="13.8">
      <c r="H12950" s="70"/>
    </row>
    <row r="12951" spans="8:8" customFormat="1" ht="13.8">
      <c r="H12951" s="70"/>
    </row>
    <row r="12952" spans="8:8" customFormat="1" ht="13.8">
      <c r="H12952" s="70"/>
    </row>
    <row r="12953" spans="8:8" customFormat="1" ht="13.8">
      <c r="H12953" s="70"/>
    </row>
    <row r="12954" spans="8:8" customFormat="1" ht="13.8">
      <c r="H12954" s="70"/>
    </row>
    <row r="12955" spans="8:8" customFormat="1" ht="13.8">
      <c r="H12955" s="70"/>
    </row>
    <row r="12956" spans="8:8" customFormat="1" ht="13.8">
      <c r="H12956" s="70"/>
    </row>
    <row r="12957" spans="8:8" customFormat="1" ht="13.8">
      <c r="H12957" s="70"/>
    </row>
    <row r="12958" spans="8:8" customFormat="1" ht="13.8">
      <c r="H12958" s="70"/>
    </row>
    <row r="12959" spans="8:8" customFormat="1" ht="13.8">
      <c r="H12959" s="70"/>
    </row>
    <row r="12960" spans="8:8" customFormat="1" ht="13.8">
      <c r="H12960" s="70"/>
    </row>
    <row r="12961" spans="8:8" customFormat="1" ht="13.8">
      <c r="H12961" s="70"/>
    </row>
    <row r="12962" spans="8:8" customFormat="1" ht="13.8">
      <c r="H12962" s="70"/>
    </row>
    <row r="12963" spans="8:8" customFormat="1" ht="13.8">
      <c r="H12963" s="70"/>
    </row>
    <row r="12964" spans="8:8" customFormat="1" ht="13.8">
      <c r="H12964" s="70"/>
    </row>
    <row r="12965" spans="8:8" customFormat="1" ht="13.8">
      <c r="H12965" s="70"/>
    </row>
    <row r="12966" spans="8:8" customFormat="1" ht="13.8">
      <c r="H12966" s="70"/>
    </row>
    <row r="12967" spans="8:8" customFormat="1" ht="13.8">
      <c r="H12967" s="70"/>
    </row>
    <row r="12968" spans="8:8" customFormat="1" ht="13.8">
      <c r="H12968" s="70"/>
    </row>
    <row r="12969" spans="8:8" customFormat="1" ht="13.8">
      <c r="H12969" s="70"/>
    </row>
    <row r="12970" spans="8:8" customFormat="1" ht="13.8">
      <c r="H12970" s="70"/>
    </row>
    <row r="12971" spans="8:8" customFormat="1" ht="13.8">
      <c r="H12971" s="70"/>
    </row>
    <row r="12972" spans="8:8" customFormat="1" ht="13.8">
      <c r="H12972" s="70"/>
    </row>
    <row r="12973" spans="8:8" customFormat="1" ht="13.8">
      <c r="H12973" s="70"/>
    </row>
    <row r="12974" spans="8:8" customFormat="1" ht="13.8">
      <c r="H12974" s="70"/>
    </row>
    <row r="12975" spans="8:8" customFormat="1" ht="13.8">
      <c r="H12975" s="70"/>
    </row>
    <row r="12976" spans="8:8" customFormat="1" ht="13.8">
      <c r="H12976" s="70"/>
    </row>
    <row r="12977" spans="8:8" customFormat="1" ht="13.8">
      <c r="H12977" s="70"/>
    </row>
    <row r="12978" spans="8:8" customFormat="1" ht="13.8">
      <c r="H12978" s="70"/>
    </row>
    <row r="12979" spans="8:8" customFormat="1" ht="13.8">
      <c r="H12979" s="70"/>
    </row>
    <row r="12980" spans="8:8" customFormat="1" ht="13.8">
      <c r="H12980" s="70"/>
    </row>
    <row r="12981" spans="8:8" customFormat="1" ht="13.8">
      <c r="H12981" s="70"/>
    </row>
    <row r="12982" spans="8:8" customFormat="1" ht="13.8">
      <c r="H12982" s="70"/>
    </row>
    <row r="12983" spans="8:8" customFormat="1" ht="13.8">
      <c r="H12983" s="70"/>
    </row>
    <row r="12984" spans="8:8" customFormat="1" ht="13.8">
      <c r="H12984" s="70"/>
    </row>
    <row r="12985" spans="8:8" customFormat="1" ht="13.8">
      <c r="H12985" s="70"/>
    </row>
    <row r="12986" spans="8:8" customFormat="1" ht="13.8">
      <c r="H12986" s="70"/>
    </row>
    <row r="12987" spans="8:8" customFormat="1" ht="13.8">
      <c r="H12987" s="70"/>
    </row>
    <row r="12988" spans="8:8" customFormat="1" ht="13.8">
      <c r="H12988" s="70"/>
    </row>
    <row r="12989" spans="8:8" customFormat="1" ht="13.8">
      <c r="H12989" s="70"/>
    </row>
    <row r="12990" spans="8:8" customFormat="1" ht="13.8">
      <c r="H12990" s="70"/>
    </row>
    <row r="12991" spans="8:8" customFormat="1" ht="13.8">
      <c r="H12991" s="70"/>
    </row>
    <row r="12992" spans="8:8" customFormat="1" ht="13.8">
      <c r="H12992" s="70"/>
    </row>
    <row r="12993" spans="8:8" customFormat="1" ht="13.8">
      <c r="H12993" s="70"/>
    </row>
    <row r="12994" spans="8:8" customFormat="1" ht="13.8">
      <c r="H12994" s="70"/>
    </row>
    <row r="12995" spans="8:8" customFormat="1" ht="13.8">
      <c r="H12995" s="70"/>
    </row>
    <row r="12996" spans="8:8" customFormat="1" ht="13.8">
      <c r="H12996" s="70"/>
    </row>
    <row r="12997" spans="8:8" customFormat="1" ht="13.8">
      <c r="H12997" s="70"/>
    </row>
    <row r="12998" spans="8:8" customFormat="1" ht="13.8">
      <c r="H12998" s="70"/>
    </row>
    <row r="12999" spans="8:8" customFormat="1" ht="13.8">
      <c r="H12999" s="70"/>
    </row>
    <row r="13000" spans="8:8" customFormat="1" ht="13.8">
      <c r="H13000" s="70"/>
    </row>
    <row r="13001" spans="8:8" customFormat="1" ht="13.8">
      <c r="H13001" s="70"/>
    </row>
    <row r="13002" spans="8:8" customFormat="1" ht="13.8">
      <c r="H13002" s="70"/>
    </row>
    <row r="13003" spans="8:8" customFormat="1" ht="13.8">
      <c r="H13003" s="70"/>
    </row>
    <row r="13004" spans="8:8" customFormat="1" ht="13.8">
      <c r="H13004" s="70"/>
    </row>
    <row r="13005" spans="8:8" customFormat="1" ht="13.8">
      <c r="H13005" s="70"/>
    </row>
    <row r="13006" spans="8:8" customFormat="1" ht="13.8">
      <c r="H13006" s="70"/>
    </row>
    <row r="13007" spans="8:8" customFormat="1" ht="13.8">
      <c r="H13007" s="70"/>
    </row>
    <row r="13008" spans="8:8" customFormat="1" ht="13.8">
      <c r="H13008" s="70"/>
    </row>
    <row r="13009" spans="8:8" customFormat="1" ht="13.8">
      <c r="H13009" s="70"/>
    </row>
    <row r="13010" spans="8:8" customFormat="1" ht="13.8">
      <c r="H13010" s="70"/>
    </row>
    <row r="13011" spans="8:8" customFormat="1" ht="13.8">
      <c r="H13011" s="70"/>
    </row>
    <row r="13012" spans="8:8" customFormat="1" ht="13.8">
      <c r="H13012" s="70"/>
    </row>
    <row r="13013" spans="8:8" customFormat="1" ht="13.8">
      <c r="H13013" s="70"/>
    </row>
    <row r="13014" spans="8:8" customFormat="1" ht="13.8">
      <c r="H13014" s="70"/>
    </row>
    <row r="13015" spans="8:8" customFormat="1" ht="13.8">
      <c r="H13015" s="70"/>
    </row>
    <row r="13016" spans="8:8" customFormat="1" ht="13.8">
      <c r="H13016" s="70"/>
    </row>
    <row r="13017" spans="8:8" customFormat="1" ht="13.8">
      <c r="H13017" s="70"/>
    </row>
    <row r="13018" spans="8:8" customFormat="1" ht="13.8">
      <c r="H13018" s="70"/>
    </row>
    <row r="13019" spans="8:8" customFormat="1" ht="13.8">
      <c r="H13019" s="70"/>
    </row>
    <row r="13020" spans="8:8" customFormat="1" ht="13.8">
      <c r="H13020" s="70"/>
    </row>
    <row r="13021" spans="8:8" customFormat="1" ht="13.8">
      <c r="H13021" s="70"/>
    </row>
    <row r="13022" spans="8:8" customFormat="1" ht="13.8">
      <c r="H13022" s="70"/>
    </row>
    <row r="13023" spans="8:8" customFormat="1" ht="13.8">
      <c r="H13023" s="70"/>
    </row>
    <row r="13024" spans="8:8" customFormat="1" ht="13.8">
      <c r="H13024" s="70"/>
    </row>
    <row r="13025" spans="8:8" customFormat="1" ht="13.8">
      <c r="H13025" s="70"/>
    </row>
    <row r="13026" spans="8:8" customFormat="1" ht="13.8">
      <c r="H13026" s="70"/>
    </row>
    <row r="13027" spans="8:8" customFormat="1" ht="13.8">
      <c r="H13027" s="70"/>
    </row>
    <row r="13028" spans="8:8" customFormat="1" ht="13.8">
      <c r="H13028" s="70"/>
    </row>
    <row r="13029" spans="8:8" customFormat="1" ht="13.8">
      <c r="H13029" s="70"/>
    </row>
    <row r="13030" spans="8:8" customFormat="1" ht="13.8">
      <c r="H13030" s="70"/>
    </row>
    <row r="13031" spans="8:8" customFormat="1" ht="13.8">
      <c r="H13031" s="70"/>
    </row>
    <row r="13032" spans="8:8" customFormat="1" ht="13.8">
      <c r="H13032" s="70"/>
    </row>
    <row r="13033" spans="8:8" customFormat="1" ht="13.8">
      <c r="H13033" s="70"/>
    </row>
    <row r="13034" spans="8:8" customFormat="1" ht="13.8">
      <c r="H13034" s="70"/>
    </row>
    <row r="13035" spans="8:8" customFormat="1" ht="13.8">
      <c r="H13035" s="70"/>
    </row>
    <row r="13036" spans="8:8" customFormat="1" ht="13.8">
      <c r="H13036" s="70"/>
    </row>
    <row r="13037" spans="8:8" customFormat="1" ht="13.8">
      <c r="H13037" s="70"/>
    </row>
    <row r="13038" spans="8:8" customFormat="1" ht="13.8">
      <c r="H13038" s="70"/>
    </row>
    <row r="13039" spans="8:8" customFormat="1" ht="13.8">
      <c r="H13039" s="70"/>
    </row>
    <row r="13040" spans="8:8" customFormat="1" ht="13.8">
      <c r="H13040" s="70"/>
    </row>
    <row r="13041" spans="8:8" customFormat="1" ht="13.8">
      <c r="H13041" s="70"/>
    </row>
    <row r="13042" spans="8:8" customFormat="1" ht="13.8">
      <c r="H13042" s="70"/>
    </row>
    <row r="13043" spans="8:8" customFormat="1" ht="13.8">
      <c r="H13043" s="70"/>
    </row>
    <row r="13044" spans="8:8" customFormat="1" ht="13.8">
      <c r="H13044" s="70"/>
    </row>
    <row r="13045" spans="8:8" customFormat="1" ht="13.8">
      <c r="H13045" s="70"/>
    </row>
    <row r="13046" spans="8:8" customFormat="1" ht="13.8">
      <c r="H13046" s="70"/>
    </row>
    <row r="13047" spans="8:8" customFormat="1" ht="13.8">
      <c r="H13047" s="70"/>
    </row>
    <row r="13048" spans="8:8" customFormat="1" ht="13.8">
      <c r="H13048" s="70"/>
    </row>
    <row r="13049" spans="8:8" customFormat="1" ht="13.8">
      <c r="H13049" s="70"/>
    </row>
    <row r="13050" spans="8:8" customFormat="1" ht="13.8">
      <c r="H13050" s="70"/>
    </row>
    <row r="13051" spans="8:8" customFormat="1" ht="13.8">
      <c r="H13051" s="70"/>
    </row>
    <row r="13052" spans="8:8" customFormat="1" ht="13.8">
      <c r="H13052" s="70"/>
    </row>
    <row r="13053" spans="8:8" customFormat="1" ht="13.8">
      <c r="H13053" s="70"/>
    </row>
    <row r="13054" spans="8:8" customFormat="1" ht="13.8">
      <c r="H13054" s="70"/>
    </row>
    <row r="13055" spans="8:8" customFormat="1" ht="13.8">
      <c r="H13055" s="70"/>
    </row>
    <row r="13056" spans="8:8" customFormat="1" ht="13.8">
      <c r="H13056" s="70"/>
    </row>
    <row r="13057" spans="8:8" customFormat="1" ht="13.8">
      <c r="H13057" s="70"/>
    </row>
    <row r="13058" spans="8:8" customFormat="1" ht="13.8">
      <c r="H13058" s="70"/>
    </row>
    <row r="13059" spans="8:8" customFormat="1" ht="13.8">
      <c r="H13059" s="70"/>
    </row>
    <row r="13060" spans="8:8" customFormat="1" ht="13.8">
      <c r="H13060" s="70"/>
    </row>
    <row r="13061" spans="8:8" customFormat="1" ht="13.8">
      <c r="H13061" s="70"/>
    </row>
    <row r="13062" spans="8:8" customFormat="1" ht="13.8">
      <c r="H13062" s="70"/>
    </row>
    <row r="13063" spans="8:8" customFormat="1" ht="13.8">
      <c r="H13063" s="70"/>
    </row>
    <row r="13064" spans="8:8" customFormat="1" ht="13.8">
      <c r="H13064" s="70"/>
    </row>
    <row r="13065" spans="8:8" customFormat="1" ht="13.8">
      <c r="H13065" s="70"/>
    </row>
    <row r="13066" spans="8:8" customFormat="1" ht="13.8">
      <c r="H13066" s="70"/>
    </row>
    <row r="13067" spans="8:8" customFormat="1" ht="13.8">
      <c r="H13067" s="70"/>
    </row>
    <row r="13068" spans="8:8" customFormat="1" ht="13.8">
      <c r="H13068" s="70"/>
    </row>
    <row r="13069" spans="8:8" customFormat="1" ht="13.8">
      <c r="H13069" s="70"/>
    </row>
    <row r="13070" spans="8:8" customFormat="1" ht="13.8">
      <c r="H13070" s="70"/>
    </row>
    <row r="13071" spans="8:8" customFormat="1" ht="13.8">
      <c r="H13071" s="70"/>
    </row>
    <row r="13072" spans="8:8" customFormat="1" ht="13.8">
      <c r="H13072" s="70"/>
    </row>
    <row r="13073" spans="8:8" customFormat="1" ht="13.8">
      <c r="H13073" s="70"/>
    </row>
    <row r="13074" spans="8:8" customFormat="1" ht="13.8">
      <c r="H13074" s="70"/>
    </row>
    <row r="13075" spans="8:8" customFormat="1" ht="13.8">
      <c r="H13075" s="70"/>
    </row>
    <row r="13076" spans="8:8" customFormat="1" ht="13.8">
      <c r="H13076" s="70"/>
    </row>
    <row r="13077" spans="8:8" customFormat="1" ht="13.8">
      <c r="H13077" s="70"/>
    </row>
    <row r="13078" spans="8:8" customFormat="1" ht="13.8">
      <c r="H13078" s="70"/>
    </row>
    <row r="13079" spans="8:8" customFormat="1" ht="13.8">
      <c r="H13079" s="70"/>
    </row>
    <row r="13080" spans="8:8" customFormat="1" ht="13.8">
      <c r="H13080" s="70"/>
    </row>
    <row r="13081" spans="8:8" customFormat="1" ht="13.8">
      <c r="H13081" s="70"/>
    </row>
    <row r="13082" spans="8:8" customFormat="1" ht="13.8">
      <c r="H13082" s="70"/>
    </row>
    <row r="13083" spans="8:8" customFormat="1" ht="13.8">
      <c r="H13083" s="70"/>
    </row>
    <row r="13084" spans="8:8" customFormat="1" ht="13.8">
      <c r="H13084" s="70"/>
    </row>
    <row r="13085" spans="8:8" customFormat="1" ht="13.8">
      <c r="H13085" s="70"/>
    </row>
    <row r="13086" spans="8:8" customFormat="1" ht="13.8">
      <c r="H13086" s="70"/>
    </row>
    <row r="13087" spans="8:8" customFormat="1" ht="13.8">
      <c r="H13087" s="70"/>
    </row>
    <row r="13088" spans="8:8" customFormat="1" ht="13.8">
      <c r="H13088" s="70"/>
    </row>
    <row r="13089" spans="8:8" customFormat="1" ht="13.8">
      <c r="H13089" s="70"/>
    </row>
    <row r="13090" spans="8:8" customFormat="1" ht="13.8">
      <c r="H13090" s="70"/>
    </row>
    <row r="13091" spans="8:8" customFormat="1" ht="13.8">
      <c r="H13091" s="70"/>
    </row>
    <row r="13092" spans="8:8" customFormat="1" ht="13.8">
      <c r="H13092" s="70"/>
    </row>
    <row r="13093" spans="8:8" customFormat="1" ht="13.8">
      <c r="H13093" s="70"/>
    </row>
    <row r="13094" spans="8:8" customFormat="1" ht="13.8">
      <c r="H13094" s="70"/>
    </row>
    <row r="13095" spans="8:8" customFormat="1" ht="13.8">
      <c r="H13095" s="70"/>
    </row>
    <row r="13096" spans="8:8" customFormat="1" ht="13.8">
      <c r="H13096" s="70"/>
    </row>
    <row r="13097" spans="8:8" customFormat="1" ht="13.8">
      <c r="H13097" s="70"/>
    </row>
    <row r="13098" spans="8:8" customFormat="1" ht="13.8">
      <c r="H13098" s="70"/>
    </row>
    <row r="13099" spans="8:8" customFormat="1" ht="13.8">
      <c r="H13099" s="70"/>
    </row>
    <row r="13100" spans="8:8" customFormat="1" ht="13.8">
      <c r="H13100" s="70"/>
    </row>
    <row r="13101" spans="8:8" customFormat="1" ht="13.8">
      <c r="H13101" s="70"/>
    </row>
    <row r="13102" spans="8:8" customFormat="1" ht="13.8">
      <c r="H13102" s="70"/>
    </row>
    <row r="13103" spans="8:8" customFormat="1" ht="13.8">
      <c r="H13103" s="70"/>
    </row>
    <row r="13104" spans="8:8" customFormat="1" ht="13.8">
      <c r="H13104" s="70"/>
    </row>
    <row r="13105" spans="8:8" customFormat="1" ht="13.8">
      <c r="H13105" s="70"/>
    </row>
    <row r="13106" spans="8:8" customFormat="1" ht="13.8">
      <c r="H13106" s="70"/>
    </row>
    <row r="13107" spans="8:8" customFormat="1" ht="13.8">
      <c r="H13107" s="70"/>
    </row>
    <row r="13108" spans="8:8" customFormat="1" ht="13.8">
      <c r="H13108" s="70"/>
    </row>
    <row r="13109" spans="8:8" customFormat="1" ht="13.8">
      <c r="H13109" s="70"/>
    </row>
    <row r="13110" spans="8:8" customFormat="1" ht="13.8">
      <c r="H13110" s="70"/>
    </row>
    <row r="13111" spans="8:8" customFormat="1" ht="13.8">
      <c r="H13111" s="70"/>
    </row>
    <row r="13112" spans="8:8" customFormat="1" ht="13.8">
      <c r="H13112" s="70"/>
    </row>
    <row r="13113" spans="8:8" customFormat="1" ht="13.8">
      <c r="H13113" s="70"/>
    </row>
    <row r="13114" spans="8:8" customFormat="1" ht="13.8">
      <c r="H13114" s="70"/>
    </row>
    <row r="13115" spans="8:8" customFormat="1" ht="13.8">
      <c r="H13115" s="70"/>
    </row>
    <row r="13116" spans="8:8" customFormat="1" ht="13.8">
      <c r="H13116" s="70"/>
    </row>
    <row r="13117" spans="8:8" customFormat="1" ht="13.8">
      <c r="H13117" s="70"/>
    </row>
    <row r="13118" spans="8:8" customFormat="1" ht="13.8">
      <c r="H13118" s="70"/>
    </row>
    <row r="13119" spans="8:8" customFormat="1" ht="13.8">
      <c r="H13119" s="70"/>
    </row>
    <row r="13120" spans="8:8" customFormat="1" ht="13.8">
      <c r="H13120" s="70"/>
    </row>
    <row r="13121" spans="8:8" customFormat="1" ht="13.8">
      <c r="H13121" s="70"/>
    </row>
    <row r="13122" spans="8:8" customFormat="1" ht="13.8">
      <c r="H13122" s="70"/>
    </row>
    <row r="13123" spans="8:8" customFormat="1" ht="13.8">
      <c r="H13123" s="70"/>
    </row>
    <row r="13124" spans="8:8" customFormat="1" ht="13.8">
      <c r="H13124" s="70"/>
    </row>
    <row r="13125" spans="8:8" customFormat="1" ht="13.8">
      <c r="H13125" s="70"/>
    </row>
    <row r="13126" spans="8:8" customFormat="1" ht="13.8">
      <c r="H13126" s="70"/>
    </row>
    <row r="13127" spans="8:8" customFormat="1" ht="13.8">
      <c r="H13127" s="70"/>
    </row>
    <row r="13128" spans="8:8" customFormat="1" ht="13.8">
      <c r="H13128" s="70"/>
    </row>
    <row r="13129" spans="8:8" customFormat="1" ht="13.8">
      <c r="H13129" s="70"/>
    </row>
    <row r="13130" spans="8:8" customFormat="1" ht="13.8">
      <c r="H13130" s="70"/>
    </row>
    <row r="13131" spans="8:8" customFormat="1" ht="13.8">
      <c r="H13131" s="70"/>
    </row>
    <row r="13132" spans="8:8" customFormat="1" ht="13.8">
      <c r="H13132" s="70"/>
    </row>
    <row r="13133" spans="8:8" customFormat="1" ht="13.8">
      <c r="H13133" s="70"/>
    </row>
    <row r="13134" spans="8:8" customFormat="1" ht="13.8">
      <c r="H13134" s="70"/>
    </row>
    <row r="13135" spans="8:8" customFormat="1" ht="13.8">
      <c r="H13135" s="70"/>
    </row>
    <row r="13136" spans="8:8" customFormat="1" ht="13.8">
      <c r="H13136" s="70"/>
    </row>
    <row r="13137" spans="8:8" customFormat="1" ht="13.8">
      <c r="H13137" s="70"/>
    </row>
    <row r="13138" spans="8:8" customFormat="1" ht="13.8">
      <c r="H13138" s="70"/>
    </row>
    <row r="13139" spans="8:8" customFormat="1" ht="13.8">
      <c r="H13139" s="70"/>
    </row>
    <row r="13140" spans="8:8" customFormat="1" ht="13.8">
      <c r="H13140" s="70"/>
    </row>
    <row r="13141" spans="8:8" customFormat="1" ht="13.8">
      <c r="H13141" s="70"/>
    </row>
    <row r="13142" spans="8:8" customFormat="1" ht="13.8">
      <c r="H13142" s="70"/>
    </row>
    <row r="13143" spans="8:8" customFormat="1" ht="13.8">
      <c r="H13143" s="70"/>
    </row>
    <row r="13144" spans="8:8" customFormat="1" ht="13.8">
      <c r="H13144" s="70"/>
    </row>
    <row r="13145" spans="8:8" customFormat="1" ht="13.8">
      <c r="H13145" s="70"/>
    </row>
    <row r="13146" spans="8:8" customFormat="1" ht="13.8">
      <c r="H13146" s="70"/>
    </row>
    <row r="13147" spans="8:8" customFormat="1" ht="13.8">
      <c r="H13147" s="70"/>
    </row>
    <row r="13148" spans="8:8" customFormat="1" ht="13.8">
      <c r="H13148" s="70"/>
    </row>
    <row r="13149" spans="8:8" customFormat="1" ht="13.8">
      <c r="H13149" s="70"/>
    </row>
    <row r="13150" spans="8:8" customFormat="1" ht="13.8">
      <c r="H13150" s="70"/>
    </row>
    <row r="13151" spans="8:8" customFormat="1" ht="13.8">
      <c r="H13151" s="70"/>
    </row>
    <row r="13152" spans="8:8" customFormat="1" ht="13.8">
      <c r="H13152" s="70"/>
    </row>
    <row r="13153" spans="8:8" customFormat="1" ht="13.8">
      <c r="H13153" s="70"/>
    </row>
    <row r="13154" spans="8:8" customFormat="1" ht="13.8">
      <c r="H13154" s="70"/>
    </row>
    <row r="13155" spans="8:8" customFormat="1" ht="13.8">
      <c r="H13155" s="70"/>
    </row>
    <row r="13156" spans="8:8" customFormat="1" ht="13.8">
      <c r="H13156" s="70"/>
    </row>
    <row r="13157" spans="8:8" customFormat="1" ht="13.8">
      <c r="H13157" s="70"/>
    </row>
    <row r="13158" spans="8:8" customFormat="1" ht="13.8">
      <c r="H13158" s="70"/>
    </row>
    <row r="13159" spans="8:8" customFormat="1" ht="13.8">
      <c r="H13159" s="70"/>
    </row>
    <row r="13160" spans="8:8" customFormat="1" ht="13.8">
      <c r="H13160" s="70"/>
    </row>
    <row r="13161" spans="8:8" customFormat="1" ht="13.8">
      <c r="H13161" s="70"/>
    </row>
    <row r="13162" spans="8:8" customFormat="1" ht="13.8">
      <c r="H13162" s="70"/>
    </row>
    <row r="13163" spans="8:8" customFormat="1" ht="13.8">
      <c r="H13163" s="70"/>
    </row>
    <row r="13164" spans="8:8" customFormat="1" ht="13.8">
      <c r="H13164" s="70"/>
    </row>
    <row r="13165" spans="8:8" customFormat="1" ht="13.8">
      <c r="H13165" s="70"/>
    </row>
    <row r="13166" spans="8:8" customFormat="1" ht="13.8">
      <c r="H13166" s="70"/>
    </row>
    <row r="13167" spans="8:8" customFormat="1" ht="13.8">
      <c r="H13167" s="70"/>
    </row>
    <row r="13168" spans="8:8" customFormat="1" ht="13.8">
      <c r="H13168" s="70"/>
    </row>
    <row r="13169" spans="8:8" customFormat="1" ht="13.8">
      <c r="H13169" s="70"/>
    </row>
    <row r="13170" spans="8:8" customFormat="1" ht="13.8">
      <c r="H13170" s="70"/>
    </row>
    <row r="13171" spans="8:8" customFormat="1" ht="13.8">
      <c r="H13171" s="70"/>
    </row>
    <row r="13172" spans="8:8" customFormat="1" ht="13.8">
      <c r="H13172" s="70"/>
    </row>
    <row r="13173" spans="8:8" customFormat="1" ht="13.8">
      <c r="H13173" s="70"/>
    </row>
    <row r="13174" spans="8:8" customFormat="1" ht="13.8">
      <c r="H13174" s="70"/>
    </row>
    <row r="13175" spans="8:8" customFormat="1" ht="13.8">
      <c r="H13175" s="70"/>
    </row>
    <row r="13176" spans="8:8" customFormat="1" ht="13.8">
      <c r="H13176" s="70"/>
    </row>
    <row r="13177" spans="8:8" customFormat="1" ht="13.8">
      <c r="H13177" s="70"/>
    </row>
    <row r="13178" spans="8:8" customFormat="1" ht="13.8">
      <c r="H13178" s="70"/>
    </row>
    <row r="13179" spans="8:8" customFormat="1" ht="13.8">
      <c r="H13179" s="70"/>
    </row>
    <row r="13180" spans="8:8" customFormat="1" ht="13.8">
      <c r="H13180" s="70"/>
    </row>
    <row r="13181" spans="8:8" customFormat="1" ht="13.8">
      <c r="H13181" s="70"/>
    </row>
    <row r="13182" spans="8:8" customFormat="1" ht="13.8">
      <c r="H13182" s="70"/>
    </row>
    <row r="13183" spans="8:8" customFormat="1" ht="13.8">
      <c r="H13183" s="70"/>
    </row>
    <row r="13184" spans="8:8" customFormat="1" ht="13.8">
      <c r="H13184" s="70"/>
    </row>
    <row r="13185" spans="8:8" customFormat="1" ht="13.8">
      <c r="H13185" s="70"/>
    </row>
    <row r="13186" spans="8:8" customFormat="1" ht="13.8">
      <c r="H13186" s="70"/>
    </row>
    <row r="13187" spans="8:8" customFormat="1" ht="13.8">
      <c r="H13187" s="70"/>
    </row>
    <row r="13188" spans="8:8" customFormat="1" ht="13.8">
      <c r="H13188" s="70"/>
    </row>
    <row r="13189" spans="8:8" customFormat="1" ht="13.8">
      <c r="H13189" s="70"/>
    </row>
    <row r="13190" spans="8:8" customFormat="1" ht="13.8">
      <c r="H13190" s="70"/>
    </row>
    <row r="13191" spans="8:8" customFormat="1" ht="13.8">
      <c r="H13191" s="70"/>
    </row>
    <row r="13192" spans="8:8" customFormat="1" ht="13.8">
      <c r="H13192" s="70"/>
    </row>
    <row r="13193" spans="8:8" customFormat="1" ht="13.8">
      <c r="H13193" s="70"/>
    </row>
    <row r="13194" spans="8:8" customFormat="1" ht="13.8">
      <c r="H13194" s="70"/>
    </row>
    <row r="13195" spans="8:8" customFormat="1" ht="13.8">
      <c r="H13195" s="70"/>
    </row>
    <row r="13196" spans="8:8" customFormat="1" ht="13.8">
      <c r="H13196" s="70"/>
    </row>
    <row r="13197" spans="8:8" customFormat="1" ht="13.8">
      <c r="H13197" s="70"/>
    </row>
    <row r="13198" spans="8:8" customFormat="1" ht="13.8">
      <c r="H13198" s="70"/>
    </row>
    <row r="13199" spans="8:8" customFormat="1" ht="13.8">
      <c r="H13199" s="70"/>
    </row>
    <row r="13200" spans="8:8" customFormat="1" ht="13.8">
      <c r="H13200" s="70"/>
    </row>
    <row r="13201" spans="8:8" customFormat="1" ht="13.8">
      <c r="H13201" s="70"/>
    </row>
    <row r="13202" spans="8:8" customFormat="1" ht="13.8">
      <c r="H13202" s="70"/>
    </row>
    <row r="13203" spans="8:8" customFormat="1" ht="13.8">
      <c r="H13203" s="70"/>
    </row>
    <row r="13204" spans="8:8" customFormat="1" ht="13.8">
      <c r="H13204" s="70"/>
    </row>
    <row r="13205" spans="8:8" customFormat="1" ht="13.8">
      <c r="H13205" s="70"/>
    </row>
    <row r="13206" spans="8:8" customFormat="1" ht="13.8">
      <c r="H13206" s="70"/>
    </row>
    <row r="13207" spans="8:8" customFormat="1" ht="13.8">
      <c r="H13207" s="70"/>
    </row>
    <row r="13208" spans="8:8" customFormat="1" ht="13.8">
      <c r="H13208" s="70"/>
    </row>
    <row r="13209" spans="8:8" customFormat="1" ht="13.8">
      <c r="H13209" s="70"/>
    </row>
    <row r="13210" spans="8:8" customFormat="1" ht="13.8">
      <c r="H13210" s="70"/>
    </row>
    <row r="13211" spans="8:8" customFormat="1" ht="13.8">
      <c r="H13211" s="70"/>
    </row>
    <row r="13212" spans="8:8" customFormat="1" ht="13.8">
      <c r="H13212" s="70"/>
    </row>
    <row r="13213" spans="8:8" customFormat="1" ht="13.8">
      <c r="H13213" s="70"/>
    </row>
    <row r="13214" spans="8:8" customFormat="1" ht="13.8">
      <c r="H13214" s="70"/>
    </row>
    <row r="13215" spans="8:8" customFormat="1" ht="13.8">
      <c r="H13215" s="70"/>
    </row>
    <row r="13216" spans="8:8" customFormat="1" ht="13.8">
      <c r="H13216" s="70"/>
    </row>
    <row r="13217" spans="8:8" customFormat="1" ht="13.8">
      <c r="H13217" s="70"/>
    </row>
    <row r="13218" spans="8:8" customFormat="1" ht="13.8">
      <c r="H13218" s="70"/>
    </row>
    <row r="13219" spans="8:8" customFormat="1" ht="13.8">
      <c r="H13219" s="70"/>
    </row>
    <row r="13220" spans="8:8" customFormat="1" ht="13.8">
      <c r="H13220" s="70"/>
    </row>
    <row r="13221" spans="8:8" customFormat="1" ht="13.8">
      <c r="H13221" s="70"/>
    </row>
    <row r="13222" spans="8:8" customFormat="1" ht="13.8">
      <c r="H13222" s="70"/>
    </row>
    <row r="13223" spans="8:8" customFormat="1" ht="13.8">
      <c r="H13223" s="70"/>
    </row>
    <row r="13224" spans="8:8" customFormat="1" ht="13.8">
      <c r="H13224" s="70"/>
    </row>
    <row r="13225" spans="8:8" customFormat="1" ht="13.8">
      <c r="H13225" s="70"/>
    </row>
    <row r="13226" spans="8:8" customFormat="1" ht="13.8">
      <c r="H13226" s="70"/>
    </row>
    <row r="13227" spans="8:8" customFormat="1" ht="13.8">
      <c r="H13227" s="70"/>
    </row>
    <row r="13228" spans="8:8" customFormat="1" ht="13.8">
      <c r="H13228" s="70"/>
    </row>
    <row r="13229" spans="8:8" customFormat="1" ht="13.8">
      <c r="H13229" s="70"/>
    </row>
    <row r="13230" spans="8:8" customFormat="1" ht="13.8">
      <c r="H13230" s="70"/>
    </row>
    <row r="13231" spans="8:8" customFormat="1" ht="13.8">
      <c r="H13231" s="70"/>
    </row>
    <row r="13232" spans="8:8" customFormat="1" ht="13.8">
      <c r="H13232" s="70"/>
    </row>
    <row r="13233" spans="8:8" customFormat="1" ht="13.8">
      <c r="H13233" s="70"/>
    </row>
    <row r="13234" spans="8:8" customFormat="1" ht="13.8">
      <c r="H13234" s="70"/>
    </row>
    <row r="13235" spans="8:8" customFormat="1" ht="13.8">
      <c r="H13235" s="70"/>
    </row>
    <row r="13236" spans="8:8" customFormat="1" ht="13.8">
      <c r="H13236" s="70"/>
    </row>
    <row r="13237" spans="8:8" customFormat="1" ht="13.8">
      <c r="H13237" s="70"/>
    </row>
    <row r="13238" spans="8:8" customFormat="1" ht="13.8">
      <c r="H13238" s="70"/>
    </row>
    <row r="13239" spans="8:8" customFormat="1" ht="13.8">
      <c r="H13239" s="70"/>
    </row>
    <row r="13240" spans="8:8" customFormat="1" ht="13.8">
      <c r="H13240" s="70"/>
    </row>
    <row r="13241" spans="8:8" customFormat="1" ht="13.8">
      <c r="H13241" s="70"/>
    </row>
    <row r="13242" spans="8:8" customFormat="1" ht="13.8">
      <c r="H13242" s="70"/>
    </row>
    <row r="13243" spans="8:8" customFormat="1" ht="13.8">
      <c r="H13243" s="70"/>
    </row>
    <row r="13244" spans="8:8" customFormat="1" ht="13.8">
      <c r="H13244" s="70"/>
    </row>
    <row r="13245" spans="8:8" customFormat="1" ht="13.8">
      <c r="H13245" s="70"/>
    </row>
    <row r="13246" spans="8:8" customFormat="1" ht="13.8">
      <c r="H13246" s="70"/>
    </row>
    <row r="13247" spans="8:8" customFormat="1" ht="13.8">
      <c r="H13247" s="70"/>
    </row>
    <row r="13248" spans="8:8" customFormat="1" ht="13.8">
      <c r="H13248" s="70"/>
    </row>
    <row r="13249" spans="8:8" customFormat="1" ht="13.8">
      <c r="H13249" s="70"/>
    </row>
    <row r="13250" spans="8:8" customFormat="1" ht="13.8">
      <c r="H13250" s="70"/>
    </row>
    <row r="13251" spans="8:8" customFormat="1" ht="13.8">
      <c r="H13251" s="70"/>
    </row>
    <row r="13252" spans="8:8" customFormat="1" ht="13.8">
      <c r="H13252" s="70"/>
    </row>
    <row r="13253" spans="8:8" customFormat="1" ht="13.8">
      <c r="H13253" s="70"/>
    </row>
    <row r="13254" spans="8:8" customFormat="1" ht="13.8">
      <c r="H13254" s="70"/>
    </row>
    <row r="13255" spans="8:8" customFormat="1" ht="13.8">
      <c r="H13255" s="70"/>
    </row>
    <row r="13256" spans="8:8" customFormat="1" ht="13.8">
      <c r="H13256" s="70"/>
    </row>
    <row r="13257" spans="8:8" customFormat="1" ht="13.8">
      <c r="H13257" s="70"/>
    </row>
    <row r="13258" spans="8:8" customFormat="1" ht="13.8">
      <c r="H13258" s="70"/>
    </row>
    <row r="13259" spans="8:8" customFormat="1" ht="13.8">
      <c r="H13259" s="70"/>
    </row>
    <row r="13260" spans="8:8" customFormat="1" ht="13.8">
      <c r="H13260" s="70"/>
    </row>
    <row r="13261" spans="8:8" customFormat="1" ht="13.8">
      <c r="H13261" s="70"/>
    </row>
    <row r="13262" spans="8:8" customFormat="1" ht="13.8">
      <c r="H13262" s="70"/>
    </row>
    <row r="13263" spans="8:8" customFormat="1" ht="13.8">
      <c r="H13263" s="70"/>
    </row>
    <row r="13264" spans="8:8" customFormat="1" ht="13.8">
      <c r="H13264" s="70"/>
    </row>
    <row r="13265" spans="8:8" customFormat="1" ht="13.8">
      <c r="H13265" s="70"/>
    </row>
    <row r="13266" spans="8:8" customFormat="1" ht="13.8">
      <c r="H13266" s="70"/>
    </row>
    <row r="13267" spans="8:8" customFormat="1" ht="13.8">
      <c r="H13267" s="70"/>
    </row>
    <row r="13268" spans="8:8" customFormat="1" ht="13.8">
      <c r="H13268" s="70"/>
    </row>
    <row r="13269" spans="8:8" customFormat="1" ht="13.8">
      <c r="H13269" s="70"/>
    </row>
    <row r="13270" spans="8:8" customFormat="1" ht="13.8">
      <c r="H13270" s="70"/>
    </row>
    <row r="13271" spans="8:8" customFormat="1" ht="13.8">
      <c r="H13271" s="70"/>
    </row>
    <row r="13272" spans="8:8" customFormat="1" ht="13.8">
      <c r="H13272" s="70"/>
    </row>
    <row r="13273" spans="8:8" customFormat="1" ht="13.8">
      <c r="H13273" s="70"/>
    </row>
    <row r="13274" spans="8:8" customFormat="1" ht="13.8">
      <c r="H13274" s="70"/>
    </row>
    <row r="13275" spans="8:8" customFormat="1" ht="13.8">
      <c r="H13275" s="70"/>
    </row>
    <row r="13276" spans="8:8" customFormat="1" ht="13.8">
      <c r="H13276" s="70"/>
    </row>
    <row r="13277" spans="8:8" customFormat="1" ht="13.8">
      <c r="H13277" s="70"/>
    </row>
    <row r="13278" spans="8:8" customFormat="1" ht="13.8">
      <c r="H13278" s="70"/>
    </row>
    <row r="13279" spans="8:8" customFormat="1" ht="13.8">
      <c r="H13279" s="70"/>
    </row>
    <row r="13280" spans="8:8" customFormat="1" ht="13.8">
      <c r="H13280" s="70"/>
    </row>
    <row r="13281" spans="8:8" customFormat="1" ht="13.8">
      <c r="H13281" s="70"/>
    </row>
    <row r="13282" spans="8:8" customFormat="1" ht="13.8">
      <c r="H13282" s="70"/>
    </row>
    <row r="13283" spans="8:8" customFormat="1" ht="13.8">
      <c r="H13283" s="70"/>
    </row>
    <row r="13284" spans="8:8" customFormat="1" ht="13.8">
      <c r="H13284" s="70"/>
    </row>
    <row r="13285" spans="8:8" customFormat="1" ht="13.8">
      <c r="H13285" s="70"/>
    </row>
    <row r="13286" spans="8:8" customFormat="1" ht="13.8">
      <c r="H13286" s="70"/>
    </row>
    <row r="13287" spans="8:8" customFormat="1" ht="13.8">
      <c r="H13287" s="70"/>
    </row>
    <row r="13288" spans="8:8" customFormat="1" ht="13.8">
      <c r="H13288" s="70"/>
    </row>
    <row r="13289" spans="8:8" customFormat="1" ht="13.8">
      <c r="H13289" s="70"/>
    </row>
    <row r="13290" spans="8:8" customFormat="1" ht="13.8">
      <c r="H13290" s="70"/>
    </row>
    <row r="13291" spans="8:8" customFormat="1" ht="13.8">
      <c r="H13291" s="70"/>
    </row>
    <row r="13292" spans="8:8" customFormat="1" ht="13.8">
      <c r="H13292" s="70"/>
    </row>
    <row r="13293" spans="8:8" customFormat="1" ht="13.8">
      <c r="H13293" s="70"/>
    </row>
    <row r="13294" spans="8:8" customFormat="1" ht="13.8">
      <c r="H13294" s="70"/>
    </row>
    <row r="13295" spans="8:8" customFormat="1" ht="13.8">
      <c r="H13295" s="70"/>
    </row>
    <row r="13296" spans="8:8" customFormat="1" ht="13.8">
      <c r="H13296" s="70"/>
    </row>
    <row r="13297" spans="8:8" customFormat="1" ht="13.8">
      <c r="H13297" s="70"/>
    </row>
    <row r="13298" spans="8:8" customFormat="1" ht="13.8">
      <c r="H13298" s="70"/>
    </row>
    <row r="13299" spans="8:8" customFormat="1" ht="13.8">
      <c r="H13299" s="70"/>
    </row>
    <row r="13300" spans="8:8" customFormat="1" ht="13.8">
      <c r="H13300" s="70"/>
    </row>
    <row r="13301" spans="8:8" customFormat="1" ht="13.8">
      <c r="H13301" s="70"/>
    </row>
    <row r="13302" spans="8:8" customFormat="1" ht="13.8">
      <c r="H13302" s="70"/>
    </row>
    <row r="13303" spans="8:8" customFormat="1" ht="13.8">
      <c r="H13303" s="70"/>
    </row>
    <row r="13304" spans="8:8" customFormat="1" ht="13.8">
      <c r="H13304" s="70"/>
    </row>
    <row r="13305" spans="8:8" customFormat="1" ht="13.8">
      <c r="H13305" s="70"/>
    </row>
    <row r="13306" spans="8:8" customFormat="1" ht="13.8">
      <c r="H13306" s="70"/>
    </row>
    <row r="13307" spans="8:8" customFormat="1" ht="13.8">
      <c r="H13307" s="70"/>
    </row>
    <row r="13308" spans="8:8" customFormat="1" ht="13.8">
      <c r="H13308" s="70"/>
    </row>
    <row r="13309" spans="8:8" customFormat="1" ht="13.8">
      <c r="H13309" s="70"/>
    </row>
    <row r="13310" spans="8:8" customFormat="1" ht="13.8">
      <c r="H13310" s="70"/>
    </row>
    <row r="13311" spans="8:8" customFormat="1" ht="13.8">
      <c r="H13311" s="70"/>
    </row>
    <row r="13312" spans="8:8" customFormat="1" ht="13.8">
      <c r="H13312" s="70"/>
    </row>
    <row r="13313" spans="8:8" customFormat="1" ht="13.8">
      <c r="H13313" s="70"/>
    </row>
    <row r="13314" spans="8:8" customFormat="1" ht="13.8">
      <c r="H13314" s="70"/>
    </row>
    <row r="13315" spans="8:8" customFormat="1" ht="13.8">
      <c r="H13315" s="70"/>
    </row>
    <row r="13316" spans="8:8" customFormat="1" ht="13.8">
      <c r="H13316" s="70"/>
    </row>
    <row r="13317" spans="8:8" customFormat="1" ht="13.8">
      <c r="H13317" s="70"/>
    </row>
    <row r="13318" spans="8:8" customFormat="1" ht="13.8">
      <c r="H13318" s="70"/>
    </row>
    <row r="13319" spans="8:8" customFormat="1" ht="13.8">
      <c r="H13319" s="70"/>
    </row>
    <row r="13320" spans="8:8" customFormat="1" ht="13.8">
      <c r="H13320" s="70"/>
    </row>
    <row r="13321" spans="8:8" customFormat="1" ht="13.8">
      <c r="H13321" s="70"/>
    </row>
    <row r="13322" spans="8:8" customFormat="1" ht="13.8">
      <c r="H13322" s="70"/>
    </row>
    <row r="13323" spans="8:8" customFormat="1" ht="13.8">
      <c r="H13323" s="70"/>
    </row>
    <row r="13324" spans="8:8" customFormat="1" ht="13.8">
      <c r="H13324" s="70"/>
    </row>
    <row r="13325" spans="8:8" customFormat="1" ht="13.8">
      <c r="H13325" s="70"/>
    </row>
    <row r="13326" spans="8:8" customFormat="1" ht="13.8">
      <c r="H13326" s="70"/>
    </row>
    <row r="13327" spans="8:8" customFormat="1" ht="13.8">
      <c r="H13327" s="70"/>
    </row>
    <row r="13328" spans="8:8" customFormat="1" ht="13.8">
      <c r="H13328" s="70"/>
    </row>
    <row r="13329" spans="8:8" customFormat="1" ht="13.8">
      <c r="H13329" s="70"/>
    </row>
    <row r="13330" spans="8:8" customFormat="1" ht="13.8">
      <c r="H13330" s="70"/>
    </row>
    <row r="13331" spans="8:8" customFormat="1" ht="13.8">
      <c r="H13331" s="70"/>
    </row>
    <row r="13332" spans="8:8" customFormat="1" ht="13.8">
      <c r="H13332" s="70"/>
    </row>
    <row r="13333" spans="8:8" customFormat="1" ht="13.8">
      <c r="H13333" s="70"/>
    </row>
    <row r="13334" spans="8:8" customFormat="1" ht="13.8">
      <c r="H13334" s="70"/>
    </row>
    <row r="13335" spans="8:8" customFormat="1" ht="13.8">
      <c r="H13335" s="70"/>
    </row>
    <row r="13336" spans="8:8" customFormat="1" ht="13.8">
      <c r="H13336" s="70"/>
    </row>
    <row r="13337" spans="8:8" customFormat="1" ht="13.8">
      <c r="H13337" s="70"/>
    </row>
    <row r="13338" spans="8:8" customFormat="1" ht="13.8">
      <c r="H13338" s="70"/>
    </row>
    <row r="13339" spans="8:8" customFormat="1" ht="13.8">
      <c r="H13339" s="70"/>
    </row>
    <row r="13340" spans="8:8" customFormat="1" ht="13.8">
      <c r="H13340" s="70"/>
    </row>
    <row r="13341" spans="8:8" customFormat="1" ht="13.8">
      <c r="H13341" s="70"/>
    </row>
    <row r="13342" spans="8:8" customFormat="1" ht="13.8">
      <c r="H13342" s="70"/>
    </row>
    <row r="13343" spans="8:8" customFormat="1" ht="13.8">
      <c r="H13343" s="70"/>
    </row>
    <row r="13344" spans="8:8" customFormat="1" ht="13.8">
      <c r="H13344" s="70"/>
    </row>
    <row r="13345" spans="8:8" customFormat="1" ht="13.8">
      <c r="H13345" s="70"/>
    </row>
    <row r="13346" spans="8:8" customFormat="1" ht="13.8">
      <c r="H13346" s="70"/>
    </row>
    <row r="13347" spans="8:8" customFormat="1" ht="13.8">
      <c r="H13347" s="70"/>
    </row>
    <row r="13348" spans="8:8" customFormat="1" ht="13.8">
      <c r="H13348" s="70"/>
    </row>
    <row r="13349" spans="8:8" customFormat="1" ht="13.8">
      <c r="H13349" s="70"/>
    </row>
    <row r="13350" spans="8:8" customFormat="1" ht="13.8">
      <c r="H13350" s="70"/>
    </row>
    <row r="13351" spans="8:8" customFormat="1" ht="13.8">
      <c r="H13351" s="70"/>
    </row>
    <row r="13352" spans="8:8" customFormat="1" ht="13.8">
      <c r="H13352" s="70"/>
    </row>
    <row r="13353" spans="8:8" customFormat="1" ht="13.8">
      <c r="H13353" s="70"/>
    </row>
    <row r="13354" spans="8:8" customFormat="1" ht="13.8">
      <c r="H13354" s="70"/>
    </row>
    <row r="13355" spans="8:8" customFormat="1" ht="13.8">
      <c r="H13355" s="70"/>
    </row>
    <row r="13356" spans="8:8" customFormat="1" ht="13.8">
      <c r="H13356" s="70"/>
    </row>
    <row r="13357" spans="8:8" customFormat="1" ht="13.8">
      <c r="H13357" s="70"/>
    </row>
    <row r="13358" spans="8:8" customFormat="1" ht="13.8">
      <c r="H13358" s="70"/>
    </row>
    <row r="13359" spans="8:8" customFormat="1" ht="13.8">
      <c r="H13359" s="70"/>
    </row>
    <row r="13360" spans="8:8" customFormat="1" ht="13.8">
      <c r="H13360" s="70"/>
    </row>
    <row r="13361" spans="8:8" customFormat="1" ht="13.8">
      <c r="H13361" s="70"/>
    </row>
    <row r="13362" spans="8:8" customFormat="1" ht="13.8">
      <c r="H13362" s="70"/>
    </row>
    <row r="13363" spans="8:8" customFormat="1" ht="13.8">
      <c r="H13363" s="70"/>
    </row>
    <row r="13364" spans="8:8" customFormat="1" ht="13.8">
      <c r="H13364" s="70"/>
    </row>
    <row r="13365" spans="8:8" customFormat="1" ht="13.8">
      <c r="H13365" s="70"/>
    </row>
    <row r="13366" spans="8:8" customFormat="1" ht="13.8">
      <c r="H13366" s="70"/>
    </row>
    <row r="13367" spans="8:8" customFormat="1" ht="13.8">
      <c r="H13367" s="70"/>
    </row>
    <row r="13368" spans="8:8" customFormat="1" ht="13.8">
      <c r="H13368" s="70"/>
    </row>
    <row r="13369" spans="8:8" customFormat="1" ht="13.8">
      <c r="H13369" s="70"/>
    </row>
    <row r="13370" spans="8:8" customFormat="1" ht="13.8">
      <c r="H13370" s="70"/>
    </row>
    <row r="13371" spans="8:8" customFormat="1" ht="13.8">
      <c r="H13371" s="70"/>
    </row>
    <row r="13372" spans="8:8" customFormat="1" ht="13.8">
      <c r="H13372" s="70"/>
    </row>
    <row r="13373" spans="8:8" customFormat="1" ht="13.8">
      <c r="H13373" s="70"/>
    </row>
    <row r="13374" spans="8:8" customFormat="1" ht="13.8">
      <c r="H13374" s="70"/>
    </row>
    <row r="13375" spans="8:8" customFormat="1" ht="13.8">
      <c r="H13375" s="70"/>
    </row>
    <row r="13376" spans="8:8" customFormat="1" ht="13.8">
      <c r="H13376" s="70"/>
    </row>
    <row r="13377" spans="8:8" customFormat="1" ht="13.8">
      <c r="H13377" s="70"/>
    </row>
    <row r="13378" spans="8:8" customFormat="1" ht="13.8">
      <c r="H13378" s="70"/>
    </row>
    <row r="13379" spans="8:8" customFormat="1" ht="13.8">
      <c r="H13379" s="70"/>
    </row>
    <row r="13380" spans="8:8" customFormat="1" ht="13.8">
      <c r="H13380" s="70"/>
    </row>
    <row r="13381" spans="8:8" customFormat="1" ht="13.8">
      <c r="H13381" s="70"/>
    </row>
    <row r="13382" spans="8:8" customFormat="1" ht="13.8">
      <c r="H13382" s="70"/>
    </row>
    <row r="13383" spans="8:8" customFormat="1" ht="13.8">
      <c r="H13383" s="70"/>
    </row>
    <row r="13384" spans="8:8" customFormat="1" ht="13.8">
      <c r="H13384" s="70"/>
    </row>
    <row r="13385" spans="8:8" customFormat="1" ht="13.8">
      <c r="H13385" s="70"/>
    </row>
    <row r="13386" spans="8:8" customFormat="1" ht="13.8">
      <c r="H13386" s="70"/>
    </row>
    <row r="13387" spans="8:8" customFormat="1" ht="13.8">
      <c r="H13387" s="70"/>
    </row>
    <row r="13388" spans="8:8" customFormat="1" ht="13.8">
      <c r="H13388" s="70"/>
    </row>
    <row r="13389" spans="8:8" customFormat="1" ht="13.8">
      <c r="H13389" s="70"/>
    </row>
    <row r="13390" spans="8:8" customFormat="1" ht="13.8">
      <c r="H13390" s="70"/>
    </row>
    <row r="13391" spans="8:8" customFormat="1" ht="13.8">
      <c r="H13391" s="70"/>
    </row>
    <row r="13392" spans="8:8" customFormat="1" ht="13.8">
      <c r="H13392" s="70"/>
    </row>
    <row r="13393" spans="8:8" customFormat="1" ht="13.8">
      <c r="H13393" s="70"/>
    </row>
    <row r="13394" spans="8:8" customFormat="1" ht="13.8">
      <c r="H13394" s="70"/>
    </row>
    <row r="13395" spans="8:8" customFormat="1" ht="13.8">
      <c r="H13395" s="70"/>
    </row>
    <row r="13396" spans="8:8" customFormat="1" ht="13.8">
      <c r="H13396" s="70"/>
    </row>
    <row r="13397" spans="8:8" customFormat="1" ht="13.8">
      <c r="H13397" s="70"/>
    </row>
    <row r="13398" spans="8:8" customFormat="1" ht="13.8">
      <c r="H13398" s="70"/>
    </row>
    <row r="13399" spans="8:8" customFormat="1" ht="13.8">
      <c r="H13399" s="70"/>
    </row>
    <row r="13400" spans="8:8" customFormat="1" ht="13.8">
      <c r="H13400" s="70"/>
    </row>
    <row r="13401" spans="8:8" customFormat="1" ht="13.8">
      <c r="H13401" s="70"/>
    </row>
    <row r="13402" spans="8:8" customFormat="1" ht="13.8">
      <c r="H13402" s="70"/>
    </row>
    <row r="13403" spans="8:8" customFormat="1" ht="13.8">
      <c r="H13403" s="70"/>
    </row>
    <row r="13404" spans="8:8" customFormat="1" ht="13.8">
      <c r="H13404" s="70"/>
    </row>
    <row r="13405" spans="8:8" customFormat="1" ht="13.8">
      <c r="H13405" s="70"/>
    </row>
    <row r="13406" spans="8:8" customFormat="1" ht="13.8">
      <c r="H13406" s="70"/>
    </row>
    <row r="13407" spans="8:8" customFormat="1" ht="13.8">
      <c r="H13407" s="70"/>
    </row>
    <row r="13408" spans="8:8" customFormat="1" ht="13.8">
      <c r="H13408" s="70"/>
    </row>
    <row r="13409" spans="8:8" customFormat="1" ht="13.8">
      <c r="H13409" s="70"/>
    </row>
    <row r="13410" spans="8:8" customFormat="1" ht="13.8">
      <c r="H13410" s="70"/>
    </row>
    <row r="13411" spans="8:8" customFormat="1" ht="13.8">
      <c r="H13411" s="70"/>
    </row>
    <row r="13412" spans="8:8" customFormat="1" ht="13.8">
      <c r="H13412" s="70"/>
    </row>
    <row r="13413" spans="8:8" customFormat="1" ht="13.8">
      <c r="H13413" s="70"/>
    </row>
    <row r="13414" spans="8:8" customFormat="1" ht="13.8">
      <c r="H13414" s="70"/>
    </row>
    <row r="13415" spans="8:8" customFormat="1" ht="13.8">
      <c r="H13415" s="70"/>
    </row>
    <row r="13416" spans="8:8" customFormat="1" ht="13.8">
      <c r="H13416" s="70"/>
    </row>
    <row r="13417" spans="8:8" customFormat="1" ht="13.8">
      <c r="H13417" s="70"/>
    </row>
    <row r="13418" spans="8:8" customFormat="1" ht="13.8">
      <c r="H13418" s="70"/>
    </row>
    <row r="13419" spans="8:8" customFormat="1" ht="13.8">
      <c r="H13419" s="70"/>
    </row>
    <row r="13420" spans="8:8" customFormat="1" ht="13.8">
      <c r="H13420" s="70"/>
    </row>
    <row r="13421" spans="8:8" customFormat="1" ht="13.8">
      <c r="H13421" s="70"/>
    </row>
    <row r="13422" spans="8:8" customFormat="1" ht="13.8">
      <c r="H13422" s="70"/>
    </row>
    <row r="13423" spans="8:8" customFormat="1" ht="13.8">
      <c r="H13423" s="70"/>
    </row>
    <row r="13424" spans="8:8" customFormat="1" ht="13.8">
      <c r="H13424" s="70"/>
    </row>
    <row r="13425" spans="8:8" customFormat="1" ht="13.8">
      <c r="H13425" s="70"/>
    </row>
    <row r="13426" spans="8:8" customFormat="1" ht="13.8">
      <c r="H13426" s="70"/>
    </row>
    <row r="13427" spans="8:8" customFormat="1" ht="13.8">
      <c r="H13427" s="70"/>
    </row>
    <row r="13428" spans="8:8" customFormat="1" ht="13.8">
      <c r="H13428" s="70"/>
    </row>
    <row r="13429" spans="8:8" customFormat="1" ht="13.8">
      <c r="H13429" s="70"/>
    </row>
    <row r="13430" spans="8:8" customFormat="1" ht="13.8">
      <c r="H13430" s="70"/>
    </row>
    <row r="13431" spans="8:8" customFormat="1" ht="13.8">
      <c r="H13431" s="70"/>
    </row>
    <row r="13432" spans="8:8" customFormat="1" ht="13.8">
      <c r="H13432" s="70"/>
    </row>
    <row r="13433" spans="8:8" customFormat="1" ht="13.8">
      <c r="H13433" s="70"/>
    </row>
    <row r="13434" spans="8:8" customFormat="1" ht="13.8">
      <c r="H13434" s="70"/>
    </row>
    <row r="13435" spans="8:8" customFormat="1" ht="13.8">
      <c r="H13435" s="70"/>
    </row>
    <row r="13436" spans="8:8" customFormat="1" ht="13.8">
      <c r="H13436" s="70"/>
    </row>
    <row r="13437" spans="8:8" customFormat="1" ht="13.8">
      <c r="H13437" s="70"/>
    </row>
    <row r="13438" spans="8:8" customFormat="1" ht="13.8">
      <c r="H13438" s="70"/>
    </row>
    <row r="13439" spans="8:8" customFormat="1" ht="13.8">
      <c r="H13439" s="70"/>
    </row>
    <row r="13440" spans="8:8" customFormat="1" ht="13.8">
      <c r="H13440" s="70"/>
    </row>
    <row r="13441" spans="8:8" customFormat="1" ht="13.8">
      <c r="H13441" s="70"/>
    </row>
    <row r="13442" spans="8:8" customFormat="1" ht="13.8">
      <c r="H13442" s="70"/>
    </row>
    <row r="13443" spans="8:8" customFormat="1" ht="13.8">
      <c r="H13443" s="70"/>
    </row>
    <row r="13444" spans="8:8" customFormat="1" ht="13.8">
      <c r="H13444" s="70"/>
    </row>
    <row r="13445" spans="8:8" customFormat="1" ht="13.8">
      <c r="H13445" s="70"/>
    </row>
    <row r="13446" spans="8:8" customFormat="1" ht="13.8">
      <c r="H13446" s="70"/>
    </row>
    <row r="13447" spans="8:8" customFormat="1" ht="13.8">
      <c r="H13447" s="70"/>
    </row>
    <row r="13448" spans="8:8" customFormat="1" ht="13.8">
      <c r="H13448" s="70"/>
    </row>
    <row r="13449" spans="8:8" customFormat="1" ht="13.8">
      <c r="H13449" s="70"/>
    </row>
    <row r="13450" spans="8:8" customFormat="1" ht="13.8">
      <c r="H13450" s="70"/>
    </row>
    <row r="13451" spans="8:8" customFormat="1" ht="13.8">
      <c r="H13451" s="70"/>
    </row>
    <row r="13452" spans="8:8" customFormat="1" ht="13.8">
      <c r="H13452" s="70"/>
    </row>
    <row r="13453" spans="8:8" customFormat="1" ht="13.8">
      <c r="H13453" s="70"/>
    </row>
    <row r="13454" spans="8:8" customFormat="1" ht="13.8">
      <c r="H13454" s="70"/>
    </row>
    <row r="13455" spans="8:8" customFormat="1" ht="13.8">
      <c r="H13455" s="70"/>
    </row>
    <row r="13456" spans="8:8" customFormat="1" ht="13.8">
      <c r="H13456" s="70"/>
    </row>
    <row r="13457" spans="8:8" customFormat="1" ht="13.8">
      <c r="H13457" s="70"/>
    </row>
    <row r="13458" spans="8:8" customFormat="1" ht="13.8">
      <c r="H13458" s="70"/>
    </row>
    <row r="13459" spans="8:8" customFormat="1" ht="13.8">
      <c r="H13459" s="70"/>
    </row>
    <row r="13460" spans="8:8" customFormat="1" ht="13.8">
      <c r="H13460" s="70"/>
    </row>
    <row r="13461" spans="8:8" customFormat="1" ht="13.8">
      <c r="H13461" s="70"/>
    </row>
    <row r="13462" spans="8:8" customFormat="1" ht="13.8">
      <c r="H13462" s="70"/>
    </row>
    <row r="13463" spans="8:8" customFormat="1" ht="13.8">
      <c r="H13463" s="70"/>
    </row>
    <row r="13464" spans="8:8" customFormat="1" ht="13.8">
      <c r="H13464" s="70"/>
    </row>
    <row r="13465" spans="8:8" customFormat="1" ht="13.8">
      <c r="H13465" s="70"/>
    </row>
    <row r="13466" spans="8:8" customFormat="1" ht="13.8">
      <c r="H13466" s="70"/>
    </row>
    <row r="13467" spans="8:8" customFormat="1" ht="13.8">
      <c r="H13467" s="70"/>
    </row>
    <row r="13468" spans="8:8" customFormat="1" ht="13.8">
      <c r="H13468" s="70"/>
    </row>
    <row r="13469" spans="8:8" customFormat="1" ht="13.8">
      <c r="H13469" s="70"/>
    </row>
    <row r="13470" spans="8:8" customFormat="1" ht="13.8">
      <c r="H13470" s="70"/>
    </row>
    <row r="13471" spans="8:8" customFormat="1" ht="13.8">
      <c r="H13471" s="70"/>
    </row>
    <row r="13472" spans="8:8" customFormat="1" ht="13.8">
      <c r="H13472" s="70"/>
    </row>
    <row r="13473" spans="8:8" customFormat="1" ht="13.8">
      <c r="H13473" s="70"/>
    </row>
    <row r="13474" spans="8:8" customFormat="1" ht="13.8">
      <c r="H13474" s="70"/>
    </row>
    <row r="13475" spans="8:8" customFormat="1" ht="13.8">
      <c r="H13475" s="70"/>
    </row>
    <row r="13476" spans="8:8" customFormat="1" ht="13.8">
      <c r="H13476" s="70"/>
    </row>
    <row r="13477" spans="8:8" customFormat="1" ht="13.8">
      <c r="H13477" s="70"/>
    </row>
    <row r="13478" spans="8:8" customFormat="1" ht="13.8">
      <c r="H13478" s="70"/>
    </row>
    <row r="13479" spans="8:8" customFormat="1" ht="13.8">
      <c r="H13479" s="70"/>
    </row>
    <row r="13480" spans="8:8" customFormat="1" ht="13.8">
      <c r="H13480" s="70"/>
    </row>
    <row r="13481" spans="8:8" customFormat="1" ht="13.8">
      <c r="H13481" s="70"/>
    </row>
    <row r="13482" spans="8:8" customFormat="1" ht="13.8">
      <c r="H13482" s="70"/>
    </row>
    <row r="13483" spans="8:8" customFormat="1" ht="13.8">
      <c r="H13483" s="70"/>
    </row>
    <row r="13484" spans="8:8" customFormat="1" ht="13.8">
      <c r="H13484" s="70"/>
    </row>
    <row r="13485" spans="8:8" customFormat="1" ht="13.8">
      <c r="H13485" s="70"/>
    </row>
    <row r="13486" spans="8:8" customFormat="1" ht="13.8">
      <c r="H13486" s="70"/>
    </row>
    <row r="13487" spans="8:8" customFormat="1" ht="13.8">
      <c r="H13487" s="70"/>
    </row>
    <row r="13488" spans="8:8" customFormat="1" ht="13.8">
      <c r="H13488" s="70"/>
    </row>
    <row r="13489" spans="8:8" customFormat="1" ht="13.8">
      <c r="H13489" s="70"/>
    </row>
    <row r="13490" spans="8:8" customFormat="1" ht="13.8">
      <c r="H13490" s="70"/>
    </row>
    <row r="13491" spans="8:8" customFormat="1" ht="13.8">
      <c r="H13491" s="70"/>
    </row>
    <row r="13492" spans="8:8" customFormat="1" ht="13.8">
      <c r="H13492" s="70"/>
    </row>
    <row r="13493" spans="8:8" customFormat="1" ht="13.8">
      <c r="H13493" s="70"/>
    </row>
    <row r="13494" spans="8:8" customFormat="1" ht="13.8">
      <c r="H13494" s="70"/>
    </row>
    <row r="13495" spans="8:8" customFormat="1" ht="13.8">
      <c r="H13495" s="70"/>
    </row>
    <row r="13496" spans="8:8" customFormat="1" ht="13.8">
      <c r="H13496" s="70"/>
    </row>
    <row r="13497" spans="8:8" customFormat="1" ht="13.8">
      <c r="H13497" s="70"/>
    </row>
    <row r="13498" spans="8:8" customFormat="1" ht="13.8">
      <c r="H13498" s="70"/>
    </row>
    <row r="13499" spans="8:8" customFormat="1" ht="13.8">
      <c r="H13499" s="70"/>
    </row>
    <row r="13500" spans="8:8" customFormat="1" ht="13.8">
      <c r="H13500" s="70"/>
    </row>
    <row r="13501" spans="8:8" customFormat="1" ht="13.8">
      <c r="H13501" s="70"/>
    </row>
    <row r="13502" spans="8:8" customFormat="1" ht="13.8">
      <c r="H13502" s="70"/>
    </row>
    <row r="13503" spans="8:8" customFormat="1" ht="13.8">
      <c r="H13503" s="70"/>
    </row>
    <row r="13504" spans="8:8" customFormat="1" ht="13.8">
      <c r="H13504" s="70"/>
    </row>
    <row r="13505" spans="8:8" customFormat="1" ht="13.8">
      <c r="H13505" s="70"/>
    </row>
    <row r="13506" spans="8:8" customFormat="1" ht="13.8">
      <c r="H13506" s="70"/>
    </row>
    <row r="13507" spans="8:8" customFormat="1" ht="13.8">
      <c r="H13507" s="70"/>
    </row>
    <row r="13508" spans="8:8" customFormat="1" ht="13.8">
      <c r="H13508" s="70"/>
    </row>
    <row r="13509" spans="8:8" customFormat="1" ht="13.8">
      <c r="H13509" s="70"/>
    </row>
    <row r="13510" spans="8:8" customFormat="1" ht="13.8">
      <c r="H13510" s="70"/>
    </row>
    <row r="13511" spans="8:8" customFormat="1" ht="13.8">
      <c r="H13511" s="70"/>
    </row>
    <row r="13512" spans="8:8" customFormat="1" ht="13.8">
      <c r="H13512" s="70"/>
    </row>
    <row r="13513" spans="8:8" customFormat="1" ht="13.8">
      <c r="H13513" s="70"/>
    </row>
    <row r="13514" spans="8:8" customFormat="1" ht="13.8">
      <c r="H13514" s="70"/>
    </row>
    <row r="13515" spans="8:8" customFormat="1" ht="13.8">
      <c r="H13515" s="70"/>
    </row>
    <row r="13516" spans="8:8" customFormat="1" ht="13.8">
      <c r="H13516" s="70"/>
    </row>
    <row r="13517" spans="8:8" customFormat="1" ht="13.8">
      <c r="H13517" s="70"/>
    </row>
    <row r="13518" spans="8:8" customFormat="1" ht="13.8">
      <c r="H13518" s="70"/>
    </row>
    <row r="13519" spans="8:8" customFormat="1" ht="13.8">
      <c r="H13519" s="70"/>
    </row>
    <row r="13520" spans="8:8" customFormat="1" ht="13.8">
      <c r="H13520" s="70"/>
    </row>
    <row r="13521" spans="8:8" customFormat="1" ht="13.8">
      <c r="H13521" s="70"/>
    </row>
    <row r="13522" spans="8:8" customFormat="1" ht="13.8">
      <c r="H13522" s="70"/>
    </row>
    <row r="13523" spans="8:8" customFormat="1" ht="13.8">
      <c r="H13523" s="70"/>
    </row>
    <row r="13524" spans="8:8" customFormat="1" ht="13.8">
      <c r="H13524" s="70"/>
    </row>
    <row r="13525" spans="8:8" customFormat="1" ht="13.8">
      <c r="H13525" s="70"/>
    </row>
    <row r="13526" spans="8:8" customFormat="1" ht="13.8">
      <c r="H13526" s="70"/>
    </row>
    <row r="13527" spans="8:8" customFormat="1" ht="13.8">
      <c r="H13527" s="70"/>
    </row>
    <row r="13528" spans="8:8" customFormat="1" ht="13.8">
      <c r="H13528" s="70"/>
    </row>
    <row r="13529" spans="8:8" customFormat="1" ht="13.8">
      <c r="H13529" s="70"/>
    </row>
    <row r="13530" spans="8:8" customFormat="1" ht="13.8">
      <c r="H13530" s="70"/>
    </row>
    <row r="13531" spans="8:8" customFormat="1" ht="13.8">
      <c r="H13531" s="70"/>
    </row>
    <row r="13532" spans="8:8" customFormat="1" ht="13.8">
      <c r="H13532" s="70"/>
    </row>
    <row r="13533" spans="8:8" customFormat="1" ht="13.8">
      <c r="H13533" s="70"/>
    </row>
    <row r="13534" spans="8:8" customFormat="1" ht="13.8">
      <c r="H13534" s="70"/>
    </row>
    <row r="13535" spans="8:8" customFormat="1" ht="13.8">
      <c r="H13535" s="70"/>
    </row>
    <row r="13536" spans="8:8" customFormat="1" ht="13.8">
      <c r="H13536" s="70"/>
    </row>
    <row r="13537" spans="8:8" customFormat="1" ht="13.8">
      <c r="H13537" s="70"/>
    </row>
    <row r="13538" spans="8:8" customFormat="1" ht="13.8">
      <c r="H13538" s="70"/>
    </row>
    <row r="13539" spans="8:8" customFormat="1" ht="13.8">
      <c r="H13539" s="70"/>
    </row>
    <row r="13540" spans="8:8" customFormat="1" ht="13.8">
      <c r="H13540" s="70"/>
    </row>
    <row r="13541" spans="8:8" customFormat="1" ht="13.8">
      <c r="H13541" s="70"/>
    </row>
    <row r="13542" spans="8:8" customFormat="1" ht="13.8">
      <c r="H13542" s="70"/>
    </row>
    <row r="13543" spans="8:8" customFormat="1" ht="13.8">
      <c r="H13543" s="70"/>
    </row>
    <row r="13544" spans="8:8" customFormat="1" ht="13.8">
      <c r="H13544" s="70"/>
    </row>
    <row r="13545" spans="8:8" customFormat="1" ht="13.8">
      <c r="H13545" s="70"/>
    </row>
    <row r="13546" spans="8:8" customFormat="1" ht="13.8">
      <c r="H13546" s="70"/>
    </row>
    <row r="13547" spans="8:8" customFormat="1" ht="13.8">
      <c r="H13547" s="70"/>
    </row>
    <row r="13548" spans="8:8" customFormat="1" ht="13.8">
      <c r="H13548" s="70"/>
    </row>
    <row r="13549" spans="8:8" customFormat="1" ht="13.8">
      <c r="H13549" s="70"/>
    </row>
    <row r="13550" spans="8:8" customFormat="1" ht="13.8">
      <c r="H13550" s="70"/>
    </row>
    <row r="13551" spans="8:8" customFormat="1" ht="13.8">
      <c r="H13551" s="70"/>
    </row>
    <row r="13552" spans="8:8" customFormat="1" ht="13.8">
      <c r="H13552" s="70"/>
    </row>
    <row r="13553" spans="8:8" customFormat="1" ht="13.8">
      <c r="H13553" s="70"/>
    </row>
    <row r="13554" spans="8:8" customFormat="1" ht="13.8">
      <c r="H13554" s="70"/>
    </row>
    <row r="13555" spans="8:8" customFormat="1" ht="13.8">
      <c r="H13555" s="70"/>
    </row>
    <row r="13556" spans="8:8" customFormat="1" ht="13.8">
      <c r="H13556" s="70"/>
    </row>
    <row r="13557" spans="8:8" customFormat="1" ht="13.8">
      <c r="H13557" s="70"/>
    </row>
    <row r="13558" spans="8:8" customFormat="1" ht="13.8">
      <c r="H13558" s="70"/>
    </row>
    <row r="13559" spans="8:8" customFormat="1" ht="13.8">
      <c r="H13559" s="70"/>
    </row>
    <row r="13560" spans="8:8" customFormat="1" ht="13.8">
      <c r="H13560" s="70"/>
    </row>
    <row r="13561" spans="8:8" customFormat="1" ht="13.8">
      <c r="H13561" s="70"/>
    </row>
    <row r="13562" spans="8:8" customFormat="1" ht="13.8">
      <c r="H13562" s="70"/>
    </row>
    <row r="13563" spans="8:8" customFormat="1" ht="13.8">
      <c r="H13563" s="70"/>
    </row>
    <row r="13564" spans="8:8" customFormat="1" ht="13.8">
      <c r="H13564" s="70"/>
    </row>
    <row r="13565" spans="8:8" customFormat="1" ht="13.8">
      <c r="H13565" s="70"/>
    </row>
    <row r="13566" spans="8:8" customFormat="1" ht="13.8">
      <c r="H13566" s="70"/>
    </row>
    <row r="13567" spans="8:8" customFormat="1" ht="13.8">
      <c r="H13567" s="70"/>
    </row>
    <row r="13568" spans="8:8" customFormat="1" ht="13.8">
      <c r="H13568" s="70"/>
    </row>
    <row r="13569" spans="8:8" customFormat="1" ht="13.8">
      <c r="H13569" s="70"/>
    </row>
    <row r="13570" spans="8:8" customFormat="1" ht="13.8">
      <c r="H13570" s="70"/>
    </row>
    <row r="13571" spans="8:8" customFormat="1" ht="13.8">
      <c r="H13571" s="70"/>
    </row>
    <row r="13572" spans="8:8" customFormat="1" ht="13.8">
      <c r="H13572" s="70"/>
    </row>
    <row r="13573" spans="8:8" customFormat="1" ht="13.8">
      <c r="H13573" s="70"/>
    </row>
    <row r="13574" spans="8:8" customFormat="1" ht="13.8">
      <c r="H13574" s="70"/>
    </row>
    <row r="13575" spans="8:8" customFormat="1" ht="13.8">
      <c r="H13575" s="70"/>
    </row>
    <row r="13576" spans="8:8" customFormat="1" ht="13.8">
      <c r="H13576" s="70"/>
    </row>
    <row r="13577" spans="8:8" customFormat="1" ht="13.8">
      <c r="H13577" s="70"/>
    </row>
    <row r="13578" spans="8:8" customFormat="1" ht="13.8">
      <c r="H13578" s="70"/>
    </row>
    <row r="13579" spans="8:8" customFormat="1" ht="13.8">
      <c r="H13579" s="70"/>
    </row>
    <row r="13580" spans="8:8" customFormat="1" ht="13.8">
      <c r="H13580" s="70"/>
    </row>
    <row r="13581" spans="8:8" customFormat="1" ht="13.8">
      <c r="H13581" s="70"/>
    </row>
    <row r="13582" spans="8:8" customFormat="1" ht="13.8">
      <c r="H13582" s="70"/>
    </row>
    <row r="13583" spans="8:8" customFormat="1" ht="13.8">
      <c r="H13583" s="70"/>
    </row>
    <row r="13584" spans="8:8" customFormat="1" ht="13.8">
      <c r="H13584" s="70"/>
    </row>
    <row r="13585" spans="8:8" customFormat="1" ht="13.8">
      <c r="H13585" s="70"/>
    </row>
    <row r="13586" spans="8:8" customFormat="1" ht="13.8">
      <c r="H13586" s="70"/>
    </row>
    <row r="13587" spans="8:8" customFormat="1" ht="13.8">
      <c r="H13587" s="70"/>
    </row>
    <row r="13588" spans="8:8" customFormat="1" ht="13.8">
      <c r="H13588" s="70"/>
    </row>
    <row r="13589" spans="8:8" customFormat="1" ht="13.8">
      <c r="H13589" s="70"/>
    </row>
    <row r="13590" spans="8:8" customFormat="1" ht="13.8">
      <c r="H13590" s="70"/>
    </row>
    <row r="13591" spans="8:8" customFormat="1" ht="13.8">
      <c r="H13591" s="70"/>
    </row>
    <row r="13592" spans="8:8" customFormat="1" ht="13.8">
      <c r="H13592" s="70"/>
    </row>
    <row r="13593" spans="8:8" customFormat="1" ht="13.8">
      <c r="H13593" s="70"/>
    </row>
    <row r="13594" spans="8:8" customFormat="1" ht="13.8">
      <c r="H13594" s="70"/>
    </row>
    <row r="13595" spans="8:8" customFormat="1" ht="13.8">
      <c r="H13595" s="70"/>
    </row>
    <row r="13596" spans="8:8" customFormat="1" ht="13.8">
      <c r="H13596" s="70"/>
    </row>
    <row r="13597" spans="8:8" customFormat="1" ht="13.8">
      <c r="H13597" s="70"/>
    </row>
    <row r="13598" spans="8:8" customFormat="1" ht="13.8">
      <c r="H13598" s="70"/>
    </row>
    <row r="13599" spans="8:8" customFormat="1" ht="13.8">
      <c r="H13599" s="70"/>
    </row>
    <row r="13600" spans="8:8" customFormat="1" ht="13.8">
      <c r="H13600" s="70"/>
    </row>
    <row r="13601" spans="8:8" customFormat="1" ht="13.8">
      <c r="H13601" s="70"/>
    </row>
    <row r="13602" spans="8:8" customFormat="1" ht="13.8">
      <c r="H13602" s="70"/>
    </row>
    <row r="13603" spans="8:8" customFormat="1" ht="13.8">
      <c r="H13603" s="70"/>
    </row>
    <row r="13604" spans="8:8" customFormat="1" ht="13.8">
      <c r="H13604" s="70"/>
    </row>
    <row r="13605" spans="8:8" customFormat="1" ht="13.8">
      <c r="H13605" s="70"/>
    </row>
    <row r="13606" spans="8:8" customFormat="1" ht="13.8">
      <c r="H13606" s="70"/>
    </row>
    <row r="13607" spans="8:8" customFormat="1" ht="13.8">
      <c r="H13607" s="70"/>
    </row>
    <row r="13608" spans="8:8" customFormat="1" ht="13.8">
      <c r="H13608" s="70"/>
    </row>
    <row r="13609" spans="8:8" customFormat="1" ht="13.8">
      <c r="H13609" s="70"/>
    </row>
    <row r="13610" spans="8:8" customFormat="1" ht="13.8">
      <c r="H13610" s="70"/>
    </row>
    <row r="13611" spans="8:8" customFormat="1" ht="13.8">
      <c r="H13611" s="70"/>
    </row>
    <row r="13612" spans="8:8" customFormat="1" ht="13.8">
      <c r="H13612" s="70"/>
    </row>
    <row r="13613" spans="8:8" customFormat="1" ht="13.8">
      <c r="H13613" s="70"/>
    </row>
    <row r="13614" spans="8:8" customFormat="1" ht="13.8">
      <c r="H13614" s="70"/>
    </row>
    <row r="13615" spans="8:8" customFormat="1" ht="13.8">
      <c r="H13615" s="70"/>
    </row>
    <row r="13616" spans="8:8" customFormat="1" ht="13.8">
      <c r="H13616" s="70"/>
    </row>
    <row r="13617" spans="8:8" customFormat="1" ht="13.8">
      <c r="H13617" s="70"/>
    </row>
    <row r="13618" spans="8:8" customFormat="1" ht="13.8">
      <c r="H13618" s="70"/>
    </row>
    <row r="13619" spans="8:8" customFormat="1" ht="13.8">
      <c r="H13619" s="70"/>
    </row>
    <row r="13620" spans="8:8" customFormat="1" ht="13.8">
      <c r="H13620" s="70"/>
    </row>
    <row r="13621" spans="8:8" customFormat="1" ht="13.8">
      <c r="H13621" s="70"/>
    </row>
    <row r="13622" spans="8:8" customFormat="1" ht="13.8">
      <c r="H13622" s="70"/>
    </row>
    <row r="13623" spans="8:8" customFormat="1" ht="13.8">
      <c r="H13623" s="70"/>
    </row>
    <row r="13624" spans="8:8" customFormat="1" ht="13.8">
      <c r="H13624" s="70"/>
    </row>
    <row r="13625" spans="8:8" customFormat="1" ht="13.8">
      <c r="H13625" s="70"/>
    </row>
    <row r="13626" spans="8:8" customFormat="1" ht="13.8">
      <c r="H13626" s="70"/>
    </row>
    <row r="13627" spans="8:8" customFormat="1" ht="13.8">
      <c r="H13627" s="70"/>
    </row>
    <row r="13628" spans="8:8" customFormat="1" ht="13.8">
      <c r="H13628" s="70"/>
    </row>
    <row r="13629" spans="8:8" customFormat="1" ht="13.8">
      <c r="H13629" s="70"/>
    </row>
    <row r="13630" spans="8:8" customFormat="1" ht="13.8">
      <c r="H13630" s="70"/>
    </row>
    <row r="13631" spans="8:8" customFormat="1" ht="13.8">
      <c r="H13631" s="70"/>
    </row>
    <row r="13632" spans="8:8" customFormat="1" ht="13.8">
      <c r="H13632" s="70"/>
    </row>
    <row r="13633" spans="8:8" customFormat="1" ht="13.8">
      <c r="H13633" s="70"/>
    </row>
    <row r="13634" spans="8:8" customFormat="1" ht="13.8">
      <c r="H13634" s="70"/>
    </row>
    <row r="13635" spans="8:8" customFormat="1" ht="13.8">
      <c r="H13635" s="70"/>
    </row>
    <row r="13636" spans="8:8" customFormat="1" ht="13.8">
      <c r="H13636" s="70"/>
    </row>
    <row r="13637" spans="8:8" customFormat="1" ht="13.8">
      <c r="H13637" s="70"/>
    </row>
    <row r="13638" spans="8:8" customFormat="1" ht="13.8">
      <c r="H13638" s="70"/>
    </row>
    <row r="13639" spans="8:8" customFormat="1" ht="13.8">
      <c r="H13639" s="70"/>
    </row>
    <row r="13640" spans="8:8" customFormat="1" ht="13.8">
      <c r="H13640" s="70"/>
    </row>
    <row r="13641" spans="8:8" customFormat="1" ht="13.8">
      <c r="H13641" s="70"/>
    </row>
    <row r="13642" spans="8:8" customFormat="1" ht="13.8">
      <c r="H13642" s="70"/>
    </row>
    <row r="13643" spans="8:8" customFormat="1" ht="13.8">
      <c r="H13643" s="70"/>
    </row>
    <row r="13644" spans="8:8" customFormat="1" ht="13.8">
      <c r="H13644" s="70"/>
    </row>
    <row r="13645" spans="8:8" customFormat="1" ht="13.8">
      <c r="H13645" s="70"/>
    </row>
    <row r="13646" spans="8:8" customFormat="1" ht="13.8">
      <c r="H13646" s="70"/>
    </row>
    <row r="13647" spans="8:8" customFormat="1" ht="13.8">
      <c r="H13647" s="70"/>
    </row>
    <row r="13648" spans="8:8" customFormat="1" ht="13.8">
      <c r="H13648" s="70"/>
    </row>
    <row r="13649" spans="8:8" customFormat="1" ht="13.8">
      <c r="H13649" s="70"/>
    </row>
    <row r="13650" spans="8:8" customFormat="1" ht="13.8">
      <c r="H13650" s="70"/>
    </row>
    <row r="13651" spans="8:8" customFormat="1" ht="13.8">
      <c r="H13651" s="70"/>
    </row>
    <row r="13652" spans="8:8" customFormat="1" ht="13.8">
      <c r="H13652" s="70"/>
    </row>
    <row r="13653" spans="8:8" customFormat="1" ht="13.8">
      <c r="H13653" s="70"/>
    </row>
    <row r="13654" spans="8:8" customFormat="1" ht="13.8">
      <c r="H13654" s="70"/>
    </row>
    <row r="13655" spans="8:8" customFormat="1" ht="13.8">
      <c r="H13655" s="70"/>
    </row>
    <row r="13656" spans="8:8" customFormat="1" ht="13.8">
      <c r="H13656" s="70"/>
    </row>
    <row r="13657" spans="8:8" customFormat="1" ht="13.8">
      <c r="H13657" s="70"/>
    </row>
    <row r="13658" spans="8:8" customFormat="1" ht="13.8">
      <c r="H13658" s="70"/>
    </row>
    <row r="13659" spans="8:8" customFormat="1" ht="13.8">
      <c r="H13659" s="70"/>
    </row>
    <row r="13660" spans="8:8" customFormat="1" ht="13.8">
      <c r="H13660" s="70"/>
    </row>
    <row r="13661" spans="8:8" customFormat="1" ht="13.8">
      <c r="H13661" s="70"/>
    </row>
    <row r="13662" spans="8:8" customFormat="1" ht="13.8">
      <c r="H13662" s="70"/>
    </row>
    <row r="13663" spans="8:8" customFormat="1" ht="13.8">
      <c r="H13663" s="70"/>
    </row>
    <row r="13664" spans="8:8" customFormat="1" ht="13.8">
      <c r="H13664" s="70"/>
    </row>
    <row r="13665" spans="8:8" customFormat="1" ht="13.8">
      <c r="H13665" s="70"/>
    </row>
    <row r="13666" spans="8:8" customFormat="1" ht="13.8">
      <c r="H13666" s="70"/>
    </row>
    <row r="13667" spans="8:8" customFormat="1" ht="13.8">
      <c r="H13667" s="70"/>
    </row>
    <row r="13668" spans="8:8" customFormat="1" ht="13.8">
      <c r="H13668" s="70"/>
    </row>
    <row r="13669" spans="8:8" customFormat="1" ht="13.8">
      <c r="H13669" s="70"/>
    </row>
    <row r="13670" spans="8:8" customFormat="1" ht="13.8">
      <c r="H13670" s="70"/>
    </row>
    <row r="13671" spans="8:8" customFormat="1" ht="13.8">
      <c r="H13671" s="70"/>
    </row>
    <row r="13672" spans="8:8" customFormat="1" ht="13.8">
      <c r="H13672" s="70"/>
    </row>
    <row r="13673" spans="8:8" customFormat="1" ht="13.8">
      <c r="H13673" s="70"/>
    </row>
    <row r="13674" spans="8:8" customFormat="1" ht="13.8">
      <c r="H13674" s="70"/>
    </row>
    <row r="13675" spans="8:8" customFormat="1" ht="13.8">
      <c r="H13675" s="70"/>
    </row>
    <row r="13676" spans="8:8" customFormat="1" ht="13.8">
      <c r="H13676" s="70"/>
    </row>
    <row r="13677" spans="8:8" customFormat="1" ht="13.8">
      <c r="H13677" s="70"/>
    </row>
    <row r="13678" spans="8:8" customFormat="1" ht="13.8">
      <c r="H13678" s="70"/>
    </row>
    <row r="13679" spans="8:8" customFormat="1" ht="13.8">
      <c r="H13679" s="70"/>
    </row>
    <row r="13680" spans="8:8" customFormat="1" ht="13.8">
      <c r="H13680" s="70"/>
    </row>
    <row r="13681" spans="8:8" customFormat="1" ht="13.8">
      <c r="H13681" s="70"/>
    </row>
    <row r="13682" spans="8:8" customFormat="1" ht="13.8">
      <c r="H13682" s="70"/>
    </row>
    <row r="13683" spans="8:8" customFormat="1" ht="13.8">
      <c r="H13683" s="70"/>
    </row>
    <row r="13684" spans="8:8" customFormat="1" ht="13.8">
      <c r="H13684" s="70"/>
    </row>
    <row r="13685" spans="8:8" customFormat="1" ht="13.8">
      <c r="H13685" s="70"/>
    </row>
    <row r="13686" spans="8:8" customFormat="1" ht="13.8">
      <c r="H13686" s="70"/>
    </row>
    <row r="13687" spans="8:8" customFormat="1" ht="13.8">
      <c r="H13687" s="70"/>
    </row>
    <row r="13688" spans="8:8" customFormat="1" ht="13.8">
      <c r="H13688" s="70"/>
    </row>
    <row r="13689" spans="8:8" customFormat="1" ht="13.8">
      <c r="H13689" s="70"/>
    </row>
    <row r="13690" spans="8:8" customFormat="1" ht="13.8">
      <c r="H13690" s="70"/>
    </row>
    <row r="13691" spans="8:8" customFormat="1" ht="13.8">
      <c r="H13691" s="70"/>
    </row>
    <row r="13692" spans="8:8" customFormat="1" ht="13.8">
      <c r="H13692" s="70"/>
    </row>
    <row r="13693" spans="8:8" customFormat="1" ht="13.8">
      <c r="H13693" s="70"/>
    </row>
    <row r="13694" spans="8:8" customFormat="1" ht="13.8">
      <c r="H13694" s="70"/>
    </row>
    <row r="13695" spans="8:8" customFormat="1" ht="13.8">
      <c r="H13695" s="70"/>
    </row>
    <row r="13696" spans="8:8" customFormat="1" ht="13.8">
      <c r="H13696" s="70"/>
    </row>
    <row r="13697" spans="8:8" customFormat="1" ht="13.8">
      <c r="H13697" s="70"/>
    </row>
    <row r="13698" spans="8:8" customFormat="1" ht="13.8">
      <c r="H13698" s="70"/>
    </row>
    <row r="13699" spans="8:8" customFormat="1" ht="13.8">
      <c r="H13699" s="70"/>
    </row>
    <row r="13700" spans="8:8" customFormat="1" ht="13.8">
      <c r="H13700" s="70"/>
    </row>
    <row r="13701" spans="8:8" customFormat="1" ht="13.8">
      <c r="H13701" s="70"/>
    </row>
    <row r="13702" spans="8:8" customFormat="1" ht="13.8">
      <c r="H13702" s="70"/>
    </row>
    <row r="13703" spans="8:8" customFormat="1" ht="13.8">
      <c r="H13703" s="70"/>
    </row>
    <row r="13704" spans="8:8" customFormat="1" ht="13.8">
      <c r="H13704" s="70"/>
    </row>
    <row r="13705" spans="8:8" customFormat="1" ht="13.8">
      <c r="H13705" s="70"/>
    </row>
    <row r="13706" spans="8:8" customFormat="1" ht="13.8">
      <c r="H13706" s="70"/>
    </row>
    <row r="13707" spans="8:8" customFormat="1" ht="13.8">
      <c r="H13707" s="70"/>
    </row>
    <row r="13708" spans="8:8" customFormat="1" ht="13.8">
      <c r="H13708" s="70"/>
    </row>
    <row r="13709" spans="8:8" customFormat="1" ht="13.8">
      <c r="H13709" s="70"/>
    </row>
    <row r="13710" spans="8:8" customFormat="1" ht="13.8">
      <c r="H13710" s="70"/>
    </row>
    <row r="13711" spans="8:8" customFormat="1" ht="13.8">
      <c r="H13711" s="70"/>
    </row>
    <row r="13712" spans="8:8" customFormat="1" ht="13.8">
      <c r="H13712" s="70"/>
    </row>
    <row r="13713" spans="8:8" customFormat="1" ht="13.8">
      <c r="H13713" s="70"/>
    </row>
    <row r="13714" spans="8:8" customFormat="1" ht="13.8">
      <c r="H13714" s="70"/>
    </row>
    <row r="13715" spans="8:8" customFormat="1" ht="13.8">
      <c r="H13715" s="70"/>
    </row>
    <row r="13716" spans="8:8" customFormat="1" ht="13.8">
      <c r="H13716" s="70"/>
    </row>
    <row r="13717" spans="8:8" customFormat="1" ht="13.8">
      <c r="H13717" s="70"/>
    </row>
    <row r="13718" spans="8:8" customFormat="1" ht="13.8">
      <c r="H13718" s="70"/>
    </row>
    <row r="13719" spans="8:8" customFormat="1" ht="13.8">
      <c r="H13719" s="70"/>
    </row>
    <row r="13720" spans="8:8" customFormat="1" ht="13.8">
      <c r="H13720" s="70"/>
    </row>
    <row r="13721" spans="8:8" customFormat="1" ht="13.8">
      <c r="H13721" s="70"/>
    </row>
    <row r="13722" spans="8:8" customFormat="1" ht="13.8">
      <c r="H13722" s="70"/>
    </row>
    <row r="13723" spans="8:8" customFormat="1" ht="13.8">
      <c r="H13723" s="70"/>
    </row>
    <row r="13724" spans="8:8" customFormat="1" ht="13.8">
      <c r="H13724" s="70"/>
    </row>
    <row r="13725" spans="8:8" customFormat="1" ht="13.8">
      <c r="H13725" s="70"/>
    </row>
    <row r="13726" spans="8:8" customFormat="1" ht="13.8">
      <c r="H13726" s="70"/>
    </row>
    <row r="13727" spans="8:8" customFormat="1" ht="13.8">
      <c r="H13727" s="70"/>
    </row>
    <row r="13728" spans="8:8" customFormat="1" ht="13.8">
      <c r="H13728" s="70"/>
    </row>
    <row r="13729" spans="8:8" customFormat="1" ht="13.8">
      <c r="H13729" s="70"/>
    </row>
    <row r="13730" spans="8:8" customFormat="1" ht="13.8">
      <c r="H13730" s="70"/>
    </row>
    <row r="13731" spans="8:8" customFormat="1" ht="13.8">
      <c r="H13731" s="70"/>
    </row>
    <row r="13732" spans="8:8" customFormat="1" ht="13.8">
      <c r="H13732" s="70"/>
    </row>
    <row r="13733" spans="8:8" customFormat="1" ht="13.8">
      <c r="H13733" s="70"/>
    </row>
    <row r="13734" spans="8:8" customFormat="1" ht="13.8">
      <c r="H13734" s="70"/>
    </row>
    <row r="13735" spans="8:8" customFormat="1" ht="13.8">
      <c r="H13735" s="70"/>
    </row>
    <row r="13736" spans="8:8" customFormat="1" ht="13.8">
      <c r="H13736" s="70"/>
    </row>
    <row r="13737" spans="8:8" customFormat="1" ht="13.8">
      <c r="H13737" s="70"/>
    </row>
    <row r="13738" spans="8:8" customFormat="1" ht="13.8">
      <c r="H13738" s="70"/>
    </row>
    <row r="13739" spans="8:8" customFormat="1" ht="13.8">
      <c r="H13739" s="70"/>
    </row>
    <row r="13740" spans="8:8" customFormat="1" ht="13.8">
      <c r="H13740" s="70"/>
    </row>
    <row r="13741" spans="8:8" customFormat="1" ht="13.8">
      <c r="H13741" s="70"/>
    </row>
    <row r="13742" spans="8:8" customFormat="1" ht="13.8">
      <c r="H13742" s="70"/>
    </row>
    <row r="13743" spans="8:8" customFormat="1" ht="13.8">
      <c r="H13743" s="70"/>
    </row>
    <row r="13744" spans="8:8" customFormat="1" ht="13.8">
      <c r="H13744" s="70"/>
    </row>
    <row r="13745" spans="8:8" customFormat="1" ht="13.8">
      <c r="H13745" s="70"/>
    </row>
    <row r="13746" spans="8:8" customFormat="1" ht="13.8">
      <c r="H13746" s="70"/>
    </row>
    <row r="13747" spans="8:8" customFormat="1" ht="13.8">
      <c r="H13747" s="70"/>
    </row>
    <row r="13748" spans="8:8" customFormat="1" ht="13.8">
      <c r="H13748" s="70"/>
    </row>
    <row r="13749" spans="8:8" customFormat="1" ht="13.8">
      <c r="H13749" s="70"/>
    </row>
    <row r="13750" spans="8:8" customFormat="1" ht="13.8">
      <c r="H13750" s="70"/>
    </row>
    <row r="13751" spans="8:8" customFormat="1" ht="13.8">
      <c r="H13751" s="70"/>
    </row>
    <row r="13752" spans="8:8" customFormat="1" ht="13.8">
      <c r="H13752" s="70"/>
    </row>
    <row r="13753" spans="8:8" customFormat="1" ht="13.8">
      <c r="H13753" s="70"/>
    </row>
    <row r="13754" spans="8:8" customFormat="1" ht="13.8">
      <c r="H13754" s="70"/>
    </row>
    <row r="13755" spans="8:8" customFormat="1" ht="13.8">
      <c r="H13755" s="70"/>
    </row>
    <row r="13756" spans="8:8" customFormat="1" ht="13.8">
      <c r="H13756" s="70"/>
    </row>
    <row r="13757" spans="8:8" customFormat="1" ht="13.8">
      <c r="H13757" s="70"/>
    </row>
    <row r="13758" spans="8:8" customFormat="1" ht="13.8">
      <c r="H13758" s="70"/>
    </row>
    <row r="13759" spans="8:8" customFormat="1" ht="13.8">
      <c r="H13759" s="70"/>
    </row>
    <row r="13760" spans="8:8" customFormat="1" ht="13.8">
      <c r="H13760" s="70"/>
    </row>
    <row r="13761" spans="8:8" customFormat="1" ht="13.8">
      <c r="H13761" s="70"/>
    </row>
    <row r="13762" spans="8:8" customFormat="1" ht="13.8">
      <c r="H13762" s="70"/>
    </row>
    <row r="13763" spans="8:8" customFormat="1" ht="13.8">
      <c r="H13763" s="70"/>
    </row>
    <row r="13764" spans="8:8" customFormat="1" ht="13.8">
      <c r="H13764" s="70"/>
    </row>
    <row r="13765" spans="8:8" customFormat="1" ht="13.8">
      <c r="H13765" s="70"/>
    </row>
    <row r="13766" spans="8:8" customFormat="1" ht="13.8">
      <c r="H13766" s="70"/>
    </row>
    <row r="13767" spans="8:8" customFormat="1" ht="13.8">
      <c r="H13767" s="70"/>
    </row>
    <row r="13768" spans="8:8" customFormat="1" ht="13.8">
      <c r="H13768" s="70"/>
    </row>
    <row r="13769" spans="8:8" customFormat="1" ht="13.8">
      <c r="H13769" s="70"/>
    </row>
    <row r="13770" spans="8:8" customFormat="1" ht="13.8">
      <c r="H13770" s="70"/>
    </row>
    <row r="13771" spans="8:8" customFormat="1" ht="13.8">
      <c r="H13771" s="70"/>
    </row>
    <row r="13772" spans="8:8" customFormat="1" ht="13.8">
      <c r="H13772" s="70"/>
    </row>
    <row r="13773" spans="8:8" customFormat="1" ht="13.8">
      <c r="H13773" s="70"/>
    </row>
    <row r="13774" spans="8:8" customFormat="1" ht="13.8">
      <c r="H13774" s="70"/>
    </row>
    <row r="13775" spans="8:8" customFormat="1" ht="13.8">
      <c r="H13775" s="70"/>
    </row>
    <row r="13776" spans="8:8" customFormat="1" ht="13.8">
      <c r="H13776" s="70"/>
    </row>
    <row r="13777" spans="8:8" customFormat="1" ht="13.8">
      <c r="H13777" s="70"/>
    </row>
    <row r="13778" spans="8:8" customFormat="1" ht="13.8">
      <c r="H13778" s="70"/>
    </row>
    <row r="13779" spans="8:8" customFormat="1" ht="13.8">
      <c r="H13779" s="70"/>
    </row>
    <row r="13780" spans="8:8" customFormat="1" ht="13.8">
      <c r="H13780" s="70"/>
    </row>
    <row r="13781" spans="8:8" customFormat="1" ht="13.8">
      <c r="H13781" s="70"/>
    </row>
    <row r="13782" spans="8:8" customFormat="1" ht="13.8">
      <c r="H13782" s="70"/>
    </row>
    <row r="13783" spans="8:8" customFormat="1" ht="13.8">
      <c r="H13783" s="70"/>
    </row>
    <row r="13784" spans="8:8" customFormat="1" ht="13.8">
      <c r="H13784" s="70"/>
    </row>
    <row r="13785" spans="8:8" customFormat="1" ht="13.8">
      <c r="H13785" s="70"/>
    </row>
    <row r="13786" spans="8:8" customFormat="1" ht="13.8">
      <c r="H13786" s="70"/>
    </row>
    <row r="13787" spans="8:8" customFormat="1" ht="13.8">
      <c r="H13787" s="70"/>
    </row>
    <row r="13788" spans="8:8" customFormat="1" ht="13.8">
      <c r="H13788" s="70"/>
    </row>
    <row r="13789" spans="8:8" customFormat="1" ht="13.8">
      <c r="H13789" s="70"/>
    </row>
    <row r="13790" spans="8:8" customFormat="1" ht="13.8">
      <c r="H13790" s="70"/>
    </row>
    <row r="13791" spans="8:8" customFormat="1" ht="13.8">
      <c r="H13791" s="70"/>
    </row>
    <row r="13792" spans="8:8" customFormat="1" ht="13.8">
      <c r="H13792" s="70"/>
    </row>
    <row r="13793" spans="8:8" customFormat="1" ht="13.8">
      <c r="H13793" s="70"/>
    </row>
    <row r="13794" spans="8:8" customFormat="1" ht="13.8">
      <c r="H13794" s="70"/>
    </row>
    <row r="13795" spans="8:8" customFormat="1" ht="13.8">
      <c r="H13795" s="70"/>
    </row>
    <row r="13796" spans="8:8" customFormat="1" ht="13.8">
      <c r="H13796" s="70"/>
    </row>
    <row r="13797" spans="8:8" customFormat="1" ht="13.8">
      <c r="H13797" s="70"/>
    </row>
    <row r="13798" spans="8:8" customFormat="1" ht="13.8">
      <c r="H13798" s="70"/>
    </row>
    <row r="13799" spans="8:8" customFormat="1" ht="13.8">
      <c r="H13799" s="70"/>
    </row>
    <row r="13800" spans="8:8" customFormat="1" ht="13.8">
      <c r="H13800" s="70"/>
    </row>
    <row r="13801" spans="8:8" customFormat="1" ht="13.8">
      <c r="H13801" s="70"/>
    </row>
    <row r="13802" spans="8:8" customFormat="1" ht="13.8">
      <c r="H13802" s="70"/>
    </row>
    <row r="13803" spans="8:8" customFormat="1" ht="13.8">
      <c r="H13803" s="70"/>
    </row>
    <row r="13804" spans="8:8" customFormat="1" ht="13.8">
      <c r="H13804" s="70"/>
    </row>
    <row r="13805" spans="8:8" customFormat="1" ht="13.8">
      <c r="H13805" s="70"/>
    </row>
    <row r="13806" spans="8:8" customFormat="1" ht="13.8">
      <c r="H13806" s="70"/>
    </row>
    <row r="13807" spans="8:8" customFormat="1" ht="13.8">
      <c r="H13807" s="70"/>
    </row>
    <row r="13808" spans="8:8" customFormat="1" ht="13.8">
      <c r="H13808" s="70"/>
    </row>
    <row r="13809" spans="8:8" customFormat="1" ht="13.8">
      <c r="H13809" s="70"/>
    </row>
    <row r="13810" spans="8:8" customFormat="1" ht="13.8">
      <c r="H13810" s="70"/>
    </row>
    <row r="13811" spans="8:8" customFormat="1" ht="13.8">
      <c r="H13811" s="70"/>
    </row>
    <row r="13812" spans="8:8" customFormat="1" ht="13.8">
      <c r="H13812" s="70"/>
    </row>
    <row r="13813" spans="8:8" customFormat="1" ht="13.8">
      <c r="H13813" s="70"/>
    </row>
    <row r="13814" spans="8:8" customFormat="1" ht="13.8">
      <c r="H13814" s="70"/>
    </row>
    <row r="13815" spans="8:8" customFormat="1" ht="13.8">
      <c r="H13815" s="70"/>
    </row>
    <row r="13816" spans="8:8" customFormat="1" ht="13.8">
      <c r="H13816" s="70"/>
    </row>
    <row r="13817" spans="8:8" customFormat="1" ht="13.8">
      <c r="H13817" s="70"/>
    </row>
    <row r="13818" spans="8:8" customFormat="1" ht="13.8">
      <c r="H13818" s="70"/>
    </row>
    <row r="13819" spans="8:8" customFormat="1" ht="13.8">
      <c r="H13819" s="70"/>
    </row>
    <row r="13820" spans="8:8" customFormat="1" ht="13.8">
      <c r="H13820" s="70"/>
    </row>
    <row r="13821" spans="8:8" customFormat="1" ht="13.8">
      <c r="H13821" s="70"/>
    </row>
    <row r="13822" spans="8:8" customFormat="1" ht="13.8">
      <c r="H13822" s="70"/>
    </row>
    <row r="13823" spans="8:8" customFormat="1" ht="13.8">
      <c r="H13823" s="70"/>
    </row>
    <row r="13824" spans="8:8" customFormat="1" ht="13.8">
      <c r="H13824" s="70"/>
    </row>
    <row r="13825" spans="8:8" customFormat="1" ht="13.8">
      <c r="H13825" s="70"/>
    </row>
    <row r="13826" spans="8:8" customFormat="1" ht="13.8">
      <c r="H13826" s="70"/>
    </row>
    <row r="13827" spans="8:8" customFormat="1" ht="13.8">
      <c r="H13827" s="70"/>
    </row>
    <row r="13828" spans="8:8" customFormat="1" ht="13.8">
      <c r="H13828" s="70"/>
    </row>
    <row r="13829" spans="8:8" customFormat="1" ht="13.8">
      <c r="H13829" s="70"/>
    </row>
    <row r="13830" spans="8:8" customFormat="1" ht="13.8">
      <c r="H13830" s="70"/>
    </row>
    <row r="13831" spans="8:8" customFormat="1" ht="13.8">
      <c r="H13831" s="70"/>
    </row>
    <row r="13832" spans="8:8" customFormat="1" ht="13.8">
      <c r="H13832" s="70"/>
    </row>
    <row r="13833" spans="8:8" customFormat="1" ht="13.8">
      <c r="H13833" s="70"/>
    </row>
    <row r="13834" spans="8:8" customFormat="1" ht="13.8">
      <c r="H13834" s="70"/>
    </row>
    <row r="13835" spans="8:8" customFormat="1" ht="13.8">
      <c r="H13835" s="70"/>
    </row>
    <row r="13836" spans="8:8" customFormat="1" ht="13.8">
      <c r="H13836" s="70"/>
    </row>
    <row r="13837" spans="8:8" customFormat="1" ht="13.8">
      <c r="H13837" s="70"/>
    </row>
    <row r="13838" spans="8:8" customFormat="1" ht="13.8">
      <c r="H13838" s="70"/>
    </row>
    <row r="13839" spans="8:8" customFormat="1" ht="13.8">
      <c r="H13839" s="70"/>
    </row>
    <row r="13840" spans="8:8" customFormat="1" ht="13.8">
      <c r="H13840" s="70"/>
    </row>
    <row r="13841" spans="8:8" customFormat="1" ht="13.8">
      <c r="H13841" s="70"/>
    </row>
    <row r="13842" spans="8:8" customFormat="1" ht="13.8">
      <c r="H13842" s="70"/>
    </row>
    <row r="13843" spans="8:8" customFormat="1" ht="13.8">
      <c r="H13843" s="70"/>
    </row>
    <row r="13844" spans="8:8" customFormat="1" ht="13.8">
      <c r="H13844" s="70"/>
    </row>
    <row r="13845" spans="8:8" customFormat="1" ht="13.8">
      <c r="H13845" s="70"/>
    </row>
    <row r="13846" spans="8:8" customFormat="1" ht="13.8">
      <c r="H13846" s="70"/>
    </row>
    <row r="13847" spans="8:8" customFormat="1" ht="13.8">
      <c r="H13847" s="70"/>
    </row>
    <row r="13848" spans="8:8" customFormat="1" ht="13.8">
      <c r="H13848" s="70"/>
    </row>
    <row r="13849" spans="8:8" customFormat="1" ht="13.8">
      <c r="H13849" s="70"/>
    </row>
    <row r="13850" spans="8:8" customFormat="1" ht="13.8">
      <c r="H13850" s="70"/>
    </row>
    <row r="13851" spans="8:8" customFormat="1" ht="13.8">
      <c r="H13851" s="70"/>
    </row>
    <row r="13852" spans="8:8" customFormat="1" ht="13.8">
      <c r="H13852" s="70"/>
    </row>
    <row r="13853" spans="8:8" customFormat="1" ht="13.8">
      <c r="H13853" s="70"/>
    </row>
    <row r="13854" spans="8:8" customFormat="1" ht="13.8">
      <c r="H13854" s="70"/>
    </row>
    <row r="13855" spans="8:8" customFormat="1" ht="13.8">
      <c r="H13855" s="70"/>
    </row>
    <row r="13856" spans="8:8" customFormat="1" ht="13.8">
      <c r="H13856" s="70"/>
    </row>
    <row r="13857" spans="8:8" customFormat="1" ht="13.8">
      <c r="H13857" s="70"/>
    </row>
    <row r="13858" spans="8:8" customFormat="1" ht="13.8">
      <c r="H13858" s="70"/>
    </row>
    <row r="13859" spans="8:8" customFormat="1" ht="13.8">
      <c r="H13859" s="70"/>
    </row>
    <row r="13860" spans="8:8" customFormat="1" ht="13.8">
      <c r="H13860" s="70"/>
    </row>
    <row r="13861" spans="8:8" customFormat="1" ht="13.8">
      <c r="H13861" s="70"/>
    </row>
    <row r="13862" spans="8:8" customFormat="1" ht="13.8">
      <c r="H13862" s="70"/>
    </row>
    <row r="13863" spans="8:8" customFormat="1" ht="13.8">
      <c r="H13863" s="70"/>
    </row>
    <row r="13864" spans="8:8" customFormat="1" ht="13.8">
      <c r="H13864" s="70"/>
    </row>
    <row r="13865" spans="8:8" customFormat="1" ht="13.8">
      <c r="H13865" s="70"/>
    </row>
    <row r="13866" spans="8:8" customFormat="1" ht="13.8">
      <c r="H13866" s="70"/>
    </row>
    <row r="13867" spans="8:8" customFormat="1" ht="13.8">
      <c r="H13867" s="70"/>
    </row>
    <row r="13868" spans="8:8" customFormat="1" ht="13.8">
      <c r="H13868" s="70"/>
    </row>
    <row r="13869" spans="8:8" customFormat="1" ht="13.8">
      <c r="H13869" s="70"/>
    </row>
    <row r="13870" spans="8:8" customFormat="1" ht="13.8">
      <c r="H13870" s="70"/>
    </row>
    <row r="13871" spans="8:8" customFormat="1" ht="13.8">
      <c r="H13871" s="70"/>
    </row>
    <row r="13872" spans="8:8" customFormat="1" ht="13.8">
      <c r="H13872" s="70"/>
    </row>
    <row r="13873" spans="8:8" customFormat="1" ht="13.8">
      <c r="H13873" s="70"/>
    </row>
    <row r="13874" spans="8:8" customFormat="1" ht="13.8">
      <c r="H13874" s="70"/>
    </row>
    <row r="13875" spans="8:8" customFormat="1" ht="13.8">
      <c r="H13875" s="70"/>
    </row>
    <row r="13876" spans="8:8" customFormat="1" ht="13.8">
      <c r="H13876" s="70"/>
    </row>
    <row r="13877" spans="8:8" customFormat="1" ht="13.8">
      <c r="H13877" s="70"/>
    </row>
    <row r="13878" spans="8:8" customFormat="1" ht="13.8">
      <c r="H13878" s="70"/>
    </row>
    <row r="13879" spans="8:8" customFormat="1" ht="13.8">
      <c r="H13879" s="70"/>
    </row>
    <row r="13880" spans="8:8" customFormat="1" ht="13.8">
      <c r="H13880" s="70"/>
    </row>
    <row r="13881" spans="8:8" customFormat="1" ht="13.8">
      <c r="H13881" s="70"/>
    </row>
    <row r="13882" spans="8:8" customFormat="1" ht="13.8">
      <c r="H13882" s="70"/>
    </row>
    <row r="13883" spans="8:8" customFormat="1" ht="13.8">
      <c r="H13883" s="70"/>
    </row>
    <row r="13884" spans="8:8" customFormat="1" ht="13.8">
      <c r="H13884" s="70"/>
    </row>
    <row r="13885" spans="8:8" customFormat="1" ht="13.8">
      <c r="H13885" s="70"/>
    </row>
    <row r="13886" spans="8:8" customFormat="1" ht="13.8">
      <c r="H13886" s="70"/>
    </row>
    <row r="13887" spans="8:8" customFormat="1" ht="13.8">
      <c r="H13887" s="70"/>
    </row>
    <row r="13888" spans="8:8" customFormat="1" ht="13.8">
      <c r="H13888" s="70"/>
    </row>
    <row r="13889" spans="8:8" customFormat="1" ht="13.8">
      <c r="H13889" s="70"/>
    </row>
    <row r="13890" spans="8:8" customFormat="1" ht="13.8">
      <c r="H13890" s="70"/>
    </row>
    <row r="13891" spans="8:8" customFormat="1" ht="13.8">
      <c r="H13891" s="70"/>
    </row>
    <row r="13892" spans="8:8" customFormat="1" ht="13.8">
      <c r="H13892" s="70"/>
    </row>
    <row r="13893" spans="8:8" customFormat="1" ht="13.8">
      <c r="H13893" s="70"/>
    </row>
    <row r="13894" spans="8:8" customFormat="1" ht="13.8">
      <c r="H13894" s="70"/>
    </row>
    <row r="13895" spans="8:8" customFormat="1" ht="13.8">
      <c r="H13895" s="70"/>
    </row>
    <row r="13896" spans="8:8" customFormat="1" ht="13.8">
      <c r="H13896" s="70"/>
    </row>
    <row r="13897" spans="8:8" customFormat="1" ht="13.8">
      <c r="H13897" s="70"/>
    </row>
    <row r="13898" spans="8:8" customFormat="1" ht="13.8">
      <c r="H13898" s="70"/>
    </row>
    <row r="13899" spans="8:8" customFormat="1" ht="13.8">
      <c r="H13899" s="70"/>
    </row>
    <row r="13900" spans="8:8" customFormat="1" ht="13.8">
      <c r="H13900" s="70"/>
    </row>
    <row r="13901" spans="8:8" customFormat="1" ht="13.8">
      <c r="H13901" s="70"/>
    </row>
    <row r="13902" spans="8:8" customFormat="1" ht="13.8">
      <c r="H13902" s="70"/>
    </row>
    <row r="13903" spans="8:8" customFormat="1" ht="13.8">
      <c r="H13903" s="70"/>
    </row>
    <row r="13904" spans="8:8" customFormat="1" ht="13.8">
      <c r="H13904" s="70"/>
    </row>
    <row r="13905" spans="8:8" customFormat="1" ht="13.8">
      <c r="H13905" s="70"/>
    </row>
    <row r="13906" spans="8:8" customFormat="1" ht="13.8">
      <c r="H13906" s="70"/>
    </row>
    <row r="13907" spans="8:8" customFormat="1" ht="13.8">
      <c r="H13907" s="70"/>
    </row>
    <row r="13908" spans="8:8" customFormat="1" ht="13.8">
      <c r="H13908" s="70"/>
    </row>
    <row r="13909" spans="8:8" customFormat="1" ht="13.8">
      <c r="H13909" s="70"/>
    </row>
    <row r="13910" spans="8:8" customFormat="1" ht="13.8">
      <c r="H13910" s="70"/>
    </row>
    <row r="13911" spans="8:8" customFormat="1" ht="13.8">
      <c r="H13911" s="70"/>
    </row>
    <row r="13912" spans="8:8" customFormat="1" ht="13.8">
      <c r="H13912" s="70"/>
    </row>
    <row r="13913" spans="8:8" customFormat="1" ht="13.8">
      <c r="H13913" s="70"/>
    </row>
    <row r="13914" spans="8:8" customFormat="1" ht="13.8">
      <c r="H13914" s="70"/>
    </row>
    <row r="13915" spans="8:8" customFormat="1" ht="13.8">
      <c r="H13915" s="70"/>
    </row>
    <row r="13916" spans="8:8" customFormat="1" ht="13.8">
      <c r="H13916" s="70"/>
    </row>
    <row r="13917" spans="8:8" customFormat="1" ht="13.8">
      <c r="H13917" s="70"/>
    </row>
    <row r="13918" spans="8:8" customFormat="1" ht="13.8">
      <c r="H13918" s="70"/>
    </row>
    <row r="13919" spans="8:8" customFormat="1" ht="13.8">
      <c r="H13919" s="70"/>
    </row>
    <row r="13920" spans="8:8" customFormat="1" ht="13.8">
      <c r="H13920" s="70"/>
    </row>
    <row r="13921" spans="8:8" customFormat="1" ht="13.8">
      <c r="H13921" s="70"/>
    </row>
    <row r="13922" spans="8:8" customFormat="1" ht="13.8">
      <c r="H13922" s="70"/>
    </row>
    <row r="13923" spans="8:8" customFormat="1" ht="13.8">
      <c r="H13923" s="70"/>
    </row>
    <row r="13924" spans="8:8" customFormat="1" ht="13.8">
      <c r="H13924" s="70"/>
    </row>
    <row r="13925" spans="8:8" customFormat="1" ht="13.8">
      <c r="H13925" s="70"/>
    </row>
    <row r="13926" spans="8:8" customFormat="1" ht="13.8">
      <c r="H13926" s="70"/>
    </row>
    <row r="13927" spans="8:8" customFormat="1" ht="13.8">
      <c r="H13927" s="70"/>
    </row>
    <row r="13928" spans="8:8" customFormat="1" ht="13.8">
      <c r="H13928" s="70"/>
    </row>
    <row r="13929" spans="8:8" customFormat="1" ht="13.8">
      <c r="H13929" s="70"/>
    </row>
    <row r="13930" spans="8:8" customFormat="1" ht="13.8">
      <c r="H13930" s="70"/>
    </row>
    <row r="13931" spans="8:8" customFormat="1" ht="13.8">
      <c r="H13931" s="70"/>
    </row>
    <row r="13932" spans="8:8" customFormat="1" ht="13.8">
      <c r="H13932" s="70"/>
    </row>
    <row r="13933" spans="8:8" customFormat="1" ht="13.8">
      <c r="H13933" s="70"/>
    </row>
    <row r="13934" spans="8:8" customFormat="1" ht="13.8">
      <c r="H13934" s="70"/>
    </row>
    <row r="13935" spans="8:8" customFormat="1" ht="13.8">
      <c r="H13935" s="70"/>
    </row>
    <row r="13936" spans="8:8" customFormat="1" ht="13.8">
      <c r="H13936" s="70"/>
    </row>
    <row r="13937" spans="8:8" customFormat="1" ht="13.8">
      <c r="H13937" s="70"/>
    </row>
    <row r="13938" spans="8:8" customFormat="1" ht="13.8">
      <c r="H13938" s="70"/>
    </row>
    <row r="13939" spans="8:8" customFormat="1" ht="13.8">
      <c r="H13939" s="70"/>
    </row>
    <row r="13940" spans="8:8" customFormat="1" ht="13.8">
      <c r="H13940" s="70"/>
    </row>
    <row r="13941" spans="8:8" customFormat="1" ht="13.8">
      <c r="H13941" s="70"/>
    </row>
    <row r="13942" spans="8:8" customFormat="1" ht="13.8">
      <c r="H13942" s="70"/>
    </row>
    <row r="13943" spans="8:8" customFormat="1" ht="13.8">
      <c r="H13943" s="70"/>
    </row>
    <row r="13944" spans="8:8" customFormat="1" ht="13.8">
      <c r="H13944" s="70"/>
    </row>
    <row r="13945" spans="8:8" customFormat="1" ht="13.8">
      <c r="H13945" s="70"/>
    </row>
    <row r="13946" spans="8:8" customFormat="1" ht="13.8">
      <c r="H13946" s="70"/>
    </row>
    <row r="13947" spans="8:8" customFormat="1" ht="13.8">
      <c r="H13947" s="70"/>
    </row>
    <row r="13948" spans="8:8" customFormat="1" ht="13.8">
      <c r="H13948" s="70"/>
    </row>
    <row r="13949" spans="8:8" customFormat="1" ht="13.8">
      <c r="H13949" s="70"/>
    </row>
    <row r="13950" spans="8:8" customFormat="1" ht="13.8">
      <c r="H13950" s="70"/>
    </row>
    <row r="13951" spans="8:8" customFormat="1" ht="13.8">
      <c r="H13951" s="70"/>
    </row>
    <row r="13952" spans="8:8" customFormat="1" ht="13.8">
      <c r="H13952" s="70"/>
    </row>
    <row r="13953" spans="8:8" customFormat="1" ht="13.8">
      <c r="H13953" s="70"/>
    </row>
    <row r="13954" spans="8:8" customFormat="1" ht="13.8">
      <c r="H13954" s="70"/>
    </row>
    <row r="13955" spans="8:8" customFormat="1" ht="13.8">
      <c r="H13955" s="70"/>
    </row>
    <row r="13956" spans="8:8" customFormat="1" ht="13.8">
      <c r="H13956" s="70"/>
    </row>
    <row r="13957" spans="8:8" customFormat="1" ht="13.8">
      <c r="H13957" s="70"/>
    </row>
    <row r="13958" spans="8:8" customFormat="1" ht="13.8">
      <c r="H13958" s="70"/>
    </row>
    <row r="13959" spans="8:8" customFormat="1" ht="13.8">
      <c r="H13959" s="70"/>
    </row>
    <row r="13960" spans="8:8" customFormat="1" ht="13.8">
      <c r="H13960" s="70"/>
    </row>
    <row r="13961" spans="8:8" customFormat="1" ht="13.8">
      <c r="H13961" s="70"/>
    </row>
    <row r="13962" spans="8:8" customFormat="1" ht="13.8">
      <c r="H13962" s="70"/>
    </row>
    <row r="13963" spans="8:8" customFormat="1" ht="13.8">
      <c r="H13963" s="70"/>
    </row>
    <row r="13964" spans="8:8" customFormat="1" ht="13.8">
      <c r="H13964" s="70"/>
    </row>
    <row r="13965" spans="8:8" customFormat="1" ht="13.8">
      <c r="H13965" s="70"/>
    </row>
    <row r="13966" spans="8:8" customFormat="1" ht="13.8">
      <c r="H13966" s="70"/>
    </row>
    <row r="13967" spans="8:8" customFormat="1" ht="13.8">
      <c r="H13967" s="70"/>
    </row>
    <row r="13968" spans="8:8" customFormat="1" ht="13.8">
      <c r="H13968" s="70"/>
    </row>
    <row r="13969" spans="8:8" customFormat="1" ht="13.8">
      <c r="H13969" s="70"/>
    </row>
    <row r="13970" spans="8:8" customFormat="1" ht="13.8">
      <c r="H13970" s="70"/>
    </row>
    <row r="13971" spans="8:8" customFormat="1" ht="13.8">
      <c r="H13971" s="70"/>
    </row>
    <row r="13972" spans="8:8" customFormat="1" ht="13.8">
      <c r="H13972" s="70"/>
    </row>
    <row r="13973" spans="8:8" customFormat="1" ht="13.8">
      <c r="H13973" s="70"/>
    </row>
    <row r="13974" spans="8:8" customFormat="1" ht="13.8">
      <c r="H13974" s="70"/>
    </row>
    <row r="13975" spans="8:8" customFormat="1" ht="13.8">
      <c r="H13975" s="70"/>
    </row>
    <row r="13976" spans="8:8" customFormat="1" ht="13.8">
      <c r="H13976" s="70"/>
    </row>
    <row r="13977" spans="8:8" customFormat="1" ht="13.8">
      <c r="H13977" s="70"/>
    </row>
    <row r="13978" spans="8:8" customFormat="1" ht="13.8">
      <c r="H13978" s="70"/>
    </row>
    <row r="13979" spans="8:8" customFormat="1" ht="13.8">
      <c r="H13979" s="70"/>
    </row>
    <row r="13980" spans="8:8" customFormat="1" ht="13.8">
      <c r="H13980" s="70"/>
    </row>
    <row r="13981" spans="8:8" customFormat="1" ht="13.8">
      <c r="H13981" s="70"/>
    </row>
    <row r="13982" spans="8:8" customFormat="1" ht="13.8">
      <c r="H13982" s="70"/>
    </row>
    <row r="13983" spans="8:8" customFormat="1" ht="13.8">
      <c r="H13983" s="70"/>
    </row>
    <row r="13984" spans="8:8" customFormat="1" ht="13.8">
      <c r="H13984" s="70"/>
    </row>
    <row r="13985" spans="8:8" customFormat="1" ht="13.8">
      <c r="H13985" s="70"/>
    </row>
    <row r="13986" spans="8:8" customFormat="1" ht="13.8">
      <c r="H13986" s="70"/>
    </row>
    <row r="13987" spans="8:8" customFormat="1" ht="13.8">
      <c r="H13987" s="70"/>
    </row>
    <row r="13988" spans="8:8" customFormat="1" ht="13.8">
      <c r="H13988" s="70"/>
    </row>
    <row r="13989" spans="8:8" customFormat="1" ht="13.8">
      <c r="H13989" s="70"/>
    </row>
    <row r="13990" spans="8:8" customFormat="1" ht="13.8">
      <c r="H13990" s="70"/>
    </row>
    <row r="13991" spans="8:8" customFormat="1" ht="13.8">
      <c r="H13991" s="70"/>
    </row>
    <row r="13992" spans="8:8" customFormat="1" ht="13.8">
      <c r="H13992" s="70"/>
    </row>
    <row r="13993" spans="8:8" customFormat="1" ht="13.8">
      <c r="H13993" s="70"/>
    </row>
    <row r="13994" spans="8:8" customFormat="1" ht="13.8">
      <c r="H13994" s="70"/>
    </row>
    <row r="13995" spans="8:8" customFormat="1" ht="13.8">
      <c r="H13995" s="70"/>
    </row>
    <row r="13996" spans="8:8" customFormat="1" ht="13.8">
      <c r="H13996" s="70"/>
    </row>
    <row r="13997" spans="8:8" customFormat="1" ht="13.8">
      <c r="H13997" s="70"/>
    </row>
    <row r="13998" spans="8:8" customFormat="1" ht="13.8">
      <c r="H13998" s="70"/>
    </row>
    <row r="13999" spans="8:8" customFormat="1" ht="13.8">
      <c r="H13999" s="70"/>
    </row>
    <row r="14000" spans="8:8" customFormat="1" ht="13.8">
      <c r="H14000" s="70"/>
    </row>
    <row r="14001" spans="8:8" customFormat="1" ht="13.8">
      <c r="H14001" s="70"/>
    </row>
    <row r="14002" spans="8:8" customFormat="1" ht="13.8">
      <c r="H14002" s="70"/>
    </row>
    <row r="14003" spans="8:8" customFormat="1" ht="13.8">
      <c r="H14003" s="70"/>
    </row>
    <row r="14004" spans="8:8" customFormat="1" ht="13.8">
      <c r="H14004" s="70"/>
    </row>
    <row r="14005" spans="8:8" customFormat="1" ht="13.8">
      <c r="H14005" s="70"/>
    </row>
    <row r="14006" spans="8:8" customFormat="1" ht="13.8">
      <c r="H14006" s="70"/>
    </row>
    <row r="14007" spans="8:8" customFormat="1" ht="13.8">
      <c r="H14007" s="70"/>
    </row>
    <row r="14008" spans="8:8" customFormat="1" ht="13.8">
      <c r="H14008" s="70"/>
    </row>
    <row r="14009" spans="8:8" customFormat="1" ht="13.8">
      <c r="H14009" s="70"/>
    </row>
    <row r="14010" spans="8:8" customFormat="1" ht="13.8">
      <c r="H14010" s="70"/>
    </row>
    <row r="14011" spans="8:8" customFormat="1" ht="13.8">
      <c r="H14011" s="70"/>
    </row>
    <row r="14012" spans="8:8" customFormat="1" ht="13.8">
      <c r="H14012" s="70"/>
    </row>
    <row r="14013" spans="8:8" customFormat="1" ht="13.8">
      <c r="H14013" s="70"/>
    </row>
    <row r="14014" spans="8:8" customFormat="1" ht="13.8">
      <c r="H14014" s="70"/>
    </row>
    <row r="14015" spans="8:8" customFormat="1" ht="13.8">
      <c r="H14015" s="70"/>
    </row>
    <row r="14016" spans="8:8" customFormat="1" ht="13.8">
      <c r="H14016" s="70"/>
    </row>
    <row r="14017" spans="8:8" customFormat="1" ht="13.8">
      <c r="H14017" s="70"/>
    </row>
    <row r="14018" spans="8:8" customFormat="1" ht="13.8">
      <c r="H14018" s="70"/>
    </row>
    <row r="14019" spans="8:8" customFormat="1" ht="13.8">
      <c r="H14019" s="70"/>
    </row>
    <row r="14020" spans="8:8" customFormat="1" ht="13.8">
      <c r="H14020" s="70"/>
    </row>
    <row r="14021" spans="8:8" customFormat="1" ht="13.8">
      <c r="H14021" s="70"/>
    </row>
    <row r="14022" spans="8:8" customFormat="1" ht="13.8">
      <c r="H14022" s="70"/>
    </row>
    <row r="14023" spans="8:8" customFormat="1" ht="13.8">
      <c r="H14023" s="70"/>
    </row>
    <row r="14024" spans="8:8" customFormat="1" ht="13.8">
      <c r="H14024" s="70"/>
    </row>
    <row r="14025" spans="8:8" customFormat="1" ht="13.8">
      <c r="H14025" s="70"/>
    </row>
    <row r="14026" spans="8:8" customFormat="1" ht="13.8">
      <c r="H14026" s="70"/>
    </row>
    <row r="14027" spans="8:8" customFormat="1" ht="13.8">
      <c r="H14027" s="70"/>
    </row>
    <row r="14028" spans="8:8" customFormat="1" ht="13.8">
      <c r="H14028" s="70"/>
    </row>
    <row r="14029" spans="8:8" customFormat="1" ht="13.8">
      <c r="H14029" s="70"/>
    </row>
    <row r="14030" spans="8:8" customFormat="1" ht="13.8">
      <c r="H14030" s="70"/>
    </row>
    <row r="14031" spans="8:8" customFormat="1" ht="13.8">
      <c r="H14031" s="70"/>
    </row>
    <row r="14032" spans="8:8" customFormat="1" ht="13.8">
      <c r="H14032" s="70"/>
    </row>
    <row r="14033" spans="8:8" customFormat="1" ht="13.8">
      <c r="H14033" s="70"/>
    </row>
    <row r="14034" spans="8:8" customFormat="1" ht="13.8">
      <c r="H14034" s="70"/>
    </row>
    <row r="14035" spans="8:8" customFormat="1" ht="13.8">
      <c r="H14035" s="70"/>
    </row>
    <row r="14036" spans="8:8" customFormat="1" ht="13.8">
      <c r="H14036" s="70"/>
    </row>
    <row r="14037" spans="8:8" customFormat="1" ht="13.8">
      <c r="H14037" s="70"/>
    </row>
    <row r="14038" spans="8:8" customFormat="1" ht="13.8">
      <c r="H14038" s="70"/>
    </row>
    <row r="14039" spans="8:8" customFormat="1" ht="13.8">
      <c r="H14039" s="70"/>
    </row>
    <row r="14040" spans="8:8" customFormat="1" ht="13.8">
      <c r="H14040" s="70"/>
    </row>
    <row r="14041" spans="8:8" customFormat="1" ht="13.8">
      <c r="H14041" s="70"/>
    </row>
    <row r="14042" spans="8:8" customFormat="1" ht="13.8">
      <c r="H14042" s="70"/>
    </row>
    <row r="14043" spans="8:8" customFormat="1" ht="13.8">
      <c r="H14043" s="70"/>
    </row>
    <row r="14044" spans="8:8" customFormat="1" ht="13.8">
      <c r="H14044" s="70"/>
    </row>
    <row r="14045" spans="8:8" customFormat="1" ht="13.8">
      <c r="H14045" s="70"/>
    </row>
    <row r="14046" spans="8:8" customFormat="1" ht="13.8">
      <c r="H14046" s="70"/>
    </row>
    <row r="14047" spans="8:8" customFormat="1" ht="13.8">
      <c r="H14047" s="70"/>
    </row>
    <row r="14048" spans="8:8" customFormat="1" ht="13.8">
      <c r="H14048" s="70"/>
    </row>
    <row r="14049" spans="8:8" customFormat="1" ht="13.8">
      <c r="H14049" s="70"/>
    </row>
    <row r="14050" spans="8:8" customFormat="1" ht="13.8">
      <c r="H14050" s="70"/>
    </row>
    <row r="14051" spans="8:8" customFormat="1" ht="13.8">
      <c r="H14051" s="70"/>
    </row>
    <row r="14052" spans="8:8" customFormat="1" ht="13.8">
      <c r="H14052" s="70"/>
    </row>
    <row r="14053" spans="8:8" customFormat="1" ht="13.8">
      <c r="H14053" s="70"/>
    </row>
    <row r="14054" spans="8:8" customFormat="1" ht="13.8">
      <c r="H14054" s="70"/>
    </row>
    <row r="14055" spans="8:8" customFormat="1" ht="13.8">
      <c r="H14055" s="70"/>
    </row>
    <row r="14056" spans="8:8" customFormat="1" ht="13.8">
      <c r="H14056" s="70"/>
    </row>
    <row r="14057" spans="8:8" customFormat="1" ht="13.8">
      <c r="H14057" s="70"/>
    </row>
    <row r="14058" spans="8:8" customFormat="1" ht="13.8">
      <c r="H14058" s="70"/>
    </row>
    <row r="14059" spans="8:8" customFormat="1" ht="13.8">
      <c r="H14059" s="70"/>
    </row>
    <row r="14060" spans="8:8" customFormat="1" ht="13.8">
      <c r="H14060" s="70"/>
    </row>
    <row r="14061" spans="8:8" customFormat="1" ht="13.8">
      <c r="H14061" s="70"/>
    </row>
    <row r="14062" spans="8:8" customFormat="1" ht="13.8">
      <c r="H14062" s="70"/>
    </row>
    <row r="14063" spans="8:8" customFormat="1" ht="13.8">
      <c r="H14063" s="70"/>
    </row>
    <row r="14064" spans="8:8" customFormat="1" ht="13.8">
      <c r="H14064" s="70"/>
    </row>
    <row r="14065" spans="8:8" customFormat="1" ht="13.8">
      <c r="H14065" s="70"/>
    </row>
    <row r="14066" spans="8:8" customFormat="1" ht="13.8">
      <c r="H14066" s="70"/>
    </row>
    <row r="14067" spans="8:8" customFormat="1" ht="13.8">
      <c r="H14067" s="70"/>
    </row>
    <row r="14068" spans="8:8" customFormat="1" ht="13.8">
      <c r="H14068" s="70"/>
    </row>
    <row r="14069" spans="8:8" customFormat="1" ht="13.8">
      <c r="H14069" s="70"/>
    </row>
    <row r="14070" spans="8:8" customFormat="1" ht="13.8">
      <c r="H14070" s="70"/>
    </row>
    <row r="14071" spans="8:8" customFormat="1" ht="13.8">
      <c r="H14071" s="70"/>
    </row>
    <row r="14072" spans="8:8" customFormat="1" ht="13.8">
      <c r="H14072" s="70"/>
    </row>
    <row r="14073" spans="8:8" customFormat="1" ht="13.8">
      <c r="H14073" s="70"/>
    </row>
    <row r="14074" spans="8:8" customFormat="1" ht="13.8">
      <c r="H14074" s="70"/>
    </row>
    <row r="14075" spans="8:8" customFormat="1" ht="13.8">
      <c r="H14075" s="70"/>
    </row>
    <row r="14076" spans="8:8" customFormat="1" ht="13.8">
      <c r="H14076" s="70"/>
    </row>
    <row r="14077" spans="8:8" customFormat="1" ht="13.8">
      <c r="H14077" s="70"/>
    </row>
    <row r="14078" spans="8:8" customFormat="1" ht="13.8">
      <c r="H14078" s="70"/>
    </row>
    <row r="14079" spans="8:8" customFormat="1" ht="13.8">
      <c r="H14079" s="70"/>
    </row>
    <row r="14080" spans="8:8" customFormat="1" ht="13.8">
      <c r="H14080" s="70"/>
    </row>
    <row r="14081" spans="8:8" customFormat="1" ht="13.8">
      <c r="H14081" s="70"/>
    </row>
    <row r="14082" spans="8:8" customFormat="1" ht="13.8">
      <c r="H14082" s="70"/>
    </row>
    <row r="14083" spans="8:8" customFormat="1" ht="13.8">
      <c r="H14083" s="70"/>
    </row>
    <row r="14084" spans="8:8" customFormat="1" ht="13.8">
      <c r="H14084" s="70"/>
    </row>
    <row r="14085" spans="8:8" customFormat="1" ht="13.8">
      <c r="H14085" s="70"/>
    </row>
    <row r="14086" spans="8:8" customFormat="1" ht="13.8">
      <c r="H14086" s="70"/>
    </row>
    <row r="14087" spans="8:8" customFormat="1" ht="13.8">
      <c r="H14087" s="70"/>
    </row>
    <row r="14088" spans="8:8" customFormat="1" ht="13.8">
      <c r="H14088" s="70"/>
    </row>
    <row r="14089" spans="8:8" customFormat="1" ht="13.8">
      <c r="H14089" s="70"/>
    </row>
    <row r="14090" spans="8:8" customFormat="1" ht="13.8">
      <c r="H14090" s="70"/>
    </row>
    <row r="14091" spans="8:8" customFormat="1" ht="13.8">
      <c r="H14091" s="70"/>
    </row>
    <row r="14092" spans="8:8" customFormat="1" ht="13.8">
      <c r="H14092" s="70"/>
    </row>
    <row r="14093" spans="8:8" customFormat="1" ht="13.8">
      <c r="H14093" s="70"/>
    </row>
    <row r="14094" spans="8:8" customFormat="1" ht="13.8">
      <c r="H14094" s="70"/>
    </row>
    <row r="14095" spans="8:8" customFormat="1" ht="13.8">
      <c r="H14095" s="70"/>
    </row>
    <row r="14096" spans="8:8" customFormat="1" ht="13.8">
      <c r="H14096" s="70"/>
    </row>
    <row r="14097" spans="8:8" customFormat="1" ht="13.8">
      <c r="H14097" s="70"/>
    </row>
    <row r="14098" spans="8:8" customFormat="1" ht="13.8">
      <c r="H14098" s="70"/>
    </row>
    <row r="14099" spans="8:8" customFormat="1" ht="13.8">
      <c r="H14099" s="70"/>
    </row>
    <row r="14100" spans="8:8" customFormat="1" ht="13.8">
      <c r="H14100" s="70"/>
    </row>
    <row r="14101" spans="8:8" customFormat="1" ht="13.8">
      <c r="H14101" s="70"/>
    </row>
    <row r="14102" spans="8:8" customFormat="1" ht="13.8">
      <c r="H14102" s="70"/>
    </row>
    <row r="14103" spans="8:8" customFormat="1" ht="13.8">
      <c r="H14103" s="70"/>
    </row>
    <row r="14104" spans="8:8" customFormat="1" ht="13.8">
      <c r="H14104" s="70"/>
    </row>
    <row r="14105" spans="8:8" customFormat="1" ht="13.8">
      <c r="H14105" s="70"/>
    </row>
    <row r="14106" spans="8:8" customFormat="1" ht="13.8">
      <c r="H14106" s="70"/>
    </row>
    <row r="14107" spans="8:8" customFormat="1" ht="13.8">
      <c r="H14107" s="70"/>
    </row>
    <row r="14108" spans="8:8" customFormat="1" ht="13.8">
      <c r="H14108" s="70"/>
    </row>
    <row r="14109" spans="8:8" customFormat="1" ht="13.8">
      <c r="H14109" s="70"/>
    </row>
    <row r="14110" spans="8:8" customFormat="1" ht="13.8">
      <c r="H14110" s="70"/>
    </row>
    <row r="14111" spans="8:8" customFormat="1" ht="13.8">
      <c r="H14111" s="70"/>
    </row>
    <row r="14112" spans="8:8" customFormat="1" ht="13.8">
      <c r="H14112" s="70"/>
    </row>
    <row r="14113" spans="8:8" customFormat="1" ht="13.8">
      <c r="H14113" s="70"/>
    </row>
    <row r="14114" spans="8:8" customFormat="1" ht="13.8">
      <c r="H14114" s="70"/>
    </row>
    <row r="14115" spans="8:8" customFormat="1" ht="13.8">
      <c r="H14115" s="70"/>
    </row>
    <row r="14116" spans="8:8" customFormat="1" ht="13.8">
      <c r="H14116" s="70"/>
    </row>
    <row r="14117" spans="8:8" customFormat="1" ht="13.8">
      <c r="H14117" s="70"/>
    </row>
    <row r="14118" spans="8:8" customFormat="1" ht="13.8">
      <c r="H14118" s="70"/>
    </row>
    <row r="14119" spans="8:8" customFormat="1" ht="13.8">
      <c r="H14119" s="70"/>
    </row>
    <row r="14120" spans="8:8" customFormat="1" ht="13.8">
      <c r="H14120" s="70"/>
    </row>
    <row r="14121" spans="8:8" customFormat="1" ht="13.8">
      <c r="H14121" s="70"/>
    </row>
    <row r="14122" spans="8:8" customFormat="1" ht="13.8">
      <c r="H14122" s="70"/>
    </row>
    <row r="14123" spans="8:8" customFormat="1" ht="13.8">
      <c r="H14123" s="70"/>
    </row>
    <row r="14124" spans="8:8" customFormat="1" ht="13.8">
      <c r="H14124" s="70"/>
    </row>
    <row r="14125" spans="8:8" customFormat="1" ht="13.8">
      <c r="H14125" s="70"/>
    </row>
    <row r="14126" spans="8:8" customFormat="1" ht="13.8">
      <c r="H14126" s="70"/>
    </row>
    <row r="14127" spans="8:8" customFormat="1" ht="13.8">
      <c r="H14127" s="70"/>
    </row>
    <row r="14128" spans="8:8" customFormat="1" ht="13.8">
      <c r="H14128" s="70"/>
    </row>
    <row r="14129" spans="8:8" customFormat="1" ht="13.8">
      <c r="H14129" s="70"/>
    </row>
    <row r="14130" spans="8:8" customFormat="1" ht="13.8">
      <c r="H14130" s="70"/>
    </row>
    <row r="14131" spans="8:8" customFormat="1" ht="13.8">
      <c r="H14131" s="70"/>
    </row>
    <row r="14132" spans="8:8" customFormat="1" ht="13.8">
      <c r="H14132" s="70"/>
    </row>
    <row r="14133" spans="8:8" customFormat="1" ht="13.8">
      <c r="H14133" s="70"/>
    </row>
    <row r="14134" spans="8:8" customFormat="1" ht="13.8">
      <c r="H14134" s="70"/>
    </row>
    <row r="14135" spans="8:8" customFormat="1" ht="13.8">
      <c r="H14135" s="70"/>
    </row>
    <row r="14136" spans="8:8" customFormat="1" ht="13.8">
      <c r="H14136" s="70"/>
    </row>
    <row r="14137" spans="8:8" customFormat="1" ht="13.8">
      <c r="H14137" s="70"/>
    </row>
    <row r="14138" spans="8:8" customFormat="1" ht="13.8">
      <c r="H14138" s="70"/>
    </row>
    <row r="14139" spans="8:8" customFormat="1" ht="13.8">
      <c r="H14139" s="70"/>
    </row>
    <row r="14140" spans="8:8" customFormat="1" ht="13.8">
      <c r="H14140" s="70"/>
    </row>
    <row r="14141" spans="8:8" customFormat="1" ht="13.8">
      <c r="H14141" s="70"/>
    </row>
    <row r="14142" spans="8:8" customFormat="1" ht="13.8">
      <c r="H14142" s="70"/>
    </row>
    <row r="14143" spans="8:8" customFormat="1" ht="13.8">
      <c r="H14143" s="70"/>
    </row>
    <row r="14144" spans="8:8" customFormat="1" ht="13.8">
      <c r="H14144" s="70"/>
    </row>
    <row r="14145" spans="8:8" customFormat="1" ht="13.8">
      <c r="H14145" s="70"/>
    </row>
    <row r="14146" spans="8:8" customFormat="1" ht="13.8">
      <c r="H14146" s="70"/>
    </row>
    <row r="14147" spans="8:8" customFormat="1" ht="13.8">
      <c r="H14147" s="70"/>
    </row>
    <row r="14148" spans="8:8" customFormat="1" ht="13.8">
      <c r="H14148" s="70"/>
    </row>
    <row r="14149" spans="8:8" customFormat="1" ht="13.8">
      <c r="H14149" s="70"/>
    </row>
    <row r="14150" spans="8:8" customFormat="1" ht="13.8">
      <c r="H14150" s="70"/>
    </row>
    <row r="14151" spans="8:8" customFormat="1" ht="13.8">
      <c r="H14151" s="70"/>
    </row>
    <row r="14152" spans="8:8" customFormat="1" ht="13.8">
      <c r="H14152" s="70"/>
    </row>
    <row r="14153" spans="8:8" customFormat="1" ht="13.8">
      <c r="H14153" s="70"/>
    </row>
    <row r="14154" spans="8:8" customFormat="1" ht="13.8">
      <c r="H14154" s="70"/>
    </row>
    <row r="14155" spans="8:8" customFormat="1" ht="13.8">
      <c r="H14155" s="70"/>
    </row>
    <row r="14156" spans="8:8" customFormat="1" ht="13.8">
      <c r="H14156" s="70"/>
    </row>
    <row r="14157" spans="8:8" customFormat="1" ht="13.8">
      <c r="H14157" s="70"/>
    </row>
    <row r="14158" spans="8:8" customFormat="1" ht="13.8">
      <c r="H14158" s="70"/>
    </row>
    <row r="14159" spans="8:8" customFormat="1" ht="13.8">
      <c r="H14159" s="70"/>
    </row>
    <row r="14160" spans="8:8" customFormat="1" ht="13.8">
      <c r="H14160" s="70"/>
    </row>
    <row r="14161" spans="8:8" customFormat="1" ht="13.8">
      <c r="H14161" s="70"/>
    </row>
    <row r="14162" spans="8:8" customFormat="1" ht="13.8">
      <c r="H14162" s="70"/>
    </row>
    <row r="14163" spans="8:8" customFormat="1" ht="13.8">
      <c r="H14163" s="70"/>
    </row>
    <row r="14164" spans="8:8" customFormat="1" ht="13.8">
      <c r="H14164" s="70"/>
    </row>
    <row r="14165" spans="8:8" customFormat="1" ht="13.8">
      <c r="H14165" s="70"/>
    </row>
    <row r="14166" spans="8:8" customFormat="1" ht="13.8">
      <c r="H14166" s="70"/>
    </row>
    <row r="14167" spans="8:8" customFormat="1" ht="13.8">
      <c r="H14167" s="70"/>
    </row>
    <row r="14168" spans="8:8" customFormat="1" ht="13.8">
      <c r="H14168" s="70"/>
    </row>
    <row r="14169" spans="8:8" customFormat="1" ht="13.8">
      <c r="H14169" s="70"/>
    </row>
    <row r="14170" spans="8:8" customFormat="1" ht="13.8">
      <c r="H14170" s="70"/>
    </row>
    <row r="14171" spans="8:8" customFormat="1" ht="13.8">
      <c r="H14171" s="70"/>
    </row>
    <row r="14172" spans="8:8" customFormat="1" ht="13.8">
      <c r="H14172" s="70"/>
    </row>
    <row r="14173" spans="8:8" customFormat="1" ht="13.8">
      <c r="H14173" s="70"/>
    </row>
    <row r="14174" spans="8:8" customFormat="1" ht="13.8">
      <c r="H14174" s="70"/>
    </row>
    <row r="14175" spans="8:8" customFormat="1" ht="13.8">
      <c r="H14175" s="70"/>
    </row>
    <row r="14176" spans="8:8" customFormat="1" ht="13.8">
      <c r="H14176" s="70"/>
    </row>
    <row r="14177" spans="8:8" customFormat="1" ht="13.8">
      <c r="H14177" s="70"/>
    </row>
    <row r="14178" spans="8:8" customFormat="1" ht="13.8">
      <c r="H14178" s="70"/>
    </row>
    <row r="14179" spans="8:8" customFormat="1" ht="13.8">
      <c r="H14179" s="70"/>
    </row>
    <row r="14180" spans="8:8" customFormat="1" ht="13.8">
      <c r="H14180" s="70"/>
    </row>
    <row r="14181" spans="8:8" customFormat="1" ht="13.8">
      <c r="H14181" s="70"/>
    </row>
    <row r="14182" spans="8:8" customFormat="1" ht="13.8">
      <c r="H14182" s="70"/>
    </row>
    <row r="14183" spans="8:8" customFormat="1" ht="13.8">
      <c r="H14183" s="70"/>
    </row>
    <row r="14184" spans="8:8" customFormat="1" ht="13.8">
      <c r="H14184" s="70"/>
    </row>
    <row r="14185" spans="8:8" customFormat="1" ht="13.8">
      <c r="H14185" s="70"/>
    </row>
    <row r="14186" spans="8:8" customFormat="1" ht="13.8">
      <c r="H14186" s="70"/>
    </row>
    <row r="14187" spans="8:8" customFormat="1" ht="13.8">
      <c r="H14187" s="70"/>
    </row>
    <row r="14188" spans="8:8" customFormat="1" ht="13.8">
      <c r="H14188" s="70"/>
    </row>
    <row r="14189" spans="8:8" customFormat="1" ht="13.8">
      <c r="H14189" s="70"/>
    </row>
    <row r="14190" spans="8:8" customFormat="1" ht="13.8">
      <c r="H14190" s="70"/>
    </row>
    <row r="14191" spans="8:8" customFormat="1" ht="13.8">
      <c r="H14191" s="70"/>
    </row>
    <row r="14192" spans="8:8" customFormat="1" ht="13.8">
      <c r="H14192" s="70"/>
    </row>
    <row r="14193" spans="8:8" customFormat="1" ht="13.8">
      <c r="H14193" s="70"/>
    </row>
    <row r="14194" spans="8:8" customFormat="1" ht="13.8">
      <c r="H14194" s="70"/>
    </row>
    <row r="14195" spans="8:8" customFormat="1" ht="13.8">
      <c r="H14195" s="70"/>
    </row>
    <row r="14196" spans="8:8" customFormat="1" ht="13.8">
      <c r="H14196" s="70"/>
    </row>
    <row r="14197" spans="8:8" customFormat="1" ht="13.8">
      <c r="H14197" s="70"/>
    </row>
    <row r="14198" spans="8:8" customFormat="1" ht="13.8">
      <c r="H14198" s="70"/>
    </row>
    <row r="14199" spans="8:8" customFormat="1" ht="13.8">
      <c r="H14199" s="70"/>
    </row>
    <row r="14200" spans="8:8" customFormat="1" ht="13.8">
      <c r="H14200" s="70"/>
    </row>
    <row r="14201" spans="8:8" customFormat="1" ht="13.8">
      <c r="H14201" s="70"/>
    </row>
    <row r="14202" spans="8:8" customFormat="1" ht="13.8">
      <c r="H14202" s="70"/>
    </row>
    <row r="14203" spans="8:8" customFormat="1" ht="13.8">
      <c r="H14203" s="70"/>
    </row>
    <row r="14204" spans="8:8" customFormat="1" ht="13.8">
      <c r="H14204" s="70"/>
    </row>
    <row r="14205" spans="8:8" customFormat="1" ht="13.8">
      <c r="H14205" s="70"/>
    </row>
    <row r="14206" spans="8:8" customFormat="1" ht="13.8">
      <c r="H14206" s="70"/>
    </row>
    <row r="14207" spans="8:8" customFormat="1" ht="13.8">
      <c r="H14207" s="70"/>
    </row>
    <row r="14208" spans="8:8" customFormat="1" ht="13.8">
      <c r="H14208" s="70"/>
    </row>
    <row r="14209" spans="8:8" customFormat="1" ht="13.8">
      <c r="H14209" s="70"/>
    </row>
    <row r="14210" spans="8:8" customFormat="1" ht="13.8">
      <c r="H14210" s="70"/>
    </row>
    <row r="14211" spans="8:8" customFormat="1" ht="13.8">
      <c r="H14211" s="70"/>
    </row>
    <row r="14212" spans="8:8" customFormat="1" ht="13.8">
      <c r="H14212" s="70"/>
    </row>
    <row r="14213" spans="8:8" customFormat="1" ht="13.8">
      <c r="H14213" s="70"/>
    </row>
    <row r="14214" spans="8:8" customFormat="1" ht="13.8">
      <c r="H14214" s="70"/>
    </row>
    <row r="14215" spans="8:8" customFormat="1" ht="13.8">
      <c r="H14215" s="70"/>
    </row>
    <row r="14216" spans="8:8" customFormat="1" ht="13.8">
      <c r="H14216" s="70"/>
    </row>
    <row r="14217" spans="8:8" customFormat="1" ht="13.8">
      <c r="H14217" s="70"/>
    </row>
    <row r="14218" spans="8:8" customFormat="1" ht="13.8">
      <c r="H14218" s="70"/>
    </row>
    <row r="14219" spans="8:8" customFormat="1" ht="13.8">
      <c r="H14219" s="70"/>
    </row>
    <row r="14220" spans="8:8" customFormat="1" ht="13.8">
      <c r="H14220" s="70"/>
    </row>
    <row r="14221" spans="8:8" customFormat="1" ht="13.8">
      <c r="H14221" s="70"/>
    </row>
    <row r="14222" spans="8:8" customFormat="1" ht="13.8">
      <c r="H14222" s="70"/>
    </row>
    <row r="14223" spans="8:8" customFormat="1" ht="13.8">
      <c r="H14223" s="70"/>
    </row>
    <row r="14224" spans="8:8" customFormat="1" ht="13.8">
      <c r="H14224" s="70"/>
    </row>
    <row r="14225" spans="8:8" customFormat="1" ht="13.8">
      <c r="H14225" s="70"/>
    </row>
    <row r="14226" spans="8:8" customFormat="1" ht="13.8">
      <c r="H14226" s="70"/>
    </row>
    <row r="14227" spans="8:8" customFormat="1" ht="13.8">
      <c r="H14227" s="70"/>
    </row>
    <row r="14228" spans="8:8" customFormat="1" ht="13.8">
      <c r="H14228" s="70"/>
    </row>
    <row r="14229" spans="8:8" customFormat="1" ht="13.8">
      <c r="H14229" s="70"/>
    </row>
    <row r="14230" spans="8:8" customFormat="1" ht="13.8">
      <c r="H14230" s="70"/>
    </row>
    <row r="14231" spans="8:8" customFormat="1" ht="13.8">
      <c r="H14231" s="70"/>
    </row>
    <row r="14232" spans="8:8" customFormat="1" ht="13.8">
      <c r="H14232" s="70"/>
    </row>
    <row r="14233" spans="8:8" customFormat="1" ht="13.8">
      <c r="H14233" s="70"/>
    </row>
    <row r="14234" spans="8:8" customFormat="1" ht="13.8">
      <c r="H14234" s="70"/>
    </row>
    <row r="14235" spans="8:8" customFormat="1" ht="13.8">
      <c r="H14235" s="70"/>
    </row>
    <row r="14236" spans="8:8" customFormat="1" ht="13.8">
      <c r="H14236" s="70"/>
    </row>
    <row r="14237" spans="8:8" customFormat="1" ht="13.8">
      <c r="H14237" s="70"/>
    </row>
    <row r="14238" spans="8:8" customFormat="1" ht="13.8">
      <c r="H14238" s="70"/>
    </row>
    <row r="14239" spans="8:8" customFormat="1" ht="13.8">
      <c r="H14239" s="70"/>
    </row>
    <row r="14240" spans="8:8" customFormat="1" ht="13.8">
      <c r="H14240" s="70"/>
    </row>
    <row r="14241" spans="8:8" customFormat="1" ht="13.8">
      <c r="H14241" s="70"/>
    </row>
    <row r="14242" spans="8:8" customFormat="1" ht="13.8">
      <c r="H14242" s="70"/>
    </row>
    <row r="14243" spans="8:8" customFormat="1" ht="13.8">
      <c r="H14243" s="70"/>
    </row>
    <row r="14244" spans="8:8" customFormat="1" ht="13.8">
      <c r="H14244" s="70"/>
    </row>
    <row r="14245" spans="8:8" customFormat="1" ht="13.8">
      <c r="H14245" s="70"/>
    </row>
    <row r="14246" spans="8:8" customFormat="1" ht="13.8">
      <c r="H14246" s="70"/>
    </row>
    <row r="14247" spans="8:8" customFormat="1" ht="13.8">
      <c r="H14247" s="70"/>
    </row>
    <row r="14248" spans="8:8" customFormat="1" ht="13.8">
      <c r="H14248" s="70"/>
    </row>
    <row r="14249" spans="8:8" customFormat="1" ht="13.8">
      <c r="H14249" s="70"/>
    </row>
    <row r="14250" spans="8:8" customFormat="1" ht="13.8">
      <c r="H14250" s="70"/>
    </row>
    <row r="14251" spans="8:8" customFormat="1" ht="13.8">
      <c r="H14251" s="70"/>
    </row>
    <row r="14252" spans="8:8" customFormat="1" ht="13.8">
      <c r="H14252" s="70"/>
    </row>
    <row r="14253" spans="8:8" customFormat="1" ht="13.8">
      <c r="H14253" s="70"/>
    </row>
    <row r="14254" spans="8:8" customFormat="1" ht="13.8">
      <c r="H14254" s="70"/>
    </row>
    <row r="14255" spans="8:8" customFormat="1" ht="13.8">
      <c r="H14255" s="70"/>
    </row>
    <row r="14256" spans="8:8" customFormat="1" ht="13.8">
      <c r="H14256" s="70"/>
    </row>
    <row r="14257" spans="8:8" customFormat="1" ht="13.8">
      <c r="H14257" s="70"/>
    </row>
    <row r="14258" spans="8:8" customFormat="1" ht="13.8">
      <c r="H14258" s="70"/>
    </row>
    <row r="14259" spans="8:8" customFormat="1" ht="13.8">
      <c r="H14259" s="70"/>
    </row>
    <row r="14260" spans="8:8" customFormat="1" ht="13.8">
      <c r="H14260" s="70"/>
    </row>
    <row r="14261" spans="8:8" customFormat="1" ht="13.8">
      <c r="H14261" s="70"/>
    </row>
    <row r="14262" spans="8:8" customFormat="1" ht="13.8">
      <c r="H14262" s="70"/>
    </row>
    <row r="14263" spans="8:8" customFormat="1" ht="13.8">
      <c r="H14263" s="70"/>
    </row>
    <row r="14264" spans="8:8" customFormat="1" ht="13.8">
      <c r="H14264" s="70"/>
    </row>
    <row r="14265" spans="8:8" customFormat="1" ht="13.8">
      <c r="H14265" s="70"/>
    </row>
    <row r="14266" spans="8:8" customFormat="1" ht="13.8">
      <c r="H14266" s="70"/>
    </row>
    <row r="14267" spans="8:8" customFormat="1" ht="13.8">
      <c r="H14267" s="70"/>
    </row>
    <row r="14268" spans="8:8" customFormat="1" ht="13.8">
      <c r="H14268" s="70"/>
    </row>
    <row r="14269" spans="8:8" customFormat="1" ht="13.8">
      <c r="H14269" s="70"/>
    </row>
    <row r="14270" spans="8:8" customFormat="1" ht="13.8">
      <c r="H14270" s="70"/>
    </row>
    <row r="14271" spans="8:8" customFormat="1" ht="13.8">
      <c r="H14271" s="70"/>
    </row>
    <row r="14272" spans="8:8" customFormat="1" ht="13.8">
      <c r="H14272" s="70"/>
    </row>
    <row r="14273" spans="8:8" customFormat="1" ht="13.8">
      <c r="H14273" s="70"/>
    </row>
    <row r="14274" spans="8:8" customFormat="1" ht="13.8">
      <c r="H14274" s="70"/>
    </row>
    <row r="14275" spans="8:8" customFormat="1" ht="13.8">
      <c r="H14275" s="70"/>
    </row>
    <row r="14276" spans="8:8" customFormat="1" ht="13.8">
      <c r="H14276" s="70"/>
    </row>
    <row r="14277" spans="8:8" customFormat="1" ht="13.8">
      <c r="H14277" s="70"/>
    </row>
    <row r="14278" spans="8:8" customFormat="1" ht="13.8">
      <c r="H14278" s="70"/>
    </row>
    <row r="14279" spans="8:8" customFormat="1" ht="13.8">
      <c r="H14279" s="70"/>
    </row>
    <row r="14280" spans="8:8" customFormat="1" ht="13.8">
      <c r="H14280" s="70"/>
    </row>
    <row r="14281" spans="8:8" customFormat="1" ht="13.8">
      <c r="H14281" s="70"/>
    </row>
    <row r="14282" spans="8:8" customFormat="1" ht="13.8">
      <c r="H14282" s="70"/>
    </row>
    <row r="14283" spans="8:8" customFormat="1" ht="13.8">
      <c r="H14283" s="70"/>
    </row>
    <row r="14284" spans="8:8" customFormat="1" ht="13.8">
      <c r="H14284" s="70"/>
    </row>
    <row r="14285" spans="8:8" customFormat="1" ht="13.8">
      <c r="H14285" s="70"/>
    </row>
    <row r="14286" spans="8:8" customFormat="1" ht="13.8">
      <c r="H14286" s="70"/>
    </row>
    <row r="14287" spans="8:8" customFormat="1" ht="13.8">
      <c r="H14287" s="70"/>
    </row>
    <row r="14288" spans="8:8" customFormat="1" ht="13.8">
      <c r="H14288" s="70"/>
    </row>
    <row r="14289" spans="8:8" customFormat="1" ht="13.8">
      <c r="H14289" s="70"/>
    </row>
    <row r="14290" spans="8:8" customFormat="1" ht="13.8">
      <c r="H14290" s="70"/>
    </row>
    <row r="14291" spans="8:8" customFormat="1" ht="13.8">
      <c r="H14291" s="70"/>
    </row>
    <row r="14292" spans="8:8" customFormat="1" ht="13.8">
      <c r="H14292" s="70"/>
    </row>
    <row r="14293" spans="8:8" customFormat="1" ht="13.8">
      <c r="H14293" s="70"/>
    </row>
    <row r="14294" spans="8:8" customFormat="1" ht="13.8">
      <c r="H14294" s="70"/>
    </row>
    <row r="14295" spans="8:8" customFormat="1" ht="13.8">
      <c r="H14295" s="70"/>
    </row>
    <row r="14296" spans="8:8" customFormat="1" ht="13.8">
      <c r="H14296" s="70"/>
    </row>
    <row r="14297" spans="8:8" customFormat="1" ht="13.8">
      <c r="H14297" s="70"/>
    </row>
    <row r="14298" spans="8:8" customFormat="1" ht="13.8">
      <c r="H14298" s="70"/>
    </row>
    <row r="14299" spans="8:8" customFormat="1" ht="13.8">
      <c r="H14299" s="70"/>
    </row>
    <row r="14300" spans="8:8" customFormat="1" ht="13.8">
      <c r="H14300" s="70"/>
    </row>
    <row r="14301" spans="8:8" customFormat="1" ht="13.8">
      <c r="H14301" s="70"/>
    </row>
    <row r="14302" spans="8:8" customFormat="1" ht="13.8">
      <c r="H14302" s="70"/>
    </row>
    <row r="14303" spans="8:8" customFormat="1" ht="13.8">
      <c r="H14303" s="70"/>
    </row>
    <row r="14304" spans="8:8" customFormat="1" ht="13.8">
      <c r="H14304" s="70"/>
    </row>
    <row r="14305" spans="8:8" customFormat="1" ht="13.8">
      <c r="H14305" s="70"/>
    </row>
    <row r="14306" spans="8:8" customFormat="1" ht="13.8">
      <c r="H14306" s="70"/>
    </row>
    <row r="14307" spans="8:8" customFormat="1" ht="13.8">
      <c r="H14307" s="70"/>
    </row>
    <row r="14308" spans="8:8" customFormat="1" ht="13.8">
      <c r="H14308" s="70"/>
    </row>
    <row r="14309" spans="8:8" customFormat="1" ht="13.8">
      <c r="H14309" s="70"/>
    </row>
    <row r="14310" spans="8:8" customFormat="1" ht="13.8">
      <c r="H14310" s="70"/>
    </row>
    <row r="14311" spans="8:8" customFormat="1" ht="13.8">
      <c r="H14311" s="70"/>
    </row>
    <row r="14312" spans="8:8" customFormat="1" ht="13.8">
      <c r="H14312" s="70"/>
    </row>
    <row r="14313" spans="8:8" customFormat="1" ht="13.8">
      <c r="H14313" s="70"/>
    </row>
    <row r="14314" spans="8:8" customFormat="1" ht="13.8">
      <c r="H14314" s="70"/>
    </row>
    <row r="14315" spans="8:8" customFormat="1" ht="13.8">
      <c r="H14315" s="70"/>
    </row>
    <row r="14316" spans="8:8" customFormat="1" ht="13.8">
      <c r="H14316" s="70"/>
    </row>
    <row r="14317" spans="8:8" customFormat="1" ht="13.8">
      <c r="H14317" s="70"/>
    </row>
    <row r="14318" spans="8:8" customFormat="1" ht="13.8">
      <c r="H14318" s="70"/>
    </row>
    <row r="14319" spans="8:8" customFormat="1" ht="13.8">
      <c r="H14319" s="70"/>
    </row>
    <row r="14320" spans="8:8" customFormat="1" ht="13.8">
      <c r="H14320" s="70"/>
    </row>
    <row r="14321" spans="8:8" customFormat="1" ht="13.8">
      <c r="H14321" s="70"/>
    </row>
    <row r="14322" spans="8:8" customFormat="1" ht="13.8">
      <c r="H14322" s="70"/>
    </row>
    <row r="14323" spans="8:8" customFormat="1" ht="13.8">
      <c r="H14323" s="70"/>
    </row>
    <row r="14324" spans="8:8" customFormat="1" ht="13.8">
      <c r="H14324" s="70"/>
    </row>
    <row r="14325" spans="8:8" customFormat="1" ht="13.8">
      <c r="H14325" s="70"/>
    </row>
    <row r="14326" spans="8:8" customFormat="1" ht="13.8">
      <c r="H14326" s="70"/>
    </row>
    <row r="14327" spans="8:8" customFormat="1" ht="13.8">
      <c r="H14327" s="70"/>
    </row>
    <row r="14328" spans="8:8" customFormat="1" ht="13.8">
      <c r="H14328" s="70"/>
    </row>
    <row r="14329" spans="8:8" customFormat="1" ht="13.8">
      <c r="H14329" s="70"/>
    </row>
    <row r="14330" spans="8:8" customFormat="1" ht="13.8">
      <c r="H14330" s="70"/>
    </row>
    <row r="14331" spans="8:8" customFormat="1" ht="13.8">
      <c r="H14331" s="70"/>
    </row>
    <row r="14332" spans="8:8" customFormat="1" ht="13.8">
      <c r="H14332" s="70"/>
    </row>
    <row r="14333" spans="8:8" customFormat="1" ht="13.8">
      <c r="H14333" s="70"/>
    </row>
    <row r="14334" spans="8:8" customFormat="1" ht="13.8">
      <c r="H14334" s="70"/>
    </row>
    <row r="14335" spans="8:8" customFormat="1" ht="13.8">
      <c r="H14335" s="70"/>
    </row>
    <row r="14336" spans="8:8" customFormat="1" ht="13.8">
      <c r="H14336" s="70"/>
    </row>
    <row r="14337" spans="8:8" customFormat="1" ht="13.8">
      <c r="H14337" s="70"/>
    </row>
    <row r="14338" spans="8:8" customFormat="1" ht="13.8">
      <c r="H14338" s="70"/>
    </row>
    <row r="14339" spans="8:8" customFormat="1" ht="13.8">
      <c r="H14339" s="70"/>
    </row>
    <row r="14340" spans="8:8" customFormat="1" ht="13.8">
      <c r="H14340" s="70"/>
    </row>
    <row r="14341" spans="8:8" customFormat="1" ht="13.8">
      <c r="H14341" s="70"/>
    </row>
    <row r="14342" spans="8:8" customFormat="1" ht="13.8">
      <c r="H14342" s="70"/>
    </row>
    <row r="14343" spans="8:8" customFormat="1" ht="13.8">
      <c r="H14343" s="70"/>
    </row>
    <row r="14344" spans="8:8" customFormat="1" ht="13.8">
      <c r="H14344" s="70"/>
    </row>
    <row r="14345" spans="8:8" customFormat="1" ht="13.8">
      <c r="H14345" s="70"/>
    </row>
    <row r="14346" spans="8:8" customFormat="1" ht="13.8">
      <c r="H14346" s="70"/>
    </row>
    <row r="14347" spans="8:8" customFormat="1" ht="13.8">
      <c r="H14347" s="70"/>
    </row>
    <row r="14348" spans="8:8" customFormat="1" ht="13.8">
      <c r="H14348" s="70"/>
    </row>
    <row r="14349" spans="8:8" customFormat="1" ht="13.8">
      <c r="H14349" s="70"/>
    </row>
    <row r="14350" spans="8:8" customFormat="1" ht="13.8">
      <c r="H14350" s="70"/>
    </row>
    <row r="14351" spans="8:8" customFormat="1" ht="13.8">
      <c r="H14351" s="70"/>
    </row>
    <row r="14352" spans="8:8" customFormat="1" ht="13.8">
      <c r="H14352" s="70"/>
    </row>
    <row r="14353" spans="8:8" customFormat="1" ht="13.8">
      <c r="H14353" s="70"/>
    </row>
    <row r="14354" spans="8:8" customFormat="1" ht="13.8">
      <c r="H14354" s="70"/>
    </row>
    <row r="14355" spans="8:8" customFormat="1" ht="13.8">
      <c r="H14355" s="70"/>
    </row>
    <row r="14356" spans="8:8" customFormat="1" ht="13.8">
      <c r="H14356" s="70"/>
    </row>
    <row r="14357" spans="8:8" customFormat="1" ht="13.8">
      <c r="H14357" s="70"/>
    </row>
    <row r="14358" spans="8:8" customFormat="1" ht="13.8">
      <c r="H14358" s="70"/>
    </row>
    <row r="14359" spans="8:8" customFormat="1" ht="13.8">
      <c r="H14359" s="70"/>
    </row>
    <row r="14360" spans="8:8" customFormat="1" ht="13.8">
      <c r="H14360" s="70"/>
    </row>
    <row r="14361" spans="8:8" customFormat="1" ht="13.8">
      <c r="H14361" s="70"/>
    </row>
    <row r="14362" spans="8:8" customFormat="1" ht="13.8">
      <c r="H14362" s="70"/>
    </row>
    <row r="14363" spans="8:8" customFormat="1" ht="13.8">
      <c r="H14363" s="70"/>
    </row>
    <row r="14364" spans="8:8" customFormat="1" ht="13.8">
      <c r="H14364" s="70"/>
    </row>
    <row r="14365" spans="8:8" customFormat="1" ht="13.8">
      <c r="H14365" s="70"/>
    </row>
    <row r="14366" spans="8:8" customFormat="1" ht="13.8">
      <c r="H14366" s="70"/>
    </row>
    <row r="14367" spans="8:8" customFormat="1" ht="13.8">
      <c r="H14367" s="70"/>
    </row>
    <row r="14368" spans="8:8" customFormat="1" ht="13.8">
      <c r="H14368" s="70"/>
    </row>
    <row r="14369" spans="8:8" customFormat="1" ht="13.8">
      <c r="H14369" s="70"/>
    </row>
    <row r="14370" spans="8:8" customFormat="1" ht="13.8">
      <c r="H14370" s="70"/>
    </row>
    <row r="14371" spans="8:8" customFormat="1" ht="13.8">
      <c r="H14371" s="70"/>
    </row>
    <row r="14372" spans="8:8" customFormat="1" ht="13.8">
      <c r="H14372" s="70"/>
    </row>
    <row r="14373" spans="8:8" customFormat="1" ht="13.8">
      <c r="H14373" s="70"/>
    </row>
    <row r="14374" spans="8:8" customFormat="1" ht="13.8">
      <c r="H14374" s="70"/>
    </row>
    <row r="14375" spans="8:8" customFormat="1" ht="13.8">
      <c r="H14375" s="70"/>
    </row>
    <row r="14376" spans="8:8" customFormat="1" ht="13.8">
      <c r="H14376" s="70"/>
    </row>
    <row r="14377" spans="8:8" customFormat="1" ht="13.8">
      <c r="H14377" s="70"/>
    </row>
    <row r="14378" spans="8:8" customFormat="1" ht="13.8">
      <c r="H14378" s="70"/>
    </row>
    <row r="14379" spans="8:8" customFormat="1" ht="13.8">
      <c r="H14379" s="70"/>
    </row>
    <row r="14380" spans="8:8" customFormat="1" ht="13.8">
      <c r="H14380" s="70"/>
    </row>
    <row r="14381" spans="8:8" customFormat="1" ht="13.8">
      <c r="H14381" s="70"/>
    </row>
    <row r="14382" spans="8:8" customFormat="1" ht="13.8">
      <c r="H14382" s="70"/>
    </row>
    <row r="14383" spans="8:8" customFormat="1" ht="13.8">
      <c r="H14383" s="70"/>
    </row>
    <row r="14384" spans="8:8" customFormat="1" ht="13.8">
      <c r="H14384" s="70"/>
    </row>
    <row r="14385" spans="8:8" customFormat="1" ht="13.8">
      <c r="H14385" s="70"/>
    </row>
    <row r="14386" spans="8:8" customFormat="1" ht="13.8">
      <c r="H14386" s="70"/>
    </row>
    <row r="14387" spans="8:8" customFormat="1" ht="13.8">
      <c r="H14387" s="70"/>
    </row>
    <row r="14388" spans="8:8" customFormat="1" ht="13.8">
      <c r="H14388" s="70"/>
    </row>
    <row r="14389" spans="8:8" customFormat="1" ht="13.8">
      <c r="H14389" s="70"/>
    </row>
    <row r="14390" spans="8:8" customFormat="1" ht="13.8">
      <c r="H14390" s="70"/>
    </row>
    <row r="14391" spans="8:8" customFormat="1" ht="13.8">
      <c r="H14391" s="70"/>
    </row>
    <row r="14392" spans="8:8" customFormat="1" ht="13.8">
      <c r="H14392" s="70"/>
    </row>
    <row r="14393" spans="8:8" customFormat="1" ht="13.8">
      <c r="H14393" s="70"/>
    </row>
    <row r="14394" spans="8:8" customFormat="1" ht="13.8">
      <c r="H14394" s="70"/>
    </row>
    <row r="14395" spans="8:8" customFormat="1" ht="13.8">
      <c r="H14395" s="70"/>
    </row>
    <row r="14396" spans="8:8" customFormat="1" ht="13.8">
      <c r="H14396" s="70"/>
    </row>
    <row r="14397" spans="8:8" customFormat="1" ht="13.8">
      <c r="H14397" s="70"/>
    </row>
    <row r="14398" spans="8:8" customFormat="1" ht="13.8">
      <c r="H14398" s="70"/>
    </row>
    <row r="14399" spans="8:8" customFormat="1" ht="13.8">
      <c r="H14399" s="70"/>
    </row>
    <row r="14400" spans="8:8" customFormat="1" ht="13.8">
      <c r="H14400" s="70"/>
    </row>
    <row r="14401" spans="8:8" customFormat="1" ht="13.8">
      <c r="H14401" s="70"/>
    </row>
    <row r="14402" spans="8:8" customFormat="1" ht="13.8">
      <c r="H14402" s="70"/>
    </row>
    <row r="14403" spans="8:8" customFormat="1" ht="13.8">
      <c r="H14403" s="70"/>
    </row>
    <row r="14404" spans="8:8" customFormat="1" ht="13.8">
      <c r="H14404" s="70"/>
    </row>
    <row r="14405" spans="8:8" customFormat="1" ht="13.8">
      <c r="H14405" s="70"/>
    </row>
    <row r="14406" spans="8:8" customFormat="1" ht="13.8">
      <c r="H14406" s="70"/>
    </row>
    <row r="14407" spans="8:8" customFormat="1" ht="13.8">
      <c r="H14407" s="70"/>
    </row>
    <row r="14408" spans="8:8" customFormat="1" ht="13.8">
      <c r="H14408" s="70"/>
    </row>
    <row r="14409" spans="8:8" customFormat="1" ht="13.8">
      <c r="H14409" s="70"/>
    </row>
    <row r="14410" spans="8:8" customFormat="1" ht="13.8">
      <c r="H14410" s="70"/>
    </row>
    <row r="14411" spans="8:8" customFormat="1" ht="13.8">
      <c r="H14411" s="70"/>
    </row>
    <row r="14412" spans="8:8" customFormat="1" ht="13.8">
      <c r="H14412" s="70"/>
    </row>
    <row r="14413" spans="8:8" customFormat="1" ht="13.8">
      <c r="H14413" s="70"/>
    </row>
    <row r="14414" spans="8:8" customFormat="1" ht="13.8">
      <c r="H14414" s="70"/>
    </row>
    <row r="14415" spans="8:8" customFormat="1" ht="13.8">
      <c r="H14415" s="70"/>
    </row>
    <row r="14416" spans="8:8" customFormat="1" ht="13.8">
      <c r="H14416" s="70"/>
    </row>
    <row r="14417" spans="8:8" customFormat="1" ht="13.8">
      <c r="H14417" s="70"/>
    </row>
    <row r="14418" spans="8:8" customFormat="1" ht="13.8">
      <c r="H14418" s="70"/>
    </row>
    <row r="14419" spans="8:8" customFormat="1" ht="13.8">
      <c r="H14419" s="70"/>
    </row>
    <row r="14420" spans="8:8" customFormat="1" ht="13.8">
      <c r="H14420" s="70"/>
    </row>
    <row r="14421" spans="8:8" customFormat="1" ht="13.8">
      <c r="H14421" s="70"/>
    </row>
    <row r="14422" spans="8:8" customFormat="1" ht="13.8">
      <c r="H14422" s="70"/>
    </row>
    <row r="14423" spans="8:8" customFormat="1" ht="13.8">
      <c r="H14423" s="70"/>
    </row>
    <row r="14424" spans="8:8" customFormat="1" ht="13.8">
      <c r="H14424" s="70"/>
    </row>
    <row r="14425" spans="8:8" customFormat="1" ht="13.8">
      <c r="H14425" s="70"/>
    </row>
    <row r="14426" spans="8:8" customFormat="1" ht="13.8">
      <c r="H14426" s="70"/>
    </row>
    <row r="14427" spans="8:8" customFormat="1" ht="13.8">
      <c r="H14427" s="70"/>
    </row>
    <row r="14428" spans="8:8" customFormat="1" ht="13.8">
      <c r="H14428" s="70"/>
    </row>
    <row r="14429" spans="8:8" customFormat="1" ht="13.8">
      <c r="H14429" s="70"/>
    </row>
    <row r="14430" spans="8:8" customFormat="1" ht="13.8">
      <c r="H14430" s="70"/>
    </row>
    <row r="14431" spans="8:8" customFormat="1" ht="13.8">
      <c r="H14431" s="70"/>
    </row>
    <row r="14432" spans="8:8" customFormat="1" ht="13.8">
      <c r="H14432" s="70"/>
    </row>
    <row r="14433" spans="8:8" customFormat="1" ht="13.8">
      <c r="H14433" s="70"/>
    </row>
    <row r="14434" spans="8:8" customFormat="1" ht="13.8">
      <c r="H14434" s="70"/>
    </row>
    <row r="14435" spans="8:8" customFormat="1" ht="13.8">
      <c r="H14435" s="70"/>
    </row>
    <row r="14436" spans="8:8" customFormat="1" ht="13.8">
      <c r="H14436" s="70"/>
    </row>
    <row r="14437" spans="8:8" customFormat="1" ht="13.8">
      <c r="H14437" s="70"/>
    </row>
    <row r="14438" spans="8:8" customFormat="1" ht="13.8">
      <c r="H14438" s="70"/>
    </row>
    <row r="14439" spans="8:8" customFormat="1" ht="13.8">
      <c r="H14439" s="70"/>
    </row>
    <row r="14440" spans="8:8" customFormat="1" ht="13.8">
      <c r="H14440" s="70"/>
    </row>
    <row r="14441" spans="8:8" customFormat="1" ht="13.8">
      <c r="H14441" s="70"/>
    </row>
    <row r="14442" spans="8:8" customFormat="1" ht="13.8">
      <c r="H14442" s="70"/>
    </row>
    <row r="14443" spans="8:8" customFormat="1" ht="13.8">
      <c r="H14443" s="70"/>
    </row>
    <row r="14444" spans="8:8" customFormat="1" ht="13.8">
      <c r="H14444" s="70"/>
    </row>
    <row r="14445" spans="8:8" customFormat="1" ht="13.8">
      <c r="H14445" s="70"/>
    </row>
    <row r="14446" spans="8:8" customFormat="1" ht="13.8">
      <c r="H14446" s="70"/>
    </row>
    <row r="14447" spans="8:8" customFormat="1" ht="13.8">
      <c r="H14447" s="70"/>
    </row>
    <row r="14448" spans="8:8" customFormat="1" ht="13.8">
      <c r="H14448" s="70"/>
    </row>
    <row r="14449" spans="8:8" customFormat="1" ht="13.8">
      <c r="H14449" s="70"/>
    </row>
    <row r="14450" spans="8:8" customFormat="1" ht="13.8">
      <c r="H14450" s="70"/>
    </row>
    <row r="14451" spans="8:8" customFormat="1" ht="13.8">
      <c r="H14451" s="70"/>
    </row>
    <row r="14452" spans="8:8" customFormat="1" ht="13.8">
      <c r="H14452" s="70"/>
    </row>
    <row r="14453" spans="8:8" customFormat="1" ht="13.8">
      <c r="H14453" s="70"/>
    </row>
    <row r="14454" spans="8:8" customFormat="1" ht="13.8">
      <c r="H14454" s="70"/>
    </row>
    <row r="14455" spans="8:8" customFormat="1" ht="13.8">
      <c r="H14455" s="70"/>
    </row>
    <row r="14456" spans="8:8" customFormat="1" ht="13.8">
      <c r="H14456" s="70"/>
    </row>
    <row r="14457" spans="8:8" customFormat="1" ht="13.8">
      <c r="H14457" s="70"/>
    </row>
    <row r="14458" spans="8:8" customFormat="1" ht="13.8">
      <c r="H14458" s="70"/>
    </row>
    <row r="14459" spans="8:8" customFormat="1" ht="13.8">
      <c r="H14459" s="70"/>
    </row>
    <row r="14460" spans="8:8" customFormat="1" ht="13.8">
      <c r="H14460" s="70"/>
    </row>
    <row r="14461" spans="8:8" customFormat="1" ht="13.8">
      <c r="H14461" s="70"/>
    </row>
    <row r="14462" spans="8:8" customFormat="1" ht="13.8">
      <c r="H14462" s="70"/>
    </row>
    <row r="14463" spans="8:8" customFormat="1" ht="13.8">
      <c r="H14463" s="70"/>
    </row>
    <row r="14464" spans="8:8" customFormat="1" ht="13.8">
      <c r="H14464" s="70"/>
    </row>
    <row r="14465" spans="8:8" customFormat="1" ht="13.8">
      <c r="H14465" s="70"/>
    </row>
    <row r="14466" spans="8:8" customFormat="1" ht="13.8">
      <c r="H14466" s="70"/>
    </row>
    <row r="14467" spans="8:8" customFormat="1" ht="13.8">
      <c r="H14467" s="70"/>
    </row>
    <row r="14468" spans="8:8" customFormat="1" ht="13.8">
      <c r="H14468" s="70"/>
    </row>
    <row r="14469" spans="8:8" customFormat="1" ht="13.8">
      <c r="H14469" s="70"/>
    </row>
    <row r="14470" spans="8:8" customFormat="1" ht="13.8">
      <c r="H14470" s="70"/>
    </row>
    <row r="14471" spans="8:8" customFormat="1" ht="13.8">
      <c r="H14471" s="70"/>
    </row>
    <row r="14472" spans="8:8" customFormat="1" ht="13.8">
      <c r="H14472" s="70"/>
    </row>
    <row r="14473" spans="8:8" customFormat="1" ht="13.8">
      <c r="H14473" s="70"/>
    </row>
    <row r="14474" spans="8:8" customFormat="1" ht="13.8">
      <c r="H14474" s="70"/>
    </row>
    <row r="14475" spans="8:8" customFormat="1" ht="13.8">
      <c r="H14475" s="70"/>
    </row>
    <row r="14476" spans="8:8" customFormat="1" ht="13.8">
      <c r="H14476" s="70"/>
    </row>
    <row r="14477" spans="8:8" customFormat="1" ht="13.8">
      <c r="H14477" s="70"/>
    </row>
    <row r="14478" spans="8:8" customFormat="1" ht="13.8">
      <c r="H14478" s="70"/>
    </row>
    <row r="14479" spans="8:8" customFormat="1" ht="13.8">
      <c r="H14479" s="70"/>
    </row>
    <row r="14480" spans="8:8" customFormat="1" ht="13.8">
      <c r="H14480" s="70"/>
    </row>
    <row r="14481" spans="8:8" customFormat="1" ht="13.8">
      <c r="H14481" s="70"/>
    </row>
    <row r="14482" spans="8:8" customFormat="1" ht="13.8">
      <c r="H14482" s="70"/>
    </row>
    <row r="14483" spans="8:8" customFormat="1" ht="13.8">
      <c r="H14483" s="70"/>
    </row>
    <row r="14484" spans="8:8" customFormat="1" ht="13.8">
      <c r="H14484" s="70"/>
    </row>
    <row r="14485" spans="8:8" customFormat="1" ht="13.8">
      <c r="H14485" s="70"/>
    </row>
    <row r="14486" spans="8:8" customFormat="1" ht="13.8">
      <c r="H14486" s="70"/>
    </row>
    <row r="14487" spans="8:8" customFormat="1" ht="13.8">
      <c r="H14487" s="70"/>
    </row>
    <row r="14488" spans="8:8" customFormat="1" ht="13.8">
      <c r="H14488" s="70"/>
    </row>
    <row r="14489" spans="8:8" customFormat="1" ht="13.8">
      <c r="H14489" s="70"/>
    </row>
    <row r="14490" spans="8:8" customFormat="1" ht="13.8">
      <c r="H14490" s="70"/>
    </row>
    <row r="14491" spans="8:8" customFormat="1" ht="13.8">
      <c r="H14491" s="70"/>
    </row>
    <row r="14492" spans="8:8" customFormat="1" ht="13.8">
      <c r="H14492" s="70"/>
    </row>
    <row r="14493" spans="8:8" customFormat="1" ht="13.8">
      <c r="H14493" s="70"/>
    </row>
    <row r="14494" spans="8:8" customFormat="1" ht="13.8">
      <c r="H14494" s="70"/>
    </row>
    <row r="14495" spans="8:8" customFormat="1" ht="13.8">
      <c r="H14495" s="70"/>
    </row>
    <row r="14496" spans="8:8" customFormat="1" ht="13.8">
      <c r="H14496" s="70"/>
    </row>
    <row r="14497" spans="8:8" customFormat="1" ht="13.8">
      <c r="H14497" s="70"/>
    </row>
    <row r="14498" spans="8:8" customFormat="1" ht="13.8">
      <c r="H14498" s="70"/>
    </row>
    <row r="14499" spans="8:8" customFormat="1" ht="13.8">
      <c r="H14499" s="70"/>
    </row>
    <row r="14500" spans="8:8" customFormat="1" ht="13.8">
      <c r="H14500" s="70"/>
    </row>
    <row r="14501" spans="8:8" customFormat="1" ht="13.8">
      <c r="H14501" s="70"/>
    </row>
    <row r="14502" spans="8:8" customFormat="1" ht="13.8">
      <c r="H14502" s="70"/>
    </row>
    <row r="14503" spans="8:8" customFormat="1" ht="13.8">
      <c r="H14503" s="70"/>
    </row>
    <row r="14504" spans="8:8" customFormat="1" ht="13.8">
      <c r="H14504" s="70"/>
    </row>
    <row r="14505" spans="8:8" customFormat="1" ht="13.8">
      <c r="H14505" s="70"/>
    </row>
    <row r="14506" spans="8:8" customFormat="1" ht="13.8">
      <c r="H14506" s="70"/>
    </row>
    <row r="14507" spans="8:8" customFormat="1" ht="13.8">
      <c r="H14507" s="70"/>
    </row>
    <row r="14508" spans="8:8" customFormat="1" ht="13.8">
      <c r="H14508" s="70"/>
    </row>
    <row r="14509" spans="8:8" customFormat="1" ht="13.8">
      <c r="H14509" s="70"/>
    </row>
    <row r="14510" spans="8:8" customFormat="1" ht="13.8">
      <c r="H14510" s="70"/>
    </row>
    <row r="14511" spans="8:8" customFormat="1" ht="13.8">
      <c r="H14511" s="70"/>
    </row>
    <row r="14512" spans="8:8" customFormat="1" ht="13.8">
      <c r="H14512" s="70"/>
    </row>
    <row r="14513" spans="8:8" customFormat="1" ht="13.8">
      <c r="H14513" s="70"/>
    </row>
    <row r="14514" spans="8:8" customFormat="1" ht="13.8">
      <c r="H14514" s="70"/>
    </row>
    <row r="14515" spans="8:8" customFormat="1" ht="13.8">
      <c r="H14515" s="70"/>
    </row>
    <row r="14516" spans="8:8" customFormat="1" ht="13.8">
      <c r="H14516" s="70"/>
    </row>
    <row r="14517" spans="8:8" customFormat="1" ht="13.8">
      <c r="H14517" s="70"/>
    </row>
    <row r="14518" spans="8:8" customFormat="1" ht="13.8">
      <c r="H14518" s="70"/>
    </row>
    <row r="14519" spans="8:8" customFormat="1" ht="13.8">
      <c r="H14519" s="70"/>
    </row>
    <row r="14520" spans="8:8" customFormat="1" ht="13.8">
      <c r="H14520" s="70"/>
    </row>
    <row r="14521" spans="8:8" customFormat="1" ht="13.8">
      <c r="H14521" s="70"/>
    </row>
    <row r="14522" spans="8:8" customFormat="1" ht="13.8">
      <c r="H14522" s="70"/>
    </row>
    <row r="14523" spans="8:8" customFormat="1" ht="13.8">
      <c r="H14523" s="70"/>
    </row>
    <row r="14524" spans="8:8" customFormat="1" ht="13.8">
      <c r="H14524" s="70"/>
    </row>
    <row r="14525" spans="8:8" customFormat="1" ht="13.8">
      <c r="H14525" s="70"/>
    </row>
    <row r="14526" spans="8:8" customFormat="1" ht="13.8">
      <c r="H14526" s="70"/>
    </row>
    <row r="14527" spans="8:8" customFormat="1" ht="13.8">
      <c r="H14527" s="70"/>
    </row>
    <row r="14528" spans="8:8" customFormat="1" ht="13.8">
      <c r="H14528" s="70"/>
    </row>
    <row r="14529" spans="8:8" customFormat="1" ht="13.8">
      <c r="H14529" s="70"/>
    </row>
    <row r="14530" spans="8:8" customFormat="1" ht="13.8">
      <c r="H14530" s="70"/>
    </row>
    <row r="14531" spans="8:8" customFormat="1" ht="13.8">
      <c r="H14531" s="70"/>
    </row>
    <row r="14532" spans="8:8" customFormat="1" ht="13.8">
      <c r="H14532" s="70"/>
    </row>
    <row r="14533" spans="8:8" customFormat="1" ht="13.8">
      <c r="H14533" s="70"/>
    </row>
    <row r="14534" spans="8:8" customFormat="1" ht="13.8">
      <c r="H14534" s="70"/>
    </row>
    <row r="14535" spans="8:8" customFormat="1" ht="13.8">
      <c r="H14535" s="70"/>
    </row>
    <row r="14536" spans="8:8" customFormat="1" ht="13.8">
      <c r="H14536" s="70"/>
    </row>
    <row r="14537" spans="8:8" customFormat="1" ht="13.8">
      <c r="H14537" s="70"/>
    </row>
    <row r="14538" spans="8:8" customFormat="1" ht="13.8">
      <c r="H14538" s="70"/>
    </row>
    <row r="14539" spans="8:8" customFormat="1" ht="13.8">
      <c r="H14539" s="70"/>
    </row>
    <row r="14540" spans="8:8" customFormat="1" ht="13.8">
      <c r="H14540" s="70"/>
    </row>
    <row r="14541" spans="8:8" customFormat="1" ht="13.8">
      <c r="H14541" s="70"/>
    </row>
    <row r="14542" spans="8:8" customFormat="1" ht="13.8">
      <c r="H14542" s="70"/>
    </row>
    <row r="14543" spans="8:8" customFormat="1" ht="13.8">
      <c r="H14543" s="70"/>
    </row>
    <row r="14544" spans="8:8" customFormat="1" ht="13.8">
      <c r="H14544" s="70"/>
    </row>
    <row r="14545" spans="8:8" customFormat="1" ht="13.8">
      <c r="H14545" s="70"/>
    </row>
    <row r="14546" spans="8:8" customFormat="1" ht="13.8">
      <c r="H14546" s="70"/>
    </row>
    <row r="14547" spans="8:8" customFormat="1" ht="13.8">
      <c r="H14547" s="70"/>
    </row>
    <row r="14548" spans="8:8" customFormat="1" ht="13.8">
      <c r="H14548" s="70"/>
    </row>
    <row r="14549" spans="8:8" customFormat="1" ht="13.8">
      <c r="H14549" s="70"/>
    </row>
    <row r="14550" spans="8:8" customFormat="1" ht="13.8">
      <c r="H14550" s="70"/>
    </row>
    <row r="14551" spans="8:8" customFormat="1" ht="13.8">
      <c r="H14551" s="70"/>
    </row>
    <row r="14552" spans="8:8" customFormat="1" ht="13.8">
      <c r="H14552" s="70"/>
    </row>
    <row r="14553" spans="8:8" customFormat="1" ht="13.8">
      <c r="H14553" s="70"/>
    </row>
    <row r="14554" spans="8:8" customFormat="1" ht="13.8">
      <c r="H14554" s="70"/>
    </row>
    <row r="14555" spans="8:8" customFormat="1" ht="13.8">
      <c r="H14555" s="70"/>
    </row>
    <row r="14556" spans="8:8" customFormat="1" ht="13.8">
      <c r="H14556" s="70"/>
    </row>
    <row r="14557" spans="8:8" customFormat="1" ht="13.8">
      <c r="H14557" s="70"/>
    </row>
    <row r="14558" spans="8:8" customFormat="1" ht="13.8">
      <c r="H14558" s="70"/>
    </row>
    <row r="14559" spans="8:8" customFormat="1" ht="13.8">
      <c r="H14559" s="70"/>
    </row>
    <row r="14560" spans="8:8" customFormat="1" ht="13.8">
      <c r="H14560" s="70"/>
    </row>
    <row r="14561" spans="8:8" customFormat="1" ht="13.8">
      <c r="H14561" s="70"/>
    </row>
    <row r="14562" spans="8:8" customFormat="1" ht="13.8">
      <c r="H14562" s="70"/>
    </row>
    <row r="14563" spans="8:8" customFormat="1" ht="13.8">
      <c r="H14563" s="70"/>
    </row>
    <row r="14564" spans="8:8" customFormat="1" ht="13.8">
      <c r="H14564" s="70"/>
    </row>
    <row r="14565" spans="8:8" customFormat="1" ht="13.8">
      <c r="H14565" s="70"/>
    </row>
    <row r="14566" spans="8:8" customFormat="1" ht="13.8">
      <c r="H14566" s="70"/>
    </row>
    <row r="14567" spans="8:8" customFormat="1" ht="13.8">
      <c r="H14567" s="70"/>
    </row>
    <row r="14568" spans="8:8" customFormat="1" ht="13.8">
      <c r="H14568" s="70"/>
    </row>
    <row r="14569" spans="8:8" customFormat="1" ht="13.8">
      <c r="H14569" s="70"/>
    </row>
    <row r="14570" spans="8:8" customFormat="1" ht="13.8">
      <c r="H14570" s="70"/>
    </row>
    <row r="14571" spans="8:8" customFormat="1" ht="13.8">
      <c r="H14571" s="70"/>
    </row>
    <row r="14572" spans="8:8" customFormat="1" ht="13.8">
      <c r="H14572" s="70"/>
    </row>
    <row r="14573" spans="8:8" customFormat="1" ht="13.8">
      <c r="H14573" s="70"/>
    </row>
    <row r="14574" spans="8:8" customFormat="1" ht="13.8">
      <c r="H14574" s="70"/>
    </row>
    <row r="14575" spans="8:8" customFormat="1" ht="13.8">
      <c r="H14575" s="70"/>
    </row>
    <row r="14576" spans="8:8" customFormat="1" ht="13.8">
      <c r="H14576" s="70"/>
    </row>
    <row r="14577" spans="8:8" customFormat="1" ht="13.8">
      <c r="H14577" s="70"/>
    </row>
    <row r="14578" spans="8:8" customFormat="1" ht="13.8">
      <c r="H14578" s="70"/>
    </row>
    <row r="14579" spans="8:8" customFormat="1" ht="13.8">
      <c r="H14579" s="70"/>
    </row>
    <row r="14580" spans="8:8" customFormat="1" ht="13.8">
      <c r="H14580" s="70"/>
    </row>
    <row r="14581" spans="8:8" customFormat="1" ht="13.8">
      <c r="H14581" s="70"/>
    </row>
    <row r="14582" spans="8:8" customFormat="1" ht="13.8">
      <c r="H14582" s="70"/>
    </row>
    <row r="14583" spans="8:8" customFormat="1" ht="13.8">
      <c r="H14583" s="70"/>
    </row>
    <row r="14584" spans="8:8" customFormat="1" ht="13.8">
      <c r="H14584" s="70"/>
    </row>
    <row r="14585" spans="8:8" customFormat="1" ht="13.8">
      <c r="H14585" s="70"/>
    </row>
    <row r="14586" spans="8:8" customFormat="1" ht="13.8">
      <c r="H14586" s="70"/>
    </row>
    <row r="14587" spans="8:8" customFormat="1" ht="13.8">
      <c r="H14587" s="70"/>
    </row>
    <row r="14588" spans="8:8" customFormat="1" ht="13.8">
      <c r="H14588" s="70"/>
    </row>
    <row r="14589" spans="8:8" customFormat="1" ht="13.8">
      <c r="H14589" s="70"/>
    </row>
    <row r="14590" spans="8:8" customFormat="1" ht="13.8">
      <c r="H14590" s="70"/>
    </row>
    <row r="14591" spans="8:8" customFormat="1" ht="13.8">
      <c r="H14591" s="70"/>
    </row>
    <row r="14592" spans="8:8" customFormat="1" ht="13.8">
      <c r="H14592" s="70"/>
    </row>
    <row r="14593" spans="8:8" customFormat="1" ht="13.8">
      <c r="H14593" s="70"/>
    </row>
    <row r="14594" spans="8:8" customFormat="1" ht="13.8">
      <c r="H14594" s="70"/>
    </row>
    <row r="14595" spans="8:8" customFormat="1" ht="13.8">
      <c r="H14595" s="70"/>
    </row>
    <row r="14596" spans="8:8" customFormat="1" ht="13.8">
      <c r="H14596" s="70"/>
    </row>
    <row r="14597" spans="8:8" customFormat="1" ht="13.8">
      <c r="H14597" s="70"/>
    </row>
    <row r="14598" spans="8:8" customFormat="1" ht="13.8">
      <c r="H14598" s="70"/>
    </row>
    <row r="14599" spans="8:8" customFormat="1" ht="13.8">
      <c r="H14599" s="70"/>
    </row>
    <row r="14600" spans="8:8" customFormat="1" ht="13.8">
      <c r="H14600" s="70"/>
    </row>
    <row r="14601" spans="8:8" customFormat="1" ht="13.8">
      <c r="H14601" s="70"/>
    </row>
    <row r="14602" spans="8:8" customFormat="1" ht="13.8">
      <c r="H14602" s="70"/>
    </row>
    <row r="14603" spans="8:8" customFormat="1" ht="13.8">
      <c r="H14603" s="70"/>
    </row>
    <row r="14604" spans="8:8" customFormat="1" ht="13.8">
      <c r="H14604" s="70"/>
    </row>
    <row r="14605" spans="8:8" customFormat="1" ht="13.8">
      <c r="H14605" s="70"/>
    </row>
    <row r="14606" spans="8:8" customFormat="1" ht="13.8">
      <c r="H14606" s="70"/>
    </row>
    <row r="14607" spans="8:8" customFormat="1" ht="13.8">
      <c r="H14607" s="70"/>
    </row>
    <row r="14608" spans="8:8" customFormat="1" ht="13.8">
      <c r="H14608" s="70"/>
    </row>
    <row r="14609" spans="8:8" customFormat="1" ht="13.8">
      <c r="H14609" s="70"/>
    </row>
    <row r="14610" spans="8:8" customFormat="1" ht="13.8">
      <c r="H14610" s="70"/>
    </row>
    <row r="14611" spans="8:8" customFormat="1" ht="13.8">
      <c r="H14611" s="70"/>
    </row>
    <row r="14612" spans="8:8" customFormat="1" ht="13.8">
      <c r="H14612" s="70"/>
    </row>
    <row r="14613" spans="8:8" customFormat="1" ht="13.8">
      <c r="H14613" s="70"/>
    </row>
    <row r="14614" spans="8:8" customFormat="1" ht="13.8">
      <c r="H14614" s="70"/>
    </row>
    <row r="14615" spans="8:8" customFormat="1" ht="13.8">
      <c r="H14615" s="70"/>
    </row>
    <row r="14616" spans="8:8" customFormat="1" ht="13.8">
      <c r="H14616" s="70"/>
    </row>
    <row r="14617" spans="8:8" customFormat="1" ht="13.8">
      <c r="H14617" s="70"/>
    </row>
    <row r="14618" spans="8:8" customFormat="1" ht="13.8">
      <c r="H14618" s="70"/>
    </row>
    <row r="14619" spans="8:8" customFormat="1" ht="13.8">
      <c r="H14619" s="70"/>
    </row>
    <row r="14620" spans="8:8" customFormat="1" ht="13.8">
      <c r="H14620" s="70"/>
    </row>
    <row r="14621" spans="8:8" customFormat="1" ht="13.8">
      <c r="H14621" s="70"/>
    </row>
    <row r="14622" spans="8:8" customFormat="1" ht="13.8">
      <c r="H14622" s="70"/>
    </row>
    <row r="14623" spans="8:8" customFormat="1" ht="13.8">
      <c r="H14623" s="70"/>
    </row>
    <row r="14624" spans="8:8" customFormat="1" ht="13.8">
      <c r="H14624" s="70"/>
    </row>
    <row r="14625" spans="8:8" customFormat="1" ht="13.8">
      <c r="H14625" s="70"/>
    </row>
    <row r="14626" spans="8:8" customFormat="1" ht="13.8">
      <c r="H14626" s="70"/>
    </row>
    <row r="14627" spans="8:8" customFormat="1" ht="13.8">
      <c r="H14627" s="70"/>
    </row>
    <row r="14628" spans="8:8" customFormat="1" ht="13.8">
      <c r="H14628" s="70"/>
    </row>
    <row r="14629" spans="8:8" customFormat="1" ht="13.8">
      <c r="H14629" s="70"/>
    </row>
    <row r="14630" spans="8:8" customFormat="1" ht="13.8">
      <c r="H14630" s="70"/>
    </row>
    <row r="14631" spans="8:8" customFormat="1" ht="13.8">
      <c r="H14631" s="70"/>
    </row>
    <row r="14632" spans="8:8" customFormat="1" ht="13.8">
      <c r="H14632" s="70"/>
    </row>
    <row r="14633" spans="8:8" customFormat="1" ht="13.8">
      <c r="H14633" s="70"/>
    </row>
    <row r="14634" spans="8:8" customFormat="1" ht="13.8">
      <c r="H14634" s="70"/>
    </row>
    <row r="14635" spans="8:8" customFormat="1" ht="13.8">
      <c r="H14635" s="70"/>
    </row>
    <row r="14636" spans="8:8" customFormat="1" ht="13.8">
      <c r="H14636" s="70"/>
    </row>
    <row r="14637" spans="8:8" customFormat="1" ht="13.8">
      <c r="H14637" s="70"/>
    </row>
    <row r="14638" spans="8:8" customFormat="1" ht="13.8">
      <c r="H14638" s="70"/>
    </row>
    <row r="14639" spans="8:8" customFormat="1" ht="13.8">
      <c r="H14639" s="70"/>
    </row>
    <row r="14640" spans="8:8" customFormat="1" ht="13.8">
      <c r="H14640" s="70"/>
    </row>
    <row r="14641" spans="8:8" customFormat="1" ht="13.8">
      <c r="H14641" s="70"/>
    </row>
    <row r="14642" spans="8:8" customFormat="1" ht="13.8">
      <c r="H14642" s="70"/>
    </row>
    <row r="14643" spans="8:8" customFormat="1" ht="13.8">
      <c r="H14643" s="70"/>
    </row>
    <row r="14644" spans="8:8" customFormat="1" ht="13.8">
      <c r="H14644" s="70"/>
    </row>
    <row r="14645" spans="8:8" customFormat="1" ht="13.8">
      <c r="H14645" s="70"/>
    </row>
    <row r="14646" spans="8:8" customFormat="1" ht="13.8">
      <c r="H14646" s="70"/>
    </row>
    <row r="14647" spans="8:8" customFormat="1" ht="13.8">
      <c r="H14647" s="70"/>
    </row>
    <row r="14648" spans="8:8" customFormat="1" ht="13.8">
      <c r="H14648" s="70"/>
    </row>
    <row r="14649" spans="8:8" customFormat="1" ht="13.8">
      <c r="H14649" s="70"/>
    </row>
    <row r="14650" spans="8:8" customFormat="1" ht="13.8">
      <c r="H14650" s="70"/>
    </row>
    <row r="14651" spans="8:8" customFormat="1" ht="13.8">
      <c r="H14651" s="70"/>
    </row>
    <row r="14652" spans="8:8" customFormat="1" ht="13.8">
      <c r="H14652" s="70"/>
    </row>
    <row r="14653" spans="8:8" customFormat="1" ht="13.8">
      <c r="H14653" s="70"/>
    </row>
    <row r="14654" spans="8:8" customFormat="1" ht="13.8">
      <c r="H14654" s="70"/>
    </row>
    <row r="14655" spans="8:8" customFormat="1" ht="13.8">
      <c r="H14655" s="70"/>
    </row>
    <row r="14656" spans="8:8" customFormat="1" ht="13.8">
      <c r="H14656" s="70"/>
    </row>
    <row r="14657" spans="8:8" customFormat="1" ht="13.8">
      <c r="H14657" s="70"/>
    </row>
    <row r="14658" spans="8:8" customFormat="1" ht="13.8">
      <c r="H14658" s="70"/>
    </row>
    <row r="14659" spans="8:8" customFormat="1" ht="13.8">
      <c r="H14659" s="70"/>
    </row>
    <row r="14660" spans="8:8" customFormat="1" ht="13.8">
      <c r="H14660" s="70"/>
    </row>
    <row r="14661" spans="8:8" customFormat="1" ht="13.8">
      <c r="H14661" s="70"/>
    </row>
    <row r="14662" spans="8:8" customFormat="1" ht="13.8">
      <c r="H14662" s="70"/>
    </row>
    <row r="14663" spans="8:8" customFormat="1" ht="13.8">
      <c r="H14663" s="70"/>
    </row>
    <row r="14664" spans="8:8" customFormat="1" ht="13.8">
      <c r="H14664" s="70"/>
    </row>
    <row r="14665" spans="8:8" customFormat="1" ht="13.8">
      <c r="H14665" s="70"/>
    </row>
    <row r="14666" spans="8:8" customFormat="1" ht="13.8">
      <c r="H14666" s="70"/>
    </row>
    <row r="14667" spans="8:8" customFormat="1" ht="13.8">
      <c r="H14667" s="70"/>
    </row>
    <row r="14668" spans="8:8" customFormat="1" ht="13.8">
      <c r="H14668" s="70"/>
    </row>
    <row r="14669" spans="8:8" customFormat="1" ht="13.8">
      <c r="H14669" s="70"/>
    </row>
    <row r="14670" spans="8:8" customFormat="1" ht="13.8">
      <c r="H14670" s="70"/>
    </row>
    <row r="14671" spans="8:8" customFormat="1" ht="13.8">
      <c r="H14671" s="70"/>
    </row>
    <row r="14672" spans="8:8" customFormat="1" ht="13.8">
      <c r="H14672" s="70"/>
    </row>
    <row r="14673" spans="8:8" customFormat="1" ht="13.8">
      <c r="H14673" s="70"/>
    </row>
    <row r="14674" spans="8:8" customFormat="1" ht="13.8">
      <c r="H14674" s="70"/>
    </row>
    <row r="14675" spans="8:8" customFormat="1" ht="13.8">
      <c r="H14675" s="70"/>
    </row>
    <row r="14676" spans="8:8" customFormat="1" ht="13.8">
      <c r="H14676" s="70"/>
    </row>
    <row r="14677" spans="8:8" customFormat="1" ht="13.8">
      <c r="H14677" s="70"/>
    </row>
    <row r="14678" spans="8:8" customFormat="1" ht="13.8">
      <c r="H14678" s="70"/>
    </row>
    <row r="14679" spans="8:8" customFormat="1" ht="13.8">
      <c r="H14679" s="70"/>
    </row>
    <row r="14680" spans="8:8" customFormat="1" ht="13.8">
      <c r="H14680" s="70"/>
    </row>
    <row r="14681" spans="8:8" customFormat="1" ht="13.8">
      <c r="H14681" s="70"/>
    </row>
    <row r="14682" spans="8:8" customFormat="1" ht="13.8">
      <c r="H14682" s="70"/>
    </row>
    <row r="14683" spans="8:8" customFormat="1" ht="13.8">
      <c r="H14683" s="70"/>
    </row>
    <row r="14684" spans="8:8" customFormat="1" ht="13.8">
      <c r="H14684" s="70"/>
    </row>
    <row r="14685" spans="8:8" customFormat="1" ht="13.8">
      <c r="H14685" s="70"/>
    </row>
    <row r="14686" spans="8:8" customFormat="1" ht="13.8">
      <c r="H14686" s="70"/>
    </row>
    <row r="14687" spans="8:8" customFormat="1" ht="13.8">
      <c r="H14687" s="70"/>
    </row>
    <row r="14688" spans="8:8" customFormat="1" ht="13.8">
      <c r="H14688" s="70"/>
    </row>
    <row r="14689" spans="8:8" customFormat="1" ht="13.8">
      <c r="H14689" s="70"/>
    </row>
    <row r="14690" spans="8:8" customFormat="1" ht="13.8">
      <c r="H14690" s="70"/>
    </row>
    <row r="14691" spans="8:8" customFormat="1" ht="13.8">
      <c r="H14691" s="70"/>
    </row>
    <row r="14692" spans="8:8" customFormat="1" ht="13.8">
      <c r="H14692" s="70"/>
    </row>
    <row r="14693" spans="8:8" customFormat="1" ht="13.8">
      <c r="H14693" s="70"/>
    </row>
    <row r="14694" spans="8:8" customFormat="1" ht="13.8">
      <c r="H14694" s="70"/>
    </row>
    <row r="14695" spans="8:8" customFormat="1" ht="13.8">
      <c r="H14695" s="70"/>
    </row>
    <row r="14696" spans="8:8" customFormat="1" ht="13.8">
      <c r="H14696" s="70"/>
    </row>
    <row r="14697" spans="8:8" customFormat="1" ht="13.8">
      <c r="H14697" s="70"/>
    </row>
    <row r="14698" spans="8:8" customFormat="1" ht="13.8">
      <c r="H14698" s="70"/>
    </row>
    <row r="14699" spans="8:8" customFormat="1" ht="13.8">
      <c r="H14699" s="70"/>
    </row>
    <row r="14700" spans="8:8" customFormat="1" ht="13.8">
      <c r="H14700" s="70"/>
    </row>
    <row r="14701" spans="8:8" customFormat="1" ht="13.8">
      <c r="H14701" s="70"/>
    </row>
    <row r="14702" spans="8:8" customFormat="1" ht="13.8">
      <c r="H14702" s="70"/>
    </row>
    <row r="14703" spans="8:8" customFormat="1" ht="13.8">
      <c r="H14703" s="70"/>
    </row>
    <row r="14704" spans="8:8" customFormat="1" ht="13.8">
      <c r="H14704" s="70"/>
    </row>
    <row r="14705" spans="8:8" customFormat="1" ht="13.8">
      <c r="H14705" s="70"/>
    </row>
    <row r="14706" spans="8:8" customFormat="1" ht="13.8">
      <c r="H14706" s="70"/>
    </row>
    <row r="14707" spans="8:8" customFormat="1" ht="13.8">
      <c r="H14707" s="70"/>
    </row>
    <row r="14708" spans="8:8" customFormat="1" ht="13.8">
      <c r="H14708" s="70"/>
    </row>
    <row r="14709" spans="8:8" customFormat="1" ht="13.8">
      <c r="H14709" s="70"/>
    </row>
    <row r="14710" spans="8:8" customFormat="1" ht="13.8">
      <c r="H14710" s="70"/>
    </row>
    <row r="14711" spans="8:8" customFormat="1" ht="13.8">
      <c r="H14711" s="70"/>
    </row>
    <row r="14712" spans="8:8" customFormat="1" ht="13.8">
      <c r="H14712" s="70"/>
    </row>
    <row r="14713" spans="8:8" customFormat="1" ht="13.8">
      <c r="H14713" s="70"/>
    </row>
    <row r="14714" spans="8:8" customFormat="1" ht="13.8">
      <c r="H14714" s="70"/>
    </row>
    <row r="14715" spans="8:8" customFormat="1" ht="13.8">
      <c r="H14715" s="70"/>
    </row>
    <row r="14716" spans="8:8" customFormat="1" ht="13.8">
      <c r="H14716" s="70"/>
    </row>
    <row r="14717" spans="8:8" customFormat="1" ht="13.8">
      <c r="H14717" s="70"/>
    </row>
    <row r="14718" spans="8:8" customFormat="1" ht="13.8">
      <c r="H14718" s="70"/>
    </row>
    <row r="14719" spans="8:8" customFormat="1" ht="13.8">
      <c r="H14719" s="70"/>
    </row>
    <row r="14720" spans="8:8" customFormat="1" ht="13.8">
      <c r="H14720" s="70"/>
    </row>
    <row r="14721" spans="8:8" customFormat="1" ht="13.8">
      <c r="H14721" s="70"/>
    </row>
    <row r="14722" spans="8:8" customFormat="1" ht="13.8">
      <c r="H14722" s="70"/>
    </row>
    <row r="14723" spans="8:8" customFormat="1" ht="13.8">
      <c r="H14723" s="70"/>
    </row>
    <row r="14724" spans="8:8" customFormat="1" ht="13.8">
      <c r="H14724" s="70"/>
    </row>
    <row r="14725" spans="8:8" customFormat="1" ht="13.8">
      <c r="H14725" s="70"/>
    </row>
    <row r="14726" spans="8:8" customFormat="1" ht="13.8">
      <c r="H14726" s="70"/>
    </row>
    <row r="14727" spans="8:8" customFormat="1" ht="13.8">
      <c r="H14727" s="70"/>
    </row>
    <row r="14728" spans="8:8" customFormat="1" ht="13.8">
      <c r="H14728" s="70"/>
    </row>
    <row r="14729" spans="8:8" customFormat="1" ht="13.8">
      <c r="H14729" s="70"/>
    </row>
    <row r="14730" spans="8:8" customFormat="1" ht="13.8">
      <c r="H14730" s="70"/>
    </row>
    <row r="14731" spans="8:8" customFormat="1" ht="13.8">
      <c r="H14731" s="70"/>
    </row>
    <row r="14732" spans="8:8" customFormat="1" ht="13.8">
      <c r="H14732" s="70"/>
    </row>
    <row r="14733" spans="8:8" customFormat="1" ht="13.8">
      <c r="H14733" s="70"/>
    </row>
    <row r="14734" spans="8:8" customFormat="1" ht="13.8">
      <c r="H14734" s="70"/>
    </row>
    <row r="14735" spans="8:8" customFormat="1" ht="13.8">
      <c r="H14735" s="70"/>
    </row>
    <row r="14736" spans="8:8" customFormat="1" ht="13.8">
      <c r="H14736" s="70"/>
    </row>
    <row r="14737" spans="8:8" customFormat="1" ht="13.8">
      <c r="H14737" s="70"/>
    </row>
    <row r="14738" spans="8:8" customFormat="1" ht="13.8">
      <c r="H14738" s="70"/>
    </row>
    <row r="14739" spans="8:8" customFormat="1" ht="13.8">
      <c r="H14739" s="70"/>
    </row>
    <row r="14740" spans="8:8" customFormat="1" ht="13.8">
      <c r="H14740" s="70"/>
    </row>
    <row r="14741" spans="8:8" customFormat="1" ht="13.8">
      <c r="H14741" s="70"/>
    </row>
    <row r="14742" spans="8:8" customFormat="1" ht="13.8">
      <c r="H14742" s="70"/>
    </row>
    <row r="14743" spans="8:8" customFormat="1" ht="13.8">
      <c r="H14743" s="70"/>
    </row>
    <row r="14744" spans="8:8" customFormat="1" ht="13.8">
      <c r="H14744" s="70"/>
    </row>
    <row r="14745" spans="8:8" customFormat="1" ht="13.8">
      <c r="H14745" s="70"/>
    </row>
    <row r="14746" spans="8:8" customFormat="1" ht="13.8">
      <c r="H14746" s="70"/>
    </row>
    <row r="14747" spans="8:8" customFormat="1" ht="13.8">
      <c r="H14747" s="70"/>
    </row>
    <row r="14748" spans="8:8" customFormat="1" ht="13.8">
      <c r="H14748" s="70"/>
    </row>
    <row r="14749" spans="8:8" customFormat="1" ht="13.8">
      <c r="H14749" s="70"/>
    </row>
    <row r="14750" spans="8:8" customFormat="1" ht="13.8">
      <c r="H14750" s="70"/>
    </row>
    <row r="14751" spans="8:8" customFormat="1" ht="13.8">
      <c r="H14751" s="70"/>
    </row>
    <row r="14752" spans="8:8" customFormat="1" ht="13.8">
      <c r="H14752" s="70"/>
    </row>
    <row r="14753" spans="8:8" customFormat="1" ht="13.8">
      <c r="H14753" s="70"/>
    </row>
    <row r="14754" spans="8:8" customFormat="1" ht="13.8">
      <c r="H14754" s="70"/>
    </row>
    <row r="14755" spans="8:8" customFormat="1" ht="13.8">
      <c r="H14755" s="70"/>
    </row>
    <row r="14756" spans="8:8" customFormat="1" ht="13.8">
      <c r="H14756" s="70"/>
    </row>
    <row r="14757" spans="8:8" customFormat="1" ht="13.8">
      <c r="H14757" s="70"/>
    </row>
    <row r="14758" spans="8:8" customFormat="1" ht="13.8">
      <c r="H14758" s="70"/>
    </row>
    <row r="14759" spans="8:8" customFormat="1" ht="13.8">
      <c r="H14759" s="70"/>
    </row>
    <row r="14760" spans="8:8" customFormat="1" ht="13.8">
      <c r="H14760" s="70"/>
    </row>
    <row r="14761" spans="8:8" customFormat="1" ht="13.8">
      <c r="H14761" s="70"/>
    </row>
    <row r="14762" spans="8:8" customFormat="1" ht="13.8">
      <c r="H14762" s="70"/>
    </row>
    <row r="14763" spans="8:8" customFormat="1" ht="13.8">
      <c r="H14763" s="70"/>
    </row>
    <row r="14764" spans="8:8" customFormat="1" ht="13.8">
      <c r="H14764" s="70"/>
    </row>
    <row r="14765" spans="8:8" customFormat="1" ht="13.8">
      <c r="H14765" s="70"/>
    </row>
    <row r="14766" spans="8:8" customFormat="1" ht="13.8">
      <c r="H14766" s="70"/>
    </row>
    <row r="14767" spans="8:8" customFormat="1" ht="13.8">
      <c r="H14767" s="70"/>
    </row>
    <row r="14768" spans="8:8" customFormat="1" ht="13.8">
      <c r="H14768" s="70"/>
    </row>
    <row r="14769" spans="8:8" customFormat="1" ht="13.8">
      <c r="H14769" s="70"/>
    </row>
    <row r="14770" spans="8:8" customFormat="1" ht="13.8">
      <c r="H14770" s="70"/>
    </row>
    <row r="14771" spans="8:8" customFormat="1" ht="13.8">
      <c r="H14771" s="70"/>
    </row>
    <row r="14772" spans="8:8" customFormat="1" ht="13.8">
      <c r="H14772" s="70"/>
    </row>
    <row r="14773" spans="8:8" customFormat="1" ht="13.8">
      <c r="H14773" s="70"/>
    </row>
    <row r="14774" spans="8:8" customFormat="1" ht="13.8">
      <c r="H14774" s="70"/>
    </row>
    <row r="14775" spans="8:8" customFormat="1" ht="13.8">
      <c r="H14775" s="70"/>
    </row>
    <row r="14776" spans="8:8" customFormat="1" ht="13.8">
      <c r="H14776" s="70"/>
    </row>
    <row r="14777" spans="8:8" customFormat="1" ht="13.8">
      <c r="H14777" s="70"/>
    </row>
    <row r="14778" spans="8:8" customFormat="1" ht="13.8">
      <c r="H14778" s="70"/>
    </row>
    <row r="14779" spans="8:8" customFormat="1" ht="13.8">
      <c r="H14779" s="70"/>
    </row>
    <row r="14780" spans="8:8" customFormat="1" ht="13.8">
      <c r="H14780" s="70"/>
    </row>
    <row r="14781" spans="8:8" customFormat="1" ht="13.8">
      <c r="H14781" s="70"/>
    </row>
    <row r="14782" spans="8:8" customFormat="1" ht="13.8">
      <c r="H14782" s="70"/>
    </row>
    <row r="14783" spans="8:8" customFormat="1" ht="13.8">
      <c r="H14783" s="70"/>
    </row>
    <row r="14784" spans="8:8" customFormat="1" ht="13.8">
      <c r="H14784" s="70"/>
    </row>
    <row r="14785" spans="8:8" customFormat="1" ht="13.8">
      <c r="H14785" s="70"/>
    </row>
    <row r="14786" spans="8:8" customFormat="1" ht="13.8">
      <c r="H14786" s="70"/>
    </row>
    <row r="14787" spans="8:8" customFormat="1" ht="13.8">
      <c r="H14787" s="70"/>
    </row>
    <row r="14788" spans="8:8" customFormat="1" ht="13.8">
      <c r="H14788" s="70"/>
    </row>
    <row r="14789" spans="8:8" customFormat="1" ht="13.8">
      <c r="H14789" s="70"/>
    </row>
    <row r="14790" spans="8:8" customFormat="1" ht="13.8">
      <c r="H14790" s="70"/>
    </row>
    <row r="14791" spans="8:8" customFormat="1" ht="13.8">
      <c r="H14791" s="70"/>
    </row>
    <row r="14792" spans="8:8" customFormat="1" ht="13.8">
      <c r="H14792" s="70"/>
    </row>
    <row r="14793" spans="8:8" customFormat="1" ht="13.8">
      <c r="H14793" s="70"/>
    </row>
    <row r="14794" spans="8:8" customFormat="1" ht="13.8">
      <c r="H14794" s="70"/>
    </row>
    <row r="14795" spans="8:8" customFormat="1" ht="13.8">
      <c r="H14795" s="70"/>
    </row>
    <row r="14796" spans="8:8" customFormat="1" ht="13.8">
      <c r="H14796" s="70"/>
    </row>
    <row r="14797" spans="8:8" customFormat="1" ht="13.8">
      <c r="H14797" s="70"/>
    </row>
    <row r="14798" spans="8:8" customFormat="1" ht="13.8">
      <c r="H14798" s="70"/>
    </row>
    <row r="14799" spans="8:8" customFormat="1" ht="13.8">
      <c r="H14799" s="70"/>
    </row>
    <row r="14800" spans="8:8" customFormat="1" ht="13.8">
      <c r="H14800" s="70"/>
    </row>
    <row r="14801" spans="8:8" customFormat="1" ht="13.8">
      <c r="H14801" s="70"/>
    </row>
    <row r="14802" spans="8:8" customFormat="1" ht="13.8">
      <c r="H14802" s="70"/>
    </row>
    <row r="14803" spans="8:8" customFormat="1" ht="13.8">
      <c r="H14803" s="70"/>
    </row>
    <row r="14804" spans="8:8" customFormat="1" ht="13.8">
      <c r="H14804" s="70"/>
    </row>
    <row r="14805" spans="8:8" customFormat="1" ht="13.8">
      <c r="H14805" s="70"/>
    </row>
    <row r="14806" spans="8:8" customFormat="1" ht="13.8">
      <c r="H14806" s="70"/>
    </row>
    <row r="14807" spans="8:8" customFormat="1" ht="13.8">
      <c r="H14807" s="70"/>
    </row>
    <row r="14808" spans="8:8" customFormat="1" ht="13.8">
      <c r="H14808" s="70"/>
    </row>
    <row r="14809" spans="8:8" customFormat="1" ht="13.8">
      <c r="H14809" s="70"/>
    </row>
    <row r="14810" spans="8:8" customFormat="1" ht="13.8">
      <c r="H14810" s="70"/>
    </row>
    <row r="14811" spans="8:8" customFormat="1" ht="13.8">
      <c r="H14811" s="70"/>
    </row>
    <row r="14812" spans="8:8" customFormat="1" ht="13.8">
      <c r="H14812" s="70"/>
    </row>
    <row r="14813" spans="8:8" customFormat="1" ht="13.8">
      <c r="H14813" s="70"/>
    </row>
    <row r="14814" spans="8:8" customFormat="1" ht="13.8">
      <c r="H14814" s="70"/>
    </row>
    <row r="14815" spans="8:8" customFormat="1" ht="13.8">
      <c r="H14815" s="70"/>
    </row>
    <row r="14816" spans="8:8" customFormat="1" ht="13.8">
      <c r="H14816" s="70"/>
    </row>
    <row r="14817" spans="8:8" customFormat="1" ht="13.8">
      <c r="H14817" s="70"/>
    </row>
    <row r="14818" spans="8:8" customFormat="1" ht="13.8">
      <c r="H14818" s="70"/>
    </row>
    <row r="14819" spans="8:8" customFormat="1" ht="13.8">
      <c r="H14819" s="70"/>
    </row>
    <row r="14820" spans="8:8" customFormat="1" ht="13.8">
      <c r="H14820" s="70"/>
    </row>
    <row r="14821" spans="8:8" customFormat="1" ht="13.8">
      <c r="H14821" s="70"/>
    </row>
    <row r="14822" spans="8:8" customFormat="1" ht="13.8">
      <c r="H14822" s="70"/>
    </row>
    <row r="14823" spans="8:8" customFormat="1" ht="13.8">
      <c r="H14823" s="70"/>
    </row>
    <row r="14824" spans="8:8" customFormat="1" ht="13.8">
      <c r="H14824" s="70"/>
    </row>
    <row r="14825" spans="8:8" customFormat="1" ht="13.8">
      <c r="H14825" s="70"/>
    </row>
    <row r="14826" spans="8:8" customFormat="1" ht="13.8">
      <c r="H14826" s="70"/>
    </row>
    <row r="14827" spans="8:8" customFormat="1" ht="13.8">
      <c r="H14827" s="70"/>
    </row>
    <row r="14828" spans="8:8" customFormat="1" ht="13.8">
      <c r="H14828" s="70"/>
    </row>
    <row r="14829" spans="8:8" customFormat="1" ht="13.8">
      <c r="H14829" s="70"/>
    </row>
    <row r="14830" spans="8:8" customFormat="1" ht="13.8">
      <c r="H14830" s="70"/>
    </row>
    <row r="14831" spans="8:8" customFormat="1" ht="13.8">
      <c r="H14831" s="70"/>
    </row>
    <row r="14832" spans="8:8" customFormat="1" ht="13.8">
      <c r="H14832" s="70"/>
    </row>
    <row r="14833" spans="8:8" customFormat="1" ht="13.8">
      <c r="H14833" s="70"/>
    </row>
    <row r="14834" spans="8:8" customFormat="1" ht="13.8">
      <c r="H14834" s="70"/>
    </row>
    <row r="14835" spans="8:8" customFormat="1" ht="13.8">
      <c r="H14835" s="70"/>
    </row>
    <row r="14836" spans="8:8" customFormat="1" ht="13.8">
      <c r="H14836" s="70"/>
    </row>
    <row r="14837" spans="8:8" customFormat="1" ht="13.8">
      <c r="H14837" s="70"/>
    </row>
    <row r="14838" spans="8:8" customFormat="1" ht="13.8">
      <c r="H14838" s="70"/>
    </row>
    <row r="14839" spans="8:8" customFormat="1" ht="13.8">
      <c r="H14839" s="70"/>
    </row>
    <row r="14840" spans="8:8" customFormat="1" ht="13.8">
      <c r="H14840" s="70"/>
    </row>
    <row r="14841" spans="8:8" customFormat="1" ht="13.8">
      <c r="H14841" s="70"/>
    </row>
    <row r="14842" spans="8:8" customFormat="1" ht="13.8">
      <c r="H14842" s="70"/>
    </row>
    <row r="14843" spans="8:8" customFormat="1" ht="13.8">
      <c r="H14843" s="70"/>
    </row>
    <row r="14844" spans="8:8" customFormat="1" ht="13.8">
      <c r="H14844" s="70"/>
    </row>
    <row r="14845" spans="8:8" customFormat="1" ht="13.8">
      <c r="H14845" s="70"/>
    </row>
    <row r="14846" spans="8:8" customFormat="1" ht="13.8">
      <c r="H14846" s="70"/>
    </row>
    <row r="14847" spans="8:8" customFormat="1" ht="13.8">
      <c r="H14847" s="70"/>
    </row>
    <row r="14848" spans="8:8" customFormat="1" ht="13.8">
      <c r="H14848" s="70"/>
    </row>
    <row r="14849" spans="8:8" customFormat="1" ht="13.8">
      <c r="H14849" s="70"/>
    </row>
    <row r="14850" spans="8:8" customFormat="1" ht="13.8">
      <c r="H14850" s="70"/>
    </row>
    <row r="14851" spans="8:8" customFormat="1" ht="13.8">
      <c r="H14851" s="70"/>
    </row>
    <row r="14852" spans="8:8" customFormat="1" ht="13.8">
      <c r="H14852" s="70"/>
    </row>
    <row r="14853" spans="8:8" customFormat="1" ht="13.8">
      <c r="H14853" s="70"/>
    </row>
    <row r="14854" spans="8:8" customFormat="1" ht="13.8">
      <c r="H14854" s="70"/>
    </row>
    <row r="14855" spans="8:8" customFormat="1" ht="13.8">
      <c r="H14855" s="70"/>
    </row>
    <row r="14856" spans="8:8" customFormat="1" ht="13.8">
      <c r="H14856" s="70"/>
    </row>
    <row r="14857" spans="8:8" customFormat="1" ht="13.8">
      <c r="H14857" s="70"/>
    </row>
    <row r="14858" spans="8:8" customFormat="1" ht="13.8">
      <c r="H14858" s="70"/>
    </row>
    <row r="14859" spans="8:8" customFormat="1" ht="13.8">
      <c r="H14859" s="70"/>
    </row>
    <row r="14860" spans="8:8" customFormat="1" ht="13.8">
      <c r="H14860" s="70"/>
    </row>
    <row r="14861" spans="8:8" customFormat="1" ht="13.8">
      <c r="H14861" s="70"/>
    </row>
    <row r="14862" spans="8:8" customFormat="1" ht="13.8">
      <c r="H14862" s="70"/>
    </row>
    <row r="14863" spans="8:8" customFormat="1" ht="13.8">
      <c r="H14863" s="70"/>
    </row>
    <row r="14864" spans="8:8" customFormat="1" ht="13.8">
      <c r="H14864" s="70"/>
    </row>
    <row r="14865" spans="8:8" customFormat="1" ht="13.8">
      <c r="H14865" s="70"/>
    </row>
    <row r="14866" spans="8:8" customFormat="1" ht="13.8">
      <c r="H14866" s="70"/>
    </row>
    <row r="14867" spans="8:8" customFormat="1" ht="13.8">
      <c r="H14867" s="70"/>
    </row>
    <row r="14868" spans="8:8" customFormat="1" ht="13.8">
      <c r="H14868" s="70"/>
    </row>
    <row r="14869" spans="8:8" customFormat="1" ht="13.8">
      <c r="H14869" s="70"/>
    </row>
    <row r="14870" spans="8:8" customFormat="1" ht="13.8">
      <c r="H14870" s="70"/>
    </row>
    <row r="14871" spans="8:8" customFormat="1" ht="13.8">
      <c r="H14871" s="70"/>
    </row>
    <row r="14872" spans="8:8" customFormat="1" ht="13.8">
      <c r="H14872" s="70"/>
    </row>
    <row r="14873" spans="8:8" customFormat="1" ht="13.8">
      <c r="H14873" s="70"/>
    </row>
    <row r="14874" spans="8:8" customFormat="1" ht="13.8">
      <c r="H14874" s="70"/>
    </row>
    <row r="14875" spans="8:8" customFormat="1" ht="13.8">
      <c r="H14875" s="70"/>
    </row>
    <row r="14876" spans="8:8" customFormat="1" ht="13.8">
      <c r="H14876" s="70"/>
    </row>
    <row r="14877" spans="8:8" customFormat="1" ht="13.8">
      <c r="H14877" s="70"/>
    </row>
    <row r="14878" spans="8:8" customFormat="1" ht="13.8">
      <c r="H14878" s="70"/>
    </row>
    <row r="14879" spans="8:8" customFormat="1" ht="13.8">
      <c r="H14879" s="70"/>
    </row>
    <row r="14880" spans="8:8" customFormat="1" ht="13.8">
      <c r="H14880" s="70"/>
    </row>
    <row r="14881" spans="8:8" customFormat="1" ht="13.8">
      <c r="H14881" s="70"/>
    </row>
    <row r="14882" spans="8:8" customFormat="1" ht="13.8">
      <c r="H14882" s="70"/>
    </row>
    <row r="14883" spans="8:8" customFormat="1" ht="13.8">
      <c r="H14883" s="70"/>
    </row>
    <row r="14884" spans="8:8" customFormat="1" ht="13.8">
      <c r="H14884" s="70"/>
    </row>
    <row r="14885" spans="8:8" customFormat="1" ht="13.8">
      <c r="H14885" s="70"/>
    </row>
    <row r="14886" spans="8:8" customFormat="1" ht="13.8">
      <c r="H14886" s="70"/>
    </row>
    <row r="14887" spans="8:8" customFormat="1" ht="13.8">
      <c r="H14887" s="70"/>
    </row>
    <row r="14888" spans="8:8" customFormat="1" ht="13.8">
      <c r="H14888" s="70"/>
    </row>
    <row r="14889" spans="8:8" customFormat="1" ht="13.8">
      <c r="H14889" s="70"/>
    </row>
    <row r="14890" spans="8:8" customFormat="1" ht="13.8">
      <c r="H14890" s="70"/>
    </row>
    <row r="14891" spans="8:8" customFormat="1" ht="13.8">
      <c r="H14891" s="70"/>
    </row>
    <row r="14892" spans="8:8" customFormat="1" ht="13.8">
      <c r="H14892" s="70"/>
    </row>
    <row r="14893" spans="8:8" customFormat="1" ht="13.8">
      <c r="H14893" s="70"/>
    </row>
    <row r="14894" spans="8:8" customFormat="1" ht="13.8">
      <c r="H14894" s="70"/>
    </row>
    <row r="14895" spans="8:8" customFormat="1" ht="13.8">
      <c r="H14895" s="70"/>
    </row>
    <row r="14896" spans="8:8" customFormat="1" ht="13.8">
      <c r="H14896" s="70"/>
    </row>
    <row r="14897" spans="8:8" customFormat="1" ht="13.8">
      <c r="H14897" s="70"/>
    </row>
    <row r="14898" spans="8:8" customFormat="1" ht="13.8">
      <c r="H14898" s="70"/>
    </row>
    <row r="14899" spans="8:8" customFormat="1" ht="13.8">
      <c r="H14899" s="70"/>
    </row>
    <row r="14900" spans="8:8" customFormat="1" ht="13.8">
      <c r="H14900" s="70"/>
    </row>
    <row r="14901" spans="8:8" customFormat="1" ht="13.8">
      <c r="H14901" s="70"/>
    </row>
    <row r="14902" spans="8:8" customFormat="1" ht="13.8">
      <c r="H14902" s="70"/>
    </row>
    <row r="14903" spans="8:8" customFormat="1" ht="13.8">
      <c r="H14903" s="70"/>
    </row>
    <row r="14904" spans="8:8" customFormat="1" ht="13.8">
      <c r="H14904" s="70"/>
    </row>
    <row r="14905" spans="8:8" customFormat="1" ht="13.8">
      <c r="H14905" s="70"/>
    </row>
    <row r="14906" spans="8:8" customFormat="1" ht="13.8">
      <c r="H14906" s="70"/>
    </row>
    <row r="14907" spans="8:8" customFormat="1" ht="13.8">
      <c r="H14907" s="70"/>
    </row>
    <row r="14908" spans="8:8" customFormat="1" ht="13.8">
      <c r="H14908" s="70"/>
    </row>
    <row r="14909" spans="8:8" customFormat="1" ht="13.8">
      <c r="H14909" s="70"/>
    </row>
    <row r="14910" spans="8:8" customFormat="1" ht="13.8">
      <c r="H14910" s="70"/>
    </row>
    <row r="14911" spans="8:8" customFormat="1" ht="13.8">
      <c r="H14911" s="70"/>
    </row>
    <row r="14912" spans="8:8" customFormat="1" ht="13.8">
      <c r="H14912" s="70"/>
    </row>
    <row r="14913" spans="8:8" customFormat="1" ht="13.8">
      <c r="H14913" s="70"/>
    </row>
    <row r="14914" spans="8:8" customFormat="1" ht="13.8">
      <c r="H14914" s="70"/>
    </row>
    <row r="14915" spans="8:8" customFormat="1" ht="13.8">
      <c r="H14915" s="70"/>
    </row>
    <row r="14916" spans="8:8" customFormat="1" ht="13.8">
      <c r="H14916" s="70"/>
    </row>
    <row r="14917" spans="8:8" customFormat="1" ht="13.8">
      <c r="H14917" s="70"/>
    </row>
    <row r="14918" spans="8:8" customFormat="1" ht="13.8">
      <c r="H14918" s="70"/>
    </row>
    <row r="14919" spans="8:8" customFormat="1" ht="13.8">
      <c r="H14919" s="70"/>
    </row>
    <row r="14920" spans="8:8" customFormat="1" ht="13.8">
      <c r="H14920" s="70"/>
    </row>
    <row r="14921" spans="8:8" customFormat="1" ht="13.8">
      <c r="H14921" s="70"/>
    </row>
    <row r="14922" spans="8:8" customFormat="1" ht="13.8">
      <c r="H14922" s="70"/>
    </row>
    <row r="14923" spans="8:8" customFormat="1" ht="13.8">
      <c r="H14923" s="70"/>
    </row>
    <row r="14924" spans="8:8" customFormat="1" ht="13.8">
      <c r="H14924" s="70"/>
    </row>
    <row r="14925" spans="8:8" customFormat="1" ht="13.8">
      <c r="H14925" s="70"/>
    </row>
    <row r="14926" spans="8:8" customFormat="1" ht="13.8">
      <c r="H14926" s="70"/>
    </row>
    <row r="14927" spans="8:8" customFormat="1" ht="13.8">
      <c r="H14927" s="70"/>
    </row>
    <row r="14928" spans="8:8" customFormat="1" ht="13.8">
      <c r="H14928" s="70"/>
    </row>
    <row r="14929" spans="8:8" customFormat="1" ht="13.8">
      <c r="H14929" s="70"/>
    </row>
    <row r="14930" spans="8:8" customFormat="1" ht="13.8">
      <c r="H14930" s="70"/>
    </row>
    <row r="14931" spans="8:8" customFormat="1" ht="13.8">
      <c r="H14931" s="70"/>
    </row>
    <row r="14932" spans="8:8" customFormat="1" ht="13.8">
      <c r="H14932" s="70"/>
    </row>
    <row r="14933" spans="8:8" customFormat="1" ht="13.8">
      <c r="H14933" s="70"/>
    </row>
    <row r="14934" spans="8:8" customFormat="1" ht="13.8">
      <c r="H14934" s="70"/>
    </row>
    <row r="14935" spans="8:8" customFormat="1" ht="13.8">
      <c r="H14935" s="70"/>
    </row>
    <row r="14936" spans="8:8" customFormat="1" ht="13.8">
      <c r="H14936" s="70"/>
    </row>
    <row r="14937" spans="8:8" customFormat="1" ht="13.8">
      <c r="H14937" s="70"/>
    </row>
    <row r="14938" spans="8:8" customFormat="1" ht="13.8">
      <c r="H14938" s="70"/>
    </row>
    <row r="14939" spans="8:8" customFormat="1" ht="13.8">
      <c r="H14939" s="70"/>
    </row>
    <row r="14940" spans="8:8" customFormat="1" ht="13.8">
      <c r="H14940" s="70"/>
    </row>
    <row r="14941" spans="8:8" customFormat="1" ht="13.8">
      <c r="H14941" s="70"/>
    </row>
    <row r="14942" spans="8:8" customFormat="1" ht="13.8">
      <c r="H14942" s="70"/>
    </row>
    <row r="14943" spans="8:8" customFormat="1" ht="13.8">
      <c r="H14943" s="70"/>
    </row>
    <row r="14944" spans="8:8" customFormat="1" ht="13.8">
      <c r="H14944" s="70"/>
    </row>
    <row r="14945" spans="8:8" customFormat="1" ht="13.8">
      <c r="H14945" s="70"/>
    </row>
    <row r="14946" spans="8:8" customFormat="1" ht="13.8">
      <c r="H14946" s="70"/>
    </row>
    <row r="14947" spans="8:8" customFormat="1" ht="13.8">
      <c r="H14947" s="70"/>
    </row>
    <row r="14948" spans="8:8" customFormat="1" ht="13.8">
      <c r="H14948" s="70"/>
    </row>
    <row r="14949" spans="8:8" customFormat="1" ht="13.8">
      <c r="H14949" s="70"/>
    </row>
    <row r="14950" spans="8:8" customFormat="1" ht="13.8">
      <c r="H14950" s="70"/>
    </row>
    <row r="14951" spans="8:8" customFormat="1" ht="13.8">
      <c r="H14951" s="70"/>
    </row>
    <row r="14952" spans="8:8" customFormat="1" ht="13.8">
      <c r="H14952" s="70"/>
    </row>
    <row r="14953" spans="8:8" customFormat="1" ht="13.8">
      <c r="H14953" s="70"/>
    </row>
    <row r="14954" spans="8:8" customFormat="1" ht="13.8">
      <c r="H14954" s="70"/>
    </row>
    <row r="14955" spans="8:8" customFormat="1" ht="13.8">
      <c r="H14955" s="70"/>
    </row>
    <row r="14956" spans="8:8" customFormat="1" ht="13.8">
      <c r="H14956" s="70"/>
    </row>
    <row r="14957" spans="8:8" customFormat="1" ht="13.8">
      <c r="H14957" s="70"/>
    </row>
    <row r="14958" spans="8:8" customFormat="1" ht="13.8">
      <c r="H14958" s="70"/>
    </row>
    <row r="14959" spans="8:8" customFormat="1" ht="13.8">
      <c r="H14959" s="70"/>
    </row>
    <row r="14960" spans="8:8" customFormat="1" ht="13.8">
      <c r="H14960" s="70"/>
    </row>
    <row r="14961" spans="8:8" customFormat="1" ht="13.8">
      <c r="H14961" s="70"/>
    </row>
    <row r="14962" spans="8:8" customFormat="1" ht="13.8">
      <c r="H14962" s="70"/>
    </row>
    <row r="14963" spans="8:8" customFormat="1" ht="13.8">
      <c r="H14963" s="70"/>
    </row>
    <row r="14964" spans="8:8" customFormat="1" ht="13.8">
      <c r="H14964" s="70"/>
    </row>
    <row r="14965" spans="8:8" customFormat="1" ht="13.8">
      <c r="H14965" s="70"/>
    </row>
    <row r="14966" spans="8:8" customFormat="1" ht="13.8">
      <c r="H14966" s="70"/>
    </row>
    <row r="14967" spans="8:8" customFormat="1" ht="13.8">
      <c r="H14967" s="70"/>
    </row>
    <row r="14968" spans="8:8" customFormat="1" ht="13.8">
      <c r="H14968" s="70"/>
    </row>
    <row r="14969" spans="8:8" customFormat="1" ht="13.8">
      <c r="H14969" s="70"/>
    </row>
    <row r="14970" spans="8:8" customFormat="1" ht="13.8">
      <c r="H14970" s="70"/>
    </row>
    <row r="14971" spans="8:8" customFormat="1" ht="13.8">
      <c r="H14971" s="70"/>
    </row>
    <row r="14972" spans="8:8" customFormat="1" ht="13.8">
      <c r="H14972" s="70"/>
    </row>
    <row r="14973" spans="8:8" customFormat="1" ht="13.8">
      <c r="H14973" s="70"/>
    </row>
    <row r="14974" spans="8:8" customFormat="1" ht="13.8">
      <c r="H14974" s="70"/>
    </row>
    <row r="14975" spans="8:8" customFormat="1" ht="13.8">
      <c r="H14975" s="70"/>
    </row>
    <row r="14976" spans="8:8" customFormat="1" ht="13.8">
      <c r="H14976" s="70"/>
    </row>
    <row r="14977" spans="8:8" customFormat="1" ht="13.8">
      <c r="H14977" s="70"/>
    </row>
    <row r="14978" spans="8:8" customFormat="1" ht="13.8">
      <c r="H14978" s="70"/>
    </row>
    <row r="14979" spans="8:8" customFormat="1" ht="13.8">
      <c r="H14979" s="70"/>
    </row>
    <row r="14980" spans="8:8" customFormat="1" ht="13.8">
      <c r="H14980" s="70"/>
    </row>
    <row r="14981" spans="8:8" customFormat="1" ht="13.8">
      <c r="H14981" s="70"/>
    </row>
    <row r="14982" spans="8:8" customFormat="1" ht="13.8">
      <c r="H14982" s="70"/>
    </row>
    <row r="14983" spans="8:8" customFormat="1" ht="13.8">
      <c r="H14983" s="70"/>
    </row>
    <row r="14984" spans="8:8" customFormat="1" ht="13.8">
      <c r="H14984" s="70"/>
    </row>
    <row r="14985" spans="8:8" customFormat="1" ht="13.8">
      <c r="H14985" s="70"/>
    </row>
    <row r="14986" spans="8:8" customFormat="1" ht="13.8">
      <c r="H14986" s="70"/>
    </row>
    <row r="14987" spans="8:8" customFormat="1" ht="13.8">
      <c r="H14987" s="70"/>
    </row>
    <row r="14988" spans="8:8" customFormat="1" ht="13.8">
      <c r="H14988" s="70"/>
    </row>
    <row r="14989" spans="8:8" customFormat="1" ht="13.8">
      <c r="H14989" s="70"/>
    </row>
    <row r="14990" spans="8:8" customFormat="1" ht="13.8">
      <c r="H14990" s="70"/>
    </row>
    <row r="14991" spans="8:8" customFormat="1" ht="13.8">
      <c r="H14991" s="70"/>
    </row>
    <row r="14992" spans="8:8" customFormat="1" ht="13.8">
      <c r="H14992" s="70"/>
    </row>
    <row r="14993" spans="8:8" customFormat="1" ht="13.8">
      <c r="H14993" s="70"/>
    </row>
    <row r="14994" spans="8:8" customFormat="1" ht="13.8">
      <c r="H14994" s="70"/>
    </row>
    <row r="14995" spans="8:8" customFormat="1" ht="13.8">
      <c r="H14995" s="70"/>
    </row>
    <row r="14996" spans="8:8" customFormat="1" ht="13.8">
      <c r="H14996" s="70"/>
    </row>
    <row r="14997" spans="8:8" customFormat="1" ht="13.8">
      <c r="H14997" s="70"/>
    </row>
    <row r="14998" spans="8:8" customFormat="1" ht="13.8">
      <c r="H14998" s="70"/>
    </row>
    <row r="14999" spans="8:8" customFormat="1" ht="13.8">
      <c r="H14999" s="70"/>
    </row>
    <row r="15000" spans="8:8" customFormat="1" ht="13.8">
      <c r="H15000" s="70"/>
    </row>
    <row r="15001" spans="8:8" customFormat="1" ht="13.8">
      <c r="H15001" s="70"/>
    </row>
    <row r="15002" spans="8:8" customFormat="1" ht="13.8">
      <c r="H15002" s="70"/>
    </row>
    <row r="15003" spans="8:8" customFormat="1" ht="13.8">
      <c r="H15003" s="70"/>
    </row>
    <row r="15004" spans="8:8" customFormat="1" ht="13.8">
      <c r="H15004" s="70"/>
    </row>
    <row r="15005" spans="8:8" customFormat="1" ht="13.8">
      <c r="H15005" s="70"/>
    </row>
    <row r="15006" spans="8:8" customFormat="1" ht="13.8">
      <c r="H15006" s="70"/>
    </row>
    <row r="15007" spans="8:8" customFormat="1" ht="13.8">
      <c r="H15007" s="70"/>
    </row>
    <row r="15008" spans="8:8" customFormat="1" ht="13.8">
      <c r="H15008" s="70"/>
    </row>
    <row r="15009" spans="8:8" customFormat="1" ht="13.8">
      <c r="H15009" s="70"/>
    </row>
    <row r="15010" spans="8:8" customFormat="1" ht="13.8">
      <c r="H15010" s="70"/>
    </row>
    <row r="15011" spans="8:8" customFormat="1" ht="13.8">
      <c r="H15011" s="70"/>
    </row>
    <row r="15012" spans="8:8" customFormat="1" ht="13.8">
      <c r="H15012" s="70"/>
    </row>
    <row r="15013" spans="8:8" customFormat="1" ht="13.8">
      <c r="H15013" s="70"/>
    </row>
    <row r="15014" spans="8:8" customFormat="1" ht="13.8">
      <c r="H15014" s="70"/>
    </row>
    <row r="15015" spans="8:8" customFormat="1" ht="13.8">
      <c r="H15015" s="70"/>
    </row>
    <row r="15016" spans="8:8" customFormat="1" ht="13.8">
      <c r="H15016" s="70"/>
    </row>
    <row r="15017" spans="8:8" customFormat="1" ht="13.8">
      <c r="H15017" s="70"/>
    </row>
    <row r="15018" spans="8:8" customFormat="1" ht="13.8">
      <c r="H15018" s="70"/>
    </row>
    <row r="15019" spans="8:8" customFormat="1" ht="13.8">
      <c r="H15019" s="70"/>
    </row>
    <row r="15020" spans="8:8" customFormat="1" ht="13.8">
      <c r="H15020" s="70"/>
    </row>
    <row r="15021" spans="8:8" customFormat="1" ht="13.8">
      <c r="H15021" s="70"/>
    </row>
    <row r="15022" spans="8:8" customFormat="1" ht="13.8">
      <c r="H15022" s="70"/>
    </row>
    <row r="15023" spans="8:8" customFormat="1" ht="13.8">
      <c r="H15023" s="70"/>
    </row>
    <row r="15024" spans="8:8" customFormat="1" ht="13.8">
      <c r="H15024" s="70"/>
    </row>
    <row r="15025" spans="8:8" customFormat="1" ht="13.8">
      <c r="H15025" s="70"/>
    </row>
    <row r="15026" spans="8:8" customFormat="1" ht="13.8">
      <c r="H15026" s="70"/>
    </row>
    <row r="15027" spans="8:8" customFormat="1" ht="13.8">
      <c r="H15027" s="70"/>
    </row>
    <row r="15028" spans="8:8" customFormat="1" ht="13.8">
      <c r="H15028" s="70"/>
    </row>
    <row r="15029" spans="8:8" customFormat="1" ht="13.8">
      <c r="H15029" s="70"/>
    </row>
    <row r="15030" spans="8:8" customFormat="1" ht="13.8">
      <c r="H15030" s="70"/>
    </row>
    <row r="15031" spans="8:8" customFormat="1" ht="13.8">
      <c r="H15031" s="70"/>
    </row>
    <row r="15032" spans="8:8" customFormat="1" ht="13.8">
      <c r="H15032" s="70"/>
    </row>
    <row r="15033" spans="8:8" customFormat="1" ht="13.8">
      <c r="H15033" s="70"/>
    </row>
    <row r="15034" spans="8:8" customFormat="1" ht="13.8">
      <c r="H15034" s="70"/>
    </row>
    <row r="15035" spans="8:8" customFormat="1" ht="13.8">
      <c r="H15035" s="70"/>
    </row>
    <row r="15036" spans="8:8" customFormat="1" ht="13.8">
      <c r="H15036" s="70"/>
    </row>
    <row r="15037" spans="8:8" customFormat="1" ht="13.8">
      <c r="H15037" s="70"/>
    </row>
    <row r="15038" spans="8:8" customFormat="1" ht="13.8">
      <c r="H15038" s="70"/>
    </row>
    <row r="15039" spans="8:8" customFormat="1" ht="13.8">
      <c r="H15039" s="70"/>
    </row>
    <row r="15040" spans="8:8" customFormat="1" ht="13.8">
      <c r="H15040" s="70"/>
    </row>
    <row r="15041" spans="8:8" customFormat="1" ht="13.8">
      <c r="H15041" s="70"/>
    </row>
    <row r="15042" spans="8:8" customFormat="1" ht="13.8">
      <c r="H15042" s="70"/>
    </row>
    <row r="15043" spans="8:8" customFormat="1" ht="13.8">
      <c r="H15043" s="70"/>
    </row>
    <row r="15044" spans="8:8" customFormat="1" ht="13.8">
      <c r="H15044" s="70"/>
    </row>
    <row r="15045" spans="8:8" customFormat="1" ht="13.8">
      <c r="H15045" s="70"/>
    </row>
    <row r="15046" spans="8:8" customFormat="1" ht="13.8">
      <c r="H15046" s="70"/>
    </row>
    <row r="15047" spans="8:8" customFormat="1" ht="13.8">
      <c r="H15047" s="70"/>
    </row>
    <row r="15048" spans="8:8" customFormat="1" ht="13.8">
      <c r="H15048" s="70"/>
    </row>
    <row r="15049" spans="8:8" customFormat="1" ht="13.8">
      <c r="H15049" s="70"/>
    </row>
    <row r="15050" spans="8:8" customFormat="1" ht="13.8">
      <c r="H15050" s="70"/>
    </row>
    <row r="15051" spans="8:8" customFormat="1" ht="13.8">
      <c r="H15051" s="70"/>
    </row>
    <row r="15052" spans="8:8" customFormat="1" ht="13.8">
      <c r="H15052" s="70"/>
    </row>
    <row r="15053" spans="8:8" customFormat="1" ht="13.8">
      <c r="H15053" s="70"/>
    </row>
    <row r="15054" spans="8:8" customFormat="1" ht="13.8">
      <c r="H15054" s="70"/>
    </row>
    <row r="15055" spans="8:8" customFormat="1" ht="13.8">
      <c r="H15055" s="70"/>
    </row>
    <row r="15056" spans="8:8" customFormat="1" ht="13.8">
      <c r="H15056" s="70"/>
    </row>
    <row r="15057" spans="8:8" customFormat="1" ht="13.8">
      <c r="H15057" s="70"/>
    </row>
    <row r="15058" spans="8:8" customFormat="1" ht="13.8">
      <c r="H15058" s="70"/>
    </row>
    <row r="15059" spans="8:8" customFormat="1" ht="13.8">
      <c r="H15059" s="70"/>
    </row>
    <row r="15060" spans="8:8" customFormat="1" ht="13.8">
      <c r="H15060" s="70"/>
    </row>
    <row r="15061" spans="8:8" customFormat="1" ht="13.8">
      <c r="H15061" s="70"/>
    </row>
    <row r="15062" spans="8:8" customFormat="1" ht="13.8">
      <c r="H15062" s="70"/>
    </row>
    <row r="15063" spans="8:8" customFormat="1" ht="13.8">
      <c r="H15063" s="70"/>
    </row>
    <row r="15064" spans="8:8" customFormat="1" ht="13.8">
      <c r="H15064" s="70"/>
    </row>
    <row r="15065" spans="8:8" customFormat="1" ht="13.8">
      <c r="H15065" s="70"/>
    </row>
    <row r="15066" spans="8:8" customFormat="1" ht="13.8">
      <c r="H15066" s="70"/>
    </row>
    <row r="15067" spans="8:8" customFormat="1" ht="13.8">
      <c r="H15067" s="70"/>
    </row>
    <row r="15068" spans="8:8" customFormat="1" ht="13.8">
      <c r="H15068" s="70"/>
    </row>
    <row r="15069" spans="8:8" customFormat="1" ht="13.8">
      <c r="H15069" s="70"/>
    </row>
    <row r="15070" spans="8:8" customFormat="1" ht="13.8">
      <c r="H15070" s="70"/>
    </row>
    <row r="15071" spans="8:8" customFormat="1" ht="13.8">
      <c r="H15071" s="70"/>
    </row>
    <row r="15072" spans="8:8" customFormat="1" ht="13.8">
      <c r="H15072" s="70"/>
    </row>
    <row r="15073" spans="8:8" customFormat="1" ht="13.8">
      <c r="H15073" s="70"/>
    </row>
    <row r="15074" spans="8:8" customFormat="1" ht="13.8">
      <c r="H15074" s="70"/>
    </row>
    <row r="15075" spans="8:8" customFormat="1" ht="13.8">
      <c r="H15075" s="70"/>
    </row>
    <row r="15076" spans="8:8" customFormat="1" ht="13.8">
      <c r="H15076" s="70"/>
    </row>
    <row r="15077" spans="8:8" customFormat="1" ht="13.8">
      <c r="H15077" s="70"/>
    </row>
    <row r="15078" spans="8:8" customFormat="1" ht="13.8">
      <c r="H15078" s="70"/>
    </row>
    <row r="15079" spans="8:8" customFormat="1" ht="13.8">
      <c r="H15079" s="70"/>
    </row>
    <row r="15080" spans="8:8" customFormat="1" ht="13.8">
      <c r="H15080" s="70"/>
    </row>
    <row r="15081" spans="8:8" customFormat="1" ht="13.8">
      <c r="H15081" s="70"/>
    </row>
    <row r="15082" spans="8:8" customFormat="1" ht="13.8">
      <c r="H15082" s="70"/>
    </row>
    <row r="15083" spans="8:8" customFormat="1" ht="13.8">
      <c r="H15083" s="70"/>
    </row>
    <row r="15084" spans="8:8" customFormat="1" ht="13.8">
      <c r="H15084" s="70"/>
    </row>
    <row r="15085" spans="8:8" customFormat="1" ht="13.8">
      <c r="H15085" s="70"/>
    </row>
    <row r="15086" spans="8:8" customFormat="1" ht="13.8">
      <c r="H15086" s="70"/>
    </row>
    <row r="15087" spans="8:8" customFormat="1" ht="13.8">
      <c r="H15087" s="70"/>
    </row>
    <row r="15088" spans="8:8" customFormat="1" ht="13.8">
      <c r="H15088" s="70"/>
    </row>
    <row r="15089" spans="8:8" customFormat="1" ht="13.8">
      <c r="H15089" s="70"/>
    </row>
    <row r="15090" spans="8:8" customFormat="1" ht="13.8">
      <c r="H15090" s="70"/>
    </row>
    <row r="15091" spans="8:8" customFormat="1" ht="13.8">
      <c r="H15091" s="70"/>
    </row>
    <row r="15092" spans="8:8" customFormat="1" ht="13.8">
      <c r="H15092" s="70"/>
    </row>
    <row r="15093" spans="8:8" customFormat="1" ht="13.8">
      <c r="H15093" s="70"/>
    </row>
    <row r="15094" spans="8:8" customFormat="1" ht="13.8">
      <c r="H15094" s="70"/>
    </row>
    <row r="15095" spans="8:8" customFormat="1" ht="13.8">
      <c r="H15095" s="70"/>
    </row>
    <row r="15096" spans="8:8" customFormat="1" ht="13.8">
      <c r="H15096" s="70"/>
    </row>
    <row r="15097" spans="8:8" customFormat="1" ht="13.8">
      <c r="H15097" s="70"/>
    </row>
    <row r="15098" spans="8:8" customFormat="1" ht="13.8">
      <c r="H15098" s="70"/>
    </row>
    <row r="15099" spans="8:8" customFormat="1" ht="13.8">
      <c r="H15099" s="70"/>
    </row>
    <row r="15100" spans="8:8" customFormat="1" ht="13.8">
      <c r="H15100" s="70"/>
    </row>
    <row r="15101" spans="8:8" customFormat="1" ht="13.8">
      <c r="H15101" s="70"/>
    </row>
    <row r="15102" spans="8:8" customFormat="1" ht="13.8">
      <c r="H15102" s="70"/>
    </row>
    <row r="15103" spans="8:8" customFormat="1" ht="13.8">
      <c r="H15103" s="70"/>
    </row>
    <row r="15104" spans="8:8" customFormat="1" ht="13.8">
      <c r="H15104" s="70"/>
    </row>
    <row r="15105" spans="8:8" customFormat="1" ht="13.8">
      <c r="H15105" s="70"/>
    </row>
    <row r="15106" spans="8:8" customFormat="1" ht="13.8">
      <c r="H15106" s="70"/>
    </row>
    <row r="15107" spans="8:8" customFormat="1" ht="13.8">
      <c r="H15107" s="70"/>
    </row>
    <row r="15108" spans="8:8" customFormat="1" ht="13.8">
      <c r="H15108" s="70"/>
    </row>
    <row r="15109" spans="8:8" customFormat="1" ht="13.8">
      <c r="H15109" s="70"/>
    </row>
    <row r="15110" spans="8:8" customFormat="1" ht="13.8">
      <c r="H15110" s="70"/>
    </row>
    <row r="15111" spans="8:8" customFormat="1" ht="13.8">
      <c r="H15111" s="70"/>
    </row>
    <row r="15112" spans="8:8" customFormat="1" ht="13.8">
      <c r="H15112" s="70"/>
    </row>
    <row r="15113" spans="8:8" customFormat="1" ht="13.8">
      <c r="H15113" s="70"/>
    </row>
    <row r="15114" spans="8:8" customFormat="1" ht="13.8">
      <c r="H15114" s="70"/>
    </row>
    <row r="15115" spans="8:8" customFormat="1" ht="13.8">
      <c r="H15115" s="70"/>
    </row>
    <row r="15116" spans="8:8" customFormat="1" ht="13.8">
      <c r="H15116" s="70"/>
    </row>
    <row r="15117" spans="8:8" customFormat="1" ht="13.8">
      <c r="H15117" s="70"/>
    </row>
    <row r="15118" spans="8:8" customFormat="1" ht="13.8">
      <c r="H15118" s="70"/>
    </row>
    <row r="15119" spans="8:8" customFormat="1" ht="13.8">
      <c r="H15119" s="70"/>
    </row>
    <row r="15120" spans="8:8" customFormat="1" ht="13.8">
      <c r="H15120" s="70"/>
    </row>
    <row r="15121" spans="8:8" customFormat="1" ht="13.8">
      <c r="H15121" s="70"/>
    </row>
    <row r="15122" spans="8:8" customFormat="1" ht="13.8">
      <c r="H15122" s="70"/>
    </row>
    <row r="15123" spans="8:8" customFormat="1" ht="13.8">
      <c r="H15123" s="70"/>
    </row>
    <row r="15124" spans="8:8" customFormat="1" ht="13.8">
      <c r="H15124" s="70"/>
    </row>
    <row r="15125" spans="8:8" customFormat="1" ht="13.8">
      <c r="H15125" s="70"/>
    </row>
    <row r="15126" spans="8:8" customFormat="1" ht="13.8">
      <c r="H15126" s="70"/>
    </row>
    <row r="15127" spans="8:8" customFormat="1" ht="13.8">
      <c r="H15127" s="70"/>
    </row>
    <row r="15128" spans="8:8" customFormat="1" ht="13.8">
      <c r="H15128" s="70"/>
    </row>
    <row r="15129" spans="8:8" customFormat="1" ht="13.8">
      <c r="H15129" s="70"/>
    </row>
    <row r="15130" spans="8:8" customFormat="1" ht="13.8">
      <c r="H15130" s="70"/>
    </row>
    <row r="15131" spans="8:8" customFormat="1" ht="13.8">
      <c r="H15131" s="70"/>
    </row>
    <row r="15132" spans="8:8" customFormat="1" ht="13.8">
      <c r="H15132" s="70"/>
    </row>
    <row r="15133" spans="8:8" customFormat="1" ht="13.8">
      <c r="H15133" s="70"/>
    </row>
    <row r="15134" spans="8:8" customFormat="1" ht="13.8">
      <c r="H15134" s="70"/>
    </row>
    <row r="15135" spans="8:8" customFormat="1" ht="13.8">
      <c r="H15135" s="70"/>
    </row>
    <row r="15136" spans="8:8" customFormat="1" ht="13.8">
      <c r="H15136" s="70"/>
    </row>
    <row r="15137" spans="8:8" customFormat="1" ht="13.8">
      <c r="H15137" s="70"/>
    </row>
    <row r="15138" spans="8:8" customFormat="1" ht="13.8">
      <c r="H15138" s="70"/>
    </row>
    <row r="15139" spans="8:8" customFormat="1" ht="13.8">
      <c r="H15139" s="70"/>
    </row>
    <row r="15140" spans="8:8" customFormat="1" ht="13.8">
      <c r="H15140" s="70"/>
    </row>
    <row r="15141" spans="8:8" customFormat="1" ht="13.8">
      <c r="H15141" s="70"/>
    </row>
    <row r="15142" spans="8:8" customFormat="1" ht="13.8">
      <c r="H15142" s="70"/>
    </row>
    <row r="15143" spans="8:8" customFormat="1" ht="13.8">
      <c r="H15143" s="70"/>
    </row>
    <row r="15144" spans="8:8" customFormat="1" ht="13.8">
      <c r="H15144" s="70"/>
    </row>
    <row r="15145" spans="8:8" customFormat="1" ht="13.8">
      <c r="H15145" s="70"/>
    </row>
    <row r="15146" spans="8:8" customFormat="1" ht="13.8">
      <c r="H15146" s="70"/>
    </row>
    <row r="15147" spans="8:8" customFormat="1" ht="13.8">
      <c r="H15147" s="70"/>
    </row>
    <row r="15148" spans="8:8" customFormat="1" ht="13.8">
      <c r="H15148" s="70"/>
    </row>
    <row r="15149" spans="8:8" customFormat="1" ht="13.8">
      <c r="H15149" s="70"/>
    </row>
    <row r="15150" spans="8:8" customFormat="1" ht="13.8">
      <c r="H15150" s="70"/>
    </row>
    <row r="15151" spans="8:8" customFormat="1" ht="13.8">
      <c r="H15151" s="70"/>
    </row>
    <row r="15152" spans="8:8" customFormat="1" ht="13.8">
      <c r="H15152" s="70"/>
    </row>
    <row r="15153" spans="8:8" customFormat="1" ht="13.8">
      <c r="H15153" s="70"/>
    </row>
    <row r="15154" spans="8:8" customFormat="1" ht="13.8">
      <c r="H15154" s="70"/>
    </row>
    <row r="15155" spans="8:8" customFormat="1" ht="13.8">
      <c r="H15155" s="70"/>
    </row>
    <row r="15156" spans="8:8" customFormat="1" ht="13.8">
      <c r="H15156" s="70"/>
    </row>
    <row r="15157" spans="8:8" customFormat="1" ht="13.8">
      <c r="H15157" s="70"/>
    </row>
    <row r="15158" spans="8:8" customFormat="1" ht="13.8">
      <c r="H15158" s="70"/>
    </row>
    <row r="15159" spans="8:8" customFormat="1" ht="13.8">
      <c r="H15159" s="70"/>
    </row>
    <row r="15160" spans="8:8" customFormat="1" ht="13.8">
      <c r="H15160" s="70"/>
    </row>
    <row r="15161" spans="8:8" customFormat="1" ht="13.8">
      <c r="H15161" s="70"/>
    </row>
    <row r="15162" spans="8:8" customFormat="1" ht="13.8">
      <c r="H15162" s="70"/>
    </row>
    <row r="15163" spans="8:8" customFormat="1" ht="13.8">
      <c r="H15163" s="70"/>
    </row>
    <row r="15164" spans="8:8" customFormat="1" ht="13.8">
      <c r="H15164" s="70"/>
    </row>
    <row r="15165" spans="8:8" customFormat="1" ht="13.8">
      <c r="H15165" s="70"/>
    </row>
    <row r="15166" spans="8:8" customFormat="1" ht="13.8">
      <c r="H15166" s="70"/>
    </row>
    <row r="15167" spans="8:8" customFormat="1" ht="13.8">
      <c r="H15167" s="70"/>
    </row>
    <row r="15168" spans="8:8" customFormat="1" ht="13.8">
      <c r="H15168" s="70"/>
    </row>
    <row r="15169" spans="8:8" customFormat="1" ht="13.8">
      <c r="H15169" s="70"/>
    </row>
    <row r="15170" spans="8:8" customFormat="1" ht="13.8">
      <c r="H15170" s="70"/>
    </row>
    <row r="15171" spans="8:8" customFormat="1" ht="13.8">
      <c r="H15171" s="70"/>
    </row>
    <row r="15172" spans="8:8" customFormat="1" ht="13.8">
      <c r="H15172" s="70"/>
    </row>
    <row r="15173" spans="8:8" customFormat="1" ht="13.8">
      <c r="H15173" s="70"/>
    </row>
    <row r="15174" spans="8:8" customFormat="1" ht="13.8">
      <c r="H15174" s="70"/>
    </row>
    <row r="15175" spans="8:8" customFormat="1" ht="13.8">
      <c r="H15175" s="70"/>
    </row>
    <row r="15176" spans="8:8" customFormat="1" ht="13.8">
      <c r="H15176" s="70"/>
    </row>
    <row r="15177" spans="8:8" customFormat="1" ht="13.8">
      <c r="H15177" s="70"/>
    </row>
    <row r="15178" spans="8:8" customFormat="1" ht="13.8">
      <c r="H15178" s="70"/>
    </row>
    <row r="15179" spans="8:8" customFormat="1" ht="13.8">
      <c r="H15179" s="70"/>
    </row>
    <row r="15180" spans="8:8" customFormat="1" ht="13.8">
      <c r="H15180" s="70"/>
    </row>
    <row r="15181" spans="8:8" customFormat="1" ht="13.8">
      <c r="H15181" s="70"/>
    </row>
    <row r="15182" spans="8:8" customFormat="1" ht="13.8">
      <c r="H15182" s="70"/>
    </row>
    <row r="15183" spans="8:8" customFormat="1" ht="13.8">
      <c r="H15183" s="70"/>
    </row>
    <row r="15184" spans="8:8" customFormat="1" ht="13.8">
      <c r="H15184" s="70"/>
    </row>
    <row r="15185" spans="8:8" customFormat="1" ht="13.8">
      <c r="H15185" s="70"/>
    </row>
    <row r="15186" spans="8:8" customFormat="1" ht="13.8">
      <c r="H15186" s="70"/>
    </row>
    <row r="15187" spans="8:8" customFormat="1" ht="13.8">
      <c r="H15187" s="70"/>
    </row>
    <row r="15188" spans="8:8" customFormat="1" ht="13.8">
      <c r="H15188" s="70"/>
    </row>
    <row r="15189" spans="8:8" customFormat="1" ht="13.8">
      <c r="H15189" s="70"/>
    </row>
    <row r="15190" spans="8:8" customFormat="1" ht="13.8">
      <c r="H15190" s="70"/>
    </row>
    <row r="15191" spans="8:8" customFormat="1" ht="13.8">
      <c r="H15191" s="70"/>
    </row>
    <row r="15192" spans="8:8" customFormat="1" ht="13.8">
      <c r="H15192" s="70"/>
    </row>
    <row r="15193" spans="8:8" customFormat="1" ht="13.8">
      <c r="H15193" s="70"/>
    </row>
    <row r="15194" spans="8:8" customFormat="1" ht="13.8">
      <c r="H15194" s="70"/>
    </row>
    <row r="15195" spans="8:8" customFormat="1" ht="13.8">
      <c r="H15195" s="70"/>
    </row>
    <row r="15196" spans="8:8" customFormat="1" ht="13.8">
      <c r="H15196" s="70"/>
    </row>
    <row r="15197" spans="8:8" customFormat="1" ht="13.8">
      <c r="H15197" s="70"/>
    </row>
    <row r="15198" spans="8:8" customFormat="1" ht="13.8">
      <c r="H15198" s="70"/>
    </row>
    <row r="15199" spans="8:8" customFormat="1" ht="13.8">
      <c r="H15199" s="70"/>
    </row>
    <row r="15200" spans="8:8" customFormat="1" ht="13.8">
      <c r="H15200" s="70"/>
    </row>
    <row r="15201" spans="8:8" customFormat="1" ht="13.8">
      <c r="H15201" s="70"/>
    </row>
    <row r="15202" spans="8:8" customFormat="1" ht="13.8">
      <c r="H15202" s="70"/>
    </row>
    <row r="15203" spans="8:8" customFormat="1" ht="13.8">
      <c r="H15203" s="70"/>
    </row>
    <row r="15204" spans="8:8" customFormat="1" ht="13.8">
      <c r="H15204" s="70"/>
    </row>
    <row r="15205" spans="8:8" customFormat="1" ht="13.8">
      <c r="H15205" s="70"/>
    </row>
    <row r="15206" spans="8:8" customFormat="1" ht="13.8">
      <c r="H15206" s="70"/>
    </row>
    <row r="15207" spans="8:8" customFormat="1" ht="13.8">
      <c r="H15207" s="70"/>
    </row>
    <row r="15208" spans="8:8" customFormat="1" ht="13.8">
      <c r="H15208" s="70"/>
    </row>
    <row r="15209" spans="8:8" customFormat="1" ht="13.8">
      <c r="H15209" s="70"/>
    </row>
    <row r="15210" spans="8:8" customFormat="1" ht="13.8">
      <c r="H15210" s="70"/>
    </row>
    <row r="15211" spans="8:8" customFormat="1" ht="13.8">
      <c r="H15211" s="70"/>
    </row>
    <row r="15212" spans="8:8" customFormat="1" ht="13.8">
      <c r="H15212" s="70"/>
    </row>
    <row r="15213" spans="8:8" customFormat="1" ht="13.8">
      <c r="H15213" s="70"/>
    </row>
    <row r="15214" spans="8:8" customFormat="1" ht="13.8">
      <c r="H15214" s="70"/>
    </row>
    <row r="15215" spans="8:8" customFormat="1" ht="13.8">
      <c r="H15215" s="70"/>
    </row>
    <row r="15216" spans="8:8" customFormat="1" ht="13.8">
      <c r="H15216" s="70"/>
    </row>
    <row r="15217" spans="8:8" customFormat="1" ht="13.8">
      <c r="H15217" s="70"/>
    </row>
    <row r="15218" spans="8:8" customFormat="1" ht="13.8">
      <c r="H15218" s="70"/>
    </row>
    <row r="15219" spans="8:8" customFormat="1" ht="13.8">
      <c r="H15219" s="70"/>
    </row>
    <row r="15220" spans="8:8" customFormat="1" ht="13.8">
      <c r="H15220" s="70"/>
    </row>
    <row r="15221" spans="8:8" customFormat="1" ht="13.8">
      <c r="H15221" s="70"/>
    </row>
    <row r="15222" spans="8:8" customFormat="1" ht="13.8">
      <c r="H15222" s="70"/>
    </row>
    <row r="15223" spans="8:8" customFormat="1" ht="13.8">
      <c r="H15223" s="70"/>
    </row>
    <row r="15224" spans="8:8" customFormat="1" ht="13.8">
      <c r="H15224" s="70"/>
    </row>
    <row r="15225" spans="8:8" customFormat="1" ht="13.8">
      <c r="H15225" s="70"/>
    </row>
    <row r="15226" spans="8:8" customFormat="1" ht="13.8">
      <c r="H15226" s="70"/>
    </row>
    <row r="15227" spans="8:8" customFormat="1" ht="13.8">
      <c r="H15227" s="70"/>
    </row>
    <row r="15228" spans="8:8" customFormat="1" ht="13.8">
      <c r="H15228" s="70"/>
    </row>
    <row r="15229" spans="8:8" customFormat="1" ht="13.8">
      <c r="H15229" s="70"/>
    </row>
    <row r="15230" spans="8:8" customFormat="1" ht="13.8">
      <c r="H15230" s="70"/>
    </row>
    <row r="15231" spans="8:8" customFormat="1" ht="13.8">
      <c r="H15231" s="70"/>
    </row>
    <row r="15232" spans="8:8" customFormat="1" ht="13.8">
      <c r="H15232" s="70"/>
    </row>
    <row r="15233" spans="8:8" customFormat="1" ht="13.8">
      <c r="H15233" s="70"/>
    </row>
    <row r="15234" spans="8:8" customFormat="1" ht="13.8">
      <c r="H15234" s="70"/>
    </row>
    <row r="15235" spans="8:8" customFormat="1" ht="13.8">
      <c r="H15235" s="70"/>
    </row>
    <row r="15236" spans="8:8" customFormat="1" ht="13.8">
      <c r="H15236" s="70"/>
    </row>
    <row r="15237" spans="8:8" customFormat="1" ht="13.8">
      <c r="H15237" s="70"/>
    </row>
    <row r="15238" spans="8:8" customFormat="1" ht="13.8">
      <c r="H15238" s="70"/>
    </row>
    <row r="15239" spans="8:8" customFormat="1" ht="13.8">
      <c r="H15239" s="70"/>
    </row>
    <row r="15240" spans="8:8" customFormat="1" ht="13.8">
      <c r="H15240" s="70"/>
    </row>
    <row r="15241" spans="8:8" customFormat="1" ht="13.8">
      <c r="H15241" s="70"/>
    </row>
    <row r="15242" spans="8:8" customFormat="1" ht="13.8">
      <c r="H15242" s="70"/>
    </row>
    <row r="15243" spans="8:8" customFormat="1" ht="13.8">
      <c r="H15243" s="70"/>
    </row>
    <row r="15244" spans="8:8" customFormat="1" ht="13.8">
      <c r="H15244" s="70"/>
    </row>
    <row r="15245" spans="8:8" customFormat="1" ht="13.8">
      <c r="H15245" s="70"/>
    </row>
    <row r="15246" spans="8:8" customFormat="1" ht="13.8">
      <c r="H15246" s="70"/>
    </row>
    <row r="15247" spans="8:8" customFormat="1" ht="13.8">
      <c r="H15247" s="70"/>
    </row>
    <row r="15248" spans="8:8" customFormat="1" ht="13.8">
      <c r="H15248" s="70"/>
    </row>
    <row r="15249" spans="8:8" customFormat="1" ht="13.8">
      <c r="H15249" s="70"/>
    </row>
    <row r="15250" spans="8:8" customFormat="1" ht="13.8">
      <c r="H15250" s="70"/>
    </row>
    <row r="15251" spans="8:8" customFormat="1" ht="13.8">
      <c r="H15251" s="70"/>
    </row>
    <row r="15252" spans="8:8" customFormat="1" ht="13.8">
      <c r="H15252" s="70"/>
    </row>
    <row r="15253" spans="8:8" customFormat="1" ht="13.8">
      <c r="H15253" s="70"/>
    </row>
    <row r="15254" spans="8:8" customFormat="1" ht="13.8">
      <c r="H15254" s="70"/>
    </row>
    <row r="15255" spans="8:8" customFormat="1" ht="13.8">
      <c r="H15255" s="70"/>
    </row>
    <row r="15256" spans="8:8" customFormat="1" ht="13.8">
      <c r="H15256" s="70"/>
    </row>
    <row r="15257" spans="8:8" customFormat="1" ht="13.8">
      <c r="H15257" s="70"/>
    </row>
    <row r="15258" spans="8:8" customFormat="1" ht="13.8">
      <c r="H15258" s="70"/>
    </row>
    <row r="15259" spans="8:8" customFormat="1" ht="13.8">
      <c r="H15259" s="70"/>
    </row>
    <row r="15260" spans="8:8" customFormat="1" ht="13.8">
      <c r="H15260" s="70"/>
    </row>
    <row r="15261" spans="8:8" customFormat="1" ht="13.8">
      <c r="H15261" s="70"/>
    </row>
    <row r="15262" spans="8:8" customFormat="1" ht="13.8">
      <c r="H15262" s="70"/>
    </row>
    <row r="15263" spans="8:8" customFormat="1" ht="13.8">
      <c r="H15263" s="70"/>
    </row>
    <row r="15264" spans="8:8" customFormat="1" ht="13.8">
      <c r="H15264" s="70"/>
    </row>
    <row r="15265" spans="8:8" customFormat="1" ht="13.8">
      <c r="H15265" s="70"/>
    </row>
    <row r="15266" spans="8:8" customFormat="1" ht="13.8">
      <c r="H15266" s="70"/>
    </row>
    <row r="15267" spans="8:8" customFormat="1" ht="13.8">
      <c r="H15267" s="70"/>
    </row>
    <row r="15268" spans="8:8" customFormat="1" ht="13.8">
      <c r="H15268" s="70"/>
    </row>
    <row r="15269" spans="8:8" customFormat="1" ht="13.8">
      <c r="H15269" s="70"/>
    </row>
    <row r="15270" spans="8:8" customFormat="1" ht="13.8">
      <c r="H15270" s="70"/>
    </row>
    <row r="15271" spans="8:8" customFormat="1" ht="13.8">
      <c r="H15271" s="70"/>
    </row>
    <row r="15272" spans="8:8" customFormat="1" ht="13.8">
      <c r="H15272" s="70"/>
    </row>
    <row r="15273" spans="8:8" customFormat="1" ht="13.8">
      <c r="H15273" s="70"/>
    </row>
    <row r="15274" spans="8:8" customFormat="1" ht="13.8">
      <c r="H15274" s="70"/>
    </row>
    <row r="15275" spans="8:8" customFormat="1" ht="13.8">
      <c r="H15275" s="70"/>
    </row>
    <row r="15276" spans="8:8" customFormat="1" ht="13.8">
      <c r="H15276" s="70"/>
    </row>
    <row r="15277" spans="8:8" customFormat="1" ht="13.8">
      <c r="H15277" s="70"/>
    </row>
    <row r="15278" spans="8:8" customFormat="1" ht="13.8">
      <c r="H15278" s="70"/>
    </row>
    <row r="15279" spans="8:8" customFormat="1" ht="13.8">
      <c r="H15279" s="70"/>
    </row>
    <row r="15280" spans="8:8" customFormat="1" ht="13.8">
      <c r="H15280" s="70"/>
    </row>
    <row r="15281" spans="8:8" customFormat="1" ht="13.8">
      <c r="H15281" s="70"/>
    </row>
    <row r="15282" spans="8:8" customFormat="1" ht="13.8">
      <c r="H15282" s="70"/>
    </row>
    <row r="15283" spans="8:8" customFormat="1" ht="13.8">
      <c r="H15283" s="70"/>
    </row>
    <row r="15284" spans="8:8" customFormat="1" ht="13.8">
      <c r="H15284" s="70"/>
    </row>
    <row r="15285" spans="8:8" customFormat="1" ht="13.8">
      <c r="H15285" s="70"/>
    </row>
    <row r="15286" spans="8:8" customFormat="1" ht="13.8">
      <c r="H15286" s="70"/>
    </row>
    <row r="15287" spans="8:8" customFormat="1" ht="13.8">
      <c r="H15287" s="70"/>
    </row>
    <row r="15288" spans="8:8" customFormat="1" ht="13.8">
      <c r="H15288" s="70"/>
    </row>
    <row r="15289" spans="8:8" customFormat="1" ht="13.8">
      <c r="H15289" s="70"/>
    </row>
    <row r="15290" spans="8:8" customFormat="1" ht="13.8">
      <c r="H15290" s="70"/>
    </row>
    <row r="15291" spans="8:8" customFormat="1" ht="13.8">
      <c r="H15291" s="70"/>
    </row>
    <row r="15292" spans="8:8" customFormat="1" ht="13.8">
      <c r="H15292" s="70"/>
    </row>
    <row r="15293" spans="8:8" customFormat="1" ht="13.8">
      <c r="H15293" s="70"/>
    </row>
    <row r="15294" spans="8:8" customFormat="1" ht="13.8">
      <c r="H15294" s="70"/>
    </row>
    <row r="15295" spans="8:8" customFormat="1" ht="13.8">
      <c r="H15295" s="70"/>
    </row>
    <row r="15296" spans="8:8" customFormat="1" ht="13.8">
      <c r="H15296" s="70"/>
    </row>
    <row r="15297" spans="8:8" customFormat="1" ht="13.8">
      <c r="H15297" s="70"/>
    </row>
    <row r="15298" spans="8:8" customFormat="1" ht="13.8">
      <c r="H15298" s="70"/>
    </row>
    <row r="15299" spans="8:8" customFormat="1" ht="13.8">
      <c r="H15299" s="70"/>
    </row>
    <row r="15300" spans="8:8" customFormat="1" ht="13.8">
      <c r="H15300" s="70"/>
    </row>
    <row r="15301" spans="8:8" customFormat="1" ht="13.8">
      <c r="H15301" s="70"/>
    </row>
    <row r="15302" spans="8:8" customFormat="1" ht="13.8">
      <c r="H15302" s="70"/>
    </row>
    <row r="15303" spans="8:8" customFormat="1" ht="13.8">
      <c r="H15303" s="70"/>
    </row>
    <row r="15304" spans="8:8" customFormat="1" ht="13.8">
      <c r="H15304" s="70"/>
    </row>
    <row r="15305" spans="8:8" customFormat="1" ht="13.8">
      <c r="H15305" s="70"/>
    </row>
    <row r="15306" spans="8:8" customFormat="1" ht="13.8">
      <c r="H15306" s="70"/>
    </row>
    <row r="15307" spans="8:8" customFormat="1" ht="13.8">
      <c r="H15307" s="70"/>
    </row>
    <row r="15308" spans="8:8" customFormat="1" ht="13.8">
      <c r="H15308" s="70"/>
    </row>
    <row r="15309" spans="8:8" customFormat="1" ht="13.8">
      <c r="H15309" s="70"/>
    </row>
    <row r="15310" spans="8:8" customFormat="1" ht="13.8">
      <c r="H15310" s="70"/>
    </row>
    <row r="15311" spans="8:8" customFormat="1" ht="13.8">
      <c r="H15311" s="70"/>
    </row>
    <row r="15312" spans="8:8" customFormat="1" ht="13.8">
      <c r="H15312" s="70"/>
    </row>
    <row r="15313" spans="8:8" customFormat="1" ht="13.8">
      <c r="H15313" s="70"/>
    </row>
    <row r="15314" spans="8:8" customFormat="1" ht="13.8">
      <c r="H15314" s="70"/>
    </row>
    <row r="15315" spans="8:8" customFormat="1" ht="13.8">
      <c r="H15315" s="70"/>
    </row>
    <row r="15316" spans="8:8" customFormat="1" ht="13.8">
      <c r="H15316" s="70"/>
    </row>
    <row r="15317" spans="8:8" customFormat="1" ht="13.8">
      <c r="H15317" s="70"/>
    </row>
    <row r="15318" spans="8:8" customFormat="1" ht="13.8">
      <c r="H15318" s="70"/>
    </row>
    <row r="15319" spans="8:8" customFormat="1" ht="13.8">
      <c r="H15319" s="70"/>
    </row>
    <row r="15320" spans="8:8" customFormat="1" ht="13.8">
      <c r="H15320" s="70"/>
    </row>
    <row r="15321" spans="8:8" customFormat="1" ht="13.8">
      <c r="H15321" s="70"/>
    </row>
    <row r="15322" spans="8:8" customFormat="1" ht="13.8">
      <c r="H15322" s="70"/>
    </row>
    <row r="15323" spans="8:8" customFormat="1" ht="13.8">
      <c r="H15323" s="70"/>
    </row>
    <row r="15324" spans="8:8" customFormat="1" ht="13.8">
      <c r="H15324" s="70"/>
    </row>
    <row r="15325" spans="8:8" customFormat="1" ht="13.8">
      <c r="H15325" s="70"/>
    </row>
    <row r="15326" spans="8:8" customFormat="1" ht="13.8">
      <c r="H15326" s="70"/>
    </row>
    <row r="15327" spans="8:8" customFormat="1" ht="13.8">
      <c r="H15327" s="70"/>
    </row>
    <row r="15328" spans="8:8" customFormat="1" ht="13.8">
      <c r="H15328" s="70"/>
    </row>
    <row r="15329" spans="8:8" customFormat="1" ht="13.8">
      <c r="H15329" s="70"/>
    </row>
    <row r="15330" spans="8:8" customFormat="1" ht="13.8">
      <c r="H15330" s="70"/>
    </row>
    <row r="15331" spans="8:8" customFormat="1" ht="13.8">
      <c r="H15331" s="70"/>
    </row>
    <row r="15332" spans="8:8" customFormat="1" ht="13.8">
      <c r="H15332" s="70"/>
    </row>
    <row r="15333" spans="8:8" customFormat="1" ht="13.8">
      <c r="H15333" s="70"/>
    </row>
    <row r="15334" spans="8:8" customFormat="1" ht="13.8">
      <c r="H15334" s="70"/>
    </row>
    <row r="15335" spans="8:8" customFormat="1" ht="13.8">
      <c r="H15335" s="70"/>
    </row>
    <row r="15336" spans="8:8" customFormat="1" ht="13.8">
      <c r="H15336" s="70"/>
    </row>
    <row r="15337" spans="8:8" customFormat="1" ht="13.8">
      <c r="H15337" s="70"/>
    </row>
    <row r="15338" spans="8:8" customFormat="1" ht="13.8">
      <c r="H15338" s="70"/>
    </row>
    <row r="15339" spans="8:8" customFormat="1" ht="13.8">
      <c r="H15339" s="70"/>
    </row>
    <row r="15340" spans="8:8" customFormat="1" ht="13.8">
      <c r="H15340" s="70"/>
    </row>
    <row r="15341" spans="8:8" customFormat="1" ht="13.8">
      <c r="H15341" s="70"/>
    </row>
    <row r="15342" spans="8:8" customFormat="1" ht="13.8">
      <c r="H15342" s="70"/>
    </row>
    <row r="15343" spans="8:8" customFormat="1" ht="13.8">
      <c r="H15343" s="70"/>
    </row>
    <row r="15344" spans="8:8" customFormat="1" ht="13.8">
      <c r="H15344" s="70"/>
    </row>
    <row r="15345" spans="8:8" customFormat="1" ht="13.8">
      <c r="H15345" s="70"/>
    </row>
    <row r="15346" spans="8:8" customFormat="1" ht="13.8">
      <c r="H15346" s="70"/>
    </row>
    <row r="15347" spans="8:8" customFormat="1" ht="13.8">
      <c r="H15347" s="70"/>
    </row>
    <row r="15348" spans="8:8" customFormat="1" ht="13.8">
      <c r="H15348" s="70"/>
    </row>
    <row r="15349" spans="8:8" customFormat="1" ht="13.8">
      <c r="H15349" s="70"/>
    </row>
    <row r="15350" spans="8:8" customFormat="1" ht="13.8">
      <c r="H15350" s="70"/>
    </row>
    <row r="15351" spans="8:8" customFormat="1" ht="13.8">
      <c r="H15351" s="70"/>
    </row>
    <row r="15352" spans="8:8" customFormat="1" ht="13.8">
      <c r="H15352" s="70"/>
    </row>
    <row r="15353" spans="8:8" customFormat="1" ht="13.8">
      <c r="H15353" s="70"/>
    </row>
    <row r="15354" spans="8:8" customFormat="1" ht="13.8">
      <c r="H15354" s="70"/>
    </row>
    <row r="15355" spans="8:8" customFormat="1" ht="13.8">
      <c r="H15355" s="70"/>
    </row>
    <row r="15356" spans="8:8" customFormat="1" ht="13.8">
      <c r="H15356" s="70"/>
    </row>
    <row r="15357" spans="8:8" customFormat="1" ht="13.8">
      <c r="H15357" s="70"/>
    </row>
    <row r="15358" spans="8:8" customFormat="1" ht="13.8">
      <c r="H15358" s="70"/>
    </row>
    <row r="15359" spans="8:8" customFormat="1" ht="13.8">
      <c r="H15359" s="70"/>
    </row>
    <row r="15360" spans="8:8" customFormat="1" ht="13.8">
      <c r="H15360" s="70"/>
    </row>
    <row r="15361" spans="8:8" customFormat="1" ht="13.8">
      <c r="H15361" s="70"/>
    </row>
    <row r="15362" spans="8:8" customFormat="1" ht="13.8">
      <c r="H15362" s="70"/>
    </row>
    <row r="15363" spans="8:8" customFormat="1" ht="13.8">
      <c r="H15363" s="70"/>
    </row>
    <row r="15364" spans="8:8" customFormat="1" ht="13.8">
      <c r="H15364" s="70"/>
    </row>
    <row r="15365" spans="8:8" customFormat="1" ht="13.8">
      <c r="H15365" s="70"/>
    </row>
    <row r="15366" spans="8:8" customFormat="1" ht="13.8">
      <c r="H15366" s="70"/>
    </row>
    <row r="15367" spans="8:8" customFormat="1" ht="13.8">
      <c r="H15367" s="70"/>
    </row>
    <row r="15368" spans="8:8" customFormat="1" ht="13.8">
      <c r="H15368" s="70"/>
    </row>
    <row r="15369" spans="8:8" customFormat="1" ht="13.8">
      <c r="H15369" s="70"/>
    </row>
    <row r="15370" spans="8:8" customFormat="1" ht="13.8">
      <c r="H15370" s="70"/>
    </row>
    <row r="15371" spans="8:8" customFormat="1" ht="13.8">
      <c r="H15371" s="70"/>
    </row>
    <row r="15372" spans="8:8" customFormat="1" ht="13.8">
      <c r="H15372" s="70"/>
    </row>
    <row r="15373" spans="8:8" customFormat="1" ht="13.8">
      <c r="H15373" s="70"/>
    </row>
    <row r="15374" spans="8:8" customFormat="1" ht="13.8">
      <c r="H15374" s="70"/>
    </row>
    <row r="15375" spans="8:8" customFormat="1" ht="13.8">
      <c r="H15375" s="70"/>
    </row>
    <row r="15376" spans="8:8" customFormat="1" ht="13.8">
      <c r="H15376" s="70"/>
    </row>
    <row r="15377" spans="8:8" customFormat="1" ht="13.8">
      <c r="H15377" s="70"/>
    </row>
    <row r="15378" spans="8:8" customFormat="1" ht="13.8">
      <c r="H15378" s="70"/>
    </row>
    <row r="15379" spans="8:8" customFormat="1" ht="13.8">
      <c r="H15379" s="70"/>
    </row>
    <row r="15380" spans="8:8" customFormat="1" ht="13.8">
      <c r="H15380" s="70"/>
    </row>
    <row r="15381" spans="8:8" customFormat="1" ht="13.8">
      <c r="H15381" s="70"/>
    </row>
    <row r="15382" spans="8:8" customFormat="1" ht="13.8">
      <c r="H15382" s="70"/>
    </row>
    <row r="15383" spans="8:8" customFormat="1" ht="13.8">
      <c r="H15383" s="70"/>
    </row>
    <row r="15384" spans="8:8" customFormat="1" ht="13.8">
      <c r="H15384" s="70"/>
    </row>
    <row r="15385" spans="8:8" customFormat="1" ht="13.8">
      <c r="H15385" s="70"/>
    </row>
    <row r="15386" spans="8:8" customFormat="1" ht="13.8">
      <c r="H15386" s="70"/>
    </row>
    <row r="15387" spans="8:8" customFormat="1" ht="13.8">
      <c r="H15387" s="70"/>
    </row>
    <row r="15388" spans="8:8" customFormat="1" ht="13.8">
      <c r="H15388" s="70"/>
    </row>
    <row r="15389" spans="8:8" customFormat="1" ht="13.8">
      <c r="H15389" s="70"/>
    </row>
    <row r="15390" spans="8:8" customFormat="1" ht="13.8">
      <c r="H15390" s="70"/>
    </row>
    <row r="15391" spans="8:8" customFormat="1" ht="13.8">
      <c r="H15391" s="70"/>
    </row>
    <row r="15392" spans="8:8" customFormat="1" ht="13.8">
      <c r="H15392" s="70"/>
    </row>
    <row r="15393" spans="8:8" customFormat="1" ht="13.8">
      <c r="H15393" s="70"/>
    </row>
    <row r="15394" spans="8:8" customFormat="1" ht="13.8">
      <c r="H15394" s="70"/>
    </row>
    <row r="15395" spans="8:8" customFormat="1" ht="13.8">
      <c r="H15395" s="70"/>
    </row>
    <row r="15396" spans="8:8" customFormat="1" ht="13.8">
      <c r="H15396" s="70"/>
    </row>
    <row r="15397" spans="8:8" customFormat="1" ht="13.8">
      <c r="H15397" s="70"/>
    </row>
    <row r="15398" spans="8:8" customFormat="1" ht="13.8">
      <c r="H15398" s="70"/>
    </row>
    <row r="15399" spans="8:8" customFormat="1" ht="13.8">
      <c r="H15399" s="70"/>
    </row>
    <row r="15400" spans="8:8" customFormat="1" ht="13.8">
      <c r="H15400" s="70"/>
    </row>
    <row r="15401" spans="8:8" customFormat="1" ht="13.8">
      <c r="H15401" s="70"/>
    </row>
    <row r="15402" spans="8:8" customFormat="1" ht="13.8">
      <c r="H15402" s="70"/>
    </row>
    <row r="15403" spans="8:8" customFormat="1" ht="13.8">
      <c r="H15403" s="70"/>
    </row>
    <row r="15404" spans="8:8" customFormat="1" ht="13.8">
      <c r="H15404" s="70"/>
    </row>
    <row r="15405" spans="8:8" customFormat="1" ht="13.8">
      <c r="H15405" s="70"/>
    </row>
    <row r="15406" spans="8:8" customFormat="1" ht="13.8">
      <c r="H15406" s="70"/>
    </row>
    <row r="15407" spans="8:8" customFormat="1" ht="13.8">
      <c r="H15407" s="70"/>
    </row>
    <row r="15408" spans="8:8" customFormat="1" ht="13.8">
      <c r="H15408" s="70"/>
    </row>
    <row r="15409" spans="8:8" customFormat="1" ht="13.8">
      <c r="H15409" s="70"/>
    </row>
    <row r="15410" spans="8:8" customFormat="1" ht="13.8">
      <c r="H15410" s="70"/>
    </row>
    <row r="15411" spans="8:8" customFormat="1" ht="13.8">
      <c r="H15411" s="70"/>
    </row>
    <row r="15412" spans="8:8" customFormat="1" ht="13.8">
      <c r="H15412" s="70"/>
    </row>
    <row r="15413" spans="8:8" customFormat="1" ht="13.8">
      <c r="H15413" s="70"/>
    </row>
    <row r="15414" spans="8:8" customFormat="1" ht="13.8">
      <c r="H15414" s="70"/>
    </row>
    <row r="15415" spans="8:8" customFormat="1" ht="13.8">
      <c r="H15415" s="70"/>
    </row>
    <row r="15416" spans="8:8" customFormat="1" ht="13.8">
      <c r="H15416" s="70"/>
    </row>
    <row r="15417" spans="8:8" customFormat="1" ht="13.8">
      <c r="H15417" s="70"/>
    </row>
    <row r="15418" spans="8:8" customFormat="1" ht="13.8">
      <c r="H15418" s="70"/>
    </row>
    <row r="15419" spans="8:8" customFormat="1" ht="13.8">
      <c r="H15419" s="70"/>
    </row>
    <row r="15420" spans="8:8" customFormat="1" ht="13.8">
      <c r="H15420" s="70"/>
    </row>
    <row r="15421" spans="8:8" customFormat="1" ht="13.8">
      <c r="H15421" s="70"/>
    </row>
    <row r="15422" spans="8:8" customFormat="1" ht="13.8">
      <c r="H15422" s="70"/>
    </row>
    <row r="15423" spans="8:8" customFormat="1" ht="13.8">
      <c r="H15423" s="70"/>
    </row>
    <row r="15424" spans="8:8" customFormat="1" ht="13.8">
      <c r="H15424" s="70"/>
    </row>
    <row r="15425" spans="8:8" customFormat="1" ht="13.8">
      <c r="H15425" s="70"/>
    </row>
    <row r="15426" spans="8:8" customFormat="1" ht="13.8">
      <c r="H15426" s="70"/>
    </row>
    <row r="15427" spans="8:8" customFormat="1" ht="13.8">
      <c r="H15427" s="70"/>
    </row>
    <row r="15428" spans="8:8" customFormat="1" ht="13.8">
      <c r="H15428" s="70"/>
    </row>
    <row r="15429" spans="8:8" customFormat="1" ht="13.8">
      <c r="H15429" s="70"/>
    </row>
    <row r="15430" spans="8:8" customFormat="1" ht="13.8">
      <c r="H15430" s="70"/>
    </row>
    <row r="15431" spans="8:8" customFormat="1" ht="13.8">
      <c r="H15431" s="70"/>
    </row>
    <row r="15432" spans="8:8" customFormat="1" ht="13.8">
      <c r="H15432" s="70"/>
    </row>
    <row r="15433" spans="8:8" customFormat="1" ht="13.8">
      <c r="H15433" s="70"/>
    </row>
    <row r="15434" spans="8:8" customFormat="1" ht="13.8">
      <c r="H15434" s="70"/>
    </row>
    <row r="15435" spans="8:8" customFormat="1" ht="13.8">
      <c r="H15435" s="70"/>
    </row>
    <row r="15436" spans="8:8" customFormat="1" ht="13.8">
      <c r="H15436" s="70"/>
    </row>
    <row r="15437" spans="8:8" customFormat="1" ht="13.8">
      <c r="H15437" s="70"/>
    </row>
    <row r="15438" spans="8:8" customFormat="1" ht="13.8">
      <c r="H15438" s="70"/>
    </row>
    <row r="15439" spans="8:8" customFormat="1" ht="13.8">
      <c r="H15439" s="70"/>
    </row>
    <row r="15440" spans="8:8" customFormat="1" ht="13.8">
      <c r="H15440" s="70"/>
    </row>
    <row r="15441" spans="8:8" customFormat="1" ht="13.8">
      <c r="H15441" s="70"/>
    </row>
    <row r="15442" spans="8:8" customFormat="1" ht="13.8">
      <c r="H15442" s="70"/>
    </row>
    <row r="15443" spans="8:8" customFormat="1" ht="13.8">
      <c r="H15443" s="70"/>
    </row>
    <row r="15444" spans="8:8" customFormat="1" ht="13.8">
      <c r="H15444" s="70"/>
    </row>
    <row r="15445" spans="8:8" customFormat="1" ht="13.8">
      <c r="H15445" s="70"/>
    </row>
    <row r="15446" spans="8:8" customFormat="1" ht="13.8">
      <c r="H15446" s="70"/>
    </row>
    <row r="15447" spans="8:8" customFormat="1" ht="13.8">
      <c r="H15447" s="70"/>
    </row>
    <row r="15448" spans="8:8" customFormat="1" ht="13.8">
      <c r="H15448" s="70"/>
    </row>
    <row r="15449" spans="8:8" customFormat="1" ht="13.8">
      <c r="H15449" s="70"/>
    </row>
    <row r="15450" spans="8:8" customFormat="1" ht="13.8">
      <c r="H15450" s="70"/>
    </row>
    <row r="15451" spans="8:8" customFormat="1" ht="13.8">
      <c r="H15451" s="70"/>
    </row>
    <row r="15452" spans="8:8" customFormat="1" ht="13.8">
      <c r="H15452" s="70"/>
    </row>
    <row r="15453" spans="8:8" customFormat="1" ht="13.8">
      <c r="H15453" s="70"/>
    </row>
    <row r="15454" spans="8:8" customFormat="1" ht="13.8">
      <c r="H15454" s="70"/>
    </row>
    <row r="15455" spans="8:8" customFormat="1" ht="13.8">
      <c r="H15455" s="70"/>
    </row>
    <row r="15456" spans="8:8" customFormat="1" ht="13.8">
      <c r="H15456" s="70"/>
    </row>
    <row r="15457" spans="8:8" customFormat="1" ht="13.8">
      <c r="H15457" s="70"/>
    </row>
    <row r="15458" spans="8:8" customFormat="1" ht="13.8">
      <c r="H15458" s="70"/>
    </row>
    <row r="15459" spans="8:8" customFormat="1" ht="13.8">
      <c r="H15459" s="70"/>
    </row>
    <row r="15460" spans="8:8" customFormat="1" ht="13.8">
      <c r="H15460" s="70"/>
    </row>
    <row r="15461" spans="8:8" customFormat="1" ht="13.8">
      <c r="H15461" s="70"/>
    </row>
    <row r="15462" spans="8:8" customFormat="1" ht="13.8">
      <c r="H15462" s="70"/>
    </row>
    <row r="15463" spans="8:8" customFormat="1" ht="13.8">
      <c r="H15463" s="70"/>
    </row>
    <row r="15464" spans="8:8" customFormat="1" ht="13.8">
      <c r="H15464" s="70"/>
    </row>
    <row r="15465" spans="8:8" customFormat="1" ht="13.8">
      <c r="H15465" s="70"/>
    </row>
    <row r="15466" spans="8:8" customFormat="1" ht="13.8">
      <c r="H15466" s="70"/>
    </row>
    <row r="15467" spans="8:8" customFormat="1" ht="13.8">
      <c r="H15467" s="70"/>
    </row>
    <row r="15468" spans="8:8" customFormat="1" ht="13.8">
      <c r="H15468" s="70"/>
    </row>
    <row r="15469" spans="8:8" customFormat="1" ht="13.8">
      <c r="H15469" s="70"/>
    </row>
    <row r="15470" spans="8:8" customFormat="1" ht="13.8">
      <c r="H15470" s="70"/>
    </row>
    <row r="15471" spans="8:8" customFormat="1" ht="13.8">
      <c r="H15471" s="70"/>
    </row>
    <row r="15472" spans="8:8" customFormat="1" ht="13.8">
      <c r="H15472" s="70"/>
    </row>
    <row r="15473" spans="8:8" customFormat="1" ht="13.8">
      <c r="H15473" s="70"/>
    </row>
    <row r="15474" spans="8:8" customFormat="1" ht="13.8">
      <c r="H15474" s="70"/>
    </row>
    <row r="15475" spans="8:8" customFormat="1" ht="13.8">
      <c r="H15475" s="70"/>
    </row>
    <row r="15476" spans="8:8" customFormat="1" ht="13.8">
      <c r="H15476" s="70"/>
    </row>
    <row r="15477" spans="8:8" customFormat="1" ht="13.8">
      <c r="H15477" s="70"/>
    </row>
    <row r="15478" spans="8:8" customFormat="1" ht="13.8">
      <c r="H15478" s="70"/>
    </row>
    <row r="15479" spans="8:8" customFormat="1" ht="13.8">
      <c r="H15479" s="70"/>
    </row>
    <row r="15480" spans="8:8" customFormat="1" ht="13.8">
      <c r="H15480" s="70"/>
    </row>
    <row r="15481" spans="8:8" customFormat="1" ht="13.8">
      <c r="H15481" s="70"/>
    </row>
    <row r="15482" spans="8:8" customFormat="1" ht="13.8">
      <c r="H15482" s="70"/>
    </row>
    <row r="15483" spans="8:8" customFormat="1" ht="13.8">
      <c r="H15483" s="70"/>
    </row>
    <row r="15484" spans="8:8" customFormat="1" ht="13.8">
      <c r="H15484" s="70"/>
    </row>
    <row r="15485" spans="8:8" customFormat="1" ht="13.8">
      <c r="H15485" s="70"/>
    </row>
    <row r="15486" spans="8:8" customFormat="1" ht="13.8">
      <c r="H15486" s="70"/>
    </row>
    <row r="15487" spans="8:8" customFormat="1" ht="13.8">
      <c r="H15487" s="70"/>
    </row>
    <row r="15488" spans="8:8" customFormat="1" ht="13.8">
      <c r="H15488" s="70"/>
    </row>
    <row r="15489" spans="8:8" customFormat="1" ht="13.8">
      <c r="H15489" s="70"/>
    </row>
    <row r="15490" spans="8:8" customFormat="1" ht="13.8">
      <c r="H15490" s="70"/>
    </row>
    <row r="15491" spans="8:8" customFormat="1" ht="13.8">
      <c r="H15491" s="70"/>
    </row>
    <row r="15492" spans="8:8" customFormat="1" ht="13.8">
      <c r="H15492" s="70"/>
    </row>
    <row r="15493" spans="8:8" customFormat="1" ht="13.8">
      <c r="H15493" s="70"/>
    </row>
    <row r="15494" spans="8:8" customFormat="1" ht="13.8">
      <c r="H15494" s="70"/>
    </row>
    <row r="15495" spans="8:8" customFormat="1" ht="13.8">
      <c r="H15495" s="70"/>
    </row>
    <row r="15496" spans="8:8" customFormat="1" ht="13.8">
      <c r="H15496" s="70"/>
    </row>
    <row r="15497" spans="8:8" customFormat="1" ht="13.8">
      <c r="H15497" s="70"/>
    </row>
    <row r="15498" spans="8:8" customFormat="1" ht="13.8">
      <c r="H15498" s="70"/>
    </row>
    <row r="15499" spans="8:8" customFormat="1" ht="13.8">
      <c r="H15499" s="70"/>
    </row>
    <row r="15500" spans="8:8" customFormat="1" ht="13.8">
      <c r="H15500" s="70"/>
    </row>
    <row r="15501" spans="8:8" customFormat="1" ht="13.8">
      <c r="H15501" s="70"/>
    </row>
    <row r="15502" spans="8:8" customFormat="1" ht="13.8">
      <c r="H15502" s="70"/>
    </row>
    <row r="15503" spans="8:8" customFormat="1" ht="13.8">
      <c r="H15503" s="70"/>
    </row>
    <row r="15504" spans="8:8" customFormat="1" ht="13.8">
      <c r="H15504" s="70"/>
    </row>
    <row r="15505" spans="8:8" customFormat="1" ht="13.8">
      <c r="H15505" s="70"/>
    </row>
    <row r="15506" spans="8:8" customFormat="1" ht="13.8">
      <c r="H15506" s="70"/>
    </row>
    <row r="15507" spans="8:8" customFormat="1" ht="13.8">
      <c r="H15507" s="70"/>
    </row>
    <row r="15508" spans="8:8" customFormat="1" ht="13.8">
      <c r="H15508" s="70"/>
    </row>
    <row r="15509" spans="8:8" customFormat="1" ht="13.8">
      <c r="H15509" s="70"/>
    </row>
    <row r="15510" spans="8:8" customFormat="1" ht="13.8">
      <c r="H15510" s="70"/>
    </row>
    <row r="15511" spans="8:8" customFormat="1" ht="13.8">
      <c r="H15511" s="70"/>
    </row>
    <row r="15512" spans="8:8" customFormat="1" ht="13.8">
      <c r="H15512" s="70"/>
    </row>
    <row r="15513" spans="8:8" customFormat="1" ht="13.8">
      <c r="H15513" s="70"/>
    </row>
    <row r="15514" spans="8:8" customFormat="1" ht="13.8">
      <c r="H15514" s="70"/>
    </row>
    <row r="15515" spans="8:8" customFormat="1" ht="13.8">
      <c r="H15515" s="70"/>
    </row>
    <row r="15516" spans="8:8" customFormat="1" ht="13.8">
      <c r="H15516" s="70"/>
    </row>
    <row r="15517" spans="8:8" customFormat="1" ht="13.8">
      <c r="H15517" s="70"/>
    </row>
    <row r="15518" spans="8:8" customFormat="1" ht="13.8">
      <c r="H15518" s="70"/>
    </row>
    <row r="15519" spans="8:8" customFormat="1" ht="13.8">
      <c r="H15519" s="70"/>
    </row>
    <row r="15520" spans="8:8" customFormat="1" ht="13.8">
      <c r="H15520" s="70"/>
    </row>
    <row r="15521" spans="8:8" customFormat="1" ht="13.8">
      <c r="H15521" s="70"/>
    </row>
    <row r="15522" spans="8:8" customFormat="1" ht="13.8">
      <c r="H15522" s="70"/>
    </row>
    <row r="15523" spans="8:8" customFormat="1" ht="13.8">
      <c r="H15523" s="70"/>
    </row>
    <row r="15524" spans="8:8" customFormat="1" ht="13.8">
      <c r="H15524" s="70"/>
    </row>
    <row r="15525" spans="8:8" customFormat="1" ht="13.8">
      <c r="H15525" s="70"/>
    </row>
    <row r="15526" spans="8:8" customFormat="1" ht="13.8">
      <c r="H15526" s="70"/>
    </row>
    <row r="15527" spans="8:8" customFormat="1" ht="13.8">
      <c r="H15527" s="70"/>
    </row>
    <row r="15528" spans="8:8" customFormat="1" ht="13.8">
      <c r="H15528" s="70"/>
    </row>
    <row r="15529" spans="8:8" customFormat="1" ht="13.8">
      <c r="H15529" s="70"/>
    </row>
    <row r="15530" spans="8:8" customFormat="1" ht="13.8">
      <c r="H15530" s="70"/>
    </row>
    <row r="15531" spans="8:8" customFormat="1" ht="13.8">
      <c r="H15531" s="70"/>
    </row>
    <row r="15532" spans="8:8" customFormat="1" ht="13.8">
      <c r="H15532" s="70"/>
    </row>
    <row r="15533" spans="8:8" customFormat="1" ht="13.8">
      <c r="H15533" s="70"/>
    </row>
    <row r="15534" spans="8:8" customFormat="1" ht="13.8">
      <c r="H15534" s="70"/>
    </row>
    <row r="15535" spans="8:8" customFormat="1" ht="13.8">
      <c r="H15535" s="70"/>
    </row>
    <row r="15536" spans="8:8" customFormat="1" ht="13.8">
      <c r="H15536" s="70"/>
    </row>
    <row r="15537" spans="8:8" customFormat="1" ht="13.8">
      <c r="H15537" s="70"/>
    </row>
    <row r="15538" spans="8:8" customFormat="1" ht="13.8">
      <c r="H15538" s="70"/>
    </row>
    <row r="15539" spans="8:8" customFormat="1" ht="13.8">
      <c r="H15539" s="70"/>
    </row>
    <row r="15540" spans="8:8" customFormat="1" ht="13.8">
      <c r="H15540" s="70"/>
    </row>
    <row r="15541" spans="8:8" customFormat="1" ht="13.8">
      <c r="H15541" s="70"/>
    </row>
    <row r="15542" spans="8:8" customFormat="1" ht="13.8">
      <c r="H15542" s="70"/>
    </row>
    <row r="15543" spans="8:8" customFormat="1" ht="13.8">
      <c r="H15543" s="70"/>
    </row>
    <row r="15544" spans="8:8" customFormat="1" ht="13.8">
      <c r="H15544" s="70"/>
    </row>
    <row r="15545" spans="8:8" customFormat="1" ht="13.8">
      <c r="H15545" s="70"/>
    </row>
    <row r="15546" spans="8:8" customFormat="1" ht="13.8">
      <c r="H15546" s="70"/>
    </row>
    <row r="15547" spans="8:8" customFormat="1" ht="13.8">
      <c r="H15547" s="70"/>
    </row>
    <row r="15548" spans="8:8" customFormat="1" ht="13.8">
      <c r="H15548" s="70"/>
    </row>
    <row r="15549" spans="8:8" customFormat="1" ht="13.8">
      <c r="H15549" s="70"/>
    </row>
    <row r="15550" spans="8:8" customFormat="1" ht="13.8">
      <c r="H15550" s="70"/>
    </row>
    <row r="15551" spans="8:8" customFormat="1" ht="13.8">
      <c r="H15551" s="70"/>
    </row>
    <row r="15552" spans="8:8" customFormat="1" ht="13.8">
      <c r="H15552" s="70"/>
    </row>
    <row r="15553" spans="8:8" customFormat="1" ht="13.8">
      <c r="H15553" s="70"/>
    </row>
    <row r="15554" spans="8:8" customFormat="1" ht="13.8">
      <c r="H15554" s="70"/>
    </row>
    <row r="15555" spans="8:8" customFormat="1" ht="13.8">
      <c r="H15555" s="70"/>
    </row>
    <row r="15556" spans="8:8" customFormat="1" ht="13.8">
      <c r="H15556" s="70"/>
    </row>
    <row r="15557" spans="8:8" customFormat="1" ht="13.8">
      <c r="H15557" s="70"/>
    </row>
    <row r="15558" spans="8:8" customFormat="1" ht="13.8">
      <c r="H15558" s="70"/>
    </row>
    <row r="15559" spans="8:8" customFormat="1" ht="13.8">
      <c r="H15559" s="70"/>
    </row>
    <row r="15560" spans="8:8" customFormat="1" ht="13.8">
      <c r="H15560" s="70"/>
    </row>
    <row r="15561" spans="8:8" customFormat="1" ht="13.8">
      <c r="H15561" s="70"/>
    </row>
    <row r="15562" spans="8:8" customFormat="1" ht="13.8">
      <c r="H15562" s="70"/>
    </row>
    <row r="15563" spans="8:8" customFormat="1" ht="13.8">
      <c r="H15563" s="70"/>
    </row>
    <row r="15564" spans="8:8" customFormat="1" ht="13.8">
      <c r="H15564" s="70"/>
    </row>
    <row r="15565" spans="8:8" customFormat="1" ht="13.8">
      <c r="H15565" s="70"/>
    </row>
    <row r="15566" spans="8:8" customFormat="1" ht="13.8">
      <c r="H15566" s="70"/>
    </row>
    <row r="15567" spans="8:8" customFormat="1" ht="13.8">
      <c r="H15567" s="70"/>
    </row>
    <row r="15568" spans="8:8" customFormat="1" ht="13.8">
      <c r="H15568" s="70"/>
    </row>
    <row r="15569" spans="8:8" customFormat="1" ht="13.8">
      <c r="H15569" s="70"/>
    </row>
    <row r="15570" spans="8:8" customFormat="1" ht="13.8">
      <c r="H15570" s="70"/>
    </row>
    <row r="15571" spans="8:8" customFormat="1" ht="13.8">
      <c r="H15571" s="70"/>
    </row>
    <row r="15572" spans="8:8" customFormat="1" ht="13.8">
      <c r="H15572" s="70"/>
    </row>
    <row r="15573" spans="8:8" customFormat="1" ht="13.8">
      <c r="H15573" s="70"/>
    </row>
    <row r="15574" spans="8:8" customFormat="1" ht="13.8">
      <c r="H15574" s="70"/>
    </row>
    <row r="15575" spans="8:8" customFormat="1" ht="13.8">
      <c r="H15575" s="70"/>
    </row>
    <row r="15576" spans="8:8" customFormat="1" ht="13.8">
      <c r="H15576" s="70"/>
    </row>
    <row r="15577" spans="8:8" customFormat="1" ht="13.8">
      <c r="H15577" s="70"/>
    </row>
    <row r="15578" spans="8:8" customFormat="1" ht="13.8">
      <c r="H15578" s="70"/>
    </row>
    <row r="15579" spans="8:8" customFormat="1" ht="13.8">
      <c r="H15579" s="70"/>
    </row>
    <row r="15580" spans="8:8" customFormat="1" ht="13.8">
      <c r="H15580" s="70"/>
    </row>
    <row r="15581" spans="8:8" customFormat="1" ht="13.8">
      <c r="H15581" s="70"/>
    </row>
    <row r="15582" spans="8:8" customFormat="1" ht="13.8">
      <c r="H15582" s="70"/>
    </row>
    <row r="15583" spans="8:8" customFormat="1" ht="13.8">
      <c r="H15583" s="70"/>
    </row>
    <row r="15584" spans="8:8" customFormat="1" ht="13.8">
      <c r="H15584" s="70"/>
    </row>
    <row r="15585" spans="8:8" customFormat="1" ht="13.8">
      <c r="H15585" s="70"/>
    </row>
    <row r="15586" spans="8:8" customFormat="1" ht="13.8">
      <c r="H15586" s="70"/>
    </row>
    <row r="15587" spans="8:8" customFormat="1" ht="13.8">
      <c r="H15587" s="70"/>
    </row>
    <row r="15588" spans="8:8" customFormat="1" ht="13.8">
      <c r="H15588" s="70"/>
    </row>
    <row r="15589" spans="8:8" customFormat="1" ht="13.8">
      <c r="H15589" s="70"/>
    </row>
    <row r="15590" spans="8:8" customFormat="1" ht="13.8">
      <c r="H15590" s="70"/>
    </row>
    <row r="15591" spans="8:8" customFormat="1" ht="13.8">
      <c r="H15591" s="70"/>
    </row>
    <row r="15592" spans="8:8" customFormat="1" ht="13.8">
      <c r="H15592" s="70"/>
    </row>
    <row r="15593" spans="8:8" customFormat="1" ht="13.8">
      <c r="H15593" s="70"/>
    </row>
    <row r="15594" spans="8:8" customFormat="1" ht="13.8">
      <c r="H15594" s="70"/>
    </row>
    <row r="15595" spans="8:8" customFormat="1" ht="13.8">
      <c r="H15595" s="70"/>
    </row>
    <row r="15596" spans="8:8" customFormat="1" ht="13.8">
      <c r="H15596" s="70"/>
    </row>
    <row r="15597" spans="8:8" customFormat="1" ht="13.8">
      <c r="H15597" s="70"/>
    </row>
    <row r="15598" spans="8:8" customFormat="1" ht="13.8">
      <c r="H15598" s="70"/>
    </row>
    <row r="15599" spans="8:8" customFormat="1" ht="13.8">
      <c r="H15599" s="70"/>
    </row>
    <row r="15600" spans="8:8" customFormat="1" ht="13.8">
      <c r="H15600" s="70"/>
    </row>
    <row r="15601" spans="8:8" customFormat="1" ht="13.8">
      <c r="H15601" s="70"/>
    </row>
    <row r="15602" spans="8:8" customFormat="1" ht="13.8">
      <c r="H15602" s="70"/>
    </row>
    <row r="15603" spans="8:8" customFormat="1" ht="13.8">
      <c r="H15603" s="70"/>
    </row>
    <row r="15604" spans="8:8" customFormat="1" ht="13.8">
      <c r="H15604" s="70"/>
    </row>
    <row r="15605" spans="8:8" customFormat="1" ht="13.8">
      <c r="H15605" s="70"/>
    </row>
    <row r="15606" spans="8:8" customFormat="1" ht="13.8">
      <c r="H15606" s="70"/>
    </row>
    <row r="15607" spans="8:8" customFormat="1" ht="13.8">
      <c r="H15607" s="70"/>
    </row>
    <row r="15608" spans="8:8" customFormat="1" ht="13.8">
      <c r="H15608" s="70"/>
    </row>
    <row r="15609" spans="8:8" customFormat="1" ht="13.8">
      <c r="H15609" s="70"/>
    </row>
    <row r="15610" spans="8:8" customFormat="1" ht="13.8">
      <c r="H15610" s="70"/>
    </row>
    <row r="15611" spans="8:8" customFormat="1" ht="13.8">
      <c r="H15611" s="70"/>
    </row>
    <row r="15612" spans="8:8" customFormat="1" ht="13.8">
      <c r="H15612" s="70"/>
    </row>
    <row r="15613" spans="8:8" customFormat="1" ht="13.8">
      <c r="H15613" s="70"/>
    </row>
    <row r="15614" spans="8:8" customFormat="1" ht="13.8">
      <c r="H15614" s="70"/>
    </row>
    <row r="15615" spans="8:8" customFormat="1" ht="13.8">
      <c r="H15615" s="70"/>
    </row>
    <row r="15616" spans="8:8" customFormat="1" ht="13.8">
      <c r="H15616" s="70"/>
    </row>
    <row r="15617" spans="8:8" customFormat="1" ht="13.8">
      <c r="H15617" s="70"/>
    </row>
    <row r="15618" spans="8:8" customFormat="1" ht="13.8">
      <c r="H15618" s="70"/>
    </row>
    <row r="15619" spans="8:8" customFormat="1" ht="13.8">
      <c r="H15619" s="70"/>
    </row>
    <row r="15620" spans="8:8" customFormat="1" ht="13.8">
      <c r="H15620" s="70"/>
    </row>
    <row r="15621" spans="8:8" customFormat="1" ht="13.8">
      <c r="H15621" s="70"/>
    </row>
    <row r="15622" spans="8:8" customFormat="1" ht="13.8">
      <c r="H15622" s="70"/>
    </row>
    <row r="15623" spans="8:8" customFormat="1" ht="13.8">
      <c r="H15623" s="70"/>
    </row>
    <row r="15624" spans="8:8" customFormat="1" ht="13.8">
      <c r="H15624" s="70"/>
    </row>
    <row r="15625" spans="8:8" customFormat="1" ht="13.8">
      <c r="H15625" s="70"/>
    </row>
    <row r="15626" spans="8:8" customFormat="1" ht="13.8">
      <c r="H15626" s="70"/>
    </row>
    <row r="15627" spans="8:8" customFormat="1" ht="13.8">
      <c r="H15627" s="70"/>
    </row>
    <row r="15628" spans="8:8" customFormat="1" ht="13.8">
      <c r="H15628" s="70"/>
    </row>
    <row r="15629" spans="8:8" customFormat="1" ht="13.8">
      <c r="H15629" s="70"/>
    </row>
    <row r="15630" spans="8:8" customFormat="1" ht="13.8">
      <c r="H15630" s="70"/>
    </row>
    <row r="15631" spans="8:8" customFormat="1" ht="13.8">
      <c r="H15631" s="70"/>
    </row>
    <row r="15632" spans="8:8" customFormat="1" ht="13.8">
      <c r="H15632" s="70"/>
    </row>
    <row r="15633" spans="8:8" customFormat="1" ht="13.8">
      <c r="H15633" s="70"/>
    </row>
    <row r="15634" spans="8:8" customFormat="1" ht="13.8">
      <c r="H15634" s="70"/>
    </row>
    <row r="15635" spans="8:8" customFormat="1" ht="13.8">
      <c r="H15635" s="70"/>
    </row>
    <row r="15636" spans="8:8" customFormat="1" ht="13.8">
      <c r="H15636" s="70"/>
    </row>
    <row r="15637" spans="8:8" customFormat="1" ht="13.8">
      <c r="H15637" s="70"/>
    </row>
    <row r="15638" spans="8:8" customFormat="1" ht="13.8">
      <c r="H15638" s="70"/>
    </row>
    <row r="15639" spans="8:8" customFormat="1" ht="13.8">
      <c r="H15639" s="70"/>
    </row>
    <row r="15640" spans="8:8" customFormat="1" ht="13.8">
      <c r="H15640" s="70"/>
    </row>
    <row r="15641" spans="8:8" customFormat="1" ht="13.8">
      <c r="H15641" s="70"/>
    </row>
    <row r="15642" spans="8:8" customFormat="1" ht="13.8">
      <c r="H15642" s="70"/>
    </row>
    <row r="15643" spans="8:8" customFormat="1" ht="13.8">
      <c r="H15643" s="70"/>
    </row>
    <row r="15644" spans="8:8" customFormat="1" ht="13.8">
      <c r="H15644" s="70"/>
    </row>
    <row r="15645" spans="8:8" customFormat="1" ht="13.8">
      <c r="H15645" s="70"/>
    </row>
    <row r="15646" spans="8:8" customFormat="1" ht="13.8">
      <c r="H15646" s="70"/>
    </row>
    <row r="15647" spans="8:8" customFormat="1" ht="13.8">
      <c r="H15647" s="70"/>
    </row>
    <row r="15648" spans="8:8" customFormat="1" ht="13.8">
      <c r="H15648" s="70"/>
    </row>
    <row r="15649" spans="8:8" customFormat="1" ht="13.8">
      <c r="H15649" s="70"/>
    </row>
    <row r="15650" spans="8:8" customFormat="1" ht="13.8">
      <c r="H15650" s="70"/>
    </row>
    <row r="15651" spans="8:8" customFormat="1" ht="13.8">
      <c r="H15651" s="70"/>
    </row>
    <row r="15652" spans="8:8" customFormat="1" ht="13.8">
      <c r="H15652" s="70"/>
    </row>
    <row r="15653" spans="8:8" customFormat="1" ht="13.8">
      <c r="H15653" s="70"/>
    </row>
    <row r="15654" spans="8:8" customFormat="1" ht="13.8">
      <c r="H15654" s="70"/>
    </row>
    <row r="15655" spans="8:8" customFormat="1" ht="13.8">
      <c r="H15655" s="70"/>
    </row>
    <row r="15656" spans="8:8" customFormat="1" ht="13.8">
      <c r="H15656" s="70"/>
    </row>
    <row r="15657" spans="8:8" customFormat="1" ht="13.8">
      <c r="H15657" s="70"/>
    </row>
    <row r="15658" spans="8:8" customFormat="1" ht="13.8">
      <c r="H15658" s="70"/>
    </row>
    <row r="15659" spans="8:8" customFormat="1" ht="13.8">
      <c r="H15659" s="70"/>
    </row>
    <row r="15660" spans="8:8" customFormat="1" ht="13.8">
      <c r="H15660" s="70"/>
    </row>
    <row r="15661" spans="8:8" customFormat="1" ht="13.8">
      <c r="H15661" s="70"/>
    </row>
    <row r="15662" spans="8:8" customFormat="1" ht="13.8">
      <c r="H15662" s="70"/>
    </row>
    <row r="15663" spans="8:8" customFormat="1" ht="13.8">
      <c r="H15663" s="70"/>
    </row>
    <row r="15664" spans="8:8" customFormat="1" ht="13.8">
      <c r="H15664" s="70"/>
    </row>
    <row r="15665" spans="8:8" customFormat="1" ht="13.8">
      <c r="H15665" s="70"/>
    </row>
    <row r="15666" spans="8:8" customFormat="1" ht="13.8">
      <c r="H15666" s="70"/>
    </row>
    <row r="15667" spans="8:8" customFormat="1" ht="13.8">
      <c r="H15667" s="70"/>
    </row>
    <row r="15668" spans="8:8" customFormat="1" ht="13.8">
      <c r="H15668" s="70"/>
    </row>
    <row r="15669" spans="8:8" customFormat="1" ht="13.8">
      <c r="H15669" s="70"/>
    </row>
    <row r="15670" spans="8:8" customFormat="1" ht="13.8">
      <c r="H15670" s="70"/>
    </row>
    <row r="15671" spans="8:8" customFormat="1" ht="13.8">
      <c r="H15671" s="70"/>
    </row>
    <row r="15672" spans="8:8" customFormat="1" ht="13.8">
      <c r="H15672" s="70"/>
    </row>
    <row r="15673" spans="8:8" customFormat="1" ht="13.8">
      <c r="H15673" s="70"/>
    </row>
    <row r="15674" spans="8:8" customFormat="1" ht="13.8">
      <c r="H15674" s="70"/>
    </row>
    <row r="15675" spans="8:8" customFormat="1" ht="13.8">
      <c r="H15675" s="70"/>
    </row>
    <row r="15676" spans="8:8" customFormat="1" ht="13.8">
      <c r="H15676" s="70"/>
    </row>
    <row r="15677" spans="8:8" customFormat="1" ht="13.8">
      <c r="H15677" s="70"/>
    </row>
    <row r="15678" spans="8:8" customFormat="1" ht="13.8">
      <c r="H15678" s="70"/>
    </row>
    <row r="15679" spans="8:8" customFormat="1" ht="13.8">
      <c r="H15679" s="70"/>
    </row>
    <row r="15680" spans="8:8" customFormat="1" ht="13.8">
      <c r="H15680" s="70"/>
    </row>
    <row r="15681" spans="8:8" customFormat="1" ht="13.8">
      <c r="H15681" s="70"/>
    </row>
    <row r="15682" spans="8:8" customFormat="1" ht="13.8">
      <c r="H15682" s="70"/>
    </row>
    <row r="15683" spans="8:8" customFormat="1" ht="13.8">
      <c r="H15683" s="70"/>
    </row>
    <row r="15684" spans="8:8" customFormat="1" ht="13.8">
      <c r="H15684" s="70"/>
    </row>
    <row r="15685" spans="8:8" customFormat="1" ht="13.8">
      <c r="H15685" s="70"/>
    </row>
    <row r="15686" spans="8:8" customFormat="1" ht="13.8">
      <c r="H15686" s="70"/>
    </row>
    <row r="15687" spans="8:8" customFormat="1" ht="13.8">
      <c r="H15687" s="70"/>
    </row>
    <row r="15688" spans="8:8" customFormat="1" ht="13.8">
      <c r="H15688" s="70"/>
    </row>
    <row r="15689" spans="8:8" customFormat="1" ht="13.8">
      <c r="H15689" s="70"/>
    </row>
    <row r="15690" spans="8:8" customFormat="1" ht="13.8">
      <c r="H15690" s="70"/>
    </row>
    <row r="15691" spans="8:8" customFormat="1" ht="13.8">
      <c r="H15691" s="70"/>
    </row>
    <row r="15692" spans="8:8" customFormat="1" ht="13.8">
      <c r="H15692" s="70"/>
    </row>
    <row r="15693" spans="8:8" customFormat="1" ht="13.8">
      <c r="H15693" s="70"/>
    </row>
    <row r="15694" spans="8:8" customFormat="1" ht="13.8">
      <c r="H15694" s="70"/>
    </row>
    <row r="15695" spans="8:8" customFormat="1" ht="13.8">
      <c r="H15695" s="70"/>
    </row>
    <row r="15696" spans="8:8" customFormat="1" ht="13.8">
      <c r="H15696" s="70"/>
    </row>
    <row r="15697" spans="8:8" customFormat="1" ht="13.8">
      <c r="H15697" s="70"/>
    </row>
    <row r="15698" spans="8:8" customFormat="1" ht="13.8">
      <c r="H15698" s="70"/>
    </row>
    <row r="15699" spans="8:8" customFormat="1" ht="13.8">
      <c r="H15699" s="70"/>
    </row>
    <row r="15700" spans="8:8" customFormat="1" ht="13.8">
      <c r="H15700" s="70"/>
    </row>
    <row r="15701" spans="8:8" customFormat="1" ht="13.8">
      <c r="H15701" s="70"/>
    </row>
    <row r="15702" spans="8:8" customFormat="1" ht="13.8">
      <c r="H15702" s="70"/>
    </row>
    <row r="15703" spans="8:8" customFormat="1" ht="13.8">
      <c r="H15703" s="70"/>
    </row>
    <row r="15704" spans="8:8" customFormat="1" ht="13.8">
      <c r="H15704" s="70"/>
    </row>
    <row r="15705" spans="8:8" customFormat="1" ht="13.8">
      <c r="H15705" s="70"/>
    </row>
    <row r="15706" spans="8:8" customFormat="1" ht="13.8">
      <c r="H15706" s="70"/>
    </row>
    <row r="15707" spans="8:8" customFormat="1" ht="13.8">
      <c r="H15707" s="70"/>
    </row>
    <row r="15708" spans="8:8" customFormat="1" ht="13.8">
      <c r="H15708" s="70"/>
    </row>
    <row r="15709" spans="8:8" customFormat="1" ht="13.8">
      <c r="H15709" s="70"/>
    </row>
    <row r="15710" spans="8:8" customFormat="1" ht="13.8">
      <c r="H15710" s="70"/>
    </row>
    <row r="15711" spans="8:8" customFormat="1" ht="13.8">
      <c r="H15711" s="70"/>
    </row>
    <row r="15712" spans="8:8" customFormat="1" ht="13.8">
      <c r="H15712" s="70"/>
    </row>
    <row r="15713" spans="8:8" customFormat="1" ht="13.8">
      <c r="H15713" s="70"/>
    </row>
    <row r="15714" spans="8:8" customFormat="1" ht="13.8">
      <c r="H15714" s="70"/>
    </row>
    <row r="15715" spans="8:8" customFormat="1" ht="13.8">
      <c r="H15715" s="70"/>
    </row>
    <row r="15716" spans="8:8" customFormat="1" ht="13.8">
      <c r="H15716" s="70"/>
    </row>
    <row r="15717" spans="8:8" customFormat="1" ht="13.8">
      <c r="H15717" s="70"/>
    </row>
    <row r="15718" spans="8:8" customFormat="1" ht="13.8">
      <c r="H15718" s="70"/>
    </row>
    <row r="15719" spans="8:8" customFormat="1" ht="13.8">
      <c r="H15719" s="70"/>
    </row>
    <row r="15720" spans="8:8" customFormat="1" ht="13.8">
      <c r="H15720" s="70"/>
    </row>
    <row r="15721" spans="8:8" customFormat="1" ht="13.8">
      <c r="H15721" s="70"/>
    </row>
    <row r="15722" spans="8:8" customFormat="1" ht="13.8">
      <c r="H15722" s="70"/>
    </row>
    <row r="15723" spans="8:8" customFormat="1" ht="13.8">
      <c r="H15723" s="70"/>
    </row>
    <row r="15724" spans="8:8" customFormat="1" ht="13.8">
      <c r="H15724" s="70"/>
    </row>
    <row r="15725" spans="8:8" customFormat="1" ht="13.8">
      <c r="H15725" s="70"/>
    </row>
    <row r="15726" spans="8:8" customFormat="1" ht="13.8">
      <c r="H15726" s="70"/>
    </row>
    <row r="15727" spans="8:8" customFormat="1" ht="13.8">
      <c r="H15727" s="70"/>
    </row>
    <row r="15728" spans="8:8" customFormat="1" ht="13.8">
      <c r="H15728" s="70"/>
    </row>
    <row r="15729" spans="8:8" customFormat="1" ht="13.8">
      <c r="H15729" s="70"/>
    </row>
    <row r="15730" spans="8:8" customFormat="1" ht="13.8">
      <c r="H15730" s="70"/>
    </row>
    <row r="15731" spans="8:8" customFormat="1" ht="13.8">
      <c r="H15731" s="70"/>
    </row>
    <row r="15732" spans="8:8" customFormat="1" ht="13.8">
      <c r="H15732" s="70"/>
    </row>
    <row r="15733" spans="8:8" customFormat="1" ht="13.8">
      <c r="H15733" s="70"/>
    </row>
    <row r="15734" spans="8:8" customFormat="1" ht="13.8">
      <c r="H15734" s="70"/>
    </row>
    <row r="15735" spans="8:8" customFormat="1" ht="13.8">
      <c r="H15735" s="70"/>
    </row>
    <row r="15736" spans="8:8" customFormat="1" ht="13.8">
      <c r="H15736" s="70"/>
    </row>
    <row r="15737" spans="8:8" customFormat="1" ht="13.8">
      <c r="H15737" s="70"/>
    </row>
    <row r="15738" spans="8:8" customFormat="1" ht="13.8">
      <c r="H15738" s="70"/>
    </row>
    <row r="15739" spans="8:8" customFormat="1" ht="13.8">
      <c r="H15739" s="70"/>
    </row>
    <row r="15740" spans="8:8" customFormat="1" ht="13.8">
      <c r="H15740" s="70"/>
    </row>
    <row r="15741" spans="8:8" customFormat="1" ht="13.8">
      <c r="H15741" s="70"/>
    </row>
    <row r="15742" spans="8:8" customFormat="1" ht="13.8">
      <c r="H15742" s="70"/>
    </row>
    <row r="15743" spans="8:8" customFormat="1" ht="13.8">
      <c r="H15743" s="70"/>
    </row>
    <row r="15744" spans="8:8" customFormat="1" ht="13.8">
      <c r="H15744" s="70"/>
    </row>
    <row r="15745" spans="8:8" customFormat="1" ht="13.8">
      <c r="H15745" s="70"/>
    </row>
    <row r="15746" spans="8:8" customFormat="1" ht="13.8">
      <c r="H15746" s="70"/>
    </row>
    <row r="15747" spans="8:8" customFormat="1" ht="13.8">
      <c r="H15747" s="70"/>
    </row>
    <row r="15748" spans="8:8" customFormat="1" ht="13.8">
      <c r="H15748" s="70"/>
    </row>
    <row r="15749" spans="8:8" customFormat="1" ht="13.8">
      <c r="H15749" s="70"/>
    </row>
    <row r="15750" spans="8:8" customFormat="1" ht="13.8">
      <c r="H15750" s="70"/>
    </row>
    <row r="15751" spans="8:8" customFormat="1" ht="13.8">
      <c r="H15751" s="70"/>
    </row>
    <row r="15752" spans="8:8" customFormat="1" ht="13.8">
      <c r="H15752" s="70"/>
    </row>
    <row r="15753" spans="8:8" customFormat="1" ht="13.8">
      <c r="H15753" s="70"/>
    </row>
    <row r="15754" spans="8:8" customFormat="1" ht="13.8">
      <c r="H15754" s="70"/>
    </row>
    <row r="15755" spans="8:8" customFormat="1" ht="13.8">
      <c r="H15755" s="70"/>
    </row>
    <row r="15756" spans="8:8" customFormat="1" ht="13.8">
      <c r="H15756" s="70"/>
    </row>
    <row r="15757" spans="8:8" customFormat="1" ht="13.8">
      <c r="H15757" s="70"/>
    </row>
    <row r="15758" spans="8:8" customFormat="1" ht="13.8">
      <c r="H15758" s="70"/>
    </row>
    <row r="15759" spans="8:8" customFormat="1" ht="13.8">
      <c r="H15759" s="70"/>
    </row>
    <row r="15760" spans="8:8" customFormat="1" ht="13.8">
      <c r="H15760" s="70"/>
    </row>
    <row r="15761" spans="8:8" customFormat="1" ht="13.8">
      <c r="H15761" s="70"/>
    </row>
    <row r="15762" spans="8:8" customFormat="1" ht="13.8">
      <c r="H15762" s="70"/>
    </row>
    <row r="15763" spans="8:8" customFormat="1" ht="13.8">
      <c r="H15763" s="70"/>
    </row>
    <row r="15764" spans="8:8" customFormat="1" ht="13.8">
      <c r="H15764" s="70"/>
    </row>
    <row r="15765" spans="8:8" customFormat="1" ht="13.8">
      <c r="H15765" s="70"/>
    </row>
    <row r="15766" spans="8:8" customFormat="1" ht="13.8">
      <c r="H15766" s="70"/>
    </row>
    <row r="15767" spans="8:8" customFormat="1" ht="13.8">
      <c r="H15767" s="70"/>
    </row>
    <row r="15768" spans="8:8" customFormat="1" ht="13.8">
      <c r="H15768" s="70"/>
    </row>
    <row r="15769" spans="8:8" customFormat="1" ht="13.8">
      <c r="H15769" s="70"/>
    </row>
    <row r="15770" spans="8:8" customFormat="1" ht="13.8">
      <c r="H15770" s="70"/>
    </row>
    <row r="15771" spans="8:8" customFormat="1" ht="13.8">
      <c r="H15771" s="70"/>
    </row>
    <row r="15772" spans="8:8" customFormat="1" ht="13.8">
      <c r="H15772" s="70"/>
    </row>
    <row r="15773" spans="8:8" customFormat="1" ht="13.8">
      <c r="H15773" s="70"/>
    </row>
    <row r="15774" spans="8:8" customFormat="1" ht="13.8">
      <c r="H15774" s="70"/>
    </row>
    <row r="15775" spans="8:8" customFormat="1" ht="13.8">
      <c r="H15775" s="70"/>
    </row>
    <row r="15776" spans="8:8" customFormat="1" ht="13.8">
      <c r="H15776" s="70"/>
    </row>
    <row r="15777" spans="8:8" customFormat="1" ht="13.8">
      <c r="H15777" s="70"/>
    </row>
    <row r="15778" spans="8:8" customFormat="1" ht="13.8">
      <c r="H15778" s="70"/>
    </row>
    <row r="15779" spans="8:8" customFormat="1" ht="13.8">
      <c r="H15779" s="70"/>
    </row>
    <row r="15780" spans="8:8" customFormat="1" ht="13.8">
      <c r="H15780" s="70"/>
    </row>
    <row r="15781" spans="8:8" customFormat="1" ht="13.8">
      <c r="H15781" s="70"/>
    </row>
    <row r="15782" spans="8:8" customFormat="1" ht="13.8">
      <c r="H15782" s="70"/>
    </row>
    <row r="15783" spans="8:8" customFormat="1" ht="13.8">
      <c r="H15783" s="70"/>
    </row>
    <row r="15784" spans="8:8" customFormat="1" ht="13.8">
      <c r="H15784" s="70"/>
    </row>
    <row r="15785" spans="8:8" customFormat="1" ht="13.8">
      <c r="H15785" s="70"/>
    </row>
    <row r="15786" spans="8:8" customFormat="1" ht="13.8">
      <c r="H15786" s="70"/>
    </row>
    <row r="15787" spans="8:8" customFormat="1" ht="13.8">
      <c r="H15787" s="70"/>
    </row>
    <row r="15788" spans="8:8" customFormat="1" ht="13.8">
      <c r="H15788" s="70"/>
    </row>
    <row r="15789" spans="8:8" customFormat="1" ht="13.8">
      <c r="H15789" s="70"/>
    </row>
    <row r="15790" spans="8:8" customFormat="1" ht="13.8">
      <c r="H15790" s="70"/>
    </row>
    <row r="15791" spans="8:8" customFormat="1" ht="13.8">
      <c r="H15791" s="70"/>
    </row>
    <row r="15792" spans="8:8" customFormat="1" ht="13.8">
      <c r="H15792" s="70"/>
    </row>
    <row r="15793" spans="8:8" customFormat="1" ht="13.8">
      <c r="H15793" s="70"/>
    </row>
    <row r="15794" spans="8:8" customFormat="1" ht="13.8">
      <c r="H15794" s="70"/>
    </row>
    <row r="15795" spans="8:8" customFormat="1" ht="13.8">
      <c r="H15795" s="70"/>
    </row>
    <row r="15796" spans="8:8" customFormat="1" ht="13.8">
      <c r="H15796" s="70"/>
    </row>
    <row r="15797" spans="8:8" customFormat="1" ht="13.8">
      <c r="H15797" s="70"/>
    </row>
    <row r="15798" spans="8:8" customFormat="1" ht="13.8">
      <c r="H15798" s="70"/>
    </row>
    <row r="15799" spans="8:8" customFormat="1" ht="13.8">
      <c r="H15799" s="70"/>
    </row>
    <row r="15800" spans="8:8" customFormat="1" ht="13.8">
      <c r="H15800" s="70"/>
    </row>
    <row r="15801" spans="8:8" customFormat="1" ht="13.8">
      <c r="H15801" s="70"/>
    </row>
    <row r="15802" spans="8:8" customFormat="1" ht="13.8">
      <c r="H15802" s="70"/>
    </row>
    <row r="15803" spans="8:8" customFormat="1" ht="13.8">
      <c r="H15803" s="70"/>
    </row>
    <row r="15804" spans="8:8" customFormat="1" ht="13.8">
      <c r="H15804" s="70"/>
    </row>
    <row r="15805" spans="8:8" customFormat="1" ht="13.8">
      <c r="H15805" s="70"/>
    </row>
    <row r="15806" spans="8:8" customFormat="1" ht="13.8">
      <c r="H15806" s="70"/>
    </row>
    <row r="15807" spans="8:8" customFormat="1" ht="13.8">
      <c r="H15807" s="70"/>
    </row>
    <row r="15808" spans="8:8" customFormat="1" ht="13.8">
      <c r="H15808" s="70"/>
    </row>
    <row r="15809" spans="8:8" customFormat="1" ht="13.8">
      <c r="H15809" s="70"/>
    </row>
    <row r="15810" spans="8:8" customFormat="1" ht="13.8">
      <c r="H15810" s="70"/>
    </row>
    <row r="15811" spans="8:8" customFormat="1" ht="13.8">
      <c r="H15811" s="70"/>
    </row>
    <row r="15812" spans="8:8" customFormat="1" ht="13.8">
      <c r="H15812" s="70"/>
    </row>
    <row r="15813" spans="8:8" customFormat="1" ht="13.8">
      <c r="H15813" s="70"/>
    </row>
    <row r="15814" spans="8:8" customFormat="1" ht="13.8">
      <c r="H15814" s="70"/>
    </row>
    <row r="15815" spans="8:8" customFormat="1" ht="13.8">
      <c r="H15815" s="70"/>
    </row>
    <row r="15816" spans="8:8" customFormat="1" ht="13.8">
      <c r="H15816" s="70"/>
    </row>
    <row r="15817" spans="8:8" customFormat="1" ht="13.8">
      <c r="H15817" s="70"/>
    </row>
    <row r="15818" spans="8:8" customFormat="1" ht="13.8">
      <c r="H15818" s="70"/>
    </row>
    <row r="15819" spans="8:8" customFormat="1" ht="13.8">
      <c r="H15819" s="70"/>
    </row>
    <row r="15820" spans="8:8" customFormat="1" ht="13.8">
      <c r="H15820" s="70"/>
    </row>
    <row r="15821" spans="8:8" customFormat="1" ht="13.8">
      <c r="H15821" s="70"/>
    </row>
    <row r="15822" spans="8:8" customFormat="1" ht="13.8">
      <c r="H15822" s="70"/>
    </row>
    <row r="15823" spans="8:8" customFormat="1" ht="13.8">
      <c r="H15823" s="70"/>
    </row>
    <row r="15824" spans="8:8" customFormat="1" ht="13.8">
      <c r="H15824" s="70"/>
    </row>
    <row r="15825" spans="8:8" customFormat="1" ht="13.8">
      <c r="H15825" s="70"/>
    </row>
    <row r="15826" spans="8:8" customFormat="1" ht="13.8">
      <c r="H15826" s="70"/>
    </row>
    <row r="15827" spans="8:8" customFormat="1" ht="13.8">
      <c r="H15827" s="70"/>
    </row>
    <row r="15828" spans="8:8" customFormat="1" ht="13.8">
      <c r="H15828" s="70"/>
    </row>
    <row r="15829" spans="8:8" customFormat="1" ht="13.8">
      <c r="H15829" s="70"/>
    </row>
    <row r="15830" spans="8:8" customFormat="1" ht="13.8">
      <c r="H15830" s="70"/>
    </row>
    <row r="15831" spans="8:8" customFormat="1" ht="13.8">
      <c r="H15831" s="70"/>
    </row>
    <row r="15832" spans="8:8" customFormat="1" ht="13.8">
      <c r="H15832" s="70"/>
    </row>
    <row r="15833" spans="8:8" customFormat="1" ht="13.8">
      <c r="H15833" s="70"/>
    </row>
    <row r="15834" spans="8:8" customFormat="1" ht="13.8">
      <c r="H15834" s="70"/>
    </row>
    <row r="15835" spans="8:8" customFormat="1" ht="13.8">
      <c r="H15835" s="70"/>
    </row>
    <row r="15836" spans="8:8" customFormat="1" ht="13.8">
      <c r="H15836" s="70"/>
    </row>
    <row r="15837" spans="8:8" customFormat="1" ht="13.8">
      <c r="H15837" s="70"/>
    </row>
    <row r="15838" spans="8:8" customFormat="1" ht="13.8">
      <c r="H15838" s="70"/>
    </row>
    <row r="15839" spans="8:8" customFormat="1" ht="13.8">
      <c r="H15839" s="70"/>
    </row>
    <row r="15840" spans="8:8" customFormat="1" ht="13.8">
      <c r="H15840" s="70"/>
    </row>
    <row r="15841" spans="8:8" customFormat="1" ht="13.8">
      <c r="H15841" s="70"/>
    </row>
    <row r="15842" spans="8:8" customFormat="1" ht="13.8">
      <c r="H15842" s="70"/>
    </row>
    <row r="15843" spans="8:8" customFormat="1" ht="13.8">
      <c r="H15843" s="70"/>
    </row>
    <row r="15844" spans="8:8" customFormat="1" ht="13.8">
      <c r="H15844" s="70"/>
    </row>
    <row r="15845" spans="8:8" customFormat="1" ht="13.8">
      <c r="H15845" s="70"/>
    </row>
    <row r="15846" spans="8:8" customFormat="1" ht="13.8">
      <c r="H15846" s="70"/>
    </row>
    <row r="15847" spans="8:8" customFormat="1" ht="13.8">
      <c r="H15847" s="70"/>
    </row>
    <row r="15848" spans="8:8" customFormat="1" ht="13.8">
      <c r="H15848" s="70"/>
    </row>
    <row r="15849" spans="8:8" customFormat="1" ht="13.8">
      <c r="H15849" s="70"/>
    </row>
    <row r="15850" spans="8:8" customFormat="1" ht="13.8">
      <c r="H15850" s="70"/>
    </row>
    <row r="15851" spans="8:8" customFormat="1" ht="13.8">
      <c r="H15851" s="70"/>
    </row>
    <row r="15852" spans="8:8" customFormat="1" ht="13.8">
      <c r="H15852" s="70"/>
    </row>
    <row r="15853" spans="8:8" customFormat="1" ht="13.8">
      <c r="H15853" s="70"/>
    </row>
    <row r="15854" spans="8:8" customFormat="1" ht="13.8">
      <c r="H15854" s="70"/>
    </row>
    <row r="15855" spans="8:8" customFormat="1" ht="13.8">
      <c r="H15855" s="70"/>
    </row>
    <row r="15856" spans="8:8" customFormat="1" ht="13.8">
      <c r="H15856" s="70"/>
    </row>
    <row r="15857" spans="8:8" customFormat="1" ht="13.8">
      <c r="H15857" s="70"/>
    </row>
    <row r="15858" spans="8:8" customFormat="1" ht="13.8">
      <c r="H15858" s="70"/>
    </row>
    <row r="15859" spans="8:8" customFormat="1" ht="13.8">
      <c r="H15859" s="70"/>
    </row>
    <row r="15860" spans="8:8" customFormat="1" ht="13.8">
      <c r="H15860" s="70"/>
    </row>
    <row r="15861" spans="8:8" customFormat="1" ht="13.8">
      <c r="H15861" s="70"/>
    </row>
    <row r="15862" spans="8:8" customFormat="1" ht="13.8">
      <c r="H15862" s="70"/>
    </row>
    <row r="15863" spans="8:8" customFormat="1" ht="13.8">
      <c r="H15863" s="70"/>
    </row>
    <row r="15864" spans="8:8" customFormat="1" ht="13.8">
      <c r="H15864" s="70"/>
    </row>
    <row r="15865" spans="8:8" customFormat="1" ht="13.8">
      <c r="H15865" s="70"/>
    </row>
    <row r="15866" spans="8:8" customFormat="1" ht="13.8">
      <c r="H15866" s="70"/>
    </row>
    <row r="15867" spans="8:8" customFormat="1" ht="13.8">
      <c r="H15867" s="70"/>
    </row>
    <row r="15868" spans="8:8" customFormat="1" ht="13.8">
      <c r="H15868" s="70"/>
    </row>
    <row r="15869" spans="8:8" customFormat="1" ht="13.8">
      <c r="H15869" s="70"/>
    </row>
    <row r="15870" spans="8:8" customFormat="1" ht="13.8">
      <c r="H15870" s="70"/>
    </row>
    <row r="15871" spans="8:8" customFormat="1" ht="13.8">
      <c r="H15871" s="70"/>
    </row>
    <row r="15872" spans="8:8" customFormat="1" ht="13.8">
      <c r="H15872" s="70"/>
    </row>
    <row r="15873" spans="8:8" customFormat="1" ht="13.8">
      <c r="H15873" s="70"/>
    </row>
    <row r="15874" spans="8:8" customFormat="1" ht="13.8">
      <c r="H15874" s="70"/>
    </row>
    <row r="15875" spans="8:8" customFormat="1" ht="13.8">
      <c r="H15875" s="70"/>
    </row>
    <row r="15876" spans="8:8" customFormat="1" ht="13.8">
      <c r="H15876" s="70"/>
    </row>
    <row r="15877" spans="8:8" customFormat="1" ht="13.8">
      <c r="H15877" s="70"/>
    </row>
    <row r="15878" spans="8:8" customFormat="1" ht="13.8">
      <c r="H15878" s="70"/>
    </row>
    <row r="15879" spans="8:8" customFormat="1" ht="13.8">
      <c r="H15879" s="70"/>
    </row>
    <row r="15880" spans="8:8" customFormat="1" ht="13.8">
      <c r="H15880" s="70"/>
    </row>
    <row r="15881" spans="8:8" customFormat="1" ht="13.8">
      <c r="H15881" s="70"/>
    </row>
    <row r="15882" spans="8:8" customFormat="1" ht="13.8">
      <c r="H15882" s="70"/>
    </row>
    <row r="15883" spans="8:8" customFormat="1" ht="13.8">
      <c r="H15883" s="70"/>
    </row>
    <row r="15884" spans="8:8" customFormat="1" ht="13.8">
      <c r="H15884" s="70"/>
    </row>
    <row r="15885" spans="8:8" customFormat="1" ht="13.8">
      <c r="H15885" s="70"/>
    </row>
    <row r="15886" spans="8:8" customFormat="1" ht="13.8">
      <c r="H15886" s="70"/>
    </row>
    <row r="15887" spans="8:8" customFormat="1" ht="13.8">
      <c r="H15887" s="70"/>
    </row>
    <row r="15888" spans="8:8" customFormat="1" ht="13.8">
      <c r="H15888" s="70"/>
    </row>
    <row r="15889" spans="8:8" customFormat="1" ht="13.8">
      <c r="H15889" s="70"/>
    </row>
    <row r="15890" spans="8:8" customFormat="1" ht="13.8">
      <c r="H15890" s="70"/>
    </row>
    <row r="15891" spans="8:8" customFormat="1" ht="13.8">
      <c r="H15891" s="70"/>
    </row>
    <row r="15892" spans="8:8" customFormat="1" ht="13.8">
      <c r="H15892" s="70"/>
    </row>
    <row r="15893" spans="8:8" customFormat="1" ht="13.8">
      <c r="H15893" s="70"/>
    </row>
    <row r="15894" spans="8:8" customFormat="1" ht="13.8">
      <c r="H15894" s="70"/>
    </row>
    <row r="15895" spans="8:8" customFormat="1" ht="13.8">
      <c r="H15895" s="70"/>
    </row>
    <row r="15896" spans="8:8" customFormat="1" ht="13.8">
      <c r="H15896" s="70"/>
    </row>
    <row r="15897" spans="8:8" customFormat="1" ht="13.8">
      <c r="H15897" s="70"/>
    </row>
    <row r="15898" spans="8:8" customFormat="1" ht="13.8">
      <c r="H15898" s="70"/>
    </row>
    <row r="15899" spans="8:8" customFormat="1" ht="13.8">
      <c r="H15899" s="70"/>
    </row>
    <row r="15900" spans="8:8" customFormat="1" ht="13.8">
      <c r="H15900" s="70"/>
    </row>
    <row r="15901" spans="8:8" customFormat="1" ht="13.8">
      <c r="H15901" s="70"/>
    </row>
    <row r="15902" spans="8:8" customFormat="1" ht="13.8">
      <c r="H15902" s="70"/>
    </row>
    <row r="15903" spans="8:8" customFormat="1" ht="13.8">
      <c r="H15903" s="70"/>
    </row>
    <row r="15904" spans="8:8" customFormat="1" ht="13.8">
      <c r="H15904" s="70"/>
    </row>
    <row r="15905" spans="8:8" customFormat="1" ht="13.8">
      <c r="H15905" s="70"/>
    </row>
    <row r="15906" spans="8:8" customFormat="1" ht="13.8">
      <c r="H15906" s="70"/>
    </row>
    <row r="15907" spans="8:8" customFormat="1" ht="13.8">
      <c r="H15907" s="70"/>
    </row>
    <row r="15908" spans="8:8" customFormat="1" ht="13.8">
      <c r="H15908" s="70"/>
    </row>
    <row r="15909" spans="8:8" customFormat="1" ht="13.8">
      <c r="H15909" s="70"/>
    </row>
    <row r="15910" spans="8:8" customFormat="1" ht="13.8">
      <c r="H15910" s="70"/>
    </row>
    <row r="15911" spans="8:8" customFormat="1" ht="13.8">
      <c r="H15911" s="70"/>
    </row>
    <row r="15912" spans="8:8" customFormat="1" ht="13.8">
      <c r="H15912" s="70"/>
    </row>
    <row r="15913" spans="8:8" customFormat="1" ht="13.8">
      <c r="H15913" s="70"/>
    </row>
    <row r="15914" spans="8:8" customFormat="1" ht="13.8">
      <c r="H15914" s="70"/>
    </row>
    <row r="15915" spans="8:8" customFormat="1" ht="13.8">
      <c r="H15915" s="70"/>
    </row>
    <row r="15916" spans="8:8" customFormat="1" ht="13.8">
      <c r="H15916" s="70"/>
    </row>
    <row r="15917" spans="8:8" customFormat="1" ht="13.8">
      <c r="H15917" s="70"/>
    </row>
    <row r="15918" spans="8:8" customFormat="1" ht="13.8">
      <c r="H15918" s="70"/>
    </row>
    <row r="15919" spans="8:8" customFormat="1" ht="13.8">
      <c r="H15919" s="70"/>
    </row>
    <row r="15920" spans="8:8" customFormat="1" ht="13.8">
      <c r="H15920" s="70"/>
    </row>
    <row r="15921" spans="8:8" customFormat="1" ht="13.8">
      <c r="H15921" s="70"/>
    </row>
    <row r="15922" spans="8:8" customFormat="1" ht="13.8">
      <c r="H15922" s="70"/>
    </row>
    <row r="15923" spans="8:8" customFormat="1" ht="13.8">
      <c r="H15923" s="70"/>
    </row>
    <row r="15924" spans="8:8" customFormat="1" ht="13.8">
      <c r="H15924" s="70"/>
    </row>
    <row r="15925" spans="8:8" customFormat="1" ht="13.8">
      <c r="H15925" s="70"/>
    </row>
    <row r="15926" spans="8:8" customFormat="1" ht="13.8">
      <c r="H15926" s="70"/>
    </row>
    <row r="15927" spans="8:8" customFormat="1" ht="13.8">
      <c r="H15927" s="70"/>
    </row>
    <row r="15928" spans="8:8" customFormat="1" ht="13.8">
      <c r="H15928" s="70"/>
    </row>
    <row r="15929" spans="8:8" customFormat="1" ht="13.8">
      <c r="H15929" s="70"/>
    </row>
    <row r="15930" spans="8:8" customFormat="1" ht="13.8">
      <c r="H15930" s="70"/>
    </row>
    <row r="15931" spans="8:8" customFormat="1" ht="13.8">
      <c r="H15931" s="70"/>
    </row>
    <row r="15932" spans="8:8" customFormat="1" ht="13.8">
      <c r="H15932" s="70"/>
    </row>
    <row r="15933" spans="8:8" customFormat="1" ht="13.8">
      <c r="H15933" s="70"/>
    </row>
    <row r="15934" spans="8:8" customFormat="1" ht="13.8">
      <c r="H15934" s="70"/>
    </row>
    <row r="15935" spans="8:8" customFormat="1" ht="13.8">
      <c r="H15935" s="70"/>
    </row>
    <row r="15936" spans="8:8" customFormat="1" ht="13.8">
      <c r="H15936" s="70"/>
    </row>
    <row r="15937" spans="8:8" customFormat="1" ht="13.8">
      <c r="H15937" s="70"/>
    </row>
    <row r="15938" spans="8:8" customFormat="1" ht="13.8">
      <c r="H15938" s="70"/>
    </row>
    <row r="15939" spans="8:8" customFormat="1" ht="13.8">
      <c r="H15939" s="70"/>
    </row>
    <row r="15940" spans="8:8" customFormat="1" ht="13.8">
      <c r="H15940" s="70"/>
    </row>
    <row r="15941" spans="8:8" customFormat="1" ht="13.8">
      <c r="H15941" s="70"/>
    </row>
    <row r="15942" spans="8:8" customFormat="1" ht="13.8">
      <c r="H15942" s="70"/>
    </row>
    <row r="15943" spans="8:8" customFormat="1" ht="13.8">
      <c r="H15943" s="70"/>
    </row>
    <row r="15944" spans="8:8" customFormat="1" ht="13.8">
      <c r="H15944" s="70"/>
    </row>
    <row r="15945" spans="8:8" customFormat="1" ht="13.8">
      <c r="H15945" s="70"/>
    </row>
    <row r="15946" spans="8:8" customFormat="1" ht="13.8">
      <c r="H15946" s="70"/>
    </row>
    <row r="15947" spans="8:8" customFormat="1" ht="13.8">
      <c r="H15947" s="70"/>
    </row>
    <row r="15948" spans="8:8" customFormat="1" ht="13.8">
      <c r="H15948" s="70"/>
    </row>
    <row r="15949" spans="8:8" customFormat="1" ht="13.8">
      <c r="H15949" s="70"/>
    </row>
    <row r="15950" spans="8:8" customFormat="1" ht="13.8">
      <c r="H15950" s="70"/>
    </row>
    <row r="15951" spans="8:8" customFormat="1" ht="13.8">
      <c r="H15951" s="70"/>
    </row>
    <row r="15952" spans="8:8" customFormat="1" ht="13.8">
      <c r="H15952" s="70"/>
    </row>
    <row r="15953" spans="8:8" customFormat="1" ht="13.8">
      <c r="H15953" s="70"/>
    </row>
    <row r="15954" spans="8:8" customFormat="1" ht="13.8">
      <c r="H15954" s="70"/>
    </row>
    <row r="15955" spans="8:8" customFormat="1" ht="13.8">
      <c r="H15955" s="70"/>
    </row>
    <row r="15956" spans="8:8" customFormat="1" ht="13.8">
      <c r="H15956" s="70"/>
    </row>
    <row r="15957" spans="8:8" customFormat="1" ht="13.8">
      <c r="H15957" s="70"/>
    </row>
    <row r="15958" spans="8:8" customFormat="1" ht="13.8">
      <c r="H15958" s="70"/>
    </row>
    <row r="15959" spans="8:8" customFormat="1" ht="13.8">
      <c r="H15959" s="70"/>
    </row>
    <row r="15960" spans="8:8" customFormat="1" ht="13.8">
      <c r="H15960" s="70"/>
    </row>
    <row r="15961" spans="8:8" customFormat="1" ht="13.8">
      <c r="H15961" s="70"/>
    </row>
    <row r="15962" spans="8:8" customFormat="1" ht="13.8">
      <c r="H15962" s="70"/>
    </row>
    <row r="15963" spans="8:8" customFormat="1" ht="13.8">
      <c r="H15963" s="70"/>
    </row>
    <row r="15964" spans="8:8" customFormat="1" ht="13.8">
      <c r="H15964" s="70"/>
    </row>
    <row r="15965" spans="8:8" customFormat="1" ht="13.8">
      <c r="H15965" s="70"/>
    </row>
    <row r="15966" spans="8:8" customFormat="1" ht="13.8">
      <c r="H15966" s="70"/>
    </row>
    <row r="15967" spans="8:8" customFormat="1" ht="13.8">
      <c r="H15967" s="70"/>
    </row>
    <row r="15968" spans="8:8" customFormat="1" ht="13.8">
      <c r="H15968" s="70"/>
    </row>
    <row r="15969" spans="8:8" customFormat="1" ht="13.8">
      <c r="H15969" s="70"/>
    </row>
    <row r="15970" spans="8:8" customFormat="1" ht="13.8">
      <c r="H15970" s="70"/>
    </row>
    <row r="15971" spans="8:8" customFormat="1" ht="13.8">
      <c r="H15971" s="70"/>
    </row>
    <row r="15972" spans="8:8" customFormat="1" ht="13.8">
      <c r="H15972" s="70"/>
    </row>
    <row r="15973" spans="8:8" customFormat="1" ht="13.8">
      <c r="H15973" s="70"/>
    </row>
    <row r="15974" spans="8:8" customFormat="1" ht="13.8">
      <c r="H15974" s="70"/>
    </row>
    <row r="15975" spans="8:8" customFormat="1" ht="13.8">
      <c r="H15975" s="70"/>
    </row>
    <row r="15976" spans="8:8" customFormat="1" ht="13.8">
      <c r="H15976" s="70"/>
    </row>
    <row r="15977" spans="8:8" customFormat="1" ht="13.8">
      <c r="H15977" s="70"/>
    </row>
    <row r="15978" spans="8:8" customFormat="1" ht="13.8">
      <c r="H15978" s="70"/>
    </row>
    <row r="15979" spans="8:8" customFormat="1" ht="13.8">
      <c r="H15979" s="70"/>
    </row>
    <row r="15980" spans="8:8" customFormat="1" ht="13.8">
      <c r="H15980" s="70"/>
    </row>
    <row r="15981" spans="8:8" customFormat="1" ht="13.8">
      <c r="H15981" s="70"/>
    </row>
    <row r="15982" spans="8:8" customFormat="1" ht="13.8">
      <c r="H15982" s="70"/>
    </row>
    <row r="15983" spans="8:8" customFormat="1" ht="13.8">
      <c r="H15983" s="70"/>
    </row>
    <row r="15984" spans="8:8" customFormat="1" ht="13.8">
      <c r="H15984" s="70"/>
    </row>
    <row r="15985" spans="8:8" customFormat="1" ht="13.8">
      <c r="H15985" s="70"/>
    </row>
    <row r="15986" spans="8:8" customFormat="1" ht="13.8">
      <c r="H15986" s="70"/>
    </row>
    <row r="15987" spans="8:8" customFormat="1" ht="13.8">
      <c r="H15987" s="70"/>
    </row>
    <row r="15988" spans="8:8" customFormat="1" ht="13.8">
      <c r="H15988" s="70"/>
    </row>
    <row r="15989" spans="8:8" customFormat="1" ht="13.8">
      <c r="H15989" s="70"/>
    </row>
    <row r="15990" spans="8:8" customFormat="1" ht="13.8">
      <c r="H15990" s="70"/>
    </row>
    <row r="15991" spans="8:8" customFormat="1" ht="13.8">
      <c r="H15991" s="70"/>
    </row>
    <row r="15992" spans="8:8" customFormat="1" ht="13.8">
      <c r="H15992" s="70"/>
    </row>
    <row r="15993" spans="8:8" customFormat="1" ht="13.8">
      <c r="H15993" s="70"/>
    </row>
    <row r="15994" spans="8:8" customFormat="1" ht="13.8">
      <c r="H15994" s="70"/>
    </row>
    <row r="15995" spans="8:8" customFormat="1" ht="13.8">
      <c r="H15995" s="70"/>
    </row>
    <row r="15996" spans="8:8" customFormat="1" ht="13.8">
      <c r="H15996" s="70"/>
    </row>
    <row r="15997" spans="8:8" customFormat="1" ht="13.8">
      <c r="H15997" s="70"/>
    </row>
    <row r="15998" spans="8:8" customFormat="1" ht="13.8">
      <c r="H15998" s="70"/>
    </row>
    <row r="15999" spans="8:8" customFormat="1" ht="13.8">
      <c r="H15999" s="70"/>
    </row>
    <row r="16000" spans="8:8" customFormat="1" ht="13.8">
      <c r="H16000" s="70"/>
    </row>
    <row r="16001" spans="8:8" customFormat="1" ht="13.8">
      <c r="H16001" s="70"/>
    </row>
    <row r="16002" spans="8:8" customFormat="1" ht="13.8">
      <c r="H16002" s="70"/>
    </row>
    <row r="16003" spans="8:8" customFormat="1" ht="13.8">
      <c r="H16003" s="70"/>
    </row>
    <row r="16004" spans="8:8" customFormat="1" ht="13.8">
      <c r="H16004" s="70"/>
    </row>
    <row r="16005" spans="8:8" customFormat="1" ht="13.8">
      <c r="H16005" s="70"/>
    </row>
    <row r="16006" spans="8:8" customFormat="1" ht="13.8">
      <c r="H16006" s="70"/>
    </row>
    <row r="16007" spans="8:8" customFormat="1" ht="13.8">
      <c r="H16007" s="70"/>
    </row>
    <row r="16008" spans="8:8" customFormat="1" ht="13.8">
      <c r="H16008" s="70"/>
    </row>
    <row r="16009" spans="8:8" customFormat="1" ht="13.8">
      <c r="H16009" s="70"/>
    </row>
    <row r="16010" spans="8:8" customFormat="1" ht="13.8">
      <c r="H16010" s="70"/>
    </row>
    <row r="16011" spans="8:8" customFormat="1" ht="13.8">
      <c r="H16011" s="70"/>
    </row>
    <row r="16012" spans="8:8" customFormat="1" ht="13.8">
      <c r="H16012" s="70"/>
    </row>
    <row r="16013" spans="8:8" customFormat="1" ht="13.8">
      <c r="H16013" s="70"/>
    </row>
    <row r="16014" spans="8:8" customFormat="1" ht="13.8">
      <c r="H16014" s="70"/>
    </row>
    <row r="16015" spans="8:8" customFormat="1" ht="13.8">
      <c r="H16015" s="70"/>
    </row>
    <row r="16016" spans="8:8" customFormat="1" ht="13.8">
      <c r="H16016" s="70"/>
    </row>
    <row r="16017" spans="8:8" customFormat="1" ht="13.8">
      <c r="H16017" s="70"/>
    </row>
    <row r="16018" spans="8:8" customFormat="1" ht="13.8">
      <c r="H16018" s="70"/>
    </row>
    <row r="16019" spans="8:8" customFormat="1" ht="13.8">
      <c r="H16019" s="70"/>
    </row>
    <row r="16020" spans="8:8" customFormat="1" ht="13.8">
      <c r="H16020" s="70"/>
    </row>
    <row r="16021" spans="8:8" customFormat="1" ht="13.8">
      <c r="H16021" s="70"/>
    </row>
    <row r="16022" spans="8:8" customFormat="1" ht="13.8">
      <c r="H16022" s="70"/>
    </row>
    <row r="16023" spans="8:8" customFormat="1" ht="13.8">
      <c r="H16023" s="70"/>
    </row>
    <row r="16024" spans="8:8" customFormat="1" ht="13.8">
      <c r="H16024" s="70"/>
    </row>
    <row r="16025" spans="8:8" customFormat="1" ht="13.8">
      <c r="H16025" s="70"/>
    </row>
    <row r="16026" spans="8:8" customFormat="1" ht="13.8">
      <c r="H16026" s="70"/>
    </row>
    <row r="16027" spans="8:8" customFormat="1" ht="13.8">
      <c r="H16027" s="70"/>
    </row>
    <row r="16028" spans="8:8" customFormat="1" ht="13.8">
      <c r="H16028" s="70"/>
    </row>
    <row r="16029" spans="8:8" customFormat="1" ht="13.8">
      <c r="H16029" s="70"/>
    </row>
    <row r="16030" spans="8:8" customFormat="1" ht="13.8">
      <c r="H16030" s="70"/>
    </row>
    <row r="16031" spans="8:8" customFormat="1" ht="13.8">
      <c r="H16031" s="70"/>
    </row>
    <row r="16032" spans="8:8" customFormat="1" ht="13.8">
      <c r="H16032" s="70"/>
    </row>
    <row r="16033" spans="8:8" customFormat="1" ht="13.8">
      <c r="H16033" s="70"/>
    </row>
    <row r="16034" spans="8:8" customFormat="1" ht="13.8">
      <c r="H16034" s="70"/>
    </row>
    <row r="16035" spans="8:8" customFormat="1" ht="13.8">
      <c r="H16035" s="70"/>
    </row>
    <row r="16036" spans="8:8" customFormat="1" ht="13.8">
      <c r="H16036" s="70"/>
    </row>
    <row r="16037" spans="8:8" customFormat="1" ht="13.8">
      <c r="H16037" s="70"/>
    </row>
    <row r="16038" spans="8:8" customFormat="1" ht="13.8">
      <c r="H16038" s="70"/>
    </row>
    <row r="16039" spans="8:8" customFormat="1" ht="13.8">
      <c r="H16039" s="70"/>
    </row>
    <row r="16040" spans="8:8" customFormat="1" ht="13.8">
      <c r="H16040" s="70"/>
    </row>
    <row r="16041" spans="8:8" customFormat="1" ht="13.8">
      <c r="H16041" s="70"/>
    </row>
    <row r="16042" spans="8:8" customFormat="1" ht="13.8">
      <c r="H16042" s="70"/>
    </row>
    <row r="16043" spans="8:8" customFormat="1" ht="13.8">
      <c r="H16043" s="70"/>
    </row>
    <row r="16044" spans="8:8" customFormat="1" ht="13.8">
      <c r="H16044" s="70"/>
    </row>
    <row r="16045" spans="8:8" customFormat="1" ht="13.8">
      <c r="H16045" s="70"/>
    </row>
    <row r="16046" spans="8:8" customFormat="1" ht="13.8">
      <c r="H16046" s="70"/>
    </row>
    <row r="16047" spans="8:8" customFormat="1" ht="13.8">
      <c r="H16047" s="70"/>
    </row>
    <row r="16048" spans="8:8" customFormat="1" ht="13.8">
      <c r="H16048" s="70"/>
    </row>
    <row r="16049" spans="8:8" customFormat="1" ht="13.8">
      <c r="H16049" s="70"/>
    </row>
    <row r="16050" spans="8:8" customFormat="1" ht="13.8">
      <c r="H16050" s="70"/>
    </row>
    <row r="16051" spans="8:8" customFormat="1" ht="13.8">
      <c r="H16051" s="70"/>
    </row>
    <row r="16052" spans="8:8" customFormat="1" ht="13.8">
      <c r="H16052" s="70"/>
    </row>
    <row r="16053" spans="8:8" customFormat="1" ht="13.8">
      <c r="H16053" s="70"/>
    </row>
    <row r="16054" spans="8:8" customFormat="1" ht="13.8">
      <c r="H16054" s="70"/>
    </row>
    <row r="16055" spans="8:8" customFormat="1" ht="13.8">
      <c r="H16055" s="70"/>
    </row>
    <row r="16056" spans="8:8" customFormat="1" ht="13.8">
      <c r="H16056" s="70"/>
    </row>
    <row r="16057" spans="8:8" customFormat="1" ht="13.8">
      <c r="H16057" s="70"/>
    </row>
    <row r="16058" spans="8:8" customFormat="1" ht="13.8">
      <c r="H16058" s="70"/>
    </row>
    <row r="16059" spans="8:8" customFormat="1" ht="13.8">
      <c r="H16059" s="70"/>
    </row>
    <row r="16060" spans="8:8" customFormat="1" ht="13.8">
      <c r="H16060" s="70"/>
    </row>
    <row r="16061" spans="8:8" customFormat="1" ht="13.8">
      <c r="H16061" s="70"/>
    </row>
    <row r="16062" spans="8:8" customFormat="1" ht="13.8">
      <c r="H16062" s="70"/>
    </row>
    <row r="16063" spans="8:8" customFormat="1" ht="13.8">
      <c r="H16063" s="70"/>
    </row>
    <row r="16064" spans="8:8" customFormat="1" ht="13.8">
      <c r="H16064" s="70"/>
    </row>
    <row r="16065" spans="8:8" customFormat="1" ht="13.8">
      <c r="H16065" s="70"/>
    </row>
    <row r="16066" spans="8:8" customFormat="1" ht="13.8">
      <c r="H16066" s="70"/>
    </row>
    <row r="16067" spans="8:8" customFormat="1" ht="13.8">
      <c r="H16067" s="70"/>
    </row>
    <row r="16068" spans="8:8" customFormat="1" ht="13.8">
      <c r="H16068" s="70"/>
    </row>
    <row r="16069" spans="8:8" customFormat="1" ht="13.8">
      <c r="H16069" s="70"/>
    </row>
    <row r="16070" spans="8:8" customFormat="1" ht="13.8">
      <c r="H16070" s="70"/>
    </row>
    <row r="16071" spans="8:8" customFormat="1" ht="13.8">
      <c r="H16071" s="70"/>
    </row>
    <row r="16072" spans="8:8" customFormat="1" ht="13.8">
      <c r="H16072" s="70"/>
    </row>
    <row r="16073" spans="8:8" customFormat="1" ht="13.8">
      <c r="H16073" s="70"/>
    </row>
    <row r="16074" spans="8:8" customFormat="1" ht="13.8">
      <c r="H16074" s="70"/>
    </row>
    <row r="16075" spans="8:8" customFormat="1" ht="13.8">
      <c r="H16075" s="70"/>
    </row>
    <row r="16076" spans="8:8" customFormat="1" ht="13.8">
      <c r="H16076" s="70"/>
    </row>
    <row r="16077" spans="8:8" customFormat="1" ht="13.8">
      <c r="H16077" s="70"/>
    </row>
    <row r="16078" spans="8:8" customFormat="1" ht="13.8">
      <c r="H16078" s="70"/>
    </row>
    <row r="16079" spans="8:8" customFormat="1" ht="13.8">
      <c r="H16079" s="70"/>
    </row>
    <row r="16080" spans="8:8" customFormat="1" ht="13.8">
      <c r="H16080" s="70"/>
    </row>
    <row r="16081" spans="8:8" customFormat="1" ht="13.8">
      <c r="H16081" s="70"/>
    </row>
    <row r="16082" spans="8:8" customFormat="1" ht="13.8">
      <c r="H16082" s="70"/>
    </row>
    <row r="16083" spans="8:8" customFormat="1" ht="13.8">
      <c r="H16083" s="70"/>
    </row>
    <row r="16084" spans="8:8" customFormat="1" ht="13.8">
      <c r="H16084" s="70"/>
    </row>
    <row r="16085" spans="8:8" customFormat="1" ht="13.8">
      <c r="H16085" s="70"/>
    </row>
    <row r="16086" spans="8:8" customFormat="1" ht="13.8">
      <c r="H16086" s="70"/>
    </row>
    <row r="16087" spans="8:8" customFormat="1" ht="13.8">
      <c r="H16087" s="70"/>
    </row>
    <row r="16088" spans="8:8" customFormat="1" ht="13.8">
      <c r="H16088" s="70"/>
    </row>
    <row r="16089" spans="8:8" customFormat="1" ht="13.8">
      <c r="H16089" s="70"/>
    </row>
    <row r="16090" spans="8:8" customFormat="1" ht="13.8">
      <c r="H16090" s="70"/>
    </row>
    <row r="16091" spans="8:8" customFormat="1" ht="13.8">
      <c r="H16091" s="70"/>
    </row>
    <row r="16092" spans="8:8" customFormat="1" ht="13.8">
      <c r="H16092" s="70"/>
    </row>
    <row r="16093" spans="8:8" customFormat="1" ht="13.8">
      <c r="H16093" s="70"/>
    </row>
    <row r="16094" spans="8:8" customFormat="1" ht="13.8">
      <c r="H16094" s="70"/>
    </row>
    <row r="16095" spans="8:8" customFormat="1" ht="13.8">
      <c r="H16095" s="70"/>
    </row>
    <row r="16096" spans="8:8" customFormat="1" ht="13.8">
      <c r="H16096" s="70"/>
    </row>
    <row r="16097" spans="8:8" customFormat="1" ht="13.8">
      <c r="H16097" s="70"/>
    </row>
    <row r="16098" spans="8:8" customFormat="1" ht="13.8">
      <c r="H16098" s="70"/>
    </row>
    <row r="16099" spans="8:8" customFormat="1" ht="13.8">
      <c r="H16099" s="70"/>
    </row>
    <row r="16100" spans="8:8" customFormat="1" ht="13.8">
      <c r="H16100" s="70"/>
    </row>
    <row r="16101" spans="8:8" customFormat="1" ht="13.8">
      <c r="H16101" s="70"/>
    </row>
    <row r="16102" spans="8:8" customFormat="1" ht="13.8">
      <c r="H16102" s="70"/>
    </row>
    <row r="16103" spans="8:8" customFormat="1" ht="13.8">
      <c r="H16103" s="70"/>
    </row>
    <row r="16104" spans="8:8" customFormat="1" ht="13.8">
      <c r="H16104" s="70"/>
    </row>
    <row r="16105" spans="8:8" customFormat="1" ht="13.8">
      <c r="H16105" s="70"/>
    </row>
    <row r="16106" spans="8:8" customFormat="1" ht="13.8">
      <c r="H16106" s="70"/>
    </row>
    <row r="16107" spans="8:8" customFormat="1" ht="13.8">
      <c r="H16107" s="70"/>
    </row>
    <row r="16108" spans="8:8" customFormat="1" ht="13.8">
      <c r="H16108" s="70"/>
    </row>
    <row r="16109" spans="8:8" customFormat="1" ht="13.8">
      <c r="H16109" s="70"/>
    </row>
    <row r="16110" spans="8:8" customFormat="1" ht="13.8">
      <c r="H16110" s="70"/>
    </row>
    <row r="16111" spans="8:8" customFormat="1" ht="13.8">
      <c r="H16111" s="70"/>
    </row>
    <row r="16112" spans="8:8" customFormat="1" ht="13.8">
      <c r="H16112" s="70"/>
    </row>
    <row r="16113" spans="8:8" customFormat="1" ht="13.8">
      <c r="H16113" s="70"/>
    </row>
    <row r="16114" spans="8:8" customFormat="1" ht="13.8">
      <c r="H16114" s="70"/>
    </row>
    <row r="16115" spans="8:8" customFormat="1" ht="13.8">
      <c r="H16115" s="70"/>
    </row>
    <row r="16116" spans="8:8" customFormat="1" ht="13.8">
      <c r="H16116" s="70"/>
    </row>
    <row r="16117" spans="8:8" customFormat="1" ht="13.8">
      <c r="H16117" s="70"/>
    </row>
    <row r="16118" spans="8:8" customFormat="1" ht="13.8">
      <c r="H16118" s="70"/>
    </row>
    <row r="16119" spans="8:8" customFormat="1" ht="13.8">
      <c r="H16119" s="70"/>
    </row>
    <row r="16120" spans="8:8" customFormat="1" ht="13.8">
      <c r="H16120" s="70"/>
    </row>
    <row r="16121" spans="8:8" customFormat="1" ht="13.8">
      <c r="H16121" s="70"/>
    </row>
    <row r="16122" spans="8:8" customFormat="1" ht="13.8">
      <c r="H16122" s="70"/>
    </row>
    <row r="16123" spans="8:8" customFormat="1" ht="13.8">
      <c r="H16123" s="70"/>
    </row>
    <row r="16124" spans="8:8" customFormat="1" ht="13.8">
      <c r="H16124" s="70"/>
    </row>
    <row r="16125" spans="8:8" customFormat="1" ht="13.8">
      <c r="H16125" s="70"/>
    </row>
    <row r="16126" spans="8:8" customFormat="1" ht="13.8">
      <c r="H16126" s="70"/>
    </row>
    <row r="16127" spans="8:8" customFormat="1" ht="13.8">
      <c r="H16127" s="70"/>
    </row>
    <row r="16128" spans="8:8" customFormat="1" ht="13.8">
      <c r="H16128" s="70"/>
    </row>
    <row r="16129" spans="8:8" customFormat="1" ht="13.8">
      <c r="H16129" s="70"/>
    </row>
    <row r="16130" spans="8:8" customFormat="1" ht="13.8">
      <c r="H16130" s="70"/>
    </row>
    <row r="16131" spans="8:8" customFormat="1" ht="13.8">
      <c r="H16131" s="70"/>
    </row>
    <row r="16132" spans="8:8" customFormat="1" ht="13.8">
      <c r="H16132" s="70"/>
    </row>
    <row r="16133" spans="8:8" customFormat="1" ht="13.8">
      <c r="H16133" s="70"/>
    </row>
    <row r="16134" spans="8:8" customFormat="1" ht="13.8">
      <c r="H16134" s="70"/>
    </row>
    <row r="16135" spans="8:8" customFormat="1" ht="13.8">
      <c r="H16135" s="70"/>
    </row>
    <row r="16136" spans="8:8" customFormat="1" ht="13.8">
      <c r="H16136" s="70"/>
    </row>
    <row r="16137" spans="8:8" customFormat="1" ht="13.8">
      <c r="H16137" s="70"/>
    </row>
    <row r="16138" spans="8:8" customFormat="1" ht="13.8">
      <c r="H16138" s="70"/>
    </row>
    <row r="16139" spans="8:8" customFormat="1" ht="13.8">
      <c r="H16139" s="70"/>
    </row>
    <row r="16140" spans="8:8" customFormat="1" ht="13.8">
      <c r="H16140" s="70"/>
    </row>
    <row r="16141" spans="8:8" customFormat="1" ht="13.8">
      <c r="H16141" s="70"/>
    </row>
    <row r="16142" spans="8:8" customFormat="1" ht="13.8">
      <c r="H16142" s="70"/>
    </row>
    <row r="16143" spans="8:8" customFormat="1" ht="13.8">
      <c r="H16143" s="70"/>
    </row>
    <row r="16144" spans="8:8" customFormat="1" ht="13.8">
      <c r="H16144" s="70"/>
    </row>
    <row r="16145" spans="8:8" customFormat="1" ht="13.8">
      <c r="H16145" s="70"/>
    </row>
    <row r="16146" spans="8:8" customFormat="1" ht="13.8">
      <c r="H16146" s="70"/>
    </row>
    <row r="16147" spans="8:8" customFormat="1" ht="13.8">
      <c r="H16147" s="70"/>
    </row>
    <row r="16148" spans="8:8" customFormat="1" ht="13.8">
      <c r="H16148" s="70"/>
    </row>
    <row r="16149" spans="8:8" customFormat="1" ht="13.8">
      <c r="H16149" s="70"/>
    </row>
    <row r="16150" spans="8:8" customFormat="1" ht="13.8">
      <c r="H16150" s="70"/>
    </row>
    <row r="16151" spans="8:8" customFormat="1" ht="13.8">
      <c r="H16151" s="70"/>
    </row>
    <row r="16152" spans="8:8" customFormat="1" ht="13.8">
      <c r="H16152" s="70"/>
    </row>
    <row r="16153" spans="8:8" customFormat="1" ht="13.8">
      <c r="H16153" s="70"/>
    </row>
    <row r="16154" spans="8:8" customFormat="1" ht="13.8">
      <c r="H16154" s="70"/>
    </row>
    <row r="16155" spans="8:8" customFormat="1" ht="13.8">
      <c r="H16155" s="70"/>
    </row>
    <row r="16156" spans="8:8" customFormat="1" ht="13.8">
      <c r="H16156" s="70"/>
    </row>
    <row r="16157" spans="8:8" customFormat="1" ht="13.8">
      <c r="H16157" s="70"/>
    </row>
    <row r="16158" spans="8:8" customFormat="1" ht="13.8">
      <c r="H16158" s="70"/>
    </row>
    <row r="16159" spans="8:8" customFormat="1" ht="13.8">
      <c r="H16159" s="70"/>
    </row>
    <row r="16160" spans="8:8" customFormat="1" ht="13.8">
      <c r="H16160" s="70"/>
    </row>
    <row r="16161" spans="8:8" customFormat="1" ht="13.8">
      <c r="H16161" s="70"/>
    </row>
    <row r="16162" spans="8:8" customFormat="1" ht="13.8">
      <c r="H16162" s="70"/>
    </row>
    <row r="16163" spans="8:8" customFormat="1" ht="13.8">
      <c r="H16163" s="70"/>
    </row>
    <row r="16164" spans="8:8" customFormat="1" ht="13.8">
      <c r="H16164" s="70"/>
    </row>
    <row r="16165" spans="8:8" customFormat="1" ht="13.8">
      <c r="H16165" s="70"/>
    </row>
    <row r="16166" spans="8:8" customFormat="1" ht="13.8">
      <c r="H16166" s="70"/>
    </row>
    <row r="16167" spans="8:8" customFormat="1" ht="13.8">
      <c r="H16167" s="70"/>
    </row>
    <row r="16168" spans="8:8" customFormat="1" ht="13.8">
      <c r="H16168" s="70"/>
    </row>
    <row r="16169" spans="8:8" customFormat="1" ht="13.8">
      <c r="H16169" s="70"/>
    </row>
    <row r="16170" spans="8:8" customFormat="1" ht="13.8">
      <c r="H16170" s="70"/>
    </row>
    <row r="16171" spans="8:8" customFormat="1" ht="13.8">
      <c r="H16171" s="70"/>
    </row>
    <row r="16172" spans="8:8" customFormat="1" ht="13.8">
      <c r="H16172" s="70"/>
    </row>
    <row r="16173" spans="8:8" customFormat="1" ht="13.8">
      <c r="H16173" s="70"/>
    </row>
    <row r="16174" spans="8:8" customFormat="1" ht="13.8">
      <c r="H16174" s="70"/>
    </row>
    <row r="16175" spans="8:8" customFormat="1" ht="13.8">
      <c r="H16175" s="70"/>
    </row>
    <row r="16176" spans="8:8" customFormat="1" ht="13.8">
      <c r="H16176" s="70"/>
    </row>
    <row r="16177" spans="8:8" customFormat="1" ht="13.8">
      <c r="H16177" s="70"/>
    </row>
    <row r="16178" spans="8:8" customFormat="1" ht="13.8">
      <c r="H16178" s="70"/>
    </row>
    <row r="16179" spans="8:8" customFormat="1" ht="13.8">
      <c r="H16179" s="70"/>
    </row>
    <row r="16180" spans="8:8" customFormat="1" ht="13.8">
      <c r="H16180" s="70"/>
    </row>
    <row r="16181" spans="8:8" customFormat="1" ht="13.8">
      <c r="H16181" s="70"/>
    </row>
    <row r="16182" spans="8:8" customFormat="1" ht="13.8">
      <c r="H16182" s="70"/>
    </row>
    <row r="16183" spans="8:8" customFormat="1" ht="13.8">
      <c r="H16183" s="70"/>
    </row>
    <row r="16184" spans="8:8" customFormat="1" ht="13.8">
      <c r="H16184" s="70"/>
    </row>
    <row r="16185" spans="8:8" customFormat="1" ht="13.8">
      <c r="H16185" s="70"/>
    </row>
    <row r="16186" spans="8:8" customFormat="1" ht="13.8">
      <c r="H16186" s="70"/>
    </row>
    <row r="16187" spans="8:8" customFormat="1" ht="13.8">
      <c r="H16187" s="70"/>
    </row>
    <row r="16188" spans="8:8" customFormat="1" ht="13.8">
      <c r="H16188" s="70"/>
    </row>
    <row r="16189" spans="8:8" customFormat="1" ht="13.8">
      <c r="H16189" s="70"/>
    </row>
    <row r="16190" spans="8:8" customFormat="1" ht="13.8">
      <c r="H16190" s="70"/>
    </row>
    <row r="16191" spans="8:8" customFormat="1" ht="13.8">
      <c r="H16191" s="70"/>
    </row>
    <row r="16192" spans="8:8" customFormat="1" ht="13.8">
      <c r="H16192" s="70"/>
    </row>
    <row r="16193" spans="8:8" customFormat="1" ht="13.8">
      <c r="H16193" s="70"/>
    </row>
    <row r="16194" spans="8:8" customFormat="1" ht="13.8">
      <c r="H16194" s="70"/>
    </row>
    <row r="16195" spans="8:8" customFormat="1" ht="13.8">
      <c r="H16195" s="70"/>
    </row>
    <row r="16196" spans="8:8" customFormat="1" ht="13.8">
      <c r="H16196" s="70"/>
    </row>
    <row r="16197" spans="8:8" customFormat="1" ht="13.8">
      <c r="H16197" s="70"/>
    </row>
    <row r="16198" spans="8:8" customFormat="1" ht="13.8">
      <c r="H16198" s="70"/>
    </row>
    <row r="16199" spans="8:8" customFormat="1" ht="13.8">
      <c r="H16199" s="70"/>
    </row>
    <row r="16200" spans="8:8" customFormat="1" ht="13.8">
      <c r="H16200" s="70"/>
    </row>
    <row r="16201" spans="8:8" customFormat="1" ht="13.8">
      <c r="H16201" s="70"/>
    </row>
    <row r="16202" spans="8:8" customFormat="1" ht="13.8">
      <c r="H16202" s="70"/>
    </row>
    <row r="16203" spans="8:8" customFormat="1" ht="13.8">
      <c r="H16203" s="70"/>
    </row>
    <row r="16204" spans="8:8" customFormat="1" ht="13.8">
      <c r="H16204" s="70"/>
    </row>
    <row r="16205" spans="8:8" customFormat="1" ht="13.8">
      <c r="H16205" s="70"/>
    </row>
    <row r="16206" spans="8:8" customFormat="1" ht="13.8">
      <c r="H16206" s="70"/>
    </row>
    <row r="16207" spans="8:8" customFormat="1" ht="13.8">
      <c r="H16207" s="70"/>
    </row>
    <row r="16208" spans="8:8" customFormat="1" ht="13.8">
      <c r="H16208" s="70"/>
    </row>
    <row r="16209" spans="8:8" customFormat="1" ht="13.8">
      <c r="H16209" s="70"/>
    </row>
    <row r="16210" spans="8:8" customFormat="1" ht="13.8">
      <c r="H16210" s="70"/>
    </row>
    <row r="16211" spans="8:8" customFormat="1" ht="13.8">
      <c r="H16211" s="70"/>
    </row>
    <row r="16212" spans="8:8" customFormat="1" ht="13.8">
      <c r="H16212" s="70"/>
    </row>
    <row r="16213" spans="8:8" customFormat="1" ht="13.8">
      <c r="H16213" s="70"/>
    </row>
    <row r="16214" spans="8:8" customFormat="1" ht="13.8">
      <c r="H16214" s="70"/>
    </row>
    <row r="16215" spans="8:8" customFormat="1" ht="13.8">
      <c r="H16215" s="70"/>
    </row>
    <row r="16216" spans="8:8" customFormat="1" ht="13.8">
      <c r="H16216" s="70"/>
    </row>
    <row r="16217" spans="8:8" customFormat="1" ht="13.8">
      <c r="H16217" s="70"/>
    </row>
    <row r="16218" spans="8:8" customFormat="1" ht="13.8">
      <c r="H16218" s="70"/>
    </row>
    <row r="16219" spans="8:8" customFormat="1" ht="13.8">
      <c r="H16219" s="70"/>
    </row>
    <row r="16220" spans="8:8" customFormat="1" ht="13.8">
      <c r="H16220" s="70"/>
    </row>
    <row r="16221" spans="8:8" customFormat="1" ht="13.8">
      <c r="H16221" s="70"/>
    </row>
    <row r="16222" spans="8:8" customFormat="1" ht="13.8">
      <c r="H16222" s="70"/>
    </row>
    <row r="16223" spans="8:8" customFormat="1" ht="13.8">
      <c r="H16223" s="70"/>
    </row>
    <row r="16224" spans="8:8" customFormat="1" ht="13.8">
      <c r="H16224" s="70"/>
    </row>
    <row r="16225" spans="8:8" customFormat="1" ht="13.8">
      <c r="H16225" s="70"/>
    </row>
    <row r="16226" spans="8:8" customFormat="1" ht="13.8">
      <c r="H16226" s="70"/>
    </row>
    <row r="16227" spans="8:8" customFormat="1" ht="13.8">
      <c r="H16227" s="70"/>
    </row>
    <row r="16228" spans="8:8" customFormat="1" ht="13.8">
      <c r="H16228" s="70"/>
    </row>
    <row r="16229" spans="8:8" customFormat="1" ht="13.8">
      <c r="H16229" s="70"/>
    </row>
    <row r="16230" spans="8:8" customFormat="1" ht="13.8">
      <c r="H16230" s="70"/>
    </row>
    <row r="16231" spans="8:8" customFormat="1" ht="13.8">
      <c r="H16231" s="70"/>
    </row>
    <row r="16232" spans="8:8" customFormat="1" ht="13.8">
      <c r="H16232" s="70"/>
    </row>
    <row r="16233" spans="8:8" customFormat="1" ht="13.8">
      <c r="H16233" s="70"/>
    </row>
    <row r="16234" spans="8:8" customFormat="1" ht="13.8">
      <c r="H16234" s="70"/>
    </row>
    <row r="16235" spans="8:8" customFormat="1" ht="13.8">
      <c r="H16235" s="70"/>
    </row>
    <row r="16236" spans="8:8" customFormat="1" ht="13.8">
      <c r="H16236" s="70"/>
    </row>
    <row r="16237" spans="8:8" customFormat="1" ht="13.8">
      <c r="H16237" s="70"/>
    </row>
    <row r="16238" spans="8:8" customFormat="1" ht="13.8">
      <c r="H16238" s="70"/>
    </row>
    <row r="16239" spans="8:8" customFormat="1" ht="13.8">
      <c r="H16239" s="70"/>
    </row>
    <row r="16240" spans="8:8" customFormat="1" ht="13.8">
      <c r="H16240" s="70"/>
    </row>
    <row r="16241" spans="8:8" customFormat="1" ht="13.8">
      <c r="H16241" s="70"/>
    </row>
    <row r="16242" spans="8:8" customFormat="1" ht="13.8">
      <c r="H16242" s="70"/>
    </row>
    <row r="16243" spans="8:8" customFormat="1" ht="13.8">
      <c r="H16243" s="70"/>
    </row>
    <row r="16244" spans="8:8" customFormat="1" ht="13.8">
      <c r="H16244" s="70"/>
    </row>
    <row r="16245" spans="8:8" customFormat="1" ht="13.8">
      <c r="H16245" s="70"/>
    </row>
    <row r="16246" spans="8:8" customFormat="1" ht="13.8">
      <c r="H16246" s="70"/>
    </row>
    <row r="16247" spans="8:8" customFormat="1" ht="13.8">
      <c r="H16247" s="70"/>
    </row>
    <row r="16248" spans="8:8" customFormat="1" ht="13.8">
      <c r="H16248" s="70"/>
    </row>
    <row r="16249" spans="8:8" customFormat="1" ht="13.8">
      <c r="H16249" s="70"/>
    </row>
    <row r="16250" spans="8:8" customFormat="1" ht="13.8">
      <c r="H16250" s="70"/>
    </row>
    <row r="16251" spans="8:8" customFormat="1" ht="13.8">
      <c r="H16251" s="70"/>
    </row>
    <row r="16252" spans="8:8" customFormat="1" ht="13.8">
      <c r="H16252" s="70"/>
    </row>
    <row r="16253" spans="8:8" customFormat="1" ht="13.8">
      <c r="H16253" s="70"/>
    </row>
    <row r="16254" spans="8:8" customFormat="1" ht="13.8">
      <c r="H16254" s="70"/>
    </row>
    <row r="16255" spans="8:8" customFormat="1" ht="13.8">
      <c r="H16255" s="70"/>
    </row>
    <row r="16256" spans="8:8" customFormat="1" ht="13.8">
      <c r="H16256" s="70"/>
    </row>
    <row r="16257" spans="8:8" customFormat="1" ht="13.8">
      <c r="H16257" s="70"/>
    </row>
    <row r="16258" spans="8:8" customFormat="1" ht="13.8">
      <c r="H16258" s="70"/>
    </row>
    <row r="16259" spans="8:8" customFormat="1" ht="13.8">
      <c r="H16259" s="70"/>
    </row>
    <row r="16260" spans="8:8" customFormat="1" ht="13.8">
      <c r="H16260" s="70"/>
    </row>
    <row r="16261" spans="8:8" customFormat="1" ht="13.8">
      <c r="H16261" s="70"/>
    </row>
    <row r="16262" spans="8:8" customFormat="1" ht="13.8">
      <c r="H16262" s="70"/>
    </row>
    <row r="16263" spans="8:8" customFormat="1" ht="13.8">
      <c r="H16263" s="70"/>
    </row>
    <row r="16264" spans="8:8" customFormat="1" ht="13.8">
      <c r="H16264" s="70"/>
    </row>
    <row r="16265" spans="8:8" customFormat="1" ht="13.8">
      <c r="H16265" s="70"/>
    </row>
    <row r="16266" spans="8:8" customFormat="1" ht="13.8">
      <c r="H16266" s="70"/>
    </row>
    <row r="16267" spans="8:8" customFormat="1" ht="13.8">
      <c r="H16267" s="70"/>
    </row>
    <row r="16268" spans="8:8" customFormat="1" ht="13.8">
      <c r="H16268" s="70"/>
    </row>
    <row r="16269" spans="8:8" customFormat="1" ht="13.8">
      <c r="H16269" s="70"/>
    </row>
    <row r="16270" spans="8:8" customFormat="1" ht="13.8">
      <c r="H16270" s="70"/>
    </row>
    <row r="16271" spans="8:8" customFormat="1" ht="13.8">
      <c r="H16271" s="70"/>
    </row>
    <row r="16272" spans="8:8" customFormat="1" ht="13.8">
      <c r="H16272" s="70"/>
    </row>
    <row r="16273" spans="8:8" customFormat="1" ht="13.8">
      <c r="H16273" s="70"/>
    </row>
    <row r="16274" spans="8:8" customFormat="1" ht="13.8">
      <c r="H16274" s="70"/>
    </row>
    <row r="16275" spans="8:8" customFormat="1" ht="13.8">
      <c r="H16275" s="70"/>
    </row>
    <row r="16276" spans="8:8" customFormat="1" ht="13.8">
      <c r="H16276" s="70"/>
    </row>
    <row r="16277" spans="8:8" customFormat="1" ht="13.8">
      <c r="H16277" s="70"/>
    </row>
    <row r="16278" spans="8:8" customFormat="1" ht="13.8">
      <c r="H16278" s="70"/>
    </row>
    <row r="16279" spans="8:8" customFormat="1" ht="13.8">
      <c r="H16279" s="70"/>
    </row>
    <row r="16280" spans="8:8" customFormat="1" ht="13.8">
      <c r="H16280" s="70"/>
    </row>
    <row r="16281" spans="8:8" customFormat="1" ht="13.8">
      <c r="H16281" s="70"/>
    </row>
    <row r="16282" spans="8:8" customFormat="1" ht="13.8">
      <c r="H16282" s="70"/>
    </row>
    <row r="16283" spans="8:8" customFormat="1" ht="13.8">
      <c r="H16283" s="70"/>
    </row>
    <row r="16284" spans="8:8" customFormat="1" ht="13.8">
      <c r="H16284" s="70"/>
    </row>
    <row r="16285" spans="8:8" customFormat="1" ht="13.8">
      <c r="H16285" s="70"/>
    </row>
    <row r="16286" spans="8:8" customFormat="1" ht="13.8">
      <c r="H16286" s="70"/>
    </row>
    <row r="16287" spans="8:8" customFormat="1" ht="13.8">
      <c r="H16287" s="70"/>
    </row>
    <row r="16288" spans="8:8" customFormat="1" ht="13.8">
      <c r="H16288" s="70"/>
    </row>
    <row r="16289" spans="8:8" customFormat="1" ht="13.8">
      <c r="H16289" s="70"/>
    </row>
    <row r="16290" spans="8:8" customFormat="1" ht="13.8">
      <c r="H16290" s="70"/>
    </row>
    <row r="16291" spans="8:8" customFormat="1" ht="13.8">
      <c r="H16291" s="70"/>
    </row>
    <row r="16292" spans="8:8" customFormat="1" ht="13.8">
      <c r="H16292" s="70"/>
    </row>
    <row r="16293" spans="8:8" customFormat="1" ht="13.8">
      <c r="H16293" s="70"/>
    </row>
    <row r="16294" spans="8:8" customFormat="1" ht="13.8">
      <c r="H16294" s="70"/>
    </row>
    <row r="16295" spans="8:8" customFormat="1" ht="13.8">
      <c r="H16295" s="70"/>
    </row>
    <row r="16296" spans="8:8" customFormat="1" ht="13.8">
      <c r="H16296" s="70"/>
    </row>
    <row r="16297" spans="8:8" customFormat="1" ht="13.8">
      <c r="H16297" s="70"/>
    </row>
    <row r="16298" spans="8:8" customFormat="1" ht="13.8">
      <c r="H16298" s="70"/>
    </row>
    <row r="16299" spans="8:8" customFormat="1" ht="13.8">
      <c r="H16299" s="70"/>
    </row>
    <row r="16300" spans="8:8" customFormat="1" ht="13.8">
      <c r="H16300" s="70"/>
    </row>
    <row r="16301" spans="8:8" customFormat="1" ht="13.8">
      <c r="H16301" s="70"/>
    </row>
    <row r="16302" spans="8:8" customFormat="1" ht="13.8">
      <c r="H16302" s="70"/>
    </row>
    <row r="16303" spans="8:8" customFormat="1" ht="13.8">
      <c r="H16303" s="70"/>
    </row>
    <row r="16304" spans="8:8" customFormat="1" ht="13.8">
      <c r="H16304" s="70"/>
    </row>
    <row r="16305" spans="8:8" customFormat="1" ht="13.8">
      <c r="H16305" s="70"/>
    </row>
    <row r="16306" spans="8:8" customFormat="1" ht="13.8">
      <c r="H16306" s="70"/>
    </row>
    <row r="16307" spans="8:8" customFormat="1" ht="13.8">
      <c r="H16307" s="70"/>
    </row>
    <row r="16308" spans="8:8" customFormat="1" ht="13.8">
      <c r="H16308" s="70"/>
    </row>
    <row r="16309" spans="8:8" customFormat="1" ht="13.8">
      <c r="H16309" s="70"/>
    </row>
    <row r="16310" spans="8:8" customFormat="1" ht="13.8">
      <c r="H16310" s="70"/>
    </row>
    <row r="16311" spans="8:8" customFormat="1" ht="13.8">
      <c r="H16311" s="70"/>
    </row>
    <row r="16312" spans="8:8" customFormat="1" ht="13.8">
      <c r="H16312" s="70"/>
    </row>
    <row r="16313" spans="8:8" customFormat="1" ht="13.8">
      <c r="H16313" s="70"/>
    </row>
    <row r="16314" spans="8:8" customFormat="1" ht="13.8">
      <c r="H16314" s="70"/>
    </row>
    <row r="16315" spans="8:8" customFormat="1" ht="13.8">
      <c r="H16315" s="70"/>
    </row>
    <row r="16316" spans="8:8" customFormat="1" ht="13.8">
      <c r="H16316" s="70"/>
    </row>
    <row r="16317" spans="8:8" customFormat="1" ht="13.8">
      <c r="H16317" s="70"/>
    </row>
    <row r="16318" spans="8:8" customFormat="1" ht="13.8">
      <c r="H16318" s="70"/>
    </row>
    <row r="16319" spans="8:8" customFormat="1" ht="13.8">
      <c r="H16319" s="70"/>
    </row>
    <row r="16320" spans="8:8" customFormat="1" ht="13.8">
      <c r="H16320" s="70"/>
    </row>
    <row r="16321" spans="8:8" customFormat="1" ht="13.8">
      <c r="H16321" s="70"/>
    </row>
    <row r="16322" spans="8:8" customFormat="1" ht="13.8">
      <c r="H16322" s="70"/>
    </row>
    <row r="16323" spans="8:8" customFormat="1" ht="13.8">
      <c r="H16323" s="70"/>
    </row>
    <row r="16324" spans="8:8" customFormat="1" ht="13.8">
      <c r="H16324" s="70"/>
    </row>
    <row r="16325" spans="8:8" customFormat="1" ht="13.8">
      <c r="H16325" s="70"/>
    </row>
    <row r="16326" spans="8:8" customFormat="1" ht="13.8">
      <c r="H16326" s="70"/>
    </row>
    <row r="16327" spans="8:8" customFormat="1" ht="13.8">
      <c r="H16327" s="70"/>
    </row>
    <row r="16328" spans="8:8" customFormat="1" ht="13.8">
      <c r="H16328" s="70"/>
    </row>
    <row r="16329" spans="8:8" customFormat="1" ht="13.8">
      <c r="H16329" s="70"/>
    </row>
    <row r="16330" spans="8:8" customFormat="1" ht="13.8">
      <c r="H16330" s="70"/>
    </row>
    <row r="16331" spans="8:8" customFormat="1" ht="13.8">
      <c r="H16331" s="70"/>
    </row>
    <row r="16332" spans="8:8" customFormat="1" ht="13.8">
      <c r="H16332" s="70"/>
    </row>
    <row r="16333" spans="8:8" customFormat="1" ht="13.8">
      <c r="H16333" s="70"/>
    </row>
    <row r="16334" spans="8:8" customFormat="1" ht="13.8">
      <c r="H16334" s="70"/>
    </row>
    <row r="16335" spans="8:8" customFormat="1" ht="13.8">
      <c r="H16335" s="70"/>
    </row>
    <row r="16336" spans="8:8" customFormat="1" ht="13.8">
      <c r="H16336" s="70"/>
    </row>
    <row r="16337" spans="8:8" customFormat="1" ht="13.8">
      <c r="H16337" s="70"/>
    </row>
    <row r="16338" spans="8:8" customFormat="1" ht="13.8">
      <c r="H16338" s="70"/>
    </row>
    <row r="16339" spans="8:8" customFormat="1" ht="13.8">
      <c r="H16339" s="70"/>
    </row>
    <row r="16340" spans="8:8" customFormat="1" ht="13.8">
      <c r="H16340" s="70"/>
    </row>
    <row r="16341" spans="8:8" customFormat="1" ht="13.8">
      <c r="H16341" s="70"/>
    </row>
    <row r="16342" spans="8:8" customFormat="1" ht="13.8">
      <c r="H16342" s="70"/>
    </row>
    <row r="16343" spans="8:8" customFormat="1" ht="13.8">
      <c r="H16343" s="70"/>
    </row>
    <row r="16344" spans="8:8" customFormat="1" ht="13.8">
      <c r="H16344" s="70"/>
    </row>
    <row r="16345" spans="8:8" customFormat="1" ht="13.8">
      <c r="H16345" s="70"/>
    </row>
    <row r="16346" spans="8:8" customFormat="1" ht="13.8">
      <c r="H16346" s="70"/>
    </row>
    <row r="16347" spans="8:8" customFormat="1" ht="13.8">
      <c r="H16347" s="70"/>
    </row>
    <row r="16348" spans="8:8" customFormat="1" ht="13.8">
      <c r="H16348" s="70"/>
    </row>
    <row r="16349" spans="8:8" customFormat="1" ht="13.8">
      <c r="H16349" s="70"/>
    </row>
    <row r="16350" spans="8:8" customFormat="1" ht="13.8">
      <c r="H16350" s="70"/>
    </row>
    <row r="16351" spans="8:8" customFormat="1" ht="13.8">
      <c r="H16351" s="70"/>
    </row>
    <row r="16352" spans="8:8" customFormat="1" ht="13.8">
      <c r="H16352" s="70"/>
    </row>
    <row r="16353" spans="8:8" customFormat="1" ht="13.8">
      <c r="H16353" s="70"/>
    </row>
    <row r="16354" spans="8:8" customFormat="1" ht="13.8">
      <c r="H16354" s="70"/>
    </row>
    <row r="16355" spans="8:8" customFormat="1" ht="13.8">
      <c r="H16355" s="70"/>
    </row>
    <row r="16356" spans="8:8" customFormat="1" ht="13.8">
      <c r="H16356" s="70"/>
    </row>
    <row r="16357" spans="8:8" customFormat="1" ht="13.8">
      <c r="H16357" s="70"/>
    </row>
    <row r="16358" spans="8:8" customFormat="1" ht="13.8">
      <c r="H16358" s="70"/>
    </row>
    <row r="16359" spans="8:8" customFormat="1" ht="13.8">
      <c r="H16359" s="70"/>
    </row>
    <row r="16360" spans="8:8" customFormat="1" ht="13.8">
      <c r="H16360" s="70"/>
    </row>
    <row r="16361" spans="8:8" customFormat="1" ht="13.8">
      <c r="H16361" s="70"/>
    </row>
    <row r="16362" spans="8:8" customFormat="1" ht="13.8">
      <c r="H16362" s="70"/>
    </row>
    <row r="16363" spans="8:8" customFormat="1" ht="13.8">
      <c r="H16363" s="70"/>
    </row>
    <row r="16364" spans="8:8" customFormat="1" ht="13.8">
      <c r="H16364" s="70"/>
    </row>
    <row r="16365" spans="8:8" customFormat="1" ht="13.8">
      <c r="H16365" s="70"/>
    </row>
    <row r="16366" spans="8:8" customFormat="1" ht="13.8">
      <c r="H16366" s="70"/>
    </row>
    <row r="16367" spans="8:8" customFormat="1" ht="13.8">
      <c r="H16367" s="70"/>
    </row>
    <row r="16368" spans="8:8" customFormat="1" ht="13.8">
      <c r="H16368" s="70"/>
    </row>
    <row r="16369" spans="8:8" customFormat="1" ht="13.8">
      <c r="H16369" s="70"/>
    </row>
    <row r="16370" spans="8:8" customFormat="1" ht="13.8">
      <c r="H16370" s="70"/>
    </row>
    <row r="16371" spans="8:8" customFormat="1" ht="13.8">
      <c r="H16371" s="70"/>
    </row>
    <row r="16372" spans="8:8" customFormat="1" ht="13.8">
      <c r="H16372" s="70"/>
    </row>
    <row r="16373" spans="8:8" customFormat="1" ht="13.8">
      <c r="H16373" s="70"/>
    </row>
    <row r="16374" spans="8:8" customFormat="1" ht="13.8">
      <c r="H16374" s="70"/>
    </row>
    <row r="16375" spans="8:8" customFormat="1" ht="13.8">
      <c r="H16375" s="70"/>
    </row>
    <row r="16376" spans="8:8" customFormat="1" ht="13.8">
      <c r="H16376" s="70"/>
    </row>
    <row r="16377" spans="8:8" customFormat="1" ht="13.8">
      <c r="H16377" s="70"/>
    </row>
    <row r="16378" spans="8:8" customFormat="1" ht="13.8">
      <c r="H16378" s="70"/>
    </row>
    <row r="16379" spans="8:8" customFormat="1" ht="13.8">
      <c r="H16379" s="70"/>
    </row>
    <row r="16380" spans="8:8" customFormat="1" ht="13.8">
      <c r="H16380" s="70"/>
    </row>
    <row r="16381" spans="8:8" customFormat="1" ht="13.8">
      <c r="H16381" s="70"/>
    </row>
    <row r="16382" spans="8:8" customFormat="1" ht="13.8">
      <c r="H16382" s="70"/>
    </row>
    <row r="16383" spans="8:8" customFormat="1" ht="13.8">
      <c r="H16383" s="70"/>
    </row>
    <row r="16384" spans="8:8" customFormat="1" ht="13.8">
      <c r="H16384" s="70"/>
    </row>
  </sheetData>
  <mergeCells count="3">
    <mergeCell ref="B1:T1"/>
    <mergeCell ref="B2:P2"/>
    <mergeCell ref="B3:P3"/>
  </mergeCells>
  <phoneticPr fontId="28" type="noConversion"/>
  <conditionalFormatting sqref="E4">
    <cfRule type="duplicateValues" dxfId="119" priority="25"/>
  </conditionalFormatting>
  <conditionalFormatting sqref="H4">
    <cfRule type="duplicateValues" dxfId="118" priority="1"/>
  </conditionalFormatting>
  <conditionalFormatting sqref="I4">
    <cfRule type="duplicateValues" dxfId="117" priority="16"/>
  </conditionalFormatting>
  <conditionalFormatting sqref="J4">
    <cfRule type="duplicateValues" dxfId="116" priority="14"/>
  </conditionalFormatting>
  <conditionalFormatting sqref="L4">
    <cfRule type="duplicateValues" dxfId="115" priority="17"/>
  </conditionalFormatting>
  <conditionalFormatting sqref="M4">
    <cfRule type="duplicateValues" dxfId="114" priority="7"/>
  </conditionalFormatting>
  <conditionalFormatting sqref="Q4:S4">
    <cfRule type="duplicateValues" dxfId="113" priority="5"/>
  </conditionalFormatting>
  <conditionalFormatting sqref="U4">
    <cfRule type="duplicateValues" dxfId="112" priority="19"/>
  </conditionalFormatting>
  <conditionalFormatting sqref="V4">
    <cfRule type="duplicateValues" dxfId="111" priority="9"/>
  </conditionalFormatting>
  <conditionalFormatting sqref="M5">
    <cfRule type="cellIs" dxfId="110" priority="6" operator="equal">
      <formula>"其他项目"</formula>
    </cfRule>
  </conditionalFormatting>
  <conditionalFormatting sqref="I5:I9">
    <cfRule type="expression" dxfId="109" priority="3">
      <formula>"if((and(h3=""#N/A"",m3=""瑞中数据""),""-"",h3)"</formula>
    </cfRule>
  </conditionalFormatting>
  <conditionalFormatting sqref="C4:D4 F4 O4">
    <cfRule type="duplicateValues" dxfId="108" priority="27"/>
  </conditionalFormatting>
  <conditionalFormatting sqref="G4 K4">
    <cfRule type="duplicateValues" dxfId="107" priority="26"/>
  </conditionalFormatting>
  <conditionalFormatting sqref="N4 P4 T4">
    <cfRule type="duplicateValues" dxfId="106" priority="28"/>
  </conditionalFormatting>
  <dataValidations count="8">
    <dataValidation type="list" allowBlank="1" showInputMessage="1" showErrorMessage="1" sqref="D5 D6:D9" xr:uid="{00000000-0002-0000-1100-000000000000}">
      <formula1>"男,女"</formula1>
    </dataValidation>
    <dataValidation type="list" allowBlank="1" showInputMessage="1" showErrorMessage="1" sqref="G5 G6:G9" xr:uid="{00000000-0002-0000-1100-000001000000}">
      <formula1>"本科,研究生"</formula1>
    </dataValidation>
    <dataValidation type="list" allowBlank="1" showInputMessage="1" showErrorMessage="1" sqref="M5:M9" xr:uid="{00000000-0002-0000-1100-000002000000}">
      <formula1>"本项目,其他项目"</formula1>
    </dataValidation>
    <dataValidation type="list" allowBlank="1" showInputMessage="1" showErrorMessage="1" sqref="U7 U5:U6 U8:U9" xr:uid="{00000000-0002-0000-1100-000003000000}">
      <formula1>"任务结束,调走,离职,其他"</formula1>
    </dataValidation>
    <dataValidation type="list" allowBlank="1" showInputMessage="1" showErrorMessage="1" sqref="K8 K9 K5:K7" xr:uid="{00000000-0002-0000-1100-000004000000}">
      <formula1>"在岗,离岗"</formula1>
    </dataValidation>
    <dataValidation type="list" allowBlank="1" showInputMessage="1" showErrorMessage="1" sqref="O5:O9" xr:uid="{00000000-0002-0000-1100-000005000000}">
      <formula1>"瑞中数据,外包公司"</formula1>
    </dataValidation>
    <dataValidation allowBlank="1" showInputMessage="1" showErrorMessage="1" sqref="H1:H1048576" xr:uid="{00000000-0002-0000-1100-000006000000}"/>
    <dataValidation type="list" allowBlank="1" showInputMessage="1" showErrorMessage="1" sqref="L5:L9" xr:uid="{00000000-0002-0000-1100-000007000000}">
      <formula1>"专职,复用"</formula1>
    </dataValidation>
  </dataValidations>
  <pageMargins left="0.75" right="0.75" top="1" bottom="1" header="0.5" footer="0.5"/>
  <pageSetup paperSize="9" scale="72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14"/>
  <sheetViews>
    <sheetView workbookViewId="0">
      <pane xSplit="12" ySplit="4" topLeftCell="M5" activePane="bottomRight" state="frozen"/>
      <selection pane="topRight"/>
      <selection pane="bottomLeft"/>
      <selection pane="bottomRight" activeCell="J13" sqref="J13:J14"/>
    </sheetView>
  </sheetViews>
  <sheetFormatPr defaultColWidth="9" defaultRowHeight="13.8"/>
  <cols>
    <col min="1" max="1" width="3.21875" style="70" customWidth="1"/>
    <col min="2" max="2" width="5.21875" style="70" customWidth="1"/>
    <col min="3" max="3" width="7.77734375" style="70" customWidth="1"/>
    <col min="4" max="4" width="4.88671875" style="70" customWidth="1"/>
    <col min="5" max="5" width="10.88671875" style="70"/>
    <col min="6" max="6" width="5.109375" style="70" customWidth="1"/>
    <col min="7" max="13" width="9" style="70"/>
    <col min="14" max="14" width="20.33203125" style="70" customWidth="1"/>
    <col min="15" max="16" width="9" style="70"/>
    <col min="17" max="17" width="9.88671875" style="70"/>
    <col min="18" max="18" width="9" style="70"/>
    <col min="19" max="19" width="10.88671875" style="70"/>
    <col min="20" max="23" width="9" style="70"/>
    <col min="24" max="24" width="12.33203125" style="70" customWidth="1"/>
  </cols>
  <sheetData>
    <row r="1" spans="2:25" s="68" customFormat="1" ht="34.950000000000003" customHeight="1">
      <c r="B1" s="74" t="s">
        <v>0</v>
      </c>
      <c r="C1" s="74"/>
      <c r="D1" s="74"/>
      <c r="E1" s="74"/>
      <c r="F1" s="74"/>
      <c r="G1" s="74"/>
      <c r="H1" s="74"/>
      <c r="I1" s="74"/>
      <c r="J1" s="80"/>
      <c r="K1" s="74"/>
      <c r="L1" s="74"/>
      <c r="M1" s="81"/>
      <c r="N1" s="74"/>
      <c r="O1" s="74"/>
      <c r="P1" s="74"/>
      <c r="Q1" s="74"/>
      <c r="R1" s="74"/>
      <c r="S1" s="74"/>
      <c r="T1" s="74"/>
      <c r="U1" s="74"/>
      <c r="V1" s="89"/>
      <c r="W1" s="89"/>
    </row>
    <row r="2" spans="2:25" s="68" customFormat="1" ht="18" customHeight="1">
      <c r="B2" s="294" t="s">
        <v>65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74"/>
      <c r="R2" s="74"/>
      <c r="S2" s="74"/>
      <c r="T2" s="74"/>
      <c r="U2" s="74"/>
      <c r="V2" s="89"/>
      <c r="W2" s="89"/>
    </row>
    <row r="3" spans="2:25" s="68" customFormat="1" ht="18" customHeight="1">
      <c r="B3" s="294" t="s">
        <v>66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74"/>
      <c r="R3" s="74"/>
      <c r="S3" s="74"/>
      <c r="T3" s="74"/>
      <c r="U3" s="74"/>
      <c r="V3" s="89"/>
      <c r="W3" s="89"/>
    </row>
    <row r="4" spans="2:25" s="69" customFormat="1" ht="49.95" customHeight="1">
      <c r="B4" s="75" t="s">
        <v>3</v>
      </c>
      <c r="C4" s="77" t="s">
        <v>4</v>
      </c>
      <c r="D4" s="77" t="s">
        <v>5</v>
      </c>
      <c r="E4" s="77" t="s">
        <v>6</v>
      </c>
      <c r="F4" s="77" t="s">
        <v>7</v>
      </c>
      <c r="G4" s="77" t="s">
        <v>8</v>
      </c>
      <c r="H4" s="77" t="s">
        <v>67</v>
      </c>
      <c r="I4" s="77" t="s">
        <v>9</v>
      </c>
      <c r="J4" s="82" t="s">
        <v>10</v>
      </c>
      <c r="K4" s="77" t="s">
        <v>68</v>
      </c>
      <c r="L4" s="77" t="s">
        <v>69</v>
      </c>
      <c r="M4" s="77" t="s">
        <v>13</v>
      </c>
      <c r="N4" s="83" t="s">
        <v>14</v>
      </c>
      <c r="O4" s="100" t="s">
        <v>15</v>
      </c>
      <c r="P4" s="100" t="s">
        <v>16</v>
      </c>
      <c r="Q4" s="90" t="s">
        <v>17</v>
      </c>
      <c r="R4" s="90" t="s">
        <v>18</v>
      </c>
      <c r="S4" s="90" t="s">
        <v>19</v>
      </c>
      <c r="T4" s="90" t="s">
        <v>20</v>
      </c>
      <c r="U4" s="90" t="s">
        <v>21</v>
      </c>
      <c r="V4" s="90" t="s">
        <v>22</v>
      </c>
      <c r="W4" s="90" t="s">
        <v>70</v>
      </c>
      <c r="X4" s="290" t="s">
        <v>71</v>
      </c>
      <c r="Y4" s="290" t="s">
        <v>72</v>
      </c>
    </row>
    <row r="5" spans="2:25" ht="28.5" customHeight="1">
      <c r="B5" s="53">
        <f t="shared" ref="B5:B14" si="0">ROW()-4</f>
        <v>1</v>
      </c>
      <c r="C5" s="53" t="s">
        <v>73</v>
      </c>
      <c r="D5" s="53" t="s">
        <v>24</v>
      </c>
      <c r="E5" s="95">
        <v>35096</v>
      </c>
      <c r="F5" s="53">
        <v>1</v>
      </c>
      <c r="G5" s="53" t="s">
        <v>25</v>
      </c>
      <c r="H5" s="53" t="s">
        <v>74</v>
      </c>
      <c r="I5" s="96" t="e">
        <f>IF(O5="瑞中数据","",VLOOKUP(C5,外包人员信息表!E:I,5,0))</f>
        <v>#N/A</v>
      </c>
      <c r="J5" s="97" t="e">
        <f>IF(O5="瑞中数据","",VLOOKUP(C5,外包人员信息表!E:J,6,0))</f>
        <v>#N/A</v>
      </c>
      <c r="K5" s="53" t="s">
        <v>26</v>
      </c>
      <c r="L5" s="221" t="s">
        <v>27</v>
      </c>
      <c r="M5" s="53" t="s">
        <v>75</v>
      </c>
      <c r="N5" s="51" t="s">
        <v>76</v>
      </c>
      <c r="O5" s="53" t="s">
        <v>52</v>
      </c>
      <c r="P5" s="63" t="s">
        <v>77</v>
      </c>
      <c r="Q5" s="98" t="e">
        <f>IF(O5="瑞中数据","",VLOOKUP(C5,外包人员信息表!E:F,2,0))</f>
        <v>#N/A</v>
      </c>
      <c r="R5" s="98">
        <v>43831</v>
      </c>
      <c r="S5" s="98" t="e">
        <f>IF(IF(O5="瑞中数据","",VLOOKUP(C5,外包人员信息表!E:G,3,0))=0,"",IF(O5="瑞中数据","",VLOOKUP(C5,外包人员信息表!E:G,3,0)))</f>
        <v>#N/A</v>
      </c>
      <c r="T5" s="98"/>
      <c r="U5" s="98"/>
      <c r="V5" s="99">
        <f t="shared" ref="V5:V14" ca="1" si="1">IF(T5="",((TODAY()-R5)+1)/30,(T5-R5+1)/30)</f>
        <v>7.1</v>
      </c>
      <c r="W5" s="99" t="s">
        <v>78</v>
      </c>
      <c r="X5" s="51" t="s">
        <v>79</v>
      </c>
      <c r="Y5" s="51" t="s">
        <v>80</v>
      </c>
    </row>
    <row r="6" spans="2:25" s="71" customFormat="1" ht="28.5" customHeight="1">
      <c r="B6" s="53">
        <f t="shared" si="0"/>
        <v>2</v>
      </c>
      <c r="C6" s="53" t="s">
        <v>81</v>
      </c>
      <c r="D6" s="53" t="s">
        <v>24</v>
      </c>
      <c r="E6" s="95">
        <v>34199</v>
      </c>
      <c r="F6" s="53">
        <v>1</v>
      </c>
      <c r="G6" s="53" t="s">
        <v>25</v>
      </c>
      <c r="H6" s="53" t="s">
        <v>74</v>
      </c>
      <c r="I6" s="96" t="e">
        <f>IF(O6="瑞中数据","",VLOOKUP(C6,外包人员信息表!E:I,5,0))</f>
        <v>#N/A</v>
      </c>
      <c r="J6" s="97" t="e">
        <f>IF(O6="瑞中数据","",VLOOKUP(C6,外包人员信息表!E:J,6,0))</f>
        <v>#N/A</v>
      </c>
      <c r="K6" s="53" t="s">
        <v>26</v>
      </c>
      <c r="L6" s="221" t="s">
        <v>27</v>
      </c>
      <c r="M6" s="53" t="s">
        <v>75</v>
      </c>
      <c r="N6" s="51" t="s">
        <v>76</v>
      </c>
      <c r="O6" s="53" t="s">
        <v>52</v>
      </c>
      <c r="P6" s="63" t="s">
        <v>77</v>
      </c>
      <c r="Q6" s="98" t="e">
        <f>IF(O6="瑞中数据","",VLOOKUP(C6,外包人员信息表!E:F,2,0))</f>
        <v>#N/A</v>
      </c>
      <c r="R6" s="98">
        <v>43831</v>
      </c>
      <c r="S6" s="98" t="e">
        <f>IF(IF(O6="瑞中数据","",VLOOKUP(C6,外包人员信息表!E:G,3,0))=0,"",IF(O6="瑞中数据","",VLOOKUP(C6,外包人员信息表!E:G,3,0)))</f>
        <v>#N/A</v>
      </c>
      <c r="T6" s="98"/>
      <c r="U6" s="98"/>
      <c r="V6" s="99">
        <f t="shared" ca="1" si="1"/>
        <v>7.1</v>
      </c>
      <c r="W6" s="99" t="s">
        <v>78</v>
      </c>
      <c r="X6" s="51" t="s">
        <v>79</v>
      </c>
      <c r="Y6" s="51" t="s">
        <v>80</v>
      </c>
    </row>
    <row r="7" spans="2:25" s="94" customFormat="1" ht="28.5" customHeight="1">
      <c r="B7" s="53">
        <f t="shared" si="0"/>
        <v>3</v>
      </c>
      <c r="C7" s="53" t="s">
        <v>82</v>
      </c>
      <c r="D7" s="53" t="s">
        <v>24</v>
      </c>
      <c r="E7" s="95">
        <v>33786</v>
      </c>
      <c r="F7" s="53">
        <v>3</v>
      </c>
      <c r="G7" s="53" t="s">
        <v>50</v>
      </c>
      <c r="H7" s="53" t="s">
        <v>74</v>
      </c>
      <c r="I7" s="96" t="str">
        <f>IF(O7="瑞中数据","",VLOOKUP(C7,外包人员信息表!E:I,5,0))</f>
        <v>L3级</v>
      </c>
      <c r="J7" s="97">
        <f>IF(O7="瑞中数据","",VLOOKUP(C7,外包人员信息表!E:J,6,0))</f>
        <v>660</v>
      </c>
      <c r="K7" s="53" t="s">
        <v>26</v>
      </c>
      <c r="L7" s="53" t="s">
        <v>35</v>
      </c>
      <c r="M7" s="53" t="s">
        <v>75</v>
      </c>
      <c r="N7" s="51" t="s">
        <v>83</v>
      </c>
      <c r="O7" s="53" t="s">
        <v>52</v>
      </c>
      <c r="P7" s="63" t="str">
        <f>IF(O7="瑞中数据","",VLOOKUP(C7,[2]外包人员信息表!E:K,7,0))</f>
        <v>百思奥</v>
      </c>
      <c r="Q7" s="98">
        <f>IF(O7="瑞中数据","",VLOOKUP(C7,外包人员信息表!E:F,2,0))</f>
        <v>43466</v>
      </c>
      <c r="R7" s="98">
        <v>43831</v>
      </c>
      <c r="S7" s="98">
        <f>IF(IF(O7="瑞中数据","",VLOOKUP(C7,外包人员信息表!E:G,3,0))=0,"",IF(O7="瑞中数据","",VLOOKUP(C7,外包人员信息表!E:G,3,0)))</f>
        <v>43830</v>
      </c>
      <c r="T7" s="98"/>
      <c r="U7" s="98"/>
      <c r="V7" s="99">
        <f t="shared" ca="1" si="1"/>
        <v>7.1</v>
      </c>
      <c r="W7" s="99" t="s">
        <v>78</v>
      </c>
      <c r="X7" s="51"/>
      <c r="Y7" s="59"/>
    </row>
    <row r="8" spans="2:25" ht="28.5" customHeight="1">
      <c r="B8" s="53">
        <f t="shared" si="0"/>
        <v>4</v>
      </c>
      <c r="C8" s="53" t="s">
        <v>53</v>
      </c>
      <c r="D8" s="53" t="s">
        <v>24</v>
      </c>
      <c r="E8" s="95">
        <v>27211</v>
      </c>
      <c r="F8" s="53">
        <v>23</v>
      </c>
      <c r="G8" s="53" t="s">
        <v>25</v>
      </c>
      <c r="H8" s="53" t="s">
        <v>74</v>
      </c>
      <c r="I8" s="96" t="str">
        <f>IF(O8="瑞中数据","",VLOOKUP(C8,外包人员信息表!E:I,5,0))</f>
        <v>L3级</v>
      </c>
      <c r="J8" s="97">
        <f>IF(O8="瑞中数据","",VLOOKUP(C8,外包人员信息表!E:J,6,0))</f>
        <v>800</v>
      </c>
      <c r="K8" s="53" t="s">
        <v>26</v>
      </c>
      <c r="L8" s="53" t="s">
        <v>35</v>
      </c>
      <c r="M8" s="53" t="s">
        <v>75</v>
      </c>
      <c r="N8" s="51" t="s">
        <v>84</v>
      </c>
      <c r="O8" s="53" t="s">
        <v>52</v>
      </c>
      <c r="P8" s="63" t="str">
        <f>IF(O8="瑞中数据","",VLOOKUP(C8,[2]外包人员信息表!E:K,7,0))</f>
        <v>赛特斯</v>
      </c>
      <c r="Q8" s="98">
        <f>IF(O8="瑞中数据","",VLOOKUP(C8,外包人员信息表!E:F,2,0))</f>
        <v>43497</v>
      </c>
      <c r="R8" s="98">
        <v>43831</v>
      </c>
      <c r="S8" s="98">
        <f>IF(IF(O8="瑞中数据","",VLOOKUP(C8,外包人员信息表!E:G,3,0))=0,"",IF(O8="瑞中数据","",VLOOKUP(C8,外包人员信息表!E:G,3,0)))</f>
        <v>43890</v>
      </c>
      <c r="T8" s="98"/>
      <c r="U8" s="98"/>
      <c r="V8" s="99">
        <f t="shared" ca="1" si="1"/>
        <v>7.1</v>
      </c>
      <c r="W8" s="99" t="s">
        <v>78</v>
      </c>
      <c r="X8" s="51"/>
      <c r="Y8" s="279"/>
    </row>
    <row r="9" spans="2:25" ht="28.5" customHeight="1">
      <c r="B9" s="53">
        <f t="shared" si="0"/>
        <v>5</v>
      </c>
      <c r="C9" s="53" t="s">
        <v>49</v>
      </c>
      <c r="D9" s="53" t="s">
        <v>24</v>
      </c>
      <c r="E9" s="95">
        <v>34243</v>
      </c>
      <c r="F9" s="53">
        <v>4</v>
      </c>
      <c r="G9" s="53" t="s">
        <v>50</v>
      </c>
      <c r="H9" s="53" t="s">
        <v>74</v>
      </c>
      <c r="I9" s="96" t="str">
        <f>IF(O9="瑞中数据","",VLOOKUP(C9,外包人员信息表!E:I,5,0))</f>
        <v>L3级</v>
      </c>
      <c r="J9" s="97">
        <f>IF(O9="瑞中数据","",VLOOKUP(C9,外包人员信息表!E:J,6,0))</f>
        <v>880</v>
      </c>
      <c r="K9" s="53" t="s">
        <v>26</v>
      </c>
      <c r="L9" s="53" t="s">
        <v>35</v>
      </c>
      <c r="M9" s="53" t="s">
        <v>75</v>
      </c>
      <c r="N9" s="51" t="s">
        <v>85</v>
      </c>
      <c r="O9" s="53" t="s">
        <v>52</v>
      </c>
      <c r="P9" s="63" t="str">
        <f>IF(O9="瑞中数据","",VLOOKUP(C9,[2]外包人员信息表!E:K,7,0))</f>
        <v>赛特斯</v>
      </c>
      <c r="Q9" s="98">
        <f>IF(O9="瑞中数据","",VLOOKUP(C9,外包人员信息表!E:F,2,0))</f>
        <v>43800</v>
      </c>
      <c r="R9" s="98">
        <v>43831</v>
      </c>
      <c r="S9" s="98">
        <f>IF(IF(O9="瑞中数据","",VLOOKUP(C9,外包人员信息表!E:G,3,0))=0,"",IF(O9="瑞中数据","",VLOOKUP(C9,外包人员信息表!E:G,3,0)))</f>
        <v>43890</v>
      </c>
      <c r="T9" s="98"/>
      <c r="U9" s="98"/>
      <c r="V9" s="99">
        <f t="shared" ca="1" si="1"/>
        <v>7.1</v>
      </c>
      <c r="W9" s="99" t="s">
        <v>78</v>
      </c>
      <c r="X9" s="51"/>
      <c r="Y9" s="279"/>
    </row>
    <row r="10" spans="2:25" ht="28.5" customHeight="1">
      <c r="B10" s="53">
        <f t="shared" si="0"/>
        <v>6</v>
      </c>
      <c r="C10" s="53" t="s">
        <v>86</v>
      </c>
      <c r="D10" s="53" t="s">
        <v>24</v>
      </c>
      <c r="E10" s="95">
        <v>35916</v>
      </c>
      <c r="F10" s="53">
        <v>2</v>
      </c>
      <c r="G10" s="53" t="s">
        <v>50</v>
      </c>
      <c r="H10" s="53" t="s">
        <v>74</v>
      </c>
      <c r="I10" s="96" t="str">
        <f>IF(O10="瑞中数据","",VLOOKUP(C10,外包人员信息表!E:I,5,0))</f>
        <v>L3级</v>
      </c>
      <c r="J10" s="97">
        <f>IF(O10="瑞中数据","",VLOOKUP(C10,外包人员信息表!E:J,6,0))</f>
        <v>476</v>
      </c>
      <c r="K10" s="53" t="s">
        <v>26</v>
      </c>
      <c r="L10" s="53" t="s">
        <v>35</v>
      </c>
      <c r="M10" s="53" t="s">
        <v>75</v>
      </c>
      <c r="N10" s="51" t="s">
        <v>87</v>
      </c>
      <c r="O10" s="53" t="s">
        <v>52</v>
      </c>
      <c r="P10" s="63" t="str">
        <f>IF(O10="瑞中数据","",VLOOKUP(C10,[2]外包人员信息表!E:K,7,0))</f>
        <v>南京华苏</v>
      </c>
      <c r="Q10" s="98">
        <f>IF(O10="瑞中数据","",VLOOKUP(C10,外包人员信息表!E:F,2,0))</f>
        <v>43892</v>
      </c>
      <c r="R10" s="98">
        <v>43891</v>
      </c>
      <c r="S10" s="98">
        <f>IF(IF(O10="瑞中数据","",VLOOKUP(C10,外包人员信息表!E:G,3,0))=0,"",IF(O10="瑞中数据","",VLOOKUP(C10,外包人员信息表!E:G,3,0)))</f>
        <v>44195</v>
      </c>
      <c r="T10" s="98"/>
      <c r="U10" s="98"/>
      <c r="V10" s="99">
        <f t="shared" ca="1" si="1"/>
        <v>5.0999999999999996</v>
      </c>
      <c r="W10" s="99" t="s">
        <v>78</v>
      </c>
      <c r="X10" s="51"/>
      <c r="Y10" s="279"/>
    </row>
    <row r="11" spans="2:25" ht="28.5" customHeight="1">
      <c r="B11" s="53">
        <f t="shared" si="0"/>
        <v>7</v>
      </c>
      <c r="C11" s="53" t="s">
        <v>88</v>
      </c>
      <c r="D11" s="53" t="s">
        <v>59</v>
      </c>
      <c r="E11" s="95">
        <v>36008</v>
      </c>
      <c r="F11" s="53">
        <v>1</v>
      </c>
      <c r="G11" s="53" t="s">
        <v>25</v>
      </c>
      <c r="H11" s="53" t="s">
        <v>74</v>
      </c>
      <c r="I11" s="96" t="str">
        <f>IF(O11="瑞中数据","",VLOOKUP(C11,外包人员信息表!E:I,5,0))</f>
        <v>L6级</v>
      </c>
      <c r="J11" s="97">
        <f>IF(O11="瑞中数据","",VLOOKUP(C11,外包人员信息表!E:J,6,0))</f>
        <v>590</v>
      </c>
      <c r="K11" s="53" t="s">
        <v>26</v>
      </c>
      <c r="L11" s="53" t="s">
        <v>35</v>
      </c>
      <c r="M11" s="53" t="s">
        <v>75</v>
      </c>
      <c r="N11" s="51" t="s">
        <v>89</v>
      </c>
      <c r="O11" s="53" t="s">
        <v>52</v>
      </c>
      <c r="P11" s="63" t="str">
        <f>IF(O11="瑞中数据","",VLOOKUP(C11,[2]外包人员信息表!E:K,7,0))</f>
        <v>南京华苏</v>
      </c>
      <c r="Q11" s="98">
        <f>IF(O11="瑞中数据","",VLOOKUP(C11,外包人员信息表!E:F,2,0))</f>
        <v>43892</v>
      </c>
      <c r="R11" s="98">
        <v>43891</v>
      </c>
      <c r="S11" s="98">
        <f>IF(IF(O11="瑞中数据","",VLOOKUP(C11,外包人员信息表!E:G,3,0))=0,"",IF(O11="瑞中数据","",VLOOKUP(C11,外包人员信息表!E:G,3,0)))</f>
        <v>44195</v>
      </c>
      <c r="T11" s="98"/>
      <c r="U11" s="98"/>
      <c r="V11" s="99">
        <f t="shared" ca="1" si="1"/>
        <v>5.0999999999999996</v>
      </c>
      <c r="W11" s="99" t="s">
        <v>78</v>
      </c>
      <c r="X11" s="51"/>
      <c r="Y11" s="279"/>
    </row>
    <row r="12" spans="2:25" ht="26.4">
      <c r="B12" s="53">
        <f t="shared" si="0"/>
        <v>8</v>
      </c>
      <c r="C12" s="53" t="s">
        <v>90</v>
      </c>
      <c r="D12" s="51"/>
      <c r="E12" s="51"/>
      <c r="F12" s="51"/>
      <c r="G12" s="51"/>
      <c r="H12" s="53" t="s">
        <v>74</v>
      </c>
      <c r="I12" s="96" t="s">
        <v>91</v>
      </c>
      <c r="J12" s="97">
        <v>953</v>
      </c>
      <c r="K12" s="53" t="s">
        <v>26</v>
      </c>
      <c r="L12" s="53" t="s">
        <v>35</v>
      </c>
      <c r="M12" s="53" t="s">
        <v>75</v>
      </c>
      <c r="N12" s="51" t="s">
        <v>92</v>
      </c>
      <c r="O12" s="53" t="s">
        <v>52</v>
      </c>
      <c r="P12" s="63" t="s">
        <v>93</v>
      </c>
      <c r="Q12" s="116">
        <v>44025</v>
      </c>
      <c r="R12" s="116"/>
      <c r="S12" s="116">
        <v>44196</v>
      </c>
      <c r="T12" s="51"/>
      <c r="U12" s="51"/>
      <c r="V12" s="99">
        <f t="shared" ca="1" si="1"/>
        <v>1468.1333333333334</v>
      </c>
      <c r="W12" s="99" t="s">
        <v>78</v>
      </c>
      <c r="X12" s="51"/>
      <c r="Y12" s="279"/>
    </row>
    <row r="13" spans="2:25" ht="26.4">
      <c r="B13" s="53">
        <f t="shared" si="0"/>
        <v>9</v>
      </c>
      <c r="C13" s="53" t="s">
        <v>94</v>
      </c>
      <c r="D13" s="51"/>
      <c r="E13" s="51"/>
      <c r="F13" s="51"/>
      <c r="G13" s="51"/>
      <c r="H13" s="53" t="s">
        <v>74</v>
      </c>
      <c r="I13" s="96" t="s">
        <v>95</v>
      </c>
      <c r="J13" s="97">
        <v>750</v>
      </c>
      <c r="K13" s="53" t="s">
        <v>26</v>
      </c>
      <c r="L13" s="53" t="s">
        <v>35</v>
      </c>
      <c r="M13" s="53" t="s">
        <v>75</v>
      </c>
      <c r="N13" s="51" t="s">
        <v>96</v>
      </c>
      <c r="O13" s="53" t="s">
        <v>52</v>
      </c>
      <c r="P13" s="51" t="s">
        <v>97</v>
      </c>
      <c r="Q13" s="179">
        <v>44032</v>
      </c>
      <c r="R13" s="51"/>
      <c r="S13" s="179">
        <v>44196</v>
      </c>
      <c r="T13" s="51"/>
      <c r="U13" s="51"/>
      <c r="V13" s="99">
        <f t="shared" ca="1" si="1"/>
        <v>1468.1333333333334</v>
      </c>
      <c r="W13" s="99" t="s">
        <v>78</v>
      </c>
      <c r="X13" s="51"/>
      <c r="Y13" s="279"/>
    </row>
    <row r="14" spans="2:25">
      <c r="B14" s="53">
        <f t="shared" si="0"/>
        <v>10</v>
      </c>
      <c r="C14" s="53" t="s">
        <v>98</v>
      </c>
      <c r="D14" s="51"/>
      <c r="E14" s="51"/>
      <c r="F14" s="51"/>
      <c r="G14" s="51"/>
      <c r="H14" s="53" t="s">
        <v>99</v>
      </c>
      <c r="I14" s="96" t="s">
        <v>91</v>
      </c>
      <c r="J14" s="97">
        <v>1233</v>
      </c>
      <c r="K14" s="53" t="s">
        <v>26</v>
      </c>
      <c r="L14" s="53" t="s">
        <v>35</v>
      </c>
      <c r="M14" s="53" t="s">
        <v>75</v>
      </c>
      <c r="N14" s="51" t="s">
        <v>100</v>
      </c>
      <c r="O14" s="53" t="s">
        <v>52</v>
      </c>
      <c r="P14" s="63" t="s">
        <v>93</v>
      </c>
      <c r="Q14" s="179">
        <v>44036</v>
      </c>
      <c r="R14" s="51"/>
      <c r="S14" s="179">
        <v>44196</v>
      </c>
      <c r="T14" s="51"/>
      <c r="U14" s="51"/>
      <c r="V14" s="99">
        <f t="shared" ca="1" si="1"/>
        <v>1468.1333333333334</v>
      </c>
      <c r="W14" s="99" t="s">
        <v>78</v>
      </c>
      <c r="X14" s="51"/>
      <c r="Y14" s="279"/>
    </row>
  </sheetData>
  <autoFilter ref="B4:Z14" xr:uid="{00000000-0009-0000-0000-000001000000}"/>
  <mergeCells count="2">
    <mergeCell ref="B2:P2"/>
    <mergeCell ref="B3:P3"/>
  </mergeCells>
  <phoneticPr fontId="28" type="noConversion"/>
  <conditionalFormatting sqref="E4">
    <cfRule type="duplicateValues" dxfId="375" priority="12"/>
  </conditionalFormatting>
  <conditionalFormatting sqref="H4">
    <cfRule type="duplicateValues" dxfId="374" priority="3"/>
  </conditionalFormatting>
  <conditionalFormatting sqref="I4:J4">
    <cfRule type="duplicateValues" dxfId="373" priority="9"/>
  </conditionalFormatting>
  <conditionalFormatting sqref="L4">
    <cfRule type="duplicateValues" dxfId="372" priority="10"/>
  </conditionalFormatting>
  <conditionalFormatting sqref="M4">
    <cfRule type="duplicateValues" dxfId="371" priority="8"/>
  </conditionalFormatting>
  <conditionalFormatting sqref="U4">
    <cfRule type="duplicateValues" dxfId="370" priority="11"/>
  </conditionalFormatting>
  <conditionalFormatting sqref="V4:W4">
    <cfRule type="duplicateValues" dxfId="369" priority="7"/>
  </conditionalFormatting>
  <conditionalFormatting sqref="I12">
    <cfRule type="expression" dxfId="368" priority="2">
      <formula>"if((and(h3=""#N/A"",m3=""瑞中数据""),""-"",h3)"</formula>
    </cfRule>
  </conditionalFormatting>
  <conditionalFormatting sqref="I5:I11">
    <cfRule type="expression" dxfId="367" priority="5">
      <formula>"if((and(h3=""#N/A"",m3=""瑞中数据""),""-"",h3)"</formula>
    </cfRule>
  </conditionalFormatting>
  <conditionalFormatting sqref="I13:I14">
    <cfRule type="expression" dxfId="366" priority="1">
      <formula>"if((and(h3=""#N/A"",m3=""瑞中数据""),""-"",h3)"</formula>
    </cfRule>
  </conditionalFormatting>
  <conditionalFormatting sqref="C4:D4 F4 O4">
    <cfRule type="duplicateValues" dxfId="365" priority="14"/>
  </conditionalFormatting>
  <conditionalFormatting sqref="G4 K4">
    <cfRule type="duplicateValues" dxfId="364" priority="13"/>
  </conditionalFormatting>
  <conditionalFormatting sqref="P4:T4 N4">
    <cfRule type="duplicateValues" dxfId="363" priority="15"/>
  </conditionalFormatting>
  <dataValidations count="7">
    <dataValidation type="list" allowBlank="1" showInputMessage="1" showErrorMessage="1" sqref="L5 L6 L7 L12 L13 L14 L8:L11" xr:uid="{00000000-0002-0000-0100-000000000000}">
      <formula1>"专职,复用"</formula1>
    </dataValidation>
    <dataValidation type="list" allowBlank="1" showInputMessage="1" showErrorMessage="1" sqref="U7 U5:U6 U8:U11" xr:uid="{00000000-0002-0000-0100-000001000000}">
      <formula1>"任务结束,调走,离职,其他"</formula1>
    </dataValidation>
    <dataValidation type="list" allowBlank="1" showInputMessage="1" showErrorMessage="1" sqref="M5 M6 M7 M12 M13 M14 M8:M11" xr:uid="{00000000-0002-0000-0100-000002000000}">
      <formula1>"本项目,其他项目"</formula1>
    </dataValidation>
    <dataValidation type="list" allowBlank="1" showInputMessage="1" showErrorMessage="1" sqref="D7 D5:D6 D8:D11" xr:uid="{00000000-0002-0000-0100-000003000000}">
      <formula1>"男,女"</formula1>
    </dataValidation>
    <dataValidation type="list" allowBlank="1" showInputMessage="1" showErrorMessage="1" sqref="K7 K12 K13 K14 K5:K6 K8:K11" xr:uid="{00000000-0002-0000-0100-000004000000}">
      <formula1>"在岗,离岗"</formula1>
    </dataValidation>
    <dataValidation allowBlank="1" showInputMessage="1" showErrorMessage="1" sqref="H13 H1:H12 H14:H1048576" xr:uid="{00000000-0002-0000-0100-000005000000}"/>
    <dataValidation type="list" allowBlank="1" showInputMessage="1" showErrorMessage="1" sqref="O7 O12 O13 O14 O5:O6 O8:O11" xr:uid="{00000000-0002-0000-0100-000006000000}">
      <formula1>"瑞中数据,外包公司"</formula1>
    </dataValidation>
  </dataValidations>
  <pageMargins left="0.31388888888888899" right="0.25" top="0.35416666666666702" bottom="0.35416666666666702" header="0.235416666666667" footer="0.3"/>
  <pageSetup paperSize="9" scale="71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V10"/>
  <sheetViews>
    <sheetView workbookViewId="0">
      <selection activeCell="H4" sqref="B1:T1048576"/>
    </sheetView>
  </sheetViews>
  <sheetFormatPr defaultColWidth="9" defaultRowHeight="13.8"/>
  <cols>
    <col min="2" max="2" width="4.6640625" customWidth="1"/>
    <col min="3" max="3" width="9.44140625" customWidth="1"/>
    <col min="4" max="4" width="5.109375" customWidth="1"/>
    <col min="5" max="5" width="10.88671875" customWidth="1"/>
    <col min="6" max="6" width="5.109375" customWidth="1"/>
    <col min="7" max="7" width="5" customWidth="1"/>
    <col min="8" max="8" width="9" style="70"/>
  </cols>
  <sheetData>
    <row r="1" spans="2:22" s="68" customFormat="1" ht="25.8">
      <c r="B1" s="291" t="s">
        <v>0</v>
      </c>
      <c r="C1" s="291"/>
      <c r="D1" s="291"/>
      <c r="E1" s="291"/>
      <c r="F1" s="291"/>
      <c r="G1" s="291"/>
      <c r="H1" s="291"/>
      <c r="I1" s="291"/>
      <c r="J1" s="292"/>
      <c r="K1" s="291"/>
      <c r="L1" s="291"/>
      <c r="M1" s="293"/>
      <c r="N1" s="291"/>
      <c r="O1" s="291"/>
      <c r="P1" s="291"/>
      <c r="Q1" s="291"/>
      <c r="R1" s="291"/>
      <c r="S1" s="291"/>
      <c r="T1" s="291"/>
      <c r="U1" s="74"/>
      <c r="V1" s="89"/>
    </row>
    <row r="2" spans="2:22" s="68" customFormat="1" ht="25.8">
      <c r="B2" s="294" t="s">
        <v>445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74"/>
      <c r="R2" s="74"/>
      <c r="S2" s="74"/>
      <c r="T2" s="74"/>
      <c r="U2" s="74"/>
      <c r="V2" s="89"/>
    </row>
    <row r="3" spans="2:22" s="68" customFormat="1" ht="25.8">
      <c r="B3" s="294" t="s">
        <v>446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74"/>
      <c r="R3" s="74"/>
      <c r="S3" s="74"/>
      <c r="T3" s="74"/>
      <c r="U3" s="74"/>
      <c r="V3" s="89"/>
    </row>
    <row r="4" spans="2:22" s="69" customFormat="1" ht="79.05" customHeight="1">
      <c r="B4" s="75" t="s">
        <v>3</v>
      </c>
      <c r="C4" s="76" t="s">
        <v>4</v>
      </c>
      <c r="D4" s="76" t="s">
        <v>5</v>
      </c>
      <c r="E4" s="77" t="s">
        <v>6</v>
      </c>
      <c r="F4" s="76" t="s">
        <v>7</v>
      </c>
      <c r="G4" s="76" t="s">
        <v>8</v>
      </c>
      <c r="H4" s="77" t="s">
        <v>67</v>
      </c>
      <c r="I4" s="77" t="s">
        <v>295</v>
      </c>
      <c r="J4" s="82" t="s">
        <v>10</v>
      </c>
      <c r="K4" s="76" t="s">
        <v>11</v>
      </c>
      <c r="L4" s="77" t="s">
        <v>12</v>
      </c>
      <c r="M4" s="77" t="s">
        <v>13</v>
      </c>
      <c r="N4" s="83" t="s">
        <v>14</v>
      </c>
      <c r="O4" s="84" t="s">
        <v>15</v>
      </c>
      <c r="P4" s="84" t="s">
        <v>16</v>
      </c>
      <c r="Q4" s="90" t="s">
        <v>17</v>
      </c>
      <c r="R4" s="90" t="s">
        <v>18</v>
      </c>
      <c r="S4" s="90" t="s">
        <v>19</v>
      </c>
      <c r="T4" s="91" t="s">
        <v>20</v>
      </c>
      <c r="U4" s="90" t="s">
        <v>21</v>
      </c>
      <c r="V4" s="90" t="s">
        <v>22</v>
      </c>
    </row>
    <row r="5" spans="2:22" s="70" customFormat="1" ht="22.05" customHeight="1">
      <c r="B5" s="78">
        <v>1</v>
      </c>
      <c r="C5" s="78" t="s">
        <v>447</v>
      </c>
      <c r="D5" s="78" t="s">
        <v>24</v>
      </c>
      <c r="E5" s="79">
        <v>33486</v>
      </c>
      <c r="F5" s="78">
        <v>6</v>
      </c>
      <c r="G5" s="78" t="s">
        <v>25</v>
      </c>
      <c r="H5" s="78"/>
      <c r="I5" s="85" t="str">
        <f>IF(O5="瑞中数据","",VLOOKUP(C5,外包人员信息表!E:I,5,0))</f>
        <v>L4级</v>
      </c>
      <c r="J5" s="86">
        <f>IF(O5="瑞中数据","",VLOOKUP(C5,外包人员信息表!E:J,6,0))</f>
        <v>942</v>
      </c>
      <c r="K5" s="85" t="s">
        <v>31</v>
      </c>
      <c r="L5" s="78" t="s">
        <v>35</v>
      </c>
      <c r="M5" s="78" t="s">
        <v>75</v>
      </c>
      <c r="N5" s="87" t="s">
        <v>430</v>
      </c>
      <c r="O5" s="78" t="s">
        <v>52</v>
      </c>
      <c r="P5" s="88" t="s">
        <v>448</v>
      </c>
      <c r="Q5" s="92">
        <f>IF(O5="瑞中数据","",VLOOKUP(C5,外包人员信息表!E:F,2,0))</f>
        <v>43641</v>
      </c>
      <c r="R5" s="92">
        <v>43746</v>
      </c>
      <c r="S5" s="92">
        <f>IF(IF(O5="瑞中数据","",VLOOKUP(C5,外包人员信息表!E:G,3,0))=0,"",IF(O5="瑞中数据","",VLOOKUP(C5,外包人员信息表!E:G,3,0)))</f>
        <v>43861</v>
      </c>
      <c r="T5" s="92">
        <v>43861</v>
      </c>
      <c r="U5" s="92" t="s">
        <v>433</v>
      </c>
      <c r="V5" s="93">
        <v>3.8666666666666698</v>
      </c>
    </row>
    <row r="6" spans="2:22" s="70" customFormat="1" ht="22.05" customHeight="1">
      <c r="B6" s="78">
        <v>2</v>
      </c>
      <c r="C6" s="78" t="s">
        <v>449</v>
      </c>
      <c r="D6" s="78" t="s">
        <v>24</v>
      </c>
      <c r="E6" s="79">
        <v>33178</v>
      </c>
      <c r="F6" s="78">
        <v>8</v>
      </c>
      <c r="G6" s="78" t="s">
        <v>25</v>
      </c>
      <c r="H6" s="78"/>
      <c r="I6" s="85" t="str">
        <f>IF(O6="瑞中数据","",VLOOKUP(C6,外包人员信息表!E:I,5,0))</f>
        <v>L4级</v>
      </c>
      <c r="J6" s="86">
        <f>IF(O6="瑞中数据","",VLOOKUP(C6,外包人员信息表!E:J,6,0))</f>
        <v>942</v>
      </c>
      <c r="K6" s="85" t="s">
        <v>31</v>
      </c>
      <c r="L6" s="78" t="s">
        <v>35</v>
      </c>
      <c r="M6" s="78" t="s">
        <v>75</v>
      </c>
      <c r="N6" s="87" t="s">
        <v>430</v>
      </c>
      <c r="O6" s="78" t="s">
        <v>52</v>
      </c>
      <c r="P6" s="88" t="s">
        <v>448</v>
      </c>
      <c r="Q6" s="92">
        <f>IF(O6="瑞中数据","",VLOOKUP(C6,外包人员信息表!E:F,2,0))</f>
        <v>43641</v>
      </c>
      <c r="R6" s="92">
        <v>43746</v>
      </c>
      <c r="S6" s="92">
        <f>IF(IF(O6="瑞中数据","",VLOOKUP(C6,外包人员信息表!E:G,3,0))=0,"",IF(O6="瑞中数据","",VLOOKUP(C6,外包人员信息表!E:G,3,0)))</f>
        <v>43861</v>
      </c>
      <c r="T6" s="92">
        <v>43861</v>
      </c>
      <c r="U6" s="92" t="s">
        <v>433</v>
      </c>
      <c r="V6" s="93">
        <v>3.8666666666666698</v>
      </c>
    </row>
    <row r="7" spans="2:22" s="71" customFormat="1" ht="22.05" customHeight="1">
      <c r="B7" s="78">
        <v>3</v>
      </c>
      <c r="C7" s="78" t="s">
        <v>450</v>
      </c>
      <c r="D7" s="78" t="s">
        <v>24</v>
      </c>
      <c r="E7" s="79">
        <v>31101</v>
      </c>
      <c r="F7" s="78">
        <v>10</v>
      </c>
      <c r="G7" s="78" t="s">
        <v>25</v>
      </c>
      <c r="H7" s="78"/>
      <c r="I7" s="85" t="str">
        <f>IF(O7="瑞中数据","",VLOOKUP(C7,外包人员信息表!E:I,5,0))</f>
        <v>L4级</v>
      </c>
      <c r="J7" s="86">
        <f>IF(O7="瑞中数据","",VLOOKUP(C7,外包人员信息表!E:J,6,0))</f>
        <v>942</v>
      </c>
      <c r="K7" s="85" t="s">
        <v>31</v>
      </c>
      <c r="L7" s="78" t="s">
        <v>35</v>
      </c>
      <c r="M7" s="78" t="s">
        <v>75</v>
      </c>
      <c r="N7" s="87" t="s">
        <v>430</v>
      </c>
      <c r="O7" s="78" t="s">
        <v>52</v>
      </c>
      <c r="P7" s="88" t="s">
        <v>448</v>
      </c>
      <c r="Q7" s="92">
        <f>IF(O7="瑞中数据","",VLOOKUP(C7,外包人员信息表!E:F,2,0))</f>
        <v>43641</v>
      </c>
      <c r="R7" s="92">
        <v>43746</v>
      </c>
      <c r="S7" s="92">
        <f>IF(IF(O7="瑞中数据","",VLOOKUP(C7,外包人员信息表!E:G,3,0))=0,"",IF(O7="瑞中数据","",VLOOKUP(C7,外包人员信息表!E:G,3,0)))</f>
        <v>43861</v>
      </c>
      <c r="T7" s="92">
        <v>43861</v>
      </c>
      <c r="U7" s="92" t="s">
        <v>433</v>
      </c>
      <c r="V7" s="93">
        <v>3.8666666666666698</v>
      </c>
    </row>
    <row r="8" spans="2:22" s="94" customFormat="1" ht="22.05" customHeight="1">
      <c r="B8" s="53">
        <v>4</v>
      </c>
      <c r="C8" s="53" t="s">
        <v>451</v>
      </c>
      <c r="D8" s="53" t="s">
        <v>24</v>
      </c>
      <c r="E8" s="95">
        <v>32870</v>
      </c>
      <c r="F8" s="53">
        <v>8</v>
      </c>
      <c r="G8" s="53" t="s">
        <v>25</v>
      </c>
      <c r="H8" s="51" t="s">
        <v>109</v>
      </c>
      <c r="I8" s="96" t="str">
        <f>IF(O8="瑞中数据","",VLOOKUP(C8,外包人员信息表!E:I,5,0))</f>
        <v>L4级</v>
      </c>
      <c r="J8" s="97">
        <f>IF(O8="瑞中数据","",VLOOKUP(C8,外包人员信息表!E:J,6,0))</f>
        <v>942</v>
      </c>
      <c r="K8" s="96" t="s">
        <v>26</v>
      </c>
      <c r="L8" s="53" t="s">
        <v>35</v>
      </c>
      <c r="M8" s="53" t="s">
        <v>75</v>
      </c>
      <c r="N8" s="51" t="s">
        <v>430</v>
      </c>
      <c r="O8" s="53" t="s">
        <v>52</v>
      </c>
      <c r="P8" s="63" t="s">
        <v>448</v>
      </c>
      <c r="Q8" s="98">
        <f>IF(O8="瑞中数据","",VLOOKUP(C8,外包人员信息表!E:F,2,0))</f>
        <v>43655</v>
      </c>
      <c r="R8" s="98">
        <v>43746</v>
      </c>
      <c r="S8" s="98">
        <f>IF(IF(O8="瑞中数据","",VLOOKUP(C8,外包人员信息表!E:G,3,0))=0,"",IF(O8="瑞中数据","",VLOOKUP(C8,外包人员信息表!E:G,3,0)))</f>
        <v>43861</v>
      </c>
      <c r="T8" s="98"/>
      <c r="U8" s="98"/>
      <c r="V8" s="99">
        <v>8.2333333333333307</v>
      </c>
    </row>
    <row r="9" spans="2:22" s="71" customFormat="1" ht="22.05" customHeight="1">
      <c r="B9" s="78">
        <v>5</v>
      </c>
      <c r="C9" s="78" t="s">
        <v>452</v>
      </c>
      <c r="D9" s="78" t="s">
        <v>24</v>
      </c>
      <c r="E9" s="79">
        <v>34023</v>
      </c>
      <c r="F9" s="78">
        <v>5</v>
      </c>
      <c r="G9" s="78" t="s">
        <v>25</v>
      </c>
      <c r="H9" s="87"/>
      <c r="I9" s="85" t="str">
        <f>IF(O9="瑞中数据","",VLOOKUP(C9,外包人员信息表!E:I,5,0))</f>
        <v>L4级</v>
      </c>
      <c r="J9" s="86">
        <f>IF(O9="瑞中数据","",VLOOKUP(C9,外包人员信息表!E:J,6,0))</f>
        <v>942</v>
      </c>
      <c r="K9" s="85" t="s">
        <v>31</v>
      </c>
      <c r="L9" s="78" t="s">
        <v>35</v>
      </c>
      <c r="M9" s="78" t="s">
        <v>75</v>
      </c>
      <c r="N9" s="87" t="s">
        <v>430</v>
      </c>
      <c r="O9" s="78" t="s">
        <v>52</v>
      </c>
      <c r="P9" s="88" t="s">
        <v>448</v>
      </c>
      <c r="Q9" s="92">
        <f>IF(O9="瑞中数据","",VLOOKUP(C9,外包人员信息表!E:F,2,0))</f>
        <v>43655</v>
      </c>
      <c r="R9" s="92">
        <v>43746</v>
      </c>
      <c r="S9" s="92">
        <f>IF(IF(O9="瑞中数据","",VLOOKUP(C9,外包人员信息表!E:G,3,0))=0,"",IF(O9="瑞中数据","",VLOOKUP(C9,外包人员信息表!E:G,3,0)))</f>
        <v>43861</v>
      </c>
      <c r="T9" s="92">
        <v>43861</v>
      </c>
      <c r="U9" s="92" t="s">
        <v>433</v>
      </c>
      <c r="V9" s="93">
        <v>3.8666666666666698</v>
      </c>
    </row>
    <row r="10" spans="2:22" s="94" customFormat="1" ht="22.05" customHeight="1">
      <c r="B10" s="78">
        <v>6</v>
      </c>
      <c r="C10" s="78" t="s">
        <v>453</v>
      </c>
      <c r="D10" s="78" t="s">
        <v>24</v>
      </c>
      <c r="E10" s="79">
        <v>34331</v>
      </c>
      <c r="F10" s="78">
        <v>4</v>
      </c>
      <c r="G10" s="78" t="s">
        <v>25</v>
      </c>
      <c r="H10" s="87"/>
      <c r="I10" s="85" t="str">
        <f>IF(O10="瑞中数据","",VLOOKUP(C10,外包人员信息表!E:I,5,0))</f>
        <v>L4级</v>
      </c>
      <c r="J10" s="86">
        <f>IF(O10="瑞中数据","",VLOOKUP(C10,外包人员信息表!E:J,6,0))</f>
        <v>942</v>
      </c>
      <c r="K10" s="85" t="s">
        <v>31</v>
      </c>
      <c r="L10" s="78" t="s">
        <v>35</v>
      </c>
      <c r="M10" s="78" t="s">
        <v>75</v>
      </c>
      <c r="N10" s="87" t="s">
        <v>430</v>
      </c>
      <c r="O10" s="78" t="s">
        <v>52</v>
      </c>
      <c r="P10" s="88" t="s">
        <v>448</v>
      </c>
      <c r="Q10" s="92">
        <f>IF(O10="瑞中数据","",VLOOKUP(C10,外包人员信息表!E:F,2,0))</f>
        <v>43655</v>
      </c>
      <c r="R10" s="92">
        <v>43746</v>
      </c>
      <c r="S10" s="92">
        <f>IF(IF(O10="瑞中数据","",VLOOKUP(C10,外包人员信息表!E:G,3,0))=0,"",IF(O10="瑞中数据","",VLOOKUP(C10,外包人员信息表!E:G,3,0)))</f>
        <v>43861</v>
      </c>
      <c r="T10" s="92">
        <v>43861</v>
      </c>
      <c r="U10" s="92" t="s">
        <v>433</v>
      </c>
      <c r="V10" s="93">
        <v>3.8666666666666698</v>
      </c>
    </row>
  </sheetData>
  <mergeCells count="3">
    <mergeCell ref="B1:T1"/>
    <mergeCell ref="B2:P2"/>
    <mergeCell ref="B3:P3"/>
  </mergeCells>
  <phoneticPr fontId="28" type="noConversion"/>
  <conditionalFormatting sqref="H4">
    <cfRule type="duplicateValues" dxfId="105" priority="1"/>
  </conditionalFormatting>
  <conditionalFormatting sqref="I5:I10">
    <cfRule type="expression" dxfId="104" priority="3">
      <formula>"if((and(h3=""#N/A"",m3=""瑞中数据""),""-"",h3)"</formula>
    </cfRule>
  </conditionalFormatting>
  <dataValidations count="1">
    <dataValidation allowBlank="1" showInputMessage="1" showErrorMessage="1" sqref="H1:H1048576" xr:uid="{00000000-0002-0000-1200-000000000000}"/>
  </dataValidations>
  <pageMargins left="0.75" right="0.75" top="1" bottom="1" header="0.5" footer="0.5"/>
  <pageSetup paperSize="9" scale="73" fitToHeight="0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B1:V16381"/>
  <sheetViews>
    <sheetView workbookViewId="0">
      <pane xSplit="12" ySplit="4" topLeftCell="Q5" activePane="bottomRight" state="frozen"/>
      <selection pane="topRight"/>
      <selection pane="bottomLeft"/>
      <selection pane="bottomRight" activeCell="V16" sqref="V16"/>
    </sheetView>
  </sheetViews>
  <sheetFormatPr defaultColWidth="9" defaultRowHeight="13.2"/>
  <cols>
    <col min="1" max="1" width="3.21875" style="70" customWidth="1"/>
    <col min="2" max="2" width="4.109375" style="72" customWidth="1"/>
    <col min="3" max="3" width="8.77734375" style="72" customWidth="1"/>
    <col min="4" max="4" width="5.6640625" style="72" customWidth="1"/>
    <col min="5" max="5" width="10.88671875" style="72" customWidth="1"/>
    <col min="6" max="6" width="5.88671875" style="72" customWidth="1"/>
    <col min="7" max="7" width="6.21875" style="72" customWidth="1"/>
    <col min="8" max="8" width="9" style="70"/>
    <col min="9" max="9" width="5.44140625" style="72" customWidth="1"/>
    <col min="10" max="10" width="6.88671875" style="73" customWidth="1"/>
    <col min="11" max="13" width="8" style="72" customWidth="1"/>
    <col min="14" max="14" width="12" style="72" customWidth="1"/>
    <col min="15" max="15" width="11.21875" style="72" customWidth="1"/>
    <col min="16" max="16" width="10.21875" style="72" customWidth="1"/>
    <col min="17" max="17" width="9.33203125" style="72" customWidth="1"/>
    <col min="18" max="18" width="9.5546875" style="72" customWidth="1"/>
    <col min="19" max="19" width="10.44140625" style="72" customWidth="1"/>
    <col min="20" max="20" width="13.6640625" style="72" customWidth="1"/>
    <col min="21" max="21" width="7.6640625" style="72" customWidth="1"/>
    <col min="22" max="22" width="10" style="72" customWidth="1"/>
    <col min="23" max="16384" width="9" style="70"/>
  </cols>
  <sheetData>
    <row r="1" spans="2:22" s="68" customFormat="1" ht="34.950000000000003" customHeight="1">
      <c r="B1" s="291" t="s">
        <v>0</v>
      </c>
      <c r="C1" s="291"/>
      <c r="D1" s="291"/>
      <c r="E1" s="291"/>
      <c r="F1" s="291"/>
      <c r="G1" s="291"/>
      <c r="H1" s="291"/>
      <c r="I1" s="291"/>
      <c r="J1" s="292"/>
      <c r="K1" s="291"/>
      <c r="L1" s="291"/>
      <c r="M1" s="293"/>
      <c r="N1" s="291"/>
      <c r="O1" s="291"/>
      <c r="P1" s="291"/>
      <c r="Q1" s="291"/>
      <c r="R1" s="291"/>
      <c r="S1" s="291"/>
      <c r="T1" s="291"/>
      <c r="U1" s="74"/>
      <c r="V1" s="89"/>
    </row>
    <row r="2" spans="2:22" s="68" customFormat="1" ht="18" customHeight="1">
      <c r="B2" s="294" t="s">
        <v>454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74"/>
      <c r="R2" s="74"/>
      <c r="S2" s="74"/>
      <c r="T2" s="74"/>
      <c r="U2" s="74"/>
      <c r="V2" s="89"/>
    </row>
    <row r="3" spans="2:22" s="68" customFormat="1" ht="18" customHeight="1">
      <c r="B3" s="294" t="s">
        <v>455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74"/>
      <c r="R3" s="74"/>
      <c r="S3" s="74"/>
      <c r="T3" s="74"/>
      <c r="U3" s="74"/>
      <c r="V3" s="89"/>
    </row>
    <row r="4" spans="2:22" s="69" customFormat="1" ht="49.95" customHeight="1">
      <c r="B4" s="75" t="s">
        <v>3</v>
      </c>
      <c r="C4" s="76" t="s">
        <v>4</v>
      </c>
      <c r="D4" s="76" t="s">
        <v>5</v>
      </c>
      <c r="E4" s="77" t="s">
        <v>6</v>
      </c>
      <c r="F4" s="76" t="s">
        <v>7</v>
      </c>
      <c r="G4" s="76" t="s">
        <v>8</v>
      </c>
      <c r="H4" s="77" t="s">
        <v>67</v>
      </c>
      <c r="I4" s="77" t="s">
        <v>295</v>
      </c>
      <c r="J4" s="82" t="s">
        <v>10</v>
      </c>
      <c r="K4" s="76" t="s">
        <v>11</v>
      </c>
      <c r="L4" s="77" t="s">
        <v>12</v>
      </c>
      <c r="M4" s="77" t="s">
        <v>13</v>
      </c>
      <c r="N4" s="83" t="s">
        <v>14</v>
      </c>
      <c r="O4" s="84" t="s">
        <v>15</v>
      </c>
      <c r="P4" s="84" t="s">
        <v>16</v>
      </c>
      <c r="Q4" s="90" t="s">
        <v>17</v>
      </c>
      <c r="R4" s="90" t="s">
        <v>18</v>
      </c>
      <c r="S4" s="90" t="s">
        <v>19</v>
      </c>
      <c r="T4" s="91" t="s">
        <v>20</v>
      </c>
      <c r="U4" s="90" t="s">
        <v>21</v>
      </c>
      <c r="V4" s="90" t="s">
        <v>22</v>
      </c>
    </row>
    <row r="5" spans="2:22" ht="22.05" customHeight="1">
      <c r="B5" s="78">
        <v>1</v>
      </c>
      <c r="C5" s="78" t="s">
        <v>456</v>
      </c>
      <c r="D5" s="78" t="s">
        <v>24</v>
      </c>
      <c r="E5" s="79">
        <v>34063</v>
      </c>
      <c r="F5" s="78">
        <v>5</v>
      </c>
      <c r="G5" s="78" t="s">
        <v>25</v>
      </c>
      <c r="H5" s="78"/>
      <c r="I5" s="85" t="str">
        <f>IF(O5="瑞中数据","",VLOOKUP(C5,外包人员信息表!E:I,5,0))</f>
        <v>L4级</v>
      </c>
      <c r="J5" s="86">
        <f>IF(O5="瑞中数据","",VLOOKUP(C5,外包人员信息表!E:J,6,0))</f>
        <v>1000</v>
      </c>
      <c r="K5" s="85" t="s">
        <v>31</v>
      </c>
      <c r="L5" s="78" t="s">
        <v>35</v>
      </c>
      <c r="M5" s="78" t="s">
        <v>75</v>
      </c>
      <c r="N5" s="87" t="s">
        <v>457</v>
      </c>
      <c r="O5" s="78" t="s">
        <v>52</v>
      </c>
      <c r="P5" s="88" t="s">
        <v>431</v>
      </c>
      <c r="Q5" s="92">
        <f>IF(O5="瑞中数据","",VLOOKUP(C5,外包人员信息表!E:F,2,0))</f>
        <v>43800</v>
      </c>
      <c r="R5" s="92">
        <v>43801</v>
      </c>
      <c r="S5" s="92">
        <f>IF(IF(O5="瑞中数据","",VLOOKUP(C5,外包人员信息表!E:G,3,0))=0,"",IF(O5="瑞中数据","",VLOOKUP(C5,外包人员信息表!E:G,3,0)))</f>
        <v>43921</v>
      </c>
      <c r="T5" s="92">
        <v>43921</v>
      </c>
      <c r="U5" s="92" t="s">
        <v>433</v>
      </c>
      <c r="V5" s="93">
        <v>4.0333333333333297</v>
      </c>
    </row>
    <row r="6" spans="2:22" ht="22.05" customHeight="1">
      <c r="B6" s="78">
        <v>2</v>
      </c>
      <c r="C6" s="78" t="s">
        <v>458</v>
      </c>
      <c r="D6" s="78" t="s">
        <v>24</v>
      </c>
      <c r="E6" s="79">
        <v>31380</v>
      </c>
      <c r="F6" s="78">
        <v>12</v>
      </c>
      <c r="G6" s="78" t="s">
        <v>25</v>
      </c>
      <c r="H6" s="78"/>
      <c r="I6" s="85" t="str">
        <f>IF(O6="瑞中数据","",VLOOKUP(C6,外包人员信息表!E:I,5,0))</f>
        <v>L4级</v>
      </c>
      <c r="J6" s="86">
        <f>IF(O6="瑞中数据","",VLOOKUP(C6,外包人员信息表!E:J,6,0))</f>
        <v>1000</v>
      </c>
      <c r="K6" s="85" t="s">
        <v>31</v>
      </c>
      <c r="L6" s="78" t="s">
        <v>35</v>
      </c>
      <c r="M6" s="78" t="s">
        <v>75</v>
      </c>
      <c r="N6" s="87" t="s">
        <v>457</v>
      </c>
      <c r="O6" s="78" t="s">
        <v>52</v>
      </c>
      <c r="P6" s="88" t="s">
        <v>431</v>
      </c>
      <c r="Q6" s="92">
        <f>IF(O6="瑞中数据","",VLOOKUP(C6,外包人员信息表!E:F,2,0))</f>
        <v>43800</v>
      </c>
      <c r="R6" s="92">
        <v>43801</v>
      </c>
      <c r="S6" s="92">
        <f>IF(IF(O6="瑞中数据","",VLOOKUP(C6,外包人员信息表!E:G,3,0))=0,"",IF(O6="瑞中数据","",VLOOKUP(C6,外包人员信息表!E:G,3,0)))</f>
        <v>43921</v>
      </c>
      <c r="T6" s="92">
        <v>43921</v>
      </c>
      <c r="U6" s="92" t="s">
        <v>433</v>
      </c>
      <c r="V6" s="93">
        <v>4.0333333333333297</v>
      </c>
    </row>
    <row r="7" spans="2:22" s="71" customFormat="1" ht="22.05" customHeight="1">
      <c r="B7" s="78">
        <v>3</v>
      </c>
      <c r="C7" s="78" t="s">
        <v>459</v>
      </c>
      <c r="D7" s="78" t="s">
        <v>24</v>
      </c>
      <c r="E7" s="79">
        <v>33354</v>
      </c>
      <c r="F7" s="78">
        <v>6</v>
      </c>
      <c r="G7" s="78" t="s">
        <v>25</v>
      </c>
      <c r="H7" s="78"/>
      <c r="I7" s="85" t="str">
        <f>IF(O7="瑞中数据","",VLOOKUP(C7,外包人员信息表!E:I,5,0))</f>
        <v>L4级</v>
      </c>
      <c r="J7" s="86">
        <f>IF(O7="瑞中数据","",VLOOKUP(C7,外包人员信息表!E:J,6,0))</f>
        <v>1000</v>
      </c>
      <c r="K7" s="85" t="s">
        <v>31</v>
      </c>
      <c r="L7" s="78" t="s">
        <v>35</v>
      </c>
      <c r="M7" s="78" t="s">
        <v>75</v>
      </c>
      <c r="N7" s="87" t="s">
        <v>457</v>
      </c>
      <c r="O7" s="78" t="s">
        <v>52</v>
      </c>
      <c r="P7" s="88" t="s">
        <v>431</v>
      </c>
      <c r="Q7" s="92">
        <f>IF(O7="瑞中数据","",VLOOKUP(C7,外包人员信息表!E:F,2,0))</f>
        <v>43800</v>
      </c>
      <c r="R7" s="92">
        <v>43801</v>
      </c>
      <c r="S7" s="92">
        <f>IF(IF(O7="瑞中数据","",VLOOKUP(C7,外包人员信息表!E:G,3,0))=0,"",IF(O7="瑞中数据","",VLOOKUP(C7,外包人员信息表!E:G,3,0)))</f>
        <v>43921</v>
      </c>
      <c r="T7" s="92">
        <v>43921</v>
      </c>
      <c r="U7" s="92" t="s">
        <v>433</v>
      </c>
      <c r="V7" s="93">
        <v>4.0333333333333297</v>
      </c>
    </row>
    <row r="8" spans="2:22" customFormat="1" ht="13.8">
      <c r="H8" s="70"/>
    </row>
    <row r="9" spans="2:22" customFormat="1" ht="13.8">
      <c r="H9" s="70"/>
    </row>
    <row r="10" spans="2:22" customFormat="1" ht="13.8">
      <c r="H10" s="70"/>
    </row>
    <row r="11" spans="2:22" customFormat="1" ht="13.8">
      <c r="H11" s="70"/>
    </row>
    <row r="12" spans="2:22" customFormat="1" ht="13.8">
      <c r="H12" s="70"/>
    </row>
    <row r="13" spans="2:22" customFormat="1" ht="13.8">
      <c r="H13" s="70"/>
    </row>
    <row r="14" spans="2:22" customFormat="1" ht="13.8">
      <c r="H14" s="70"/>
    </row>
    <row r="15" spans="2:22" customFormat="1" ht="13.8">
      <c r="H15" s="70"/>
    </row>
    <row r="16" spans="2:22" customFormat="1" ht="13.8">
      <c r="H16" s="70"/>
    </row>
    <row r="17" spans="8:8" customFormat="1" ht="13.8">
      <c r="H17" s="70"/>
    </row>
    <row r="18" spans="8:8" customFormat="1" ht="13.8">
      <c r="H18" s="70"/>
    </row>
    <row r="19" spans="8:8" customFormat="1" ht="13.8">
      <c r="H19" s="70"/>
    </row>
    <row r="20" spans="8:8" customFormat="1" ht="13.8">
      <c r="H20" s="70"/>
    </row>
    <row r="21" spans="8:8" customFormat="1" ht="13.8">
      <c r="H21" s="70"/>
    </row>
    <row r="22" spans="8:8" customFormat="1" ht="13.8">
      <c r="H22" s="70"/>
    </row>
    <row r="23" spans="8:8" customFormat="1" ht="13.8">
      <c r="H23" s="70"/>
    </row>
    <row r="24" spans="8:8" customFormat="1" ht="13.8">
      <c r="H24" s="70"/>
    </row>
    <row r="25" spans="8:8" customFormat="1" ht="13.8">
      <c r="H25" s="70"/>
    </row>
    <row r="26" spans="8:8" customFormat="1" ht="13.8">
      <c r="H26" s="70"/>
    </row>
    <row r="27" spans="8:8" customFormat="1" ht="13.8">
      <c r="H27" s="70"/>
    </row>
    <row r="28" spans="8:8" customFormat="1" ht="13.8">
      <c r="H28" s="70"/>
    </row>
    <row r="29" spans="8:8" customFormat="1" ht="13.8">
      <c r="H29" s="70"/>
    </row>
    <row r="30" spans="8:8" customFormat="1" ht="13.8">
      <c r="H30" s="70"/>
    </row>
    <row r="31" spans="8:8" customFormat="1" ht="13.8">
      <c r="H31" s="70"/>
    </row>
    <row r="32" spans="8:8" customFormat="1" ht="13.8">
      <c r="H32" s="70"/>
    </row>
    <row r="33" spans="8:8" customFormat="1" ht="13.8">
      <c r="H33" s="70"/>
    </row>
    <row r="34" spans="8:8" customFormat="1" ht="13.8">
      <c r="H34" s="70"/>
    </row>
    <row r="35" spans="8:8" customFormat="1" ht="13.8">
      <c r="H35" s="70"/>
    </row>
    <row r="36" spans="8:8" customFormat="1" ht="13.8">
      <c r="H36" s="70"/>
    </row>
    <row r="37" spans="8:8" customFormat="1" ht="13.8">
      <c r="H37" s="70"/>
    </row>
    <row r="38" spans="8:8" customFormat="1" ht="13.8">
      <c r="H38" s="70"/>
    </row>
    <row r="39" spans="8:8" customFormat="1" ht="13.8">
      <c r="H39" s="70"/>
    </row>
    <row r="40" spans="8:8" customFormat="1" ht="13.8">
      <c r="H40" s="70"/>
    </row>
    <row r="41" spans="8:8" customFormat="1" ht="13.8">
      <c r="H41" s="70"/>
    </row>
    <row r="42" spans="8:8" customFormat="1" ht="13.8">
      <c r="H42" s="70"/>
    </row>
    <row r="43" spans="8:8" customFormat="1" ht="13.8">
      <c r="H43" s="70"/>
    </row>
    <row r="44" spans="8:8" customFormat="1" ht="13.8">
      <c r="H44" s="70"/>
    </row>
    <row r="45" spans="8:8" customFormat="1" ht="13.8">
      <c r="H45" s="70"/>
    </row>
    <row r="46" spans="8:8" customFormat="1" ht="13.8">
      <c r="H46" s="70"/>
    </row>
    <row r="47" spans="8:8" customFormat="1" ht="13.8">
      <c r="H47" s="70"/>
    </row>
    <row r="48" spans="8:8" customFormat="1" ht="13.8">
      <c r="H48" s="70"/>
    </row>
    <row r="49" spans="8:8" customFormat="1" ht="13.8">
      <c r="H49" s="70"/>
    </row>
    <row r="50" spans="8:8" customFormat="1" ht="13.8">
      <c r="H50" s="70"/>
    </row>
    <row r="51" spans="8:8" customFormat="1" ht="13.8">
      <c r="H51" s="70"/>
    </row>
    <row r="52" spans="8:8" customFormat="1" ht="13.8">
      <c r="H52" s="70"/>
    </row>
    <row r="53" spans="8:8" customFormat="1" ht="13.8">
      <c r="H53" s="70"/>
    </row>
    <row r="54" spans="8:8" customFormat="1" ht="13.8">
      <c r="H54" s="70"/>
    </row>
    <row r="55" spans="8:8" customFormat="1" ht="13.8">
      <c r="H55" s="70"/>
    </row>
    <row r="56" spans="8:8" customFormat="1" ht="13.8">
      <c r="H56" s="70"/>
    </row>
    <row r="57" spans="8:8" customFormat="1" ht="13.8">
      <c r="H57" s="70"/>
    </row>
    <row r="58" spans="8:8" customFormat="1" ht="13.8">
      <c r="H58" s="70"/>
    </row>
    <row r="59" spans="8:8" customFormat="1" ht="13.8">
      <c r="H59" s="70"/>
    </row>
    <row r="60" spans="8:8" customFormat="1" ht="13.8">
      <c r="H60" s="70"/>
    </row>
    <row r="61" spans="8:8" customFormat="1" ht="13.8">
      <c r="H61" s="70"/>
    </row>
    <row r="62" spans="8:8" customFormat="1" ht="13.8">
      <c r="H62" s="70"/>
    </row>
    <row r="63" spans="8:8" customFormat="1" ht="13.8">
      <c r="H63" s="70"/>
    </row>
    <row r="64" spans="8:8" customFormat="1" ht="13.8">
      <c r="H64" s="70"/>
    </row>
    <row r="65" spans="8:8" customFormat="1" ht="13.8">
      <c r="H65" s="70"/>
    </row>
    <row r="66" spans="8:8" customFormat="1" ht="13.8">
      <c r="H66" s="70"/>
    </row>
    <row r="67" spans="8:8" customFormat="1" ht="13.8">
      <c r="H67" s="70"/>
    </row>
    <row r="68" spans="8:8" customFormat="1" ht="13.8">
      <c r="H68" s="70"/>
    </row>
    <row r="69" spans="8:8" customFormat="1" ht="13.8">
      <c r="H69" s="70"/>
    </row>
    <row r="70" spans="8:8" customFormat="1" ht="13.8">
      <c r="H70" s="70"/>
    </row>
    <row r="71" spans="8:8" customFormat="1" ht="13.8">
      <c r="H71" s="70"/>
    </row>
    <row r="72" spans="8:8" customFormat="1" ht="13.8">
      <c r="H72" s="70"/>
    </row>
    <row r="73" spans="8:8" customFormat="1" ht="13.8">
      <c r="H73" s="70"/>
    </row>
    <row r="74" spans="8:8" customFormat="1" ht="13.8">
      <c r="H74" s="70"/>
    </row>
    <row r="75" spans="8:8" customFormat="1" ht="13.8">
      <c r="H75" s="70"/>
    </row>
    <row r="76" spans="8:8" customFormat="1" ht="13.8">
      <c r="H76" s="70"/>
    </row>
    <row r="77" spans="8:8" customFormat="1" ht="13.8">
      <c r="H77" s="70"/>
    </row>
    <row r="78" spans="8:8" customFormat="1" ht="13.8">
      <c r="H78" s="70"/>
    </row>
    <row r="79" spans="8:8" customFormat="1" ht="13.8">
      <c r="H79" s="70"/>
    </row>
    <row r="80" spans="8:8" customFormat="1" ht="13.8">
      <c r="H80" s="70"/>
    </row>
    <row r="81" spans="8:8" customFormat="1" ht="13.8">
      <c r="H81" s="70"/>
    </row>
    <row r="82" spans="8:8" customFormat="1" ht="13.8">
      <c r="H82" s="70"/>
    </row>
    <row r="83" spans="8:8" customFormat="1" ht="13.8">
      <c r="H83" s="70"/>
    </row>
    <row r="84" spans="8:8" customFormat="1" ht="13.8">
      <c r="H84" s="70"/>
    </row>
    <row r="85" spans="8:8" customFormat="1" ht="13.8">
      <c r="H85" s="70"/>
    </row>
    <row r="86" spans="8:8" customFormat="1" ht="13.8">
      <c r="H86" s="70"/>
    </row>
    <row r="87" spans="8:8" customFormat="1" ht="13.8">
      <c r="H87" s="70"/>
    </row>
    <row r="88" spans="8:8" customFormat="1" ht="13.8">
      <c r="H88" s="70"/>
    </row>
    <row r="89" spans="8:8" customFormat="1" ht="13.8">
      <c r="H89" s="70"/>
    </row>
    <row r="90" spans="8:8" customFormat="1" ht="13.8">
      <c r="H90" s="70"/>
    </row>
    <row r="91" spans="8:8" customFormat="1" ht="13.8">
      <c r="H91" s="70"/>
    </row>
    <row r="92" spans="8:8" customFormat="1" ht="13.8">
      <c r="H92" s="70"/>
    </row>
    <row r="93" spans="8:8" customFormat="1" ht="13.8">
      <c r="H93" s="70"/>
    </row>
    <row r="94" spans="8:8" customFormat="1" ht="13.8">
      <c r="H94" s="70"/>
    </row>
    <row r="95" spans="8:8" customFormat="1" ht="13.8">
      <c r="H95" s="70"/>
    </row>
    <row r="96" spans="8:8" customFormat="1" ht="13.8">
      <c r="H96" s="70"/>
    </row>
    <row r="97" spans="8:8" customFormat="1" ht="13.8">
      <c r="H97" s="70"/>
    </row>
    <row r="98" spans="8:8" customFormat="1" ht="13.8">
      <c r="H98" s="70"/>
    </row>
    <row r="99" spans="8:8" customFormat="1" ht="13.8">
      <c r="H99" s="70"/>
    </row>
    <row r="100" spans="8:8" customFormat="1" ht="13.8">
      <c r="H100" s="70"/>
    </row>
    <row r="101" spans="8:8" customFormat="1" ht="13.8">
      <c r="H101" s="70"/>
    </row>
    <row r="102" spans="8:8" customFormat="1" ht="13.8">
      <c r="H102" s="70"/>
    </row>
    <row r="103" spans="8:8" customFormat="1" ht="13.8">
      <c r="H103" s="70"/>
    </row>
    <row r="104" spans="8:8" customFormat="1" ht="13.8">
      <c r="H104" s="70"/>
    </row>
    <row r="105" spans="8:8" customFormat="1" ht="13.8">
      <c r="H105" s="70"/>
    </row>
    <row r="106" spans="8:8" customFormat="1" ht="13.8">
      <c r="H106" s="70"/>
    </row>
    <row r="107" spans="8:8" customFormat="1" ht="13.8">
      <c r="H107" s="70"/>
    </row>
    <row r="108" spans="8:8" customFormat="1" ht="13.8">
      <c r="H108" s="70"/>
    </row>
    <row r="109" spans="8:8" customFormat="1" ht="13.8">
      <c r="H109" s="70"/>
    </row>
    <row r="110" spans="8:8" customFormat="1" ht="13.8">
      <c r="H110" s="70"/>
    </row>
    <row r="111" spans="8:8" customFormat="1" ht="13.8">
      <c r="H111" s="70"/>
    </row>
    <row r="112" spans="8:8" customFormat="1" ht="13.8">
      <c r="H112" s="70"/>
    </row>
    <row r="113" spans="8:8" customFormat="1" ht="13.8">
      <c r="H113" s="70"/>
    </row>
    <row r="114" spans="8:8" customFormat="1" ht="13.8">
      <c r="H114" s="70"/>
    </row>
    <row r="115" spans="8:8" customFormat="1" ht="13.8">
      <c r="H115" s="70"/>
    </row>
    <row r="116" spans="8:8" customFormat="1" ht="13.8">
      <c r="H116" s="70"/>
    </row>
    <row r="117" spans="8:8" customFormat="1" ht="13.8">
      <c r="H117" s="70"/>
    </row>
    <row r="118" spans="8:8" customFormat="1" ht="13.8">
      <c r="H118" s="70"/>
    </row>
    <row r="119" spans="8:8" customFormat="1" ht="13.8">
      <c r="H119" s="70"/>
    </row>
    <row r="120" spans="8:8" customFormat="1" ht="13.8">
      <c r="H120" s="70"/>
    </row>
    <row r="121" spans="8:8" customFormat="1" ht="13.8">
      <c r="H121" s="70"/>
    </row>
    <row r="122" spans="8:8" customFormat="1" ht="13.8">
      <c r="H122" s="70"/>
    </row>
    <row r="123" spans="8:8" customFormat="1" ht="13.8">
      <c r="H123" s="70"/>
    </row>
    <row r="124" spans="8:8" customFormat="1" ht="13.8">
      <c r="H124" s="70"/>
    </row>
    <row r="125" spans="8:8" customFormat="1" ht="13.8">
      <c r="H125" s="70"/>
    </row>
    <row r="126" spans="8:8" customFormat="1" ht="13.8">
      <c r="H126" s="70"/>
    </row>
    <row r="127" spans="8:8" customFormat="1" ht="13.8">
      <c r="H127" s="70"/>
    </row>
    <row r="128" spans="8:8" customFormat="1" ht="13.8">
      <c r="H128" s="70"/>
    </row>
    <row r="129" spans="8:8" customFormat="1" ht="13.8">
      <c r="H129" s="70"/>
    </row>
    <row r="130" spans="8:8" customFormat="1" ht="13.8">
      <c r="H130" s="70"/>
    </row>
    <row r="131" spans="8:8" customFormat="1" ht="13.8">
      <c r="H131" s="70"/>
    </row>
    <row r="132" spans="8:8" customFormat="1" ht="13.8">
      <c r="H132" s="70"/>
    </row>
    <row r="133" spans="8:8" customFormat="1" ht="13.8">
      <c r="H133" s="70"/>
    </row>
    <row r="134" spans="8:8" customFormat="1" ht="13.8">
      <c r="H134" s="70"/>
    </row>
    <row r="135" spans="8:8" customFormat="1" ht="13.8">
      <c r="H135" s="70"/>
    </row>
    <row r="136" spans="8:8" customFormat="1" ht="13.8">
      <c r="H136" s="70"/>
    </row>
    <row r="137" spans="8:8" customFormat="1" ht="13.8">
      <c r="H137" s="70"/>
    </row>
    <row r="138" spans="8:8" customFormat="1" ht="13.8">
      <c r="H138" s="70"/>
    </row>
    <row r="139" spans="8:8" customFormat="1" ht="13.8">
      <c r="H139" s="70"/>
    </row>
    <row r="140" spans="8:8" customFormat="1" ht="13.8">
      <c r="H140" s="70"/>
    </row>
    <row r="141" spans="8:8" customFormat="1" ht="13.8">
      <c r="H141" s="70"/>
    </row>
    <row r="142" spans="8:8" customFormat="1" ht="13.8">
      <c r="H142" s="70"/>
    </row>
    <row r="143" spans="8:8" customFormat="1" ht="13.8">
      <c r="H143" s="70"/>
    </row>
    <row r="144" spans="8:8" customFormat="1" ht="13.8">
      <c r="H144" s="70"/>
    </row>
    <row r="145" spans="8:8" customFormat="1" ht="13.8">
      <c r="H145" s="70"/>
    </row>
    <row r="146" spans="8:8" customFormat="1" ht="13.8">
      <c r="H146" s="70"/>
    </row>
    <row r="147" spans="8:8" customFormat="1" ht="13.8">
      <c r="H147" s="70"/>
    </row>
    <row r="148" spans="8:8" customFormat="1" ht="13.8">
      <c r="H148" s="70"/>
    </row>
    <row r="149" spans="8:8" customFormat="1" ht="13.8">
      <c r="H149" s="70"/>
    </row>
    <row r="150" spans="8:8" customFormat="1" ht="13.8">
      <c r="H150" s="70"/>
    </row>
    <row r="151" spans="8:8" customFormat="1" ht="13.8">
      <c r="H151" s="70"/>
    </row>
    <row r="152" spans="8:8" customFormat="1" ht="13.8">
      <c r="H152" s="70"/>
    </row>
    <row r="153" spans="8:8" customFormat="1" ht="13.8">
      <c r="H153" s="70"/>
    </row>
    <row r="154" spans="8:8" customFormat="1" ht="13.8">
      <c r="H154" s="70"/>
    </row>
    <row r="155" spans="8:8" customFormat="1" ht="13.8">
      <c r="H155" s="70"/>
    </row>
    <row r="156" spans="8:8" customFormat="1" ht="13.8">
      <c r="H156" s="70"/>
    </row>
    <row r="157" spans="8:8" customFormat="1" ht="13.8">
      <c r="H157" s="70"/>
    </row>
    <row r="158" spans="8:8" customFormat="1" ht="13.8">
      <c r="H158" s="70"/>
    </row>
    <row r="159" spans="8:8" customFormat="1" ht="13.8">
      <c r="H159" s="70"/>
    </row>
    <row r="160" spans="8:8" customFormat="1" ht="13.8">
      <c r="H160" s="70"/>
    </row>
    <row r="161" spans="8:8" customFormat="1" ht="13.8">
      <c r="H161" s="70"/>
    </row>
    <row r="162" spans="8:8" customFormat="1" ht="13.8">
      <c r="H162" s="70"/>
    </row>
    <row r="163" spans="8:8" customFormat="1" ht="13.8">
      <c r="H163" s="70"/>
    </row>
    <row r="164" spans="8:8" customFormat="1" ht="13.8">
      <c r="H164" s="70"/>
    </row>
    <row r="165" spans="8:8" customFormat="1" ht="13.8">
      <c r="H165" s="70"/>
    </row>
    <row r="166" spans="8:8" customFormat="1" ht="13.8">
      <c r="H166" s="70"/>
    </row>
    <row r="167" spans="8:8" customFormat="1" ht="13.8">
      <c r="H167" s="70"/>
    </row>
    <row r="168" spans="8:8" customFormat="1" ht="13.8">
      <c r="H168" s="70"/>
    </row>
    <row r="169" spans="8:8" customFormat="1" ht="13.8">
      <c r="H169" s="70"/>
    </row>
    <row r="170" spans="8:8" customFormat="1" ht="13.8">
      <c r="H170" s="70"/>
    </row>
    <row r="171" spans="8:8" customFormat="1" ht="13.8">
      <c r="H171" s="70"/>
    </row>
    <row r="172" spans="8:8" customFormat="1" ht="13.8">
      <c r="H172" s="70"/>
    </row>
    <row r="173" spans="8:8" customFormat="1" ht="13.8">
      <c r="H173" s="70"/>
    </row>
    <row r="174" spans="8:8" customFormat="1" ht="13.8">
      <c r="H174" s="70"/>
    </row>
    <row r="175" spans="8:8" customFormat="1" ht="13.8">
      <c r="H175" s="70"/>
    </row>
    <row r="176" spans="8:8" customFormat="1" ht="13.8">
      <c r="H176" s="70"/>
    </row>
    <row r="177" spans="8:8" customFormat="1" ht="13.8">
      <c r="H177" s="70"/>
    </row>
    <row r="178" spans="8:8" customFormat="1" ht="13.8">
      <c r="H178" s="70"/>
    </row>
    <row r="179" spans="8:8" customFormat="1" ht="13.8">
      <c r="H179" s="70"/>
    </row>
    <row r="180" spans="8:8" customFormat="1" ht="13.8">
      <c r="H180" s="70"/>
    </row>
    <row r="181" spans="8:8" customFormat="1" ht="13.8">
      <c r="H181" s="70"/>
    </row>
    <row r="182" spans="8:8" customFormat="1" ht="13.8">
      <c r="H182" s="70"/>
    </row>
    <row r="183" spans="8:8" customFormat="1" ht="13.8">
      <c r="H183" s="70"/>
    </row>
    <row r="184" spans="8:8" customFormat="1" ht="13.8">
      <c r="H184" s="70"/>
    </row>
    <row r="185" spans="8:8" customFormat="1" ht="13.8">
      <c r="H185" s="70"/>
    </row>
    <row r="186" spans="8:8" customFormat="1" ht="13.8">
      <c r="H186" s="70"/>
    </row>
    <row r="187" spans="8:8" customFormat="1" ht="13.8">
      <c r="H187" s="70"/>
    </row>
    <row r="188" spans="8:8" customFormat="1" ht="13.8">
      <c r="H188" s="70"/>
    </row>
    <row r="189" spans="8:8" customFormat="1" ht="13.8">
      <c r="H189" s="70"/>
    </row>
    <row r="190" spans="8:8" customFormat="1" ht="13.8">
      <c r="H190" s="70"/>
    </row>
    <row r="191" spans="8:8" customFormat="1" ht="13.8">
      <c r="H191" s="70"/>
    </row>
    <row r="192" spans="8:8" customFormat="1" ht="13.8">
      <c r="H192" s="70"/>
    </row>
    <row r="193" spans="8:8" customFormat="1" ht="13.8">
      <c r="H193" s="70"/>
    </row>
    <row r="194" spans="8:8" customFormat="1" ht="13.8">
      <c r="H194" s="70"/>
    </row>
    <row r="195" spans="8:8" customFormat="1" ht="13.8">
      <c r="H195" s="70"/>
    </row>
    <row r="196" spans="8:8" customFormat="1" ht="13.8">
      <c r="H196" s="70"/>
    </row>
    <row r="197" spans="8:8" customFormat="1" ht="13.8">
      <c r="H197" s="70"/>
    </row>
    <row r="198" spans="8:8" customFormat="1" ht="13.8">
      <c r="H198" s="70"/>
    </row>
    <row r="199" spans="8:8" customFormat="1" ht="13.8">
      <c r="H199" s="70"/>
    </row>
    <row r="200" spans="8:8" customFormat="1" ht="13.8">
      <c r="H200" s="70"/>
    </row>
    <row r="201" spans="8:8" customFormat="1" ht="13.8">
      <c r="H201" s="70"/>
    </row>
    <row r="202" spans="8:8" customFormat="1" ht="13.8">
      <c r="H202" s="70"/>
    </row>
    <row r="203" spans="8:8" customFormat="1" ht="13.8">
      <c r="H203" s="70"/>
    </row>
    <row r="204" spans="8:8" customFormat="1" ht="13.8">
      <c r="H204" s="70"/>
    </row>
    <row r="205" spans="8:8" customFormat="1" ht="13.8">
      <c r="H205" s="70"/>
    </row>
    <row r="206" spans="8:8" customFormat="1" ht="13.8">
      <c r="H206" s="70"/>
    </row>
    <row r="207" spans="8:8" customFormat="1" ht="13.8">
      <c r="H207" s="70"/>
    </row>
    <row r="208" spans="8:8" customFormat="1" ht="13.8">
      <c r="H208" s="70"/>
    </row>
    <row r="209" spans="8:8" customFormat="1" ht="13.8">
      <c r="H209" s="70"/>
    </row>
    <row r="210" spans="8:8" customFormat="1" ht="13.8">
      <c r="H210" s="70"/>
    </row>
    <row r="211" spans="8:8" customFormat="1" ht="13.8">
      <c r="H211" s="70"/>
    </row>
    <row r="212" spans="8:8" customFormat="1" ht="13.8">
      <c r="H212" s="70"/>
    </row>
    <row r="213" spans="8:8" customFormat="1" ht="13.8">
      <c r="H213" s="70"/>
    </row>
    <row r="214" spans="8:8" customFormat="1" ht="13.8">
      <c r="H214" s="70"/>
    </row>
    <row r="215" spans="8:8" customFormat="1" ht="13.8">
      <c r="H215" s="70"/>
    </row>
    <row r="216" spans="8:8" customFormat="1" ht="13.8">
      <c r="H216" s="70"/>
    </row>
    <row r="217" spans="8:8" customFormat="1" ht="13.8">
      <c r="H217" s="70"/>
    </row>
    <row r="218" spans="8:8" customFormat="1" ht="13.8">
      <c r="H218" s="70"/>
    </row>
    <row r="219" spans="8:8" customFormat="1" ht="13.8">
      <c r="H219" s="70"/>
    </row>
    <row r="220" spans="8:8" customFormat="1" ht="13.8">
      <c r="H220" s="70"/>
    </row>
    <row r="221" spans="8:8" customFormat="1" ht="13.8">
      <c r="H221" s="70"/>
    </row>
    <row r="222" spans="8:8" customFormat="1" ht="13.8">
      <c r="H222" s="70"/>
    </row>
    <row r="223" spans="8:8" customFormat="1" ht="13.8">
      <c r="H223" s="70"/>
    </row>
    <row r="224" spans="8:8" customFormat="1" ht="13.8">
      <c r="H224" s="70"/>
    </row>
    <row r="225" spans="8:8" customFormat="1" ht="13.8">
      <c r="H225" s="70"/>
    </row>
    <row r="226" spans="8:8" customFormat="1" ht="13.8">
      <c r="H226" s="70"/>
    </row>
    <row r="227" spans="8:8" customFormat="1" ht="13.8">
      <c r="H227" s="70"/>
    </row>
    <row r="228" spans="8:8" customFormat="1" ht="13.8">
      <c r="H228" s="70"/>
    </row>
    <row r="229" spans="8:8" customFormat="1" ht="13.8">
      <c r="H229" s="70"/>
    </row>
    <row r="230" spans="8:8" customFormat="1" ht="13.8">
      <c r="H230" s="70"/>
    </row>
    <row r="231" spans="8:8" customFormat="1" ht="13.8">
      <c r="H231" s="70"/>
    </row>
    <row r="232" spans="8:8" customFormat="1" ht="13.8">
      <c r="H232" s="70"/>
    </row>
    <row r="233" spans="8:8" customFormat="1" ht="13.8">
      <c r="H233" s="70"/>
    </row>
    <row r="234" spans="8:8" customFormat="1" ht="13.8">
      <c r="H234" s="70"/>
    </row>
    <row r="235" spans="8:8" customFormat="1" ht="13.8">
      <c r="H235" s="70"/>
    </row>
    <row r="236" spans="8:8" customFormat="1" ht="13.8">
      <c r="H236" s="70"/>
    </row>
    <row r="237" spans="8:8" customFormat="1" ht="13.8">
      <c r="H237" s="70"/>
    </row>
    <row r="238" spans="8:8" customFormat="1" ht="13.8">
      <c r="H238" s="70"/>
    </row>
    <row r="239" spans="8:8" customFormat="1" ht="13.8">
      <c r="H239" s="70"/>
    </row>
    <row r="240" spans="8:8" customFormat="1" ht="13.8">
      <c r="H240" s="70"/>
    </row>
    <row r="241" spans="8:8" customFormat="1" ht="13.8">
      <c r="H241" s="70"/>
    </row>
    <row r="242" spans="8:8" customFormat="1" ht="13.8">
      <c r="H242" s="70"/>
    </row>
    <row r="243" spans="8:8" customFormat="1" ht="13.8">
      <c r="H243" s="70"/>
    </row>
    <row r="244" spans="8:8" customFormat="1" ht="13.8">
      <c r="H244" s="70"/>
    </row>
    <row r="245" spans="8:8" customFormat="1" ht="13.8">
      <c r="H245" s="70"/>
    </row>
    <row r="246" spans="8:8" customFormat="1" ht="13.8">
      <c r="H246" s="70"/>
    </row>
    <row r="247" spans="8:8" customFormat="1" ht="13.8">
      <c r="H247" s="70"/>
    </row>
    <row r="248" spans="8:8" customFormat="1" ht="13.8">
      <c r="H248" s="70"/>
    </row>
    <row r="249" spans="8:8" customFormat="1" ht="13.8">
      <c r="H249" s="70"/>
    </row>
    <row r="250" spans="8:8" customFormat="1" ht="13.8">
      <c r="H250" s="70"/>
    </row>
    <row r="251" spans="8:8" customFormat="1" ht="13.8">
      <c r="H251" s="70"/>
    </row>
    <row r="252" spans="8:8" customFormat="1" ht="13.8">
      <c r="H252" s="70"/>
    </row>
    <row r="253" spans="8:8" customFormat="1" ht="13.8">
      <c r="H253" s="70"/>
    </row>
    <row r="254" spans="8:8" customFormat="1" ht="13.8">
      <c r="H254" s="70"/>
    </row>
    <row r="255" spans="8:8" customFormat="1" ht="13.8">
      <c r="H255" s="70"/>
    </row>
    <row r="256" spans="8:8" customFormat="1" ht="13.8">
      <c r="H256" s="70"/>
    </row>
    <row r="257" spans="8:8" customFormat="1" ht="13.8">
      <c r="H257" s="70"/>
    </row>
    <row r="258" spans="8:8" customFormat="1" ht="13.8">
      <c r="H258" s="70"/>
    </row>
    <row r="259" spans="8:8" customFormat="1" ht="13.8">
      <c r="H259" s="70"/>
    </row>
    <row r="260" spans="8:8" customFormat="1" ht="13.8">
      <c r="H260" s="70"/>
    </row>
    <row r="261" spans="8:8" customFormat="1" ht="13.8">
      <c r="H261" s="70"/>
    </row>
    <row r="262" spans="8:8" customFormat="1" ht="13.8">
      <c r="H262" s="70"/>
    </row>
    <row r="263" spans="8:8" customFormat="1" ht="13.8">
      <c r="H263" s="70"/>
    </row>
    <row r="264" spans="8:8" customFormat="1" ht="13.8">
      <c r="H264" s="70"/>
    </row>
    <row r="265" spans="8:8" customFormat="1" ht="13.8">
      <c r="H265" s="70"/>
    </row>
    <row r="266" spans="8:8" customFormat="1" ht="13.8">
      <c r="H266" s="70"/>
    </row>
    <row r="267" spans="8:8" customFormat="1" ht="13.8">
      <c r="H267" s="70"/>
    </row>
    <row r="268" spans="8:8" customFormat="1" ht="13.8">
      <c r="H268" s="70"/>
    </row>
    <row r="269" spans="8:8" customFormat="1" ht="13.8">
      <c r="H269" s="70"/>
    </row>
    <row r="270" spans="8:8" customFormat="1" ht="13.8">
      <c r="H270" s="70"/>
    </row>
    <row r="271" spans="8:8" customFormat="1" ht="13.8">
      <c r="H271" s="70"/>
    </row>
    <row r="272" spans="8:8" customFormat="1" ht="13.8">
      <c r="H272" s="70"/>
    </row>
    <row r="273" spans="8:8" customFormat="1" ht="13.8">
      <c r="H273" s="70"/>
    </row>
    <row r="274" spans="8:8" customFormat="1" ht="13.8">
      <c r="H274" s="70"/>
    </row>
    <row r="275" spans="8:8" customFormat="1" ht="13.8">
      <c r="H275" s="70"/>
    </row>
    <row r="276" spans="8:8" customFormat="1" ht="13.8">
      <c r="H276" s="70"/>
    </row>
    <row r="277" spans="8:8" customFormat="1" ht="13.8">
      <c r="H277" s="70"/>
    </row>
    <row r="278" spans="8:8" customFormat="1" ht="13.8">
      <c r="H278" s="70"/>
    </row>
    <row r="279" spans="8:8" customFormat="1" ht="13.8">
      <c r="H279" s="70"/>
    </row>
    <row r="280" spans="8:8" customFormat="1" ht="13.8">
      <c r="H280" s="70"/>
    </row>
    <row r="281" spans="8:8" customFormat="1" ht="13.8">
      <c r="H281" s="70"/>
    </row>
    <row r="282" spans="8:8" customFormat="1" ht="13.8">
      <c r="H282" s="70"/>
    </row>
    <row r="283" spans="8:8" customFormat="1" ht="13.8">
      <c r="H283" s="70"/>
    </row>
    <row r="284" spans="8:8" customFormat="1" ht="13.8">
      <c r="H284" s="70"/>
    </row>
    <row r="285" spans="8:8" customFormat="1" ht="13.8">
      <c r="H285" s="70"/>
    </row>
    <row r="286" spans="8:8" customFormat="1" ht="13.8">
      <c r="H286" s="70"/>
    </row>
    <row r="287" spans="8:8" customFormat="1" ht="13.8">
      <c r="H287" s="70"/>
    </row>
    <row r="288" spans="8:8" customFormat="1" ht="13.8">
      <c r="H288" s="70"/>
    </row>
    <row r="289" spans="8:8" customFormat="1" ht="13.8">
      <c r="H289" s="70"/>
    </row>
    <row r="290" spans="8:8" customFormat="1" ht="13.8">
      <c r="H290" s="70"/>
    </row>
    <row r="291" spans="8:8" customFormat="1" ht="13.8">
      <c r="H291" s="70"/>
    </row>
    <row r="292" spans="8:8" customFormat="1" ht="13.8">
      <c r="H292" s="70"/>
    </row>
    <row r="293" spans="8:8" customFormat="1" ht="13.8">
      <c r="H293" s="70"/>
    </row>
    <row r="294" spans="8:8" customFormat="1" ht="13.8">
      <c r="H294" s="70"/>
    </row>
    <row r="295" spans="8:8" customFormat="1" ht="13.8">
      <c r="H295" s="70"/>
    </row>
    <row r="296" spans="8:8" customFormat="1" ht="13.8">
      <c r="H296" s="70"/>
    </row>
    <row r="297" spans="8:8" customFormat="1" ht="13.8">
      <c r="H297" s="70"/>
    </row>
    <row r="298" spans="8:8" customFormat="1" ht="13.8">
      <c r="H298" s="70"/>
    </row>
    <row r="299" spans="8:8" customFormat="1" ht="13.8">
      <c r="H299" s="70"/>
    </row>
    <row r="300" spans="8:8" customFormat="1" ht="13.8">
      <c r="H300" s="70"/>
    </row>
    <row r="301" spans="8:8" customFormat="1" ht="13.8">
      <c r="H301" s="70"/>
    </row>
    <row r="302" spans="8:8" customFormat="1" ht="13.8">
      <c r="H302" s="70"/>
    </row>
    <row r="303" spans="8:8" customFormat="1" ht="13.8">
      <c r="H303" s="70"/>
    </row>
    <row r="304" spans="8:8" customFormat="1" ht="13.8">
      <c r="H304" s="70"/>
    </row>
    <row r="305" spans="8:8" customFormat="1" ht="13.8">
      <c r="H305" s="70"/>
    </row>
    <row r="306" spans="8:8" customFormat="1" ht="13.8">
      <c r="H306" s="70"/>
    </row>
    <row r="307" spans="8:8" customFormat="1" ht="13.8">
      <c r="H307" s="70"/>
    </row>
    <row r="308" spans="8:8" customFormat="1" ht="13.8">
      <c r="H308" s="70"/>
    </row>
    <row r="309" spans="8:8" customFormat="1" ht="13.8">
      <c r="H309" s="70"/>
    </row>
    <row r="310" spans="8:8" customFormat="1" ht="13.8">
      <c r="H310" s="70"/>
    </row>
    <row r="311" spans="8:8" customFormat="1" ht="13.8">
      <c r="H311" s="70"/>
    </row>
    <row r="312" spans="8:8" customFormat="1" ht="13.8">
      <c r="H312" s="70"/>
    </row>
    <row r="313" spans="8:8" customFormat="1" ht="13.8">
      <c r="H313" s="70"/>
    </row>
    <row r="314" spans="8:8" customFormat="1" ht="13.8">
      <c r="H314" s="70"/>
    </row>
    <row r="315" spans="8:8" customFormat="1" ht="13.8">
      <c r="H315" s="70"/>
    </row>
    <row r="316" spans="8:8" customFormat="1" ht="13.8">
      <c r="H316" s="70"/>
    </row>
    <row r="317" spans="8:8" customFormat="1" ht="13.8">
      <c r="H317" s="70"/>
    </row>
    <row r="318" spans="8:8" customFormat="1" ht="13.8">
      <c r="H318" s="70"/>
    </row>
    <row r="319" spans="8:8" customFormat="1" ht="13.8">
      <c r="H319" s="70"/>
    </row>
    <row r="320" spans="8:8" customFormat="1" ht="13.8">
      <c r="H320" s="70"/>
    </row>
    <row r="321" spans="8:8" customFormat="1" ht="13.8">
      <c r="H321" s="70"/>
    </row>
    <row r="322" spans="8:8" customFormat="1" ht="13.8">
      <c r="H322" s="70"/>
    </row>
    <row r="323" spans="8:8" customFormat="1" ht="13.8">
      <c r="H323" s="70"/>
    </row>
    <row r="324" spans="8:8" customFormat="1" ht="13.8">
      <c r="H324" s="70"/>
    </row>
    <row r="325" spans="8:8" customFormat="1" ht="13.8">
      <c r="H325" s="70"/>
    </row>
    <row r="326" spans="8:8" customFormat="1" ht="13.8">
      <c r="H326" s="70"/>
    </row>
    <row r="327" spans="8:8" customFormat="1" ht="13.8">
      <c r="H327" s="70"/>
    </row>
    <row r="328" spans="8:8" customFormat="1" ht="13.8">
      <c r="H328" s="70"/>
    </row>
    <row r="329" spans="8:8" customFormat="1" ht="13.8">
      <c r="H329" s="70"/>
    </row>
    <row r="330" spans="8:8" customFormat="1" ht="13.8">
      <c r="H330" s="70"/>
    </row>
    <row r="331" spans="8:8" customFormat="1" ht="13.8">
      <c r="H331" s="70"/>
    </row>
    <row r="332" spans="8:8" customFormat="1" ht="13.8">
      <c r="H332" s="70"/>
    </row>
    <row r="333" spans="8:8" customFormat="1" ht="13.8">
      <c r="H333" s="70"/>
    </row>
    <row r="334" spans="8:8" customFormat="1" ht="13.8">
      <c r="H334" s="70"/>
    </row>
    <row r="335" spans="8:8" customFormat="1" ht="13.8">
      <c r="H335" s="70"/>
    </row>
    <row r="336" spans="8:8" customFormat="1" ht="13.8">
      <c r="H336" s="70"/>
    </row>
    <row r="337" spans="8:8" customFormat="1" ht="13.8">
      <c r="H337" s="70"/>
    </row>
    <row r="338" spans="8:8" customFormat="1" ht="13.8">
      <c r="H338" s="70"/>
    </row>
    <row r="339" spans="8:8" customFormat="1" ht="13.8">
      <c r="H339" s="70"/>
    </row>
    <row r="340" spans="8:8" customFormat="1" ht="13.8">
      <c r="H340" s="70"/>
    </row>
    <row r="341" spans="8:8" customFormat="1" ht="13.8">
      <c r="H341" s="70"/>
    </row>
    <row r="342" spans="8:8" customFormat="1" ht="13.8">
      <c r="H342" s="70"/>
    </row>
    <row r="343" spans="8:8" customFormat="1" ht="13.8">
      <c r="H343" s="70"/>
    </row>
    <row r="344" spans="8:8" customFormat="1" ht="13.8">
      <c r="H344" s="70"/>
    </row>
    <row r="345" spans="8:8" customFormat="1" ht="13.8">
      <c r="H345" s="70"/>
    </row>
    <row r="346" spans="8:8" customFormat="1" ht="13.8">
      <c r="H346" s="70"/>
    </row>
    <row r="347" spans="8:8" customFormat="1" ht="13.8">
      <c r="H347" s="70"/>
    </row>
    <row r="348" spans="8:8" customFormat="1" ht="13.8">
      <c r="H348" s="70"/>
    </row>
    <row r="349" spans="8:8" customFormat="1" ht="13.8">
      <c r="H349" s="70"/>
    </row>
    <row r="350" spans="8:8" customFormat="1" ht="13.8">
      <c r="H350" s="70"/>
    </row>
    <row r="351" spans="8:8" customFormat="1" ht="13.8">
      <c r="H351" s="70"/>
    </row>
    <row r="352" spans="8:8" customFormat="1" ht="13.8">
      <c r="H352" s="70"/>
    </row>
    <row r="353" spans="8:8" customFormat="1" ht="13.8">
      <c r="H353" s="70"/>
    </row>
    <row r="354" spans="8:8" customFormat="1" ht="13.8">
      <c r="H354" s="70"/>
    </row>
    <row r="355" spans="8:8" customFormat="1" ht="13.8">
      <c r="H355" s="70"/>
    </row>
    <row r="356" spans="8:8" customFormat="1" ht="13.8">
      <c r="H356" s="70"/>
    </row>
    <row r="357" spans="8:8" customFormat="1" ht="13.8">
      <c r="H357" s="70"/>
    </row>
    <row r="358" spans="8:8" customFormat="1" ht="13.8">
      <c r="H358" s="70"/>
    </row>
    <row r="359" spans="8:8" customFormat="1" ht="13.8">
      <c r="H359" s="70"/>
    </row>
    <row r="360" spans="8:8" customFormat="1" ht="13.8">
      <c r="H360" s="70"/>
    </row>
    <row r="361" spans="8:8" customFormat="1" ht="13.8">
      <c r="H361" s="70"/>
    </row>
    <row r="362" spans="8:8" customFormat="1" ht="13.8">
      <c r="H362" s="70"/>
    </row>
    <row r="363" spans="8:8" customFormat="1" ht="13.8">
      <c r="H363" s="70"/>
    </row>
    <row r="364" spans="8:8" customFormat="1" ht="13.8">
      <c r="H364" s="70"/>
    </row>
    <row r="365" spans="8:8" customFormat="1" ht="13.8">
      <c r="H365" s="70"/>
    </row>
    <row r="366" spans="8:8" customFormat="1" ht="13.8">
      <c r="H366" s="70"/>
    </row>
    <row r="367" spans="8:8" customFormat="1" ht="13.8">
      <c r="H367" s="70"/>
    </row>
    <row r="368" spans="8:8" customFormat="1" ht="13.8">
      <c r="H368" s="70"/>
    </row>
    <row r="369" spans="8:8" customFormat="1" ht="13.8">
      <c r="H369" s="70"/>
    </row>
    <row r="370" spans="8:8" customFormat="1" ht="13.8">
      <c r="H370" s="70"/>
    </row>
    <row r="371" spans="8:8" customFormat="1" ht="13.8">
      <c r="H371" s="70"/>
    </row>
    <row r="372" spans="8:8" customFormat="1" ht="13.8">
      <c r="H372" s="70"/>
    </row>
    <row r="373" spans="8:8" customFormat="1" ht="13.8">
      <c r="H373" s="70"/>
    </row>
    <row r="374" spans="8:8" customFormat="1" ht="13.8">
      <c r="H374" s="70"/>
    </row>
    <row r="375" spans="8:8" customFormat="1" ht="13.8">
      <c r="H375" s="70"/>
    </row>
    <row r="376" spans="8:8" customFormat="1" ht="13.8">
      <c r="H376" s="70"/>
    </row>
    <row r="377" spans="8:8" customFormat="1" ht="13.8">
      <c r="H377" s="70"/>
    </row>
    <row r="378" spans="8:8" customFormat="1" ht="13.8">
      <c r="H378" s="70"/>
    </row>
    <row r="379" spans="8:8" customFormat="1" ht="13.8">
      <c r="H379" s="70"/>
    </row>
    <row r="380" spans="8:8" customFormat="1" ht="13.8">
      <c r="H380" s="70"/>
    </row>
    <row r="381" spans="8:8" customFormat="1" ht="13.8">
      <c r="H381" s="70"/>
    </row>
    <row r="382" spans="8:8" customFormat="1" ht="13.8">
      <c r="H382" s="70"/>
    </row>
    <row r="383" spans="8:8" customFormat="1" ht="13.8">
      <c r="H383" s="70"/>
    </row>
    <row r="384" spans="8:8" customFormat="1" ht="13.8">
      <c r="H384" s="70"/>
    </row>
    <row r="385" spans="8:8" customFormat="1" ht="13.8">
      <c r="H385" s="70"/>
    </row>
    <row r="386" spans="8:8" customFormat="1" ht="13.8">
      <c r="H386" s="70"/>
    </row>
    <row r="387" spans="8:8" customFormat="1" ht="13.8">
      <c r="H387" s="70"/>
    </row>
    <row r="388" spans="8:8" customFormat="1" ht="13.8">
      <c r="H388" s="70"/>
    </row>
    <row r="389" spans="8:8" customFormat="1" ht="13.8">
      <c r="H389" s="70"/>
    </row>
    <row r="390" spans="8:8" customFormat="1" ht="13.8">
      <c r="H390" s="70"/>
    </row>
    <row r="391" spans="8:8" customFormat="1" ht="13.8">
      <c r="H391" s="70"/>
    </row>
    <row r="392" spans="8:8" customFormat="1" ht="13.8">
      <c r="H392" s="70"/>
    </row>
    <row r="393" spans="8:8" customFormat="1" ht="13.8">
      <c r="H393" s="70"/>
    </row>
    <row r="394" spans="8:8" customFormat="1" ht="13.8">
      <c r="H394" s="70"/>
    </row>
    <row r="395" spans="8:8" customFormat="1" ht="13.8">
      <c r="H395" s="70"/>
    </row>
    <row r="396" spans="8:8" customFormat="1" ht="13.8">
      <c r="H396" s="70"/>
    </row>
    <row r="397" spans="8:8" customFormat="1" ht="13.8">
      <c r="H397" s="70"/>
    </row>
    <row r="398" spans="8:8" customFormat="1" ht="13.8">
      <c r="H398" s="70"/>
    </row>
    <row r="399" spans="8:8" customFormat="1" ht="13.8">
      <c r="H399" s="70"/>
    </row>
    <row r="400" spans="8:8" customFormat="1" ht="13.8">
      <c r="H400" s="70"/>
    </row>
    <row r="401" spans="8:8" customFormat="1" ht="13.8">
      <c r="H401" s="70"/>
    </row>
    <row r="402" spans="8:8" customFormat="1" ht="13.8">
      <c r="H402" s="70"/>
    </row>
    <row r="403" spans="8:8" customFormat="1" ht="13.8">
      <c r="H403" s="70"/>
    </row>
    <row r="404" spans="8:8" customFormat="1" ht="13.8">
      <c r="H404" s="70"/>
    </row>
    <row r="405" spans="8:8" customFormat="1" ht="13.8">
      <c r="H405" s="70"/>
    </row>
    <row r="406" spans="8:8" customFormat="1" ht="13.8">
      <c r="H406" s="70"/>
    </row>
    <row r="407" spans="8:8" customFormat="1" ht="13.8">
      <c r="H407" s="70"/>
    </row>
    <row r="408" spans="8:8" customFormat="1" ht="13.8">
      <c r="H408" s="70"/>
    </row>
    <row r="409" spans="8:8" customFormat="1" ht="13.8">
      <c r="H409" s="70"/>
    </row>
    <row r="410" spans="8:8" customFormat="1" ht="13.8">
      <c r="H410" s="70"/>
    </row>
    <row r="411" spans="8:8" customFormat="1" ht="13.8">
      <c r="H411" s="70"/>
    </row>
    <row r="412" spans="8:8" customFormat="1" ht="13.8">
      <c r="H412" s="70"/>
    </row>
    <row r="413" spans="8:8" customFormat="1" ht="13.8">
      <c r="H413" s="70"/>
    </row>
    <row r="414" spans="8:8" customFormat="1" ht="13.8">
      <c r="H414" s="70"/>
    </row>
    <row r="415" spans="8:8" customFormat="1" ht="13.8">
      <c r="H415" s="70"/>
    </row>
    <row r="416" spans="8:8" customFormat="1" ht="13.8">
      <c r="H416" s="70"/>
    </row>
    <row r="417" spans="8:8" customFormat="1" ht="13.8">
      <c r="H417" s="70"/>
    </row>
    <row r="418" spans="8:8" customFormat="1" ht="13.8">
      <c r="H418" s="70"/>
    </row>
    <row r="419" spans="8:8" customFormat="1" ht="13.8">
      <c r="H419" s="70"/>
    </row>
    <row r="420" spans="8:8" customFormat="1" ht="13.8">
      <c r="H420" s="70"/>
    </row>
    <row r="421" spans="8:8" customFormat="1" ht="13.8">
      <c r="H421" s="70"/>
    </row>
    <row r="422" spans="8:8" customFormat="1" ht="13.8">
      <c r="H422" s="70"/>
    </row>
    <row r="423" spans="8:8" customFormat="1" ht="13.8">
      <c r="H423" s="70"/>
    </row>
    <row r="424" spans="8:8" customFormat="1" ht="13.8">
      <c r="H424" s="70"/>
    </row>
    <row r="425" spans="8:8" customFormat="1" ht="13.8">
      <c r="H425" s="70"/>
    </row>
    <row r="426" spans="8:8" customFormat="1" ht="13.8">
      <c r="H426" s="70"/>
    </row>
    <row r="427" spans="8:8" customFormat="1" ht="13.8">
      <c r="H427" s="70"/>
    </row>
    <row r="428" spans="8:8" customFormat="1" ht="13.8">
      <c r="H428" s="70"/>
    </row>
    <row r="429" spans="8:8" customFormat="1" ht="13.8">
      <c r="H429" s="70"/>
    </row>
    <row r="430" spans="8:8" customFormat="1" ht="13.8">
      <c r="H430" s="70"/>
    </row>
    <row r="431" spans="8:8" customFormat="1" ht="13.8">
      <c r="H431" s="70"/>
    </row>
    <row r="432" spans="8:8" customFormat="1" ht="13.8">
      <c r="H432" s="70"/>
    </row>
    <row r="433" spans="8:8" customFormat="1" ht="13.8">
      <c r="H433" s="70"/>
    </row>
    <row r="434" spans="8:8" customFormat="1" ht="13.8">
      <c r="H434" s="70"/>
    </row>
    <row r="435" spans="8:8" customFormat="1" ht="13.8">
      <c r="H435" s="70"/>
    </row>
    <row r="436" spans="8:8" customFormat="1" ht="13.8">
      <c r="H436" s="70"/>
    </row>
    <row r="437" spans="8:8" customFormat="1" ht="13.8">
      <c r="H437" s="70"/>
    </row>
    <row r="438" spans="8:8" customFormat="1" ht="13.8">
      <c r="H438" s="70"/>
    </row>
    <row r="439" spans="8:8" customFormat="1" ht="13.8">
      <c r="H439" s="70"/>
    </row>
    <row r="440" spans="8:8" customFormat="1" ht="13.8">
      <c r="H440" s="70"/>
    </row>
    <row r="441" spans="8:8" customFormat="1" ht="13.8">
      <c r="H441" s="70"/>
    </row>
    <row r="442" spans="8:8" customFormat="1" ht="13.8">
      <c r="H442" s="70"/>
    </row>
    <row r="443" spans="8:8" customFormat="1" ht="13.8">
      <c r="H443" s="70"/>
    </row>
    <row r="444" spans="8:8" customFormat="1" ht="13.8">
      <c r="H444" s="70"/>
    </row>
    <row r="445" spans="8:8" customFormat="1" ht="13.8">
      <c r="H445" s="70"/>
    </row>
    <row r="446" spans="8:8" customFormat="1" ht="13.8">
      <c r="H446" s="70"/>
    </row>
    <row r="447" spans="8:8" customFormat="1" ht="13.8">
      <c r="H447" s="70"/>
    </row>
    <row r="448" spans="8:8" customFormat="1" ht="13.8">
      <c r="H448" s="70"/>
    </row>
    <row r="449" spans="8:8" customFormat="1" ht="13.8">
      <c r="H449" s="70"/>
    </row>
    <row r="450" spans="8:8" customFormat="1" ht="13.8">
      <c r="H450" s="70"/>
    </row>
    <row r="451" spans="8:8" customFormat="1" ht="13.8">
      <c r="H451" s="70"/>
    </row>
    <row r="452" spans="8:8" customFormat="1" ht="13.8">
      <c r="H452" s="70"/>
    </row>
    <row r="453" spans="8:8" customFormat="1" ht="13.8">
      <c r="H453" s="70"/>
    </row>
    <row r="454" spans="8:8" customFormat="1" ht="13.8">
      <c r="H454" s="70"/>
    </row>
    <row r="455" spans="8:8" customFormat="1" ht="13.8">
      <c r="H455" s="70"/>
    </row>
    <row r="456" spans="8:8" customFormat="1" ht="13.8">
      <c r="H456" s="70"/>
    </row>
    <row r="457" spans="8:8" customFormat="1" ht="13.8">
      <c r="H457" s="70"/>
    </row>
    <row r="458" spans="8:8" customFormat="1" ht="13.8">
      <c r="H458" s="70"/>
    </row>
    <row r="459" spans="8:8" customFormat="1" ht="13.8">
      <c r="H459" s="70"/>
    </row>
    <row r="460" spans="8:8" customFormat="1" ht="13.8">
      <c r="H460" s="70"/>
    </row>
    <row r="461" spans="8:8" customFormat="1" ht="13.8">
      <c r="H461" s="70"/>
    </row>
    <row r="462" spans="8:8" customFormat="1" ht="13.8">
      <c r="H462" s="70"/>
    </row>
    <row r="463" spans="8:8" customFormat="1" ht="13.8">
      <c r="H463" s="70"/>
    </row>
    <row r="464" spans="8:8" customFormat="1" ht="13.8">
      <c r="H464" s="70"/>
    </row>
    <row r="465" spans="8:8" customFormat="1" ht="13.8">
      <c r="H465" s="70"/>
    </row>
    <row r="466" spans="8:8" customFormat="1" ht="13.8">
      <c r="H466" s="70"/>
    </row>
    <row r="467" spans="8:8" customFormat="1" ht="13.8">
      <c r="H467" s="70"/>
    </row>
    <row r="468" spans="8:8" customFormat="1" ht="13.8">
      <c r="H468" s="70"/>
    </row>
    <row r="469" spans="8:8" customFormat="1" ht="13.8">
      <c r="H469" s="70"/>
    </row>
    <row r="470" spans="8:8" customFormat="1" ht="13.8">
      <c r="H470" s="70"/>
    </row>
    <row r="471" spans="8:8" customFormat="1" ht="13.8">
      <c r="H471" s="70"/>
    </row>
    <row r="472" spans="8:8" customFormat="1" ht="13.8">
      <c r="H472" s="70"/>
    </row>
    <row r="473" spans="8:8" customFormat="1" ht="13.8">
      <c r="H473" s="70"/>
    </row>
    <row r="474" spans="8:8" customFormat="1" ht="13.8">
      <c r="H474" s="70"/>
    </row>
    <row r="475" spans="8:8" customFormat="1" ht="13.8">
      <c r="H475" s="70"/>
    </row>
    <row r="476" spans="8:8" customFormat="1" ht="13.8">
      <c r="H476" s="70"/>
    </row>
    <row r="477" spans="8:8" customFormat="1" ht="13.8">
      <c r="H477" s="70"/>
    </row>
    <row r="478" spans="8:8" customFormat="1" ht="13.8">
      <c r="H478" s="70"/>
    </row>
    <row r="479" spans="8:8" customFormat="1" ht="13.8">
      <c r="H479" s="70"/>
    </row>
    <row r="480" spans="8:8" customFormat="1" ht="13.8">
      <c r="H480" s="70"/>
    </row>
    <row r="481" spans="8:8" customFormat="1" ht="13.8">
      <c r="H481" s="70"/>
    </row>
    <row r="482" spans="8:8" customFormat="1" ht="13.8">
      <c r="H482" s="70"/>
    </row>
    <row r="483" spans="8:8" customFormat="1" ht="13.8">
      <c r="H483" s="70"/>
    </row>
    <row r="484" spans="8:8" customFormat="1" ht="13.8">
      <c r="H484" s="70"/>
    </row>
    <row r="485" spans="8:8" customFormat="1" ht="13.8">
      <c r="H485" s="70"/>
    </row>
    <row r="486" spans="8:8" customFormat="1" ht="13.8">
      <c r="H486" s="70"/>
    </row>
    <row r="487" spans="8:8" customFormat="1" ht="13.8">
      <c r="H487" s="70"/>
    </row>
    <row r="488" spans="8:8" customFormat="1" ht="13.8">
      <c r="H488" s="70"/>
    </row>
    <row r="489" spans="8:8" customFormat="1" ht="13.8">
      <c r="H489" s="70"/>
    </row>
    <row r="490" spans="8:8" customFormat="1" ht="13.8">
      <c r="H490" s="70"/>
    </row>
    <row r="491" spans="8:8" customFormat="1" ht="13.8">
      <c r="H491" s="70"/>
    </row>
    <row r="492" spans="8:8" customFormat="1" ht="13.8">
      <c r="H492" s="70"/>
    </row>
    <row r="493" spans="8:8" customFormat="1" ht="13.8">
      <c r="H493" s="70"/>
    </row>
    <row r="494" spans="8:8" customFormat="1" ht="13.8">
      <c r="H494" s="70"/>
    </row>
    <row r="495" spans="8:8" customFormat="1" ht="13.8">
      <c r="H495" s="70"/>
    </row>
    <row r="496" spans="8:8" customFormat="1" ht="13.8">
      <c r="H496" s="70"/>
    </row>
    <row r="497" spans="8:8" customFormat="1" ht="13.8">
      <c r="H497" s="70"/>
    </row>
    <row r="498" spans="8:8" customFormat="1" ht="13.8">
      <c r="H498" s="70"/>
    </row>
    <row r="499" spans="8:8" customFormat="1" ht="13.8">
      <c r="H499" s="70"/>
    </row>
    <row r="500" spans="8:8" customFormat="1" ht="13.8">
      <c r="H500" s="70"/>
    </row>
    <row r="501" spans="8:8" customFormat="1" ht="13.8">
      <c r="H501" s="70"/>
    </row>
    <row r="502" spans="8:8" customFormat="1" ht="13.8">
      <c r="H502" s="70"/>
    </row>
    <row r="503" spans="8:8" customFormat="1" ht="13.8">
      <c r="H503" s="70"/>
    </row>
    <row r="504" spans="8:8" customFormat="1" ht="13.8">
      <c r="H504" s="70"/>
    </row>
    <row r="505" spans="8:8" customFormat="1" ht="13.8">
      <c r="H505" s="70"/>
    </row>
    <row r="506" spans="8:8" customFormat="1" ht="13.8">
      <c r="H506" s="70"/>
    </row>
    <row r="507" spans="8:8" customFormat="1" ht="13.8">
      <c r="H507" s="70"/>
    </row>
    <row r="508" spans="8:8" customFormat="1" ht="13.8">
      <c r="H508" s="70"/>
    </row>
    <row r="509" spans="8:8" customFormat="1" ht="13.8">
      <c r="H509" s="70"/>
    </row>
    <row r="510" spans="8:8" customFormat="1" ht="13.8">
      <c r="H510" s="70"/>
    </row>
    <row r="511" spans="8:8" customFormat="1" ht="13.8">
      <c r="H511" s="70"/>
    </row>
    <row r="512" spans="8:8" customFormat="1" ht="13.8">
      <c r="H512" s="70"/>
    </row>
    <row r="513" spans="8:8" customFormat="1" ht="13.8">
      <c r="H513" s="70"/>
    </row>
    <row r="514" spans="8:8" customFormat="1" ht="13.8">
      <c r="H514" s="70"/>
    </row>
    <row r="515" spans="8:8" customFormat="1" ht="13.8">
      <c r="H515" s="70"/>
    </row>
    <row r="516" spans="8:8" customFormat="1" ht="13.8">
      <c r="H516" s="70"/>
    </row>
    <row r="517" spans="8:8" customFormat="1" ht="13.8">
      <c r="H517" s="70"/>
    </row>
    <row r="518" spans="8:8" customFormat="1" ht="13.8">
      <c r="H518" s="70"/>
    </row>
    <row r="519" spans="8:8" customFormat="1" ht="13.8">
      <c r="H519" s="70"/>
    </row>
    <row r="520" spans="8:8" customFormat="1" ht="13.8">
      <c r="H520" s="70"/>
    </row>
    <row r="521" spans="8:8" customFormat="1" ht="13.8">
      <c r="H521" s="70"/>
    </row>
    <row r="522" spans="8:8" customFormat="1" ht="13.8">
      <c r="H522" s="70"/>
    </row>
    <row r="523" spans="8:8" customFormat="1" ht="13.8">
      <c r="H523" s="70"/>
    </row>
    <row r="524" spans="8:8" customFormat="1" ht="13.8">
      <c r="H524" s="70"/>
    </row>
    <row r="525" spans="8:8" customFormat="1" ht="13.8">
      <c r="H525" s="70"/>
    </row>
    <row r="526" spans="8:8" customFormat="1" ht="13.8">
      <c r="H526" s="70"/>
    </row>
    <row r="527" spans="8:8" customFormat="1" ht="13.8">
      <c r="H527" s="70"/>
    </row>
    <row r="528" spans="8:8" customFormat="1" ht="13.8">
      <c r="H528" s="70"/>
    </row>
    <row r="529" spans="8:8" customFormat="1" ht="13.8">
      <c r="H529" s="70"/>
    </row>
    <row r="530" spans="8:8" customFormat="1" ht="13.8">
      <c r="H530" s="70"/>
    </row>
    <row r="531" spans="8:8" customFormat="1" ht="13.8">
      <c r="H531" s="70"/>
    </row>
    <row r="532" spans="8:8" customFormat="1" ht="13.8">
      <c r="H532" s="70"/>
    </row>
    <row r="533" spans="8:8" customFormat="1" ht="13.8">
      <c r="H533" s="70"/>
    </row>
    <row r="534" spans="8:8" customFormat="1" ht="13.8">
      <c r="H534" s="70"/>
    </row>
    <row r="535" spans="8:8" customFormat="1" ht="13.8">
      <c r="H535" s="70"/>
    </row>
    <row r="536" spans="8:8" customFormat="1" ht="13.8">
      <c r="H536" s="70"/>
    </row>
    <row r="537" spans="8:8" customFormat="1" ht="13.8">
      <c r="H537" s="70"/>
    </row>
    <row r="538" spans="8:8" customFormat="1" ht="13.8">
      <c r="H538" s="70"/>
    </row>
    <row r="539" spans="8:8" customFormat="1" ht="13.8">
      <c r="H539" s="70"/>
    </row>
    <row r="540" spans="8:8" customFormat="1" ht="13.8">
      <c r="H540" s="70"/>
    </row>
    <row r="541" spans="8:8" customFormat="1" ht="13.8">
      <c r="H541" s="70"/>
    </row>
    <row r="542" spans="8:8" customFormat="1" ht="13.8">
      <c r="H542" s="70"/>
    </row>
    <row r="543" spans="8:8" customFormat="1" ht="13.8">
      <c r="H543" s="70"/>
    </row>
    <row r="544" spans="8:8" customFormat="1" ht="13.8">
      <c r="H544" s="70"/>
    </row>
    <row r="545" spans="8:8" customFormat="1" ht="13.8">
      <c r="H545" s="70"/>
    </row>
    <row r="546" spans="8:8" customFormat="1" ht="13.8">
      <c r="H546" s="70"/>
    </row>
    <row r="547" spans="8:8" customFormat="1" ht="13.8">
      <c r="H547" s="70"/>
    </row>
    <row r="548" spans="8:8" customFormat="1" ht="13.8">
      <c r="H548" s="70"/>
    </row>
    <row r="549" spans="8:8" customFormat="1" ht="13.8">
      <c r="H549" s="70"/>
    </row>
    <row r="550" spans="8:8" customFormat="1" ht="13.8">
      <c r="H550" s="70"/>
    </row>
    <row r="551" spans="8:8" customFormat="1" ht="13.8">
      <c r="H551" s="70"/>
    </row>
    <row r="552" spans="8:8" customFormat="1" ht="13.8">
      <c r="H552" s="70"/>
    </row>
    <row r="553" spans="8:8" customFormat="1" ht="13.8">
      <c r="H553" s="70"/>
    </row>
    <row r="554" spans="8:8" customFormat="1" ht="13.8">
      <c r="H554" s="70"/>
    </row>
    <row r="555" spans="8:8" customFormat="1" ht="13.8">
      <c r="H555" s="70"/>
    </row>
    <row r="556" spans="8:8" customFormat="1" ht="13.8">
      <c r="H556" s="70"/>
    </row>
    <row r="557" spans="8:8" customFormat="1" ht="13.8">
      <c r="H557" s="70"/>
    </row>
    <row r="558" spans="8:8" customFormat="1" ht="13.8">
      <c r="H558" s="70"/>
    </row>
    <row r="559" spans="8:8" customFormat="1" ht="13.8">
      <c r="H559" s="70"/>
    </row>
    <row r="560" spans="8:8" customFormat="1" ht="13.8">
      <c r="H560" s="70"/>
    </row>
    <row r="561" spans="8:8" customFormat="1" ht="13.8">
      <c r="H561" s="70"/>
    </row>
    <row r="562" spans="8:8" customFormat="1" ht="13.8">
      <c r="H562" s="70"/>
    </row>
    <row r="563" spans="8:8" customFormat="1" ht="13.8">
      <c r="H563" s="70"/>
    </row>
    <row r="564" spans="8:8" customFormat="1" ht="13.8">
      <c r="H564" s="70"/>
    </row>
    <row r="565" spans="8:8" customFormat="1" ht="13.8">
      <c r="H565" s="70"/>
    </row>
    <row r="566" spans="8:8" customFormat="1" ht="13.8">
      <c r="H566" s="70"/>
    </row>
    <row r="567" spans="8:8" customFormat="1" ht="13.8">
      <c r="H567" s="70"/>
    </row>
    <row r="568" spans="8:8" customFormat="1" ht="13.8">
      <c r="H568" s="70"/>
    </row>
    <row r="569" spans="8:8" customFormat="1" ht="13.8">
      <c r="H569" s="70"/>
    </row>
    <row r="570" spans="8:8" customFormat="1" ht="13.8">
      <c r="H570" s="70"/>
    </row>
    <row r="571" spans="8:8" customFormat="1" ht="13.8">
      <c r="H571" s="70"/>
    </row>
    <row r="572" spans="8:8" customFormat="1" ht="13.8">
      <c r="H572" s="70"/>
    </row>
    <row r="573" spans="8:8" customFormat="1" ht="13.8">
      <c r="H573" s="70"/>
    </row>
    <row r="574" spans="8:8" customFormat="1" ht="13.8">
      <c r="H574" s="70"/>
    </row>
    <row r="575" spans="8:8" customFormat="1" ht="13.8">
      <c r="H575" s="70"/>
    </row>
    <row r="576" spans="8:8" customFormat="1" ht="13.8">
      <c r="H576" s="70"/>
    </row>
    <row r="577" spans="8:8" customFormat="1" ht="13.8">
      <c r="H577" s="70"/>
    </row>
    <row r="578" spans="8:8" customFormat="1" ht="13.8">
      <c r="H578" s="70"/>
    </row>
    <row r="579" spans="8:8" customFormat="1" ht="13.8">
      <c r="H579" s="70"/>
    </row>
    <row r="580" spans="8:8" customFormat="1" ht="13.8">
      <c r="H580" s="70"/>
    </row>
    <row r="581" spans="8:8" customFormat="1" ht="13.8">
      <c r="H581" s="70"/>
    </row>
    <row r="582" spans="8:8" customFormat="1" ht="13.8">
      <c r="H582" s="70"/>
    </row>
    <row r="583" spans="8:8" customFormat="1" ht="13.8">
      <c r="H583" s="70"/>
    </row>
    <row r="584" spans="8:8" customFormat="1" ht="13.8">
      <c r="H584" s="70"/>
    </row>
    <row r="585" spans="8:8" customFormat="1" ht="13.8">
      <c r="H585" s="70"/>
    </row>
    <row r="586" spans="8:8" customFormat="1" ht="13.8">
      <c r="H586" s="70"/>
    </row>
    <row r="587" spans="8:8" customFormat="1" ht="13.8">
      <c r="H587" s="70"/>
    </row>
    <row r="588" spans="8:8" customFormat="1" ht="13.8">
      <c r="H588" s="70"/>
    </row>
    <row r="589" spans="8:8" customFormat="1" ht="13.8">
      <c r="H589" s="70"/>
    </row>
    <row r="590" spans="8:8" customFormat="1" ht="13.8">
      <c r="H590" s="70"/>
    </row>
    <row r="591" spans="8:8" customFormat="1" ht="13.8">
      <c r="H591" s="70"/>
    </row>
    <row r="592" spans="8:8" customFormat="1" ht="13.8">
      <c r="H592" s="70"/>
    </row>
    <row r="593" spans="8:8" customFormat="1" ht="13.8">
      <c r="H593" s="70"/>
    </row>
    <row r="594" spans="8:8" customFormat="1" ht="13.8">
      <c r="H594" s="70"/>
    </row>
    <row r="595" spans="8:8" customFormat="1" ht="13.8">
      <c r="H595" s="70"/>
    </row>
    <row r="596" spans="8:8" customFormat="1" ht="13.8">
      <c r="H596" s="70"/>
    </row>
    <row r="597" spans="8:8" customFormat="1" ht="13.8">
      <c r="H597" s="70"/>
    </row>
    <row r="598" spans="8:8" customFormat="1" ht="13.8">
      <c r="H598" s="70"/>
    </row>
    <row r="599" spans="8:8" customFormat="1" ht="13.8">
      <c r="H599" s="70"/>
    </row>
    <row r="600" spans="8:8" customFormat="1" ht="13.8">
      <c r="H600" s="70"/>
    </row>
    <row r="601" spans="8:8" customFormat="1" ht="13.8">
      <c r="H601" s="70"/>
    </row>
    <row r="602" spans="8:8" customFormat="1" ht="13.8">
      <c r="H602" s="70"/>
    </row>
    <row r="603" spans="8:8" customFormat="1" ht="13.8">
      <c r="H603" s="70"/>
    </row>
    <row r="604" spans="8:8" customFormat="1" ht="13.8">
      <c r="H604" s="70"/>
    </row>
    <row r="605" spans="8:8" customFormat="1" ht="13.8">
      <c r="H605" s="70"/>
    </row>
    <row r="606" spans="8:8" customFormat="1" ht="13.8">
      <c r="H606" s="70"/>
    </row>
    <row r="607" spans="8:8" customFormat="1" ht="13.8">
      <c r="H607" s="70"/>
    </row>
    <row r="608" spans="8:8" customFormat="1" ht="13.8">
      <c r="H608" s="70"/>
    </row>
    <row r="609" spans="8:8" customFormat="1" ht="13.8">
      <c r="H609" s="70"/>
    </row>
    <row r="610" spans="8:8" customFormat="1" ht="13.8">
      <c r="H610" s="70"/>
    </row>
    <row r="611" spans="8:8" customFormat="1" ht="13.8">
      <c r="H611" s="70"/>
    </row>
    <row r="612" spans="8:8" customFormat="1" ht="13.8">
      <c r="H612" s="70"/>
    </row>
    <row r="613" spans="8:8" customFormat="1" ht="13.8">
      <c r="H613" s="70"/>
    </row>
    <row r="614" spans="8:8" customFormat="1" ht="13.8">
      <c r="H614" s="70"/>
    </row>
    <row r="615" spans="8:8" customFormat="1" ht="13.8">
      <c r="H615" s="70"/>
    </row>
    <row r="616" spans="8:8" customFormat="1" ht="13.8">
      <c r="H616" s="70"/>
    </row>
    <row r="617" spans="8:8" customFormat="1" ht="13.8">
      <c r="H617" s="70"/>
    </row>
    <row r="618" spans="8:8" customFormat="1" ht="13.8">
      <c r="H618" s="70"/>
    </row>
    <row r="619" spans="8:8" customFormat="1" ht="13.8">
      <c r="H619" s="70"/>
    </row>
    <row r="620" spans="8:8" customFormat="1" ht="13.8">
      <c r="H620" s="70"/>
    </row>
    <row r="621" spans="8:8" customFormat="1" ht="13.8">
      <c r="H621" s="70"/>
    </row>
    <row r="622" spans="8:8" customFormat="1" ht="13.8">
      <c r="H622" s="70"/>
    </row>
    <row r="623" spans="8:8" customFormat="1" ht="13.8">
      <c r="H623" s="70"/>
    </row>
    <row r="624" spans="8:8" customFormat="1" ht="13.8">
      <c r="H624" s="70"/>
    </row>
    <row r="625" spans="8:8" customFormat="1" ht="13.8">
      <c r="H625" s="70"/>
    </row>
    <row r="626" spans="8:8" customFormat="1" ht="13.8">
      <c r="H626" s="70"/>
    </row>
    <row r="627" spans="8:8" customFormat="1" ht="13.8">
      <c r="H627" s="70"/>
    </row>
    <row r="628" spans="8:8" customFormat="1" ht="13.8">
      <c r="H628" s="70"/>
    </row>
    <row r="629" spans="8:8" customFormat="1" ht="13.8">
      <c r="H629" s="70"/>
    </row>
    <row r="630" spans="8:8" customFormat="1" ht="13.8">
      <c r="H630" s="70"/>
    </row>
    <row r="631" spans="8:8" customFormat="1" ht="13.8">
      <c r="H631" s="70"/>
    </row>
    <row r="632" spans="8:8" customFormat="1" ht="13.8">
      <c r="H632" s="70"/>
    </row>
    <row r="633" spans="8:8" customFormat="1" ht="13.8">
      <c r="H633" s="70"/>
    </row>
    <row r="634" spans="8:8" customFormat="1" ht="13.8">
      <c r="H634" s="70"/>
    </row>
    <row r="635" spans="8:8" customFormat="1" ht="13.8">
      <c r="H635" s="70"/>
    </row>
    <row r="636" spans="8:8" customFormat="1" ht="13.8">
      <c r="H636" s="70"/>
    </row>
    <row r="637" spans="8:8" customFormat="1" ht="13.8">
      <c r="H637" s="70"/>
    </row>
    <row r="638" spans="8:8" customFormat="1" ht="13.8">
      <c r="H638" s="70"/>
    </row>
    <row r="639" spans="8:8" customFormat="1" ht="13.8">
      <c r="H639" s="70"/>
    </row>
    <row r="640" spans="8:8" customFormat="1" ht="13.8">
      <c r="H640" s="70"/>
    </row>
    <row r="641" spans="8:8" customFormat="1" ht="13.8">
      <c r="H641" s="70"/>
    </row>
    <row r="642" spans="8:8" customFormat="1" ht="13.8">
      <c r="H642" s="70"/>
    </row>
    <row r="643" spans="8:8" customFormat="1" ht="13.8">
      <c r="H643" s="70"/>
    </row>
    <row r="644" spans="8:8" customFormat="1" ht="13.8">
      <c r="H644" s="70"/>
    </row>
    <row r="645" spans="8:8" customFormat="1" ht="13.8">
      <c r="H645" s="70"/>
    </row>
    <row r="646" spans="8:8" customFormat="1" ht="13.8">
      <c r="H646" s="70"/>
    </row>
    <row r="647" spans="8:8" customFormat="1" ht="13.8">
      <c r="H647" s="70"/>
    </row>
    <row r="648" spans="8:8" customFormat="1" ht="13.8">
      <c r="H648" s="70"/>
    </row>
    <row r="649" spans="8:8" customFormat="1" ht="13.8">
      <c r="H649" s="70"/>
    </row>
    <row r="650" spans="8:8" customFormat="1" ht="13.8">
      <c r="H650" s="70"/>
    </row>
    <row r="651" spans="8:8" customFormat="1" ht="13.8">
      <c r="H651" s="70"/>
    </row>
    <row r="652" spans="8:8" customFormat="1" ht="13.8">
      <c r="H652" s="70"/>
    </row>
    <row r="653" spans="8:8" customFormat="1" ht="13.8">
      <c r="H653" s="70"/>
    </row>
    <row r="654" spans="8:8" customFormat="1" ht="13.8">
      <c r="H654" s="70"/>
    </row>
    <row r="655" spans="8:8" customFormat="1" ht="13.8">
      <c r="H655" s="70"/>
    </row>
    <row r="656" spans="8:8" customFormat="1" ht="13.8">
      <c r="H656" s="70"/>
    </row>
    <row r="657" spans="8:8" customFormat="1" ht="13.8">
      <c r="H657" s="70"/>
    </row>
    <row r="658" spans="8:8" customFormat="1" ht="13.8">
      <c r="H658" s="70"/>
    </row>
    <row r="659" spans="8:8" customFormat="1" ht="13.8">
      <c r="H659" s="70"/>
    </row>
    <row r="660" spans="8:8" customFormat="1" ht="13.8">
      <c r="H660" s="70"/>
    </row>
    <row r="661" spans="8:8" customFormat="1" ht="13.8">
      <c r="H661" s="70"/>
    </row>
    <row r="662" spans="8:8" customFormat="1" ht="13.8">
      <c r="H662" s="70"/>
    </row>
    <row r="663" spans="8:8" customFormat="1" ht="13.8">
      <c r="H663" s="70"/>
    </row>
    <row r="664" spans="8:8" customFormat="1" ht="13.8">
      <c r="H664" s="70"/>
    </row>
    <row r="665" spans="8:8" customFormat="1" ht="13.8">
      <c r="H665" s="70"/>
    </row>
    <row r="666" spans="8:8" customFormat="1" ht="13.8">
      <c r="H666" s="70"/>
    </row>
    <row r="667" spans="8:8" customFormat="1" ht="13.8">
      <c r="H667" s="70"/>
    </row>
    <row r="668" spans="8:8" customFormat="1" ht="13.8">
      <c r="H668" s="70"/>
    </row>
    <row r="669" spans="8:8" customFormat="1" ht="13.8">
      <c r="H669" s="70"/>
    </row>
    <row r="670" spans="8:8" customFormat="1" ht="13.8">
      <c r="H670" s="70"/>
    </row>
    <row r="671" spans="8:8" customFormat="1" ht="13.8">
      <c r="H671" s="70"/>
    </row>
    <row r="672" spans="8:8" customFormat="1" ht="13.8">
      <c r="H672" s="70"/>
    </row>
    <row r="673" spans="8:8" customFormat="1" ht="13.8">
      <c r="H673" s="70"/>
    </row>
    <row r="674" spans="8:8" customFormat="1" ht="13.8">
      <c r="H674" s="70"/>
    </row>
    <row r="675" spans="8:8" customFormat="1" ht="13.8">
      <c r="H675" s="70"/>
    </row>
    <row r="676" spans="8:8" customFormat="1" ht="13.8">
      <c r="H676" s="70"/>
    </row>
    <row r="677" spans="8:8" customFormat="1" ht="13.8">
      <c r="H677" s="70"/>
    </row>
    <row r="678" spans="8:8" customFormat="1" ht="13.8">
      <c r="H678" s="70"/>
    </row>
    <row r="679" spans="8:8" customFormat="1" ht="13.8">
      <c r="H679" s="70"/>
    </row>
    <row r="680" spans="8:8" customFormat="1" ht="13.8">
      <c r="H680" s="70"/>
    </row>
    <row r="681" spans="8:8" customFormat="1" ht="13.8">
      <c r="H681" s="70"/>
    </row>
    <row r="682" spans="8:8" customFormat="1" ht="13.8">
      <c r="H682" s="70"/>
    </row>
    <row r="683" spans="8:8" customFormat="1" ht="13.8">
      <c r="H683" s="70"/>
    </row>
    <row r="684" spans="8:8" customFormat="1" ht="13.8">
      <c r="H684" s="70"/>
    </row>
    <row r="685" spans="8:8" customFormat="1" ht="13.8">
      <c r="H685" s="70"/>
    </row>
    <row r="686" spans="8:8" customFormat="1" ht="13.8">
      <c r="H686" s="70"/>
    </row>
    <row r="687" spans="8:8" customFormat="1" ht="13.8">
      <c r="H687" s="70"/>
    </row>
    <row r="688" spans="8:8" customFormat="1" ht="13.8">
      <c r="H688" s="70"/>
    </row>
    <row r="689" spans="8:8" customFormat="1" ht="13.8">
      <c r="H689" s="70"/>
    </row>
    <row r="690" spans="8:8" customFormat="1" ht="13.8">
      <c r="H690" s="70"/>
    </row>
    <row r="691" spans="8:8" customFormat="1" ht="13.8">
      <c r="H691" s="70"/>
    </row>
    <row r="692" spans="8:8" customFormat="1" ht="13.8">
      <c r="H692" s="70"/>
    </row>
    <row r="693" spans="8:8" customFormat="1" ht="13.8">
      <c r="H693" s="70"/>
    </row>
    <row r="694" spans="8:8" customFormat="1" ht="13.8">
      <c r="H694" s="70"/>
    </row>
    <row r="695" spans="8:8" customFormat="1" ht="13.8">
      <c r="H695" s="70"/>
    </row>
    <row r="696" spans="8:8" customFormat="1" ht="13.8">
      <c r="H696" s="70"/>
    </row>
    <row r="697" spans="8:8" customFormat="1" ht="13.8">
      <c r="H697" s="70"/>
    </row>
    <row r="698" spans="8:8" customFormat="1" ht="13.8">
      <c r="H698" s="70"/>
    </row>
    <row r="699" spans="8:8" customFormat="1" ht="13.8">
      <c r="H699" s="70"/>
    </row>
    <row r="700" spans="8:8" customFormat="1" ht="13.8">
      <c r="H700" s="70"/>
    </row>
    <row r="701" spans="8:8" customFormat="1" ht="13.8">
      <c r="H701" s="70"/>
    </row>
    <row r="702" spans="8:8" customFormat="1" ht="13.8">
      <c r="H702" s="70"/>
    </row>
    <row r="703" spans="8:8" customFormat="1" ht="13.8">
      <c r="H703" s="70"/>
    </row>
    <row r="704" spans="8:8" customFormat="1" ht="13.8">
      <c r="H704" s="70"/>
    </row>
    <row r="705" spans="8:8" customFormat="1" ht="13.8">
      <c r="H705" s="70"/>
    </row>
    <row r="706" spans="8:8" customFormat="1" ht="13.8">
      <c r="H706" s="70"/>
    </row>
    <row r="707" spans="8:8" customFormat="1" ht="13.8">
      <c r="H707" s="70"/>
    </row>
    <row r="708" spans="8:8" customFormat="1" ht="13.8">
      <c r="H708" s="70"/>
    </row>
    <row r="709" spans="8:8" customFormat="1" ht="13.8">
      <c r="H709" s="70"/>
    </row>
    <row r="710" spans="8:8" customFormat="1" ht="13.8">
      <c r="H710" s="70"/>
    </row>
    <row r="711" spans="8:8" customFormat="1" ht="13.8">
      <c r="H711" s="70"/>
    </row>
    <row r="712" spans="8:8" customFormat="1" ht="13.8">
      <c r="H712" s="70"/>
    </row>
    <row r="713" spans="8:8" customFormat="1" ht="13.8">
      <c r="H713" s="70"/>
    </row>
    <row r="714" spans="8:8" customFormat="1" ht="13.8">
      <c r="H714" s="70"/>
    </row>
    <row r="715" spans="8:8" customFormat="1" ht="13.8">
      <c r="H715" s="70"/>
    </row>
    <row r="716" spans="8:8" customFormat="1" ht="13.8">
      <c r="H716" s="70"/>
    </row>
    <row r="717" spans="8:8" customFormat="1" ht="13.8">
      <c r="H717" s="70"/>
    </row>
    <row r="718" spans="8:8" customFormat="1" ht="13.8">
      <c r="H718" s="70"/>
    </row>
    <row r="719" spans="8:8" customFormat="1" ht="13.8">
      <c r="H719" s="70"/>
    </row>
    <row r="720" spans="8:8" customFormat="1" ht="13.8">
      <c r="H720" s="70"/>
    </row>
    <row r="721" spans="8:8" customFormat="1" ht="13.8">
      <c r="H721" s="70"/>
    </row>
    <row r="722" spans="8:8" customFormat="1" ht="13.8">
      <c r="H722" s="70"/>
    </row>
    <row r="723" spans="8:8" customFormat="1" ht="13.8">
      <c r="H723" s="70"/>
    </row>
    <row r="724" spans="8:8" customFormat="1" ht="13.8">
      <c r="H724" s="70"/>
    </row>
    <row r="725" spans="8:8" customFormat="1" ht="13.8">
      <c r="H725" s="70"/>
    </row>
    <row r="726" spans="8:8" customFormat="1" ht="13.8">
      <c r="H726" s="70"/>
    </row>
    <row r="727" spans="8:8" customFormat="1" ht="13.8">
      <c r="H727" s="70"/>
    </row>
    <row r="728" spans="8:8" customFormat="1" ht="13.8">
      <c r="H728" s="70"/>
    </row>
    <row r="729" spans="8:8" customFormat="1" ht="13.8">
      <c r="H729" s="70"/>
    </row>
    <row r="730" spans="8:8" customFormat="1" ht="13.8">
      <c r="H730" s="70"/>
    </row>
    <row r="731" spans="8:8" customFormat="1" ht="13.8">
      <c r="H731" s="70"/>
    </row>
    <row r="732" spans="8:8" customFormat="1" ht="13.8">
      <c r="H732" s="70"/>
    </row>
    <row r="733" spans="8:8" customFormat="1" ht="13.8">
      <c r="H733" s="70"/>
    </row>
    <row r="734" spans="8:8" customFormat="1" ht="13.8">
      <c r="H734" s="70"/>
    </row>
    <row r="735" spans="8:8" customFormat="1" ht="13.8">
      <c r="H735" s="70"/>
    </row>
    <row r="736" spans="8:8" customFormat="1" ht="13.8">
      <c r="H736" s="70"/>
    </row>
    <row r="737" spans="8:8" customFormat="1" ht="13.8">
      <c r="H737" s="70"/>
    </row>
    <row r="738" spans="8:8" customFormat="1" ht="13.8">
      <c r="H738" s="70"/>
    </row>
    <row r="739" spans="8:8" customFormat="1" ht="13.8">
      <c r="H739" s="70"/>
    </row>
    <row r="740" spans="8:8" customFormat="1" ht="13.8">
      <c r="H740" s="70"/>
    </row>
    <row r="741" spans="8:8" customFormat="1" ht="13.8">
      <c r="H741" s="70"/>
    </row>
    <row r="742" spans="8:8" customFormat="1" ht="13.8">
      <c r="H742" s="70"/>
    </row>
    <row r="743" spans="8:8" customFormat="1" ht="13.8">
      <c r="H743" s="70"/>
    </row>
    <row r="744" spans="8:8" customFormat="1" ht="13.8">
      <c r="H744" s="70"/>
    </row>
    <row r="745" spans="8:8" customFormat="1" ht="13.8">
      <c r="H745" s="70"/>
    </row>
    <row r="746" spans="8:8" customFormat="1" ht="13.8">
      <c r="H746" s="70"/>
    </row>
    <row r="747" spans="8:8" customFormat="1" ht="13.8">
      <c r="H747" s="70"/>
    </row>
    <row r="748" spans="8:8" customFormat="1" ht="13.8">
      <c r="H748" s="70"/>
    </row>
    <row r="749" spans="8:8" customFormat="1" ht="13.8">
      <c r="H749" s="70"/>
    </row>
    <row r="750" spans="8:8" customFormat="1" ht="13.8">
      <c r="H750" s="70"/>
    </row>
    <row r="751" spans="8:8" customFormat="1" ht="13.8">
      <c r="H751" s="70"/>
    </row>
    <row r="752" spans="8:8" customFormat="1" ht="13.8">
      <c r="H752" s="70"/>
    </row>
    <row r="753" spans="8:8" customFormat="1" ht="13.8">
      <c r="H753" s="70"/>
    </row>
    <row r="754" spans="8:8" customFormat="1" ht="13.8">
      <c r="H754" s="70"/>
    </row>
    <row r="755" spans="8:8" customFormat="1" ht="13.8">
      <c r="H755" s="70"/>
    </row>
    <row r="756" spans="8:8" customFormat="1" ht="13.8">
      <c r="H756" s="70"/>
    </row>
    <row r="757" spans="8:8" customFormat="1" ht="13.8">
      <c r="H757" s="70"/>
    </row>
    <row r="758" spans="8:8" customFormat="1" ht="13.8">
      <c r="H758" s="70"/>
    </row>
    <row r="759" spans="8:8" customFormat="1" ht="13.8">
      <c r="H759" s="70"/>
    </row>
    <row r="760" spans="8:8" customFormat="1" ht="13.8">
      <c r="H760" s="70"/>
    </row>
    <row r="761" spans="8:8" customFormat="1" ht="13.8">
      <c r="H761" s="70"/>
    </row>
    <row r="762" spans="8:8" customFormat="1" ht="13.8">
      <c r="H762" s="70"/>
    </row>
    <row r="763" spans="8:8" customFormat="1" ht="13.8">
      <c r="H763" s="70"/>
    </row>
    <row r="764" spans="8:8" customFormat="1" ht="13.8">
      <c r="H764" s="70"/>
    </row>
    <row r="765" spans="8:8" customFormat="1" ht="13.8">
      <c r="H765" s="70"/>
    </row>
    <row r="766" spans="8:8" customFormat="1" ht="13.8">
      <c r="H766" s="70"/>
    </row>
    <row r="767" spans="8:8" customFormat="1" ht="13.8">
      <c r="H767" s="70"/>
    </row>
    <row r="768" spans="8:8" customFormat="1" ht="13.8">
      <c r="H768" s="70"/>
    </row>
    <row r="769" spans="8:8" customFormat="1" ht="13.8">
      <c r="H769" s="70"/>
    </row>
    <row r="770" spans="8:8" customFormat="1" ht="13.8">
      <c r="H770" s="70"/>
    </row>
    <row r="771" spans="8:8" customFormat="1" ht="13.8">
      <c r="H771" s="70"/>
    </row>
    <row r="772" spans="8:8" customFormat="1" ht="13.8">
      <c r="H772" s="70"/>
    </row>
    <row r="773" spans="8:8" customFormat="1" ht="13.8">
      <c r="H773" s="70"/>
    </row>
    <row r="774" spans="8:8" customFormat="1" ht="13.8">
      <c r="H774" s="70"/>
    </row>
    <row r="775" spans="8:8" customFormat="1" ht="13.8">
      <c r="H775" s="70"/>
    </row>
    <row r="776" spans="8:8" customFormat="1" ht="13.8">
      <c r="H776" s="70"/>
    </row>
    <row r="777" spans="8:8" customFormat="1" ht="13.8">
      <c r="H777" s="70"/>
    </row>
    <row r="778" spans="8:8" customFormat="1" ht="13.8">
      <c r="H778" s="70"/>
    </row>
    <row r="779" spans="8:8" customFormat="1" ht="13.8">
      <c r="H779" s="70"/>
    </row>
    <row r="780" spans="8:8" customFormat="1" ht="13.8">
      <c r="H780" s="70"/>
    </row>
    <row r="781" spans="8:8" customFormat="1" ht="13.8">
      <c r="H781" s="70"/>
    </row>
    <row r="782" spans="8:8" customFormat="1" ht="13.8">
      <c r="H782" s="70"/>
    </row>
    <row r="783" spans="8:8" customFormat="1" ht="13.8">
      <c r="H783" s="70"/>
    </row>
    <row r="784" spans="8:8" customFormat="1" ht="13.8">
      <c r="H784" s="70"/>
    </row>
    <row r="785" spans="8:8" customFormat="1" ht="13.8">
      <c r="H785" s="70"/>
    </row>
    <row r="786" spans="8:8" customFormat="1" ht="13.8">
      <c r="H786" s="70"/>
    </row>
    <row r="787" spans="8:8" customFormat="1" ht="13.8">
      <c r="H787" s="70"/>
    </row>
    <row r="788" spans="8:8" customFormat="1" ht="13.8">
      <c r="H788" s="70"/>
    </row>
    <row r="789" spans="8:8" customFormat="1" ht="13.8">
      <c r="H789" s="70"/>
    </row>
    <row r="790" spans="8:8" customFormat="1" ht="13.8">
      <c r="H790" s="70"/>
    </row>
    <row r="791" spans="8:8" customFormat="1" ht="13.8">
      <c r="H791" s="70"/>
    </row>
    <row r="792" spans="8:8" customFormat="1" ht="13.8">
      <c r="H792" s="70"/>
    </row>
    <row r="793" spans="8:8" customFormat="1" ht="13.8">
      <c r="H793" s="70"/>
    </row>
    <row r="794" spans="8:8" customFormat="1" ht="13.8">
      <c r="H794" s="70"/>
    </row>
    <row r="795" spans="8:8" customFormat="1" ht="13.8">
      <c r="H795" s="70"/>
    </row>
    <row r="796" spans="8:8" customFormat="1" ht="13.8">
      <c r="H796" s="70"/>
    </row>
    <row r="797" spans="8:8" customFormat="1" ht="13.8">
      <c r="H797" s="70"/>
    </row>
    <row r="798" spans="8:8" customFormat="1" ht="13.8">
      <c r="H798" s="70"/>
    </row>
    <row r="799" spans="8:8" customFormat="1" ht="13.8">
      <c r="H799" s="70"/>
    </row>
    <row r="800" spans="8:8" customFormat="1" ht="13.8">
      <c r="H800" s="70"/>
    </row>
    <row r="801" spans="8:8" customFormat="1" ht="13.8">
      <c r="H801" s="70"/>
    </row>
    <row r="802" spans="8:8" customFormat="1" ht="13.8">
      <c r="H802" s="70"/>
    </row>
    <row r="803" spans="8:8" customFormat="1" ht="13.8">
      <c r="H803" s="70"/>
    </row>
    <row r="804" spans="8:8" customFormat="1" ht="13.8">
      <c r="H804" s="70"/>
    </row>
    <row r="805" spans="8:8" customFormat="1" ht="13.8">
      <c r="H805" s="70"/>
    </row>
    <row r="806" spans="8:8" customFormat="1" ht="13.8">
      <c r="H806" s="70"/>
    </row>
    <row r="807" spans="8:8" customFormat="1" ht="13.8">
      <c r="H807" s="70"/>
    </row>
    <row r="808" spans="8:8" customFormat="1" ht="13.8">
      <c r="H808" s="70"/>
    </row>
    <row r="809" spans="8:8" customFormat="1" ht="13.8">
      <c r="H809" s="70"/>
    </row>
    <row r="810" spans="8:8" customFormat="1" ht="13.8">
      <c r="H810" s="70"/>
    </row>
    <row r="811" spans="8:8" customFormat="1" ht="13.8">
      <c r="H811" s="70"/>
    </row>
    <row r="812" spans="8:8" customFormat="1" ht="13.8">
      <c r="H812" s="70"/>
    </row>
    <row r="813" spans="8:8" customFormat="1" ht="13.8">
      <c r="H813" s="70"/>
    </row>
    <row r="814" spans="8:8" customFormat="1" ht="13.8">
      <c r="H814" s="70"/>
    </row>
    <row r="815" spans="8:8" customFormat="1" ht="13.8">
      <c r="H815" s="70"/>
    </row>
    <row r="816" spans="8:8" customFormat="1" ht="13.8">
      <c r="H816" s="70"/>
    </row>
    <row r="817" spans="8:8" customFormat="1" ht="13.8">
      <c r="H817" s="70"/>
    </row>
    <row r="818" spans="8:8" customFormat="1" ht="13.8">
      <c r="H818" s="70"/>
    </row>
    <row r="819" spans="8:8" customFormat="1" ht="13.8">
      <c r="H819" s="70"/>
    </row>
    <row r="820" spans="8:8" customFormat="1" ht="13.8">
      <c r="H820" s="70"/>
    </row>
    <row r="821" spans="8:8" customFormat="1" ht="13.8">
      <c r="H821" s="70"/>
    </row>
    <row r="822" spans="8:8" customFormat="1" ht="13.8">
      <c r="H822" s="70"/>
    </row>
    <row r="823" spans="8:8" customFormat="1" ht="13.8">
      <c r="H823" s="70"/>
    </row>
    <row r="824" spans="8:8" customFormat="1" ht="13.8">
      <c r="H824" s="70"/>
    </row>
    <row r="825" spans="8:8" customFormat="1" ht="13.8">
      <c r="H825" s="70"/>
    </row>
    <row r="826" spans="8:8" customFormat="1" ht="13.8">
      <c r="H826" s="70"/>
    </row>
    <row r="827" spans="8:8" customFormat="1" ht="13.8">
      <c r="H827" s="70"/>
    </row>
    <row r="828" spans="8:8" customFormat="1" ht="13.8">
      <c r="H828" s="70"/>
    </row>
    <row r="829" spans="8:8" customFormat="1" ht="13.8">
      <c r="H829" s="70"/>
    </row>
    <row r="830" spans="8:8" customFormat="1" ht="13.8">
      <c r="H830" s="70"/>
    </row>
    <row r="831" spans="8:8" customFormat="1" ht="13.8">
      <c r="H831" s="70"/>
    </row>
    <row r="832" spans="8:8" customFormat="1" ht="13.8">
      <c r="H832" s="70"/>
    </row>
    <row r="833" spans="8:8" customFormat="1" ht="13.8">
      <c r="H833" s="70"/>
    </row>
    <row r="834" spans="8:8" customFormat="1" ht="13.8">
      <c r="H834" s="70"/>
    </row>
    <row r="835" spans="8:8" customFormat="1" ht="13.8">
      <c r="H835" s="70"/>
    </row>
    <row r="836" spans="8:8" customFormat="1" ht="13.8">
      <c r="H836" s="70"/>
    </row>
    <row r="837" spans="8:8" customFormat="1" ht="13.8">
      <c r="H837" s="70"/>
    </row>
    <row r="838" spans="8:8" customFormat="1" ht="13.8">
      <c r="H838" s="70"/>
    </row>
    <row r="839" spans="8:8" customFormat="1" ht="13.8">
      <c r="H839" s="70"/>
    </row>
    <row r="840" spans="8:8" customFormat="1" ht="13.8">
      <c r="H840" s="70"/>
    </row>
    <row r="841" spans="8:8" customFormat="1" ht="13.8">
      <c r="H841" s="70"/>
    </row>
    <row r="842" spans="8:8" customFormat="1" ht="13.8">
      <c r="H842" s="70"/>
    </row>
    <row r="843" spans="8:8" customFormat="1" ht="13.8">
      <c r="H843" s="70"/>
    </row>
    <row r="844" spans="8:8" customFormat="1" ht="13.8">
      <c r="H844" s="70"/>
    </row>
    <row r="845" spans="8:8" customFormat="1" ht="13.8">
      <c r="H845" s="70"/>
    </row>
    <row r="846" spans="8:8" customFormat="1" ht="13.8">
      <c r="H846" s="70"/>
    </row>
    <row r="847" spans="8:8" customFormat="1" ht="13.8">
      <c r="H847" s="70"/>
    </row>
    <row r="848" spans="8:8" customFormat="1" ht="13.8">
      <c r="H848" s="70"/>
    </row>
    <row r="849" spans="8:8" customFormat="1" ht="13.8">
      <c r="H849" s="70"/>
    </row>
    <row r="850" spans="8:8" customFormat="1" ht="13.8">
      <c r="H850" s="70"/>
    </row>
    <row r="851" spans="8:8" customFormat="1" ht="13.8">
      <c r="H851" s="70"/>
    </row>
    <row r="852" spans="8:8" customFormat="1" ht="13.8">
      <c r="H852" s="70"/>
    </row>
    <row r="853" spans="8:8" customFormat="1" ht="13.8">
      <c r="H853" s="70"/>
    </row>
    <row r="854" spans="8:8" customFormat="1" ht="13.8">
      <c r="H854" s="70"/>
    </row>
    <row r="855" spans="8:8" customFormat="1" ht="13.8">
      <c r="H855" s="70"/>
    </row>
    <row r="856" spans="8:8" customFormat="1" ht="13.8">
      <c r="H856" s="70"/>
    </row>
    <row r="857" spans="8:8" customFormat="1" ht="13.8">
      <c r="H857" s="70"/>
    </row>
    <row r="858" spans="8:8" customFormat="1" ht="13.8">
      <c r="H858" s="70"/>
    </row>
    <row r="859" spans="8:8" customFormat="1" ht="13.8">
      <c r="H859" s="70"/>
    </row>
    <row r="860" spans="8:8" customFormat="1" ht="13.8">
      <c r="H860" s="70"/>
    </row>
    <row r="861" spans="8:8" customFormat="1" ht="13.8">
      <c r="H861" s="70"/>
    </row>
    <row r="862" spans="8:8" customFormat="1" ht="13.8">
      <c r="H862" s="70"/>
    </row>
    <row r="863" spans="8:8" customFormat="1" ht="13.8">
      <c r="H863" s="70"/>
    </row>
    <row r="864" spans="8:8" customFormat="1" ht="13.8">
      <c r="H864" s="70"/>
    </row>
    <row r="865" spans="8:8" customFormat="1" ht="13.8">
      <c r="H865" s="70"/>
    </row>
    <row r="866" spans="8:8" customFormat="1" ht="13.8">
      <c r="H866" s="70"/>
    </row>
    <row r="867" spans="8:8" customFormat="1" ht="13.8">
      <c r="H867" s="70"/>
    </row>
    <row r="868" spans="8:8" customFormat="1" ht="13.8">
      <c r="H868" s="70"/>
    </row>
    <row r="869" spans="8:8" customFormat="1" ht="13.8">
      <c r="H869" s="70"/>
    </row>
    <row r="870" spans="8:8" customFormat="1" ht="13.8">
      <c r="H870" s="70"/>
    </row>
    <row r="871" spans="8:8" customFormat="1" ht="13.8">
      <c r="H871" s="70"/>
    </row>
    <row r="872" spans="8:8" customFormat="1" ht="13.8">
      <c r="H872" s="70"/>
    </row>
    <row r="873" spans="8:8" customFormat="1" ht="13.8">
      <c r="H873" s="70"/>
    </row>
    <row r="874" spans="8:8" customFormat="1" ht="13.8">
      <c r="H874" s="70"/>
    </row>
    <row r="875" spans="8:8" customFormat="1" ht="13.8">
      <c r="H875" s="70"/>
    </row>
    <row r="876" spans="8:8" customFormat="1" ht="13.8">
      <c r="H876" s="70"/>
    </row>
    <row r="877" spans="8:8" customFormat="1" ht="13.8">
      <c r="H877" s="70"/>
    </row>
    <row r="878" spans="8:8" customFormat="1" ht="13.8">
      <c r="H878" s="70"/>
    </row>
    <row r="879" spans="8:8" customFormat="1" ht="13.8">
      <c r="H879" s="70"/>
    </row>
    <row r="880" spans="8:8" customFormat="1" ht="13.8">
      <c r="H880" s="70"/>
    </row>
    <row r="881" spans="8:8" customFormat="1" ht="13.8">
      <c r="H881" s="70"/>
    </row>
    <row r="882" spans="8:8" customFormat="1" ht="13.8">
      <c r="H882" s="70"/>
    </row>
    <row r="883" spans="8:8" customFormat="1" ht="13.8">
      <c r="H883" s="70"/>
    </row>
    <row r="884" spans="8:8" customFormat="1" ht="13.8">
      <c r="H884" s="70"/>
    </row>
    <row r="885" spans="8:8" customFormat="1" ht="13.8">
      <c r="H885" s="70"/>
    </row>
    <row r="886" spans="8:8" customFormat="1" ht="13.8">
      <c r="H886" s="70"/>
    </row>
    <row r="887" spans="8:8" customFormat="1" ht="13.8">
      <c r="H887" s="70"/>
    </row>
    <row r="888" spans="8:8" customFormat="1" ht="13.8">
      <c r="H888" s="70"/>
    </row>
    <row r="889" spans="8:8" customFormat="1" ht="13.8">
      <c r="H889" s="70"/>
    </row>
    <row r="890" spans="8:8" customFormat="1" ht="13.8">
      <c r="H890" s="70"/>
    </row>
    <row r="891" spans="8:8" customFormat="1" ht="13.8">
      <c r="H891" s="70"/>
    </row>
    <row r="892" spans="8:8" customFormat="1" ht="13.8">
      <c r="H892" s="70"/>
    </row>
    <row r="893" spans="8:8" customFormat="1" ht="13.8">
      <c r="H893" s="70"/>
    </row>
    <row r="894" spans="8:8" customFormat="1" ht="13.8">
      <c r="H894" s="70"/>
    </row>
    <row r="895" spans="8:8" customFormat="1" ht="13.8">
      <c r="H895" s="70"/>
    </row>
    <row r="896" spans="8:8" customFormat="1" ht="13.8">
      <c r="H896" s="70"/>
    </row>
    <row r="897" spans="8:8" customFormat="1" ht="13.8">
      <c r="H897" s="70"/>
    </row>
    <row r="898" spans="8:8" customFormat="1" ht="13.8">
      <c r="H898" s="70"/>
    </row>
    <row r="899" spans="8:8" customFormat="1" ht="13.8">
      <c r="H899" s="70"/>
    </row>
    <row r="900" spans="8:8" customFormat="1" ht="13.8">
      <c r="H900" s="70"/>
    </row>
    <row r="901" spans="8:8" customFormat="1" ht="13.8">
      <c r="H901" s="70"/>
    </row>
    <row r="902" spans="8:8" customFormat="1" ht="13.8">
      <c r="H902" s="70"/>
    </row>
    <row r="903" spans="8:8" customFormat="1" ht="13.8">
      <c r="H903" s="70"/>
    </row>
    <row r="904" spans="8:8" customFormat="1" ht="13.8">
      <c r="H904" s="70"/>
    </row>
    <row r="905" spans="8:8" customFormat="1" ht="13.8">
      <c r="H905" s="70"/>
    </row>
    <row r="906" spans="8:8" customFormat="1" ht="13.8">
      <c r="H906" s="70"/>
    </row>
    <row r="907" spans="8:8" customFormat="1" ht="13.8">
      <c r="H907" s="70"/>
    </row>
    <row r="908" spans="8:8" customFormat="1" ht="13.8">
      <c r="H908" s="70"/>
    </row>
    <row r="909" spans="8:8" customFormat="1" ht="13.8">
      <c r="H909" s="70"/>
    </row>
    <row r="910" spans="8:8" customFormat="1" ht="13.8">
      <c r="H910" s="70"/>
    </row>
    <row r="911" spans="8:8" customFormat="1" ht="13.8">
      <c r="H911" s="70"/>
    </row>
    <row r="912" spans="8:8" customFormat="1" ht="13.8">
      <c r="H912" s="70"/>
    </row>
    <row r="913" spans="8:8" customFormat="1" ht="13.8">
      <c r="H913" s="70"/>
    </row>
    <row r="914" spans="8:8" customFormat="1" ht="13.8">
      <c r="H914" s="70"/>
    </row>
    <row r="915" spans="8:8" customFormat="1" ht="13.8">
      <c r="H915" s="70"/>
    </row>
    <row r="916" spans="8:8" customFormat="1" ht="13.8">
      <c r="H916" s="70"/>
    </row>
    <row r="917" spans="8:8" customFormat="1" ht="13.8">
      <c r="H917" s="70"/>
    </row>
    <row r="918" spans="8:8" customFormat="1" ht="13.8">
      <c r="H918" s="70"/>
    </row>
    <row r="919" spans="8:8" customFormat="1" ht="13.8">
      <c r="H919" s="70"/>
    </row>
    <row r="920" spans="8:8" customFormat="1" ht="13.8">
      <c r="H920" s="70"/>
    </row>
    <row r="921" spans="8:8" customFormat="1" ht="13.8">
      <c r="H921" s="70"/>
    </row>
    <row r="922" spans="8:8" customFormat="1" ht="13.8">
      <c r="H922" s="70"/>
    </row>
    <row r="923" spans="8:8" customFormat="1" ht="13.8">
      <c r="H923" s="70"/>
    </row>
    <row r="924" spans="8:8" customFormat="1" ht="13.8">
      <c r="H924" s="70"/>
    </row>
    <row r="925" spans="8:8" customFormat="1" ht="13.8">
      <c r="H925" s="70"/>
    </row>
    <row r="926" spans="8:8" customFormat="1" ht="13.8">
      <c r="H926" s="70"/>
    </row>
    <row r="927" spans="8:8" customFormat="1" ht="13.8">
      <c r="H927" s="70"/>
    </row>
    <row r="928" spans="8:8" customFormat="1" ht="13.8">
      <c r="H928" s="70"/>
    </row>
    <row r="929" spans="8:8" customFormat="1" ht="13.8">
      <c r="H929" s="70"/>
    </row>
    <row r="930" spans="8:8" customFormat="1" ht="13.8">
      <c r="H930" s="70"/>
    </row>
    <row r="931" spans="8:8" customFormat="1" ht="13.8">
      <c r="H931" s="70"/>
    </row>
    <row r="932" spans="8:8" customFormat="1" ht="13.8">
      <c r="H932" s="70"/>
    </row>
    <row r="933" spans="8:8" customFormat="1" ht="13.8">
      <c r="H933" s="70"/>
    </row>
    <row r="934" spans="8:8" customFormat="1" ht="13.8">
      <c r="H934" s="70"/>
    </row>
    <row r="935" spans="8:8" customFormat="1" ht="13.8">
      <c r="H935" s="70"/>
    </row>
    <row r="936" spans="8:8" customFormat="1" ht="13.8">
      <c r="H936" s="70"/>
    </row>
    <row r="937" spans="8:8" customFormat="1" ht="13.8">
      <c r="H937" s="70"/>
    </row>
    <row r="938" spans="8:8" customFormat="1" ht="13.8">
      <c r="H938" s="70"/>
    </row>
    <row r="939" spans="8:8" customFormat="1" ht="13.8">
      <c r="H939" s="70"/>
    </row>
    <row r="940" spans="8:8" customFormat="1" ht="13.8">
      <c r="H940" s="70"/>
    </row>
    <row r="941" spans="8:8" customFormat="1" ht="13.8">
      <c r="H941" s="70"/>
    </row>
    <row r="942" spans="8:8" customFormat="1" ht="13.8">
      <c r="H942" s="70"/>
    </row>
    <row r="943" spans="8:8" customFormat="1" ht="13.8">
      <c r="H943" s="70"/>
    </row>
    <row r="944" spans="8:8" customFormat="1" ht="13.8">
      <c r="H944" s="70"/>
    </row>
    <row r="945" spans="8:8" customFormat="1" ht="13.8">
      <c r="H945" s="70"/>
    </row>
    <row r="946" spans="8:8" customFormat="1" ht="13.8">
      <c r="H946" s="70"/>
    </row>
    <row r="947" spans="8:8" customFormat="1" ht="13.8">
      <c r="H947" s="70"/>
    </row>
    <row r="948" spans="8:8" customFormat="1" ht="13.8">
      <c r="H948" s="70"/>
    </row>
    <row r="949" spans="8:8" customFormat="1" ht="13.8">
      <c r="H949" s="70"/>
    </row>
    <row r="950" spans="8:8" customFormat="1" ht="13.8">
      <c r="H950" s="70"/>
    </row>
    <row r="951" spans="8:8" customFormat="1" ht="13.8">
      <c r="H951" s="70"/>
    </row>
    <row r="952" spans="8:8" customFormat="1" ht="13.8">
      <c r="H952" s="70"/>
    </row>
    <row r="953" spans="8:8" customFormat="1" ht="13.8">
      <c r="H953" s="70"/>
    </row>
    <row r="954" spans="8:8" customFormat="1" ht="13.8">
      <c r="H954" s="70"/>
    </row>
    <row r="955" spans="8:8" customFormat="1" ht="13.8">
      <c r="H955" s="70"/>
    </row>
    <row r="956" spans="8:8" customFormat="1" ht="13.8">
      <c r="H956" s="70"/>
    </row>
    <row r="957" spans="8:8" customFormat="1" ht="13.8">
      <c r="H957" s="70"/>
    </row>
    <row r="958" spans="8:8" customFormat="1" ht="13.8">
      <c r="H958" s="70"/>
    </row>
    <row r="959" spans="8:8" customFormat="1" ht="13.8">
      <c r="H959" s="70"/>
    </row>
    <row r="960" spans="8:8" customFormat="1" ht="13.8">
      <c r="H960" s="70"/>
    </row>
    <row r="961" spans="8:8" customFormat="1" ht="13.8">
      <c r="H961" s="70"/>
    </row>
    <row r="962" spans="8:8" customFormat="1" ht="13.8">
      <c r="H962" s="70"/>
    </row>
    <row r="963" spans="8:8" customFormat="1" ht="13.8">
      <c r="H963" s="70"/>
    </row>
    <row r="964" spans="8:8" customFormat="1" ht="13.8">
      <c r="H964" s="70"/>
    </row>
    <row r="965" spans="8:8" customFormat="1" ht="13.8">
      <c r="H965" s="70"/>
    </row>
    <row r="966" spans="8:8" customFormat="1" ht="13.8">
      <c r="H966" s="70"/>
    </row>
    <row r="967" spans="8:8" customFormat="1" ht="13.8">
      <c r="H967" s="70"/>
    </row>
    <row r="968" spans="8:8" customFormat="1" ht="13.8">
      <c r="H968" s="70"/>
    </row>
    <row r="969" spans="8:8" customFormat="1" ht="13.8">
      <c r="H969" s="70"/>
    </row>
    <row r="970" spans="8:8" customFormat="1" ht="13.8">
      <c r="H970" s="70"/>
    </row>
    <row r="971" spans="8:8" customFormat="1" ht="13.8">
      <c r="H971" s="70"/>
    </row>
    <row r="972" spans="8:8" customFormat="1" ht="13.8">
      <c r="H972" s="70"/>
    </row>
    <row r="973" spans="8:8" customFormat="1" ht="13.8">
      <c r="H973" s="70"/>
    </row>
    <row r="974" spans="8:8" customFormat="1" ht="13.8">
      <c r="H974" s="70"/>
    </row>
    <row r="975" spans="8:8" customFormat="1" ht="13.8">
      <c r="H975" s="70"/>
    </row>
    <row r="976" spans="8:8" customFormat="1" ht="13.8">
      <c r="H976" s="70"/>
    </row>
    <row r="977" spans="8:8" customFormat="1" ht="13.8">
      <c r="H977" s="70"/>
    </row>
    <row r="978" spans="8:8" customFormat="1" ht="13.8">
      <c r="H978" s="70"/>
    </row>
    <row r="979" spans="8:8" customFormat="1" ht="13.8">
      <c r="H979" s="70"/>
    </row>
    <row r="980" spans="8:8" customFormat="1" ht="13.8">
      <c r="H980" s="70"/>
    </row>
    <row r="981" spans="8:8" customFormat="1" ht="13.8">
      <c r="H981" s="70"/>
    </row>
    <row r="982" spans="8:8" customFormat="1" ht="13.8">
      <c r="H982" s="70"/>
    </row>
    <row r="983" spans="8:8" customFormat="1" ht="13.8">
      <c r="H983" s="70"/>
    </row>
    <row r="984" spans="8:8" customFormat="1" ht="13.8">
      <c r="H984" s="70"/>
    </row>
    <row r="985" spans="8:8" customFormat="1" ht="13.8">
      <c r="H985" s="70"/>
    </row>
    <row r="986" spans="8:8" customFormat="1" ht="13.8">
      <c r="H986" s="70"/>
    </row>
    <row r="987" spans="8:8" customFormat="1" ht="13.8">
      <c r="H987" s="70"/>
    </row>
    <row r="988" spans="8:8" customFormat="1" ht="13.8">
      <c r="H988" s="70"/>
    </row>
    <row r="989" spans="8:8" customFormat="1" ht="13.8">
      <c r="H989" s="70"/>
    </row>
    <row r="990" spans="8:8" customFormat="1" ht="13.8">
      <c r="H990" s="70"/>
    </row>
    <row r="991" spans="8:8" customFormat="1" ht="13.8">
      <c r="H991" s="70"/>
    </row>
    <row r="992" spans="8:8" customFormat="1" ht="13.8">
      <c r="H992" s="70"/>
    </row>
    <row r="993" spans="8:8" customFormat="1" ht="13.8">
      <c r="H993" s="70"/>
    </row>
    <row r="994" spans="8:8" customFormat="1" ht="13.8">
      <c r="H994" s="70"/>
    </row>
    <row r="995" spans="8:8" customFormat="1" ht="13.8">
      <c r="H995" s="70"/>
    </row>
    <row r="996" spans="8:8" customFormat="1" ht="13.8">
      <c r="H996" s="70"/>
    </row>
    <row r="997" spans="8:8" customFormat="1" ht="13.8">
      <c r="H997" s="70"/>
    </row>
    <row r="998" spans="8:8" customFormat="1" ht="13.8">
      <c r="H998" s="70"/>
    </row>
    <row r="999" spans="8:8" customFormat="1" ht="13.8">
      <c r="H999" s="70"/>
    </row>
    <row r="1000" spans="8:8" customFormat="1" ht="13.8">
      <c r="H1000" s="70"/>
    </row>
    <row r="1001" spans="8:8" customFormat="1" ht="13.8">
      <c r="H1001" s="70"/>
    </row>
    <row r="1002" spans="8:8" customFormat="1" ht="13.8">
      <c r="H1002" s="70"/>
    </row>
    <row r="1003" spans="8:8" customFormat="1" ht="13.8">
      <c r="H1003" s="70"/>
    </row>
    <row r="1004" spans="8:8" customFormat="1" ht="13.8">
      <c r="H1004" s="70"/>
    </row>
    <row r="1005" spans="8:8" customFormat="1" ht="13.8">
      <c r="H1005" s="70"/>
    </row>
    <row r="1006" spans="8:8" customFormat="1" ht="13.8">
      <c r="H1006" s="70"/>
    </row>
    <row r="1007" spans="8:8" customFormat="1" ht="13.8">
      <c r="H1007" s="70"/>
    </row>
    <row r="1008" spans="8:8" customFormat="1" ht="13.8">
      <c r="H1008" s="70"/>
    </row>
    <row r="1009" spans="8:8" customFormat="1" ht="13.8">
      <c r="H1009" s="70"/>
    </row>
    <row r="1010" spans="8:8" customFormat="1" ht="13.8">
      <c r="H1010" s="70"/>
    </row>
    <row r="1011" spans="8:8" customFormat="1" ht="13.8">
      <c r="H1011" s="70"/>
    </row>
    <row r="1012" spans="8:8" customFormat="1" ht="13.8">
      <c r="H1012" s="70"/>
    </row>
    <row r="1013" spans="8:8" customFormat="1" ht="13.8">
      <c r="H1013" s="70"/>
    </row>
    <row r="1014" spans="8:8" customFormat="1" ht="13.8">
      <c r="H1014" s="70"/>
    </row>
    <row r="1015" spans="8:8" customFormat="1" ht="13.8">
      <c r="H1015" s="70"/>
    </row>
    <row r="1016" spans="8:8" customFormat="1" ht="13.8">
      <c r="H1016" s="70"/>
    </row>
    <row r="1017" spans="8:8" customFormat="1" ht="13.8">
      <c r="H1017" s="70"/>
    </row>
    <row r="1018" spans="8:8" customFormat="1" ht="13.8">
      <c r="H1018" s="70"/>
    </row>
    <row r="1019" spans="8:8" customFormat="1" ht="13.8">
      <c r="H1019" s="70"/>
    </row>
    <row r="1020" spans="8:8" customFormat="1" ht="13.8">
      <c r="H1020" s="70"/>
    </row>
    <row r="1021" spans="8:8" customFormat="1" ht="13.8">
      <c r="H1021" s="70"/>
    </row>
    <row r="1022" spans="8:8" customFormat="1" ht="13.8">
      <c r="H1022" s="70"/>
    </row>
    <row r="1023" spans="8:8" customFormat="1" ht="13.8">
      <c r="H1023" s="70"/>
    </row>
    <row r="1024" spans="8:8" customFormat="1" ht="13.8">
      <c r="H1024" s="70"/>
    </row>
    <row r="1025" spans="8:8" customFormat="1" ht="13.8">
      <c r="H1025" s="70"/>
    </row>
    <row r="1026" spans="8:8" customFormat="1" ht="13.8">
      <c r="H1026" s="70"/>
    </row>
    <row r="1027" spans="8:8" customFormat="1" ht="13.8">
      <c r="H1027" s="70"/>
    </row>
    <row r="1028" spans="8:8" customFormat="1" ht="13.8">
      <c r="H1028" s="70"/>
    </row>
    <row r="1029" spans="8:8" customFormat="1" ht="13.8">
      <c r="H1029" s="70"/>
    </row>
    <row r="1030" spans="8:8" customFormat="1" ht="13.8">
      <c r="H1030" s="70"/>
    </row>
    <row r="1031" spans="8:8" customFormat="1" ht="13.8">
      <c r="H1031" s="70"/>
    </row>
    <row r="1032" spans="8:8" customFormat="1" ht="13.8">
      <c r="H1032" s="70"/>
    </row>
    <row r="1033" spans="8:8" customFormat="1" ht="13.8">
      <c r="H1033" s="70"/>
    </row>
    <row r="1034" spans="8:8" customFormat="1" ht="13.8">
      <c r="H1034" s="70"/>
    </row>
    <row r="1035" spans="8:8" customFormat="1" ht="13.8">
      <c r="H1035" s="70"/>
    </row>
    <row r="1036" spans="8:8" customFormat="1" ht="13.8">
      <c r="H1036" s="70"/>
    </row>
    <row r="1037" spans="8:8" customFormat="1" ht="13.8">
      <c r="H1037" s="70"/>
    </row>
    <row r="1038" spans="8:8" customFormat="1" ht="13.8">
      <c r="H1038" s="70"/>
    </row>
    <row r="1039" spans="8:8" customFormat="1" ht="13.8">
      <c r="H1039" s="70"/>
    </row>
    <row r="1040" spans="8:8" customFormat="1" ht="13.8">
      <c r="H1040" s="70"/>
    </row>
    <row r="1041" spans="8:8" customFormat="1" ht="13.8">
      <c r="H1041" s="70"/>
    </row>
    <row r="1042" spans="8:8" customFormat="1" ht="13.8">
      <c r="H1042" s="70"/>
    </row>
    <row r="1043" spans="8:8" customFormat="1" ht="13.8">
      <c r="H1043" s="70"/>
    </row>
    <row r="1044" spans="8:8" customFormat="1" ht="13.8">
      <c r="H1044" s="70"/>
    </row>
    <row r="1045" spans="8:8" customFormat="1" ht="13.8">
      <c r="H1045" s="70"/>
    </row>
    <row r="1046" spans="8:8" customFormat="1" ht="13.8">
      <c r="H1046" s="70"/>
    </row>
    <row r="1047" spans="8:8" customFormat="1" ht="13.8">
      <c r="H1047" s="70"/>
    </row>
    <row r="1048" spans="8:8" customFormat="1" ht="13.8">
      <c r="H1048" s="70"/>
    </row>
    <row r="1049" spans="8:8" customFormat="1" ht="13.8">
      <c r="H1049" s="70"/>
    </row>
    <row r="1050" spans="8:8" customFormat="1" ht="13.8">
      <c r="H1050" s="70"/>
    </row>
    <row r="1051" spans="8:8" customFormat="1" ht="13.8">
      <c r="H1051" s="70"/>
    </row>
    <row r="1052" spans="8:8" customFormat="1" ht="13.8">
      <c r="H1052" s="70"/>
    </row>
    <row r="1053" spans="8:8" customFormat="1" ht="13.8">
      <c r="H1053" s="70"/>
    </row>
    <row r="1054" spans="8:8" customFormat="1" ht="13.8">
      <c r="H1054" s="70"/>
    </row>
    <row r="1055" spans="8:8" customFormat="1" ht="13.8">
      <c r="H1055" s="70"/>
    </row>
    <row r="1056" spans="8:8" customFormat="1" ht="13.8">
      <c r="H1056" s="70"/>
    </row>
    <row r="1057" spans="8:8" customFormat="1" ht="13.8">
      <c r="H1057" s="70"/>
    </row>
    <row r="1058" spans="8:8" customFormat="1" ht="13.8">
      <c r="H1058" s="70"/>
    </row>
    <row r="1059" spans="8:8" customFormat="1" ht="13.8">
      <c r="H1059" s="70"/>
    </row>
    <row r="1060" spans="8:8" customFormat="1" ht="13.8">
      <c r="H1060" s="70"/>
    </row>
    <row r="1061" spans="8:8" customFormat="1" ht="13.8">
      <c r="H1061" s="70"/>
    </row>
    <row r="1062" spans="8:8" customFormat="1" ht="13.8">
      <c r="H1062" s="70"/>
    </row>
    <row r="1063" spans="8:8" customFormat="1" ht="13.8">
      <c r="H1063" s="70"/>
    </row>
    <row r="1064" spans="8:8" customFormat="1" ht="13.8">
      <c r="H1064" s="70"/>
    </row>
    <row r="1065" spans="8:8" customFormat="1" ht="13.8">
      <c r="H1065" s="70"/>
    </row>
    <row r="1066" spans="8:8" customFormat="1" ht="13.8">
      <c r="H1066" s="70"/>
    </row>
    <row r="1067" spans="8:8" customFormat="1" ht="13.8">
      <c r="H1067" s="70"/>
    </row>
    <row r="1068" spans="8:8" customFormat="1" ht="13.8">
      <c r="H1068" s="70"/>
    </row>
    <row r="1069" spans="8:8" customFormat="1" ht="13.8">
      <c r="H1069" s="70"/>
    </row>
    <row r="1070" spans="8:8" customFormat="1" ht="13.8">
      <c r="H1070" s="70"/>
    </row>
    <row r="1071" spans="8:8" customFormat="1" ht="13.8">
      <c r="H1071" s="70"/>
    </row>
    <row r="1072" spans="8:8" customFormat="1" ht="13.8">
      <c r="H1072" s="70"/>
    </row>
    <row r="1073" spans="8:8" customFormat="1" ht="13.8">
      <c r="H1073" s="70"/>
    </row>
    <row r="1074" spans="8:8" customFormat="1" ht="13.8">
      <c r="H1074" s="70"/>
    </row>
    <row r="1075" spans="8:8" customFormat="1" ht="13.8">
      <c r="H1075" s="70"/>
    </row>
    <row r="1076" spans="8:8" customFormat="1" ht="13.8">
      <c r="H1076" s="70"/>
    </row>
    <row r="1077" spans="8:8" customFormat="1" ht="13.8">
      <c r="H1077" s="70"/>
    </row>
    <row r="1078" spans="8:8" customFormat="1" ht="13.8">
      <c r="H1078" s="70"/>
    </row>
    <row r="1079" spans="8:8" customFormat="1" ht="13.8">
      <c r="H1079" s="70"/>
    </row>
    <row r="1080" spans="8:8" customFormat="1" ht="13.8">
      <c r="H1080" s="70"/>
    </row>
    <row r="1081" spans="8:8" customFormat="1" ht="13.8">
      <c r="H1081" s="70"/>
    </row>
    <row r="1082" spans="8:8" customFormat="1" ht="13.8">
      <c r="H1082" s="70"/>
    </row>
    <row r="1083" spans="8:8" customFormat="1" ht="13.8">
      <c r="H1083" s="70"/>
    </row>
    <row r="1084" spans="8:8" customFormat="1" ht="13.8">
      <c r="H1084" s="70"/>
    </row>
    <row r="1085" spans="8:8" customFormat="1" ht="13.8">
      <c r="H1085" s="70"/>
    </row>
    <row r="1086" spans="8:8" customFormat="1" ht="13.8">
      <c r="H1086" s="70"/>
    </row>
    <row r="1087" spans="8:8" customFormat="1" ht="13.8">
      <c r="H1087" s="70"/>
    </row>
    <row r="1088" spans="8:8" customFormat="1" ht="13.8">
      <c r="H1088" s="70"/>
    </row>
    <row r="1089" spans="8:8" customFormat="1" ht="13.8">
      <c r="H1089" s="70"/>
    </row>
    <row r="1090" spans="8:8" customFormat="1" ht="13.8">
      <c r="H1090" s="70"/>
    </row>
    <row r="1091" spans="8:8" customFormat="1" ht="13.8">
      <c r="H1091" s="70"/>
    </row>
    <row r="1092" spans="8:8" customFormat="1" ht="13.8">
      <c r="H1092" s="70"/>
    </row>
    <row r="1093" spans="8:8" customFormat="1" ht="13.8">
      <c r="H1093" s="70"/>
    </row>
    <row r="1094" spans="8:8" customFormat="1" ht="13.8">
      <c r="H1094" s="70"/>
    </row>
    <row r="1095" spans="8:8" customFormat="1" ht="13.8">
      <c r="H1095" s="70"/>
    </row>
    <row r="1096" spans="8:8" customFormat="1" ht="13.8">
      <c r="H1096" s="70"/>
    </row>
    <row r="1097" spans="8:8" customFormat="1" ht="13.8">
      <c r="H1097" s="70"/>
    </row>
    <row r="1098" spans="8:8" customFormat="1" ht="13.8">
      <c r="H1098" s="70"/>
    </row>
    <row r="1099" spans="8:8" customFormat="1" ht="13.8">
      <c r="H1099" s="70"/>
    </row>
    <row r="1100" spans="8:8" customFormat="1" ht="13.8">
      <c r="H1100" s="70"/>
    </row>
    <row r="1101" spans="8:8" customFormat="1" ht="13.8">
      <c r="H1101" s="70"/>
    </row>
    <row r="1102" spans="8:8" customFormat="1" ht="13.8">
      <c r="H1102" s="70"/>
    </row>
    <row r="1103" spans="8:8" customFormat="1" ht="13.8">
      <c r="H1103" s="70"/>
    </row>
    <row r="1104" spans="8:8" customFormat="1" ht="13.8">
      <c r="H1104" s="70"/>
    </row>
    <row r="1105" spans="8:8" customFormat="1" ht="13.8">
      <c r="H1105" s="70"/>
    </row>
    <row r="1106" spans="8:8" customFormat="1" ht="13.8">
      <c r="H1106" s="70"/>
    </row>
    <row r="1107" spans="8:8" customFormat="1" ht="13.8">
      <c r="H1107" s="70"/>
    </row>
    <row r="1108" spans="8:8" customFormat="1" ht="13.8">
      <c r="H1108" s="70"/>
    </row>
    <row r="1109" spans="8:8" customFormat="1" ht="13.8">
      <c r="H1109" s="70"/>
    </row>
    <row r="1110" spans="8:8" customFormat="1" ht="13.8">
      <c r="H1110" s="70"/>
    </row>
    <row r="1111" spans="8:8" customFormat="1" ht="13.8">
      <c r="H1111" s="70"/>
    </row>
    <row r="1112" spans="8:8" customFormat="1" ht="13.8">
      <c r="H1112" s="70"/>
    </row>
    <row r="1113" spans="8:8" customFormat="1" ht="13.8">
      <c r="H1113" s="70"/>
    </row>
    <row r="1114" spans="8:8" customFormat="1" ht="13.8">
      <c r="H1114" s="70"/>
    </row>
    <row r="1115" spans="8:8" customFormat="1" ht="13.8">
      <c r="H1115" s="70"/>
    </row>
    <row r="1116" spans="8:8" customFormat="1" ht="13.8">
      <c r="H1116" s="70"/>
    </row>
    <row r="1117" spans="8:8" customFormat="1" ht="13.8">
      <c r="H1117" s="70"/>
    </row>
    <row r="1118" spans="8:8" customFormat="1" ht="13.8">
      <c r="H1118" s="70"/>
    </row>
    <row r="1119" spans="8:8" customFormat="1" ht="13.8">
      <c r="H1119" s="70"/>
    </row>
    <row r="1120" spans="8:8" customFormat="1" ht="13.8">
      <c r="H1120" s="70"/>
    </row>
    <row r="1121" spans="8:8" customFormat="1" ht="13.8">
      <c r="H1121" s="70"/>
    </row>
    <row r="1122" spans="8:8" customFormat="1" ht="13.8">
      <c r="H1122" s="70"/>
    </row>
    <row r="1123" spans="8:8" customFormat="1" ht="13.8">
      <c r="H1123" s="70"/>
    </row>
    <row r="1124" spans="8:8" customFormat="1" ht="13.8">
      <c r="H1124" s="70"/>
    </row>
    <row r="1125" spans="8:8" customFormat="1" ht="13.8">
      <c r="H1125" s="70"/>
    </row>
    <row r="1126" spans="8:8" customFormat="1" ht="13.8">
      <c r="H1126" s="70"/>
    </row>
    <row r="1127" spans="8:8" customFormat="1" ht="13.8">
      <c r="H1127" s="70"/>
    </row>
    <row r="1128" spans="8:8" customFormat="1" ht="13.8">
      <c r="H1128" s="70"/>
    </row>
    <row r="1129" spans="8:8" customFormat="1" ht="13.8">
      <c r="H1129" s="70"/>
    </row>
    <row r="1130" spans="8:8" customFormat="1" ht="13.8">
      <c r="H1130" s="70"/>
    </row>
    <row r="1131" spans="8:8" customFormat="1" ht="13.8">
      <c r="H1131" s="70"/>
    </row>
    <row r="1132" spans="8:8" customFormat="1" ht="13.8">
      <c r="H1132" s="70"/>
    </row>
    <row r="1133" spans="8:8" customFormat="1" ht="13.8">
      <c r="H1133" s="70"/>
    </row>
    <row r="1134" spans="8:8" customFormat="1" ht="13.8">
      <c r="H1134" s="70"/>
    </row>
    <row r="1135" spans="8:8" customFormat="1" ht="13.8">
      <c r="H1135" s="70"/>
    </row>
    <row r="1136" spans="8:8" customFormat="1" ht="13.8">
      <c r="H1136" s="70"/>
    </row>
    <row r="1137" spans="8:8" customFormat="1" ht="13.8">
      <c r="H1137" s="70"/>
    </row>
    <row r="1138" spans="8:8" customFormat="1" ht="13.8">
      <c r="H1138" s="70"/>
    </row>
    <row r="1139" spans="8:8" customFormat="1" ht="13.8">
      <c r="H1139" s="70"/>
    </row>
    <row r="1140" spans="8:8" customFormat="1" ht="13.8">
      <c r="H1140" s="70"/>
    </row>
    <row r="1141" spans="8:8" customFormat="1" ht="13.8">
      <c r="H1141" s="70"/>
    </row>
    <row r="1142" spans="8:8" customFormat="1" ht="13.8">
      <c r="H1142" s="70"/>
    </row>
    <row r="1143" spans="8:8" customFormat="1" ht="13.8">
      <c r="H1143" s="70"/>
    </row>
    <row r="1144" spans="8:8" customFormat="1" ht="13.8">
      <c r="H1144" s="70"/>
    </row>
    <row r="1145" spans="8:8" customFormat="1" ht="13.8">
      <c r="H1145" s="70"/>
    </row>
    <row r="1146" spans="8:8" customFormat="1" ht="13.8">
      <c r="H1146" s="70"/>
    </row>
    <row r="1147" spans="8:8" customFormat="1" ht="13.8">
      <c r="H1147" s="70"/>
    </row>
    <row r="1148" spans="8:8" customFormat="1" ht="13.8">
      <c r="H1148" s="70"/>
    </row>
    <row r="1149" spans="8:8" customFormat="1" ht="13.8">
      <c r="H1149" s="70"/>
    </row>
    <row r="1150" spans="8:8" customFormat="1" ht="13.8">
      <c r="H1150" s="70"/>
    </row>
    <row r="1151" spans="8:8" customFormat="1" ht="13.8">
      <c r="H1151" s="70"/>
    </row>
    <row r="1152" spans="8:8" customFormat="1" ht="13.8">
      <c r="H1152" s="70"/>
    </row>
    <row r="1153" spans="8:8" customFormat="1" ht="13.8">
      <c r="H1153" s="70"/>
    </row>
    <row r="1154" spans="8:8" customFormat="1" ht="13.8">
      <c r="H1154" s="70"/>
    </row>
    <row r="1155" spans="8:8" customFormat="1" ht="13.8">
      <c r="H1155" s="70"/>
    </row>
    <row r="1156" spans="8:8" customFormat="1" ht="13.8">
      <c r="H1156" s="70"/>
    </row>
    <row r="1157" spans="8:8" customFormat="1" ht="13.8">
      <c r="H1157" s="70"/>
    </row>
    <row r="1158" spans="8:8" customFormat="1" ht="13.8">
      <c r="H1158" s="70"/>
    </row>
    <row r="1159" spans="8:8" customFormat="1" ht="13.8">
      <c r="H1159" s="70"/>
    </row>
    <row r="1160" spans="8:8" customFormat="1" ht="13.8">
      <c r="H1160" s="70"/>
    </row>
    <row r="1161" spans="8:8" customFormat="1" ht="13.8">
      <c r="H1161" s="70"/>
    </row>
    <row r="1162" spans="8:8" customFormat="1" ht="13.8">
      <c r="H1162" s="70"/>
    </row>
    <row r="1163" spans="8:8" customFormat="1" ht="13.8">
      <c r="H1163" s="70"/>
    </row>
    <row r="1164" spans="8:8" customFormat="1" ht="13.8">
      <c r="H1164" s="70"/>
    </row>
    <row r="1165" spans="8:8" customFormat="1" ht="13.8">
      <c r="H1165" s="70"/>
    </row>
    <row r="1166" spans="8:8" customFormat="1" ht="13.8">
      <c r="H1166" s="70"/>
    </row>
    <row r="1167" spans="8:8" customFormat="1" ht="13.8">
      <c r="H1167" s="70"/>
    </row>
    <row r="1168" spans="8:8" customFormat="1" ht="13.8">
      <c r="H1168" s="70"/>
    </row>
    <row r="1169" spans="8:8" customFormat="1" ht="13.8">
      <c r="H1169" s="70"/>
    </row>
    <row r="1170" spans="8:8" customFormat="1" ht="13.8">
      <c r="H1170" s="70"/>
    </row>
    <row r="1171" spans="8:8" customFormat="1" ht="13.8">
      <c r="H1171" s="70"/>
    </row>
    <row r="1172" spans="8:8" customFormat="1" ht="13.8">
      <c r="H1172" s="70"/>
    </row>
    <row r="1173" spans="8:8" customFormat="1" ht="13.8">
      <c r="H1173" s="70"/>
    </row>
    <row r="1174" spans="8:8" customFormat="1" ht="13.8">
      <c r="H1174" s="70"/>
    </row>
    <row r="1175" spans="8:8" customFormat="1" ht="13.8">
      <c r="H1175" s="70"/>
    </row>
    <row r="1176" spans="8:8" customFormat="1" ht="13.8">
      <c r="H1176" s="70"/>
    </row>
    <row r="1177" spans="8:8" customFormat="1" ht="13.8">
      <c r="H1177" s="70"/>
    </row>
    <row r="1178" spans="8:8" customFormat="1" ht="13.8">
      <c r="H1178" s="70"/>
    </row>
    <row r="1179" spans="8:8" customFormat="1" ht="13.8">
      <c r="H1179" s="70"/>
    </row>
    <row r="1180" spans="8:8" customFormat="1" ht="13.8">
      <c r="H1180" s="70"/>
    </row>
    <row r="1181" spans="8:8" customFormat="1" ht="13.8">
      <c r="H1181" s="70"/>
    </row>
    <row r="1182" spans="8:8" customFormat="1" ht="13.8">
      <c r="H1182" s="70"/>
    </row>
    <row r="1183" spans="8:8" customFormat="1" ht="13.8">
      <c r="H1183" s="70"/>
    </row>
    <row r="1184" spans="8:8" customFormat="1" ht="13.8">
      <c r="H1184" s="70"/>
    </row>
    <row r="1185" spans="8:8" customFormat="1" ht="13.8">
      <c r="H1185" s="70"/>
    </row>
    <row r="1186" spans="8:8" customFormat="1" ht="13.8">
      <c r="H1186" s="70"/>
    </row>
    <row r="1187" spans="8:8" customFormat="1" ht="13.8">
      <c r="H1187" s="70"/>
    </row>
    <row r="1188" spans="8:8" customFormat="1" ht="13.8">
      <c r="H1188" s="70"/>
    </row>
    <row r="1189" spans="8:8" customFormat="1" ht="13.8">
      <c r="H1189" s="70"/>
    </row>
    <row r="1190" spans="8:8" customFormat="1" ht="13.8">
      <c r="H1190" s="70"/>
    </row>
    <row r="1191" spans="8:8" customFormat="1" ht="13.8">
      <c r="H1191" s="70"/>
    </row>
    <row r="1192" spans="8:8" customFormat="1" ht="13.8">
      <c r="H1192" s="70"/>
    </row>
    <row r="1193" spans="8:8" customFormat="1" ht="13.8">
      <c r="H1193" s="70"/>
    </row>
    <row r="1194" spans="8:8" customFormat="1" ht="13.8">
      <c r="H1194" s="70"/>
    </row>
    <row r="1195" spans="8:8" customFormat="1" ht="13.8">
      <c r="H1195" s="70"/>
    </row>
    <row r="1196" spans="8:8" customFormat="1" ht="13.8">
      <c r="H1196" s="70"/>
    </row>
    <row r="1197" spans="8:8" customFormat="1" ht="13.8">
      <c r="H1197" s="70"/>
    </row>
    <row r="1198" spans="8:8" customFormat="1" ht="13.8">
      <c r="H1198" s="70"/>
    </row>
    <row r="1199" spans="8:8" customFormat="1" ht="13.8">
      <c r="H1199" s="70"/>
    </row>
    <row r="1200" spans="8:8" customFormat="1" ht="13.8">
      <c r="H1200" s="70"/>
    </row>
    <row r="1201" spans="8:8" customFormat="1" ht="13.8">
      <c r="H1201" s="70"/>
    </row>
    <row r="1202" spans="8:8" customFormat="1" ht="13.8">
      <c r="H1202" s="70"/>
    </row>
    <row r="1203" spans="8:8" customFormat="1" ht="13.8">
      <c r="H1203" s="70"/>
    </row>
    <row r="1204" spans="8:8" customFormat="1" ht="13.8">
      <c r="H1204" s="70"/>
    </row>
    <row r="1205" spans="8:8" customFormat="1" ht="13.8">
      <c r="H1205" s="70"/>
    </row>
    <row r="1206" spans="8:8" customFormat="1" ht="13.8">
      <c r="H1206" s="70"/>
    </row>
    <row r="1207" spans="8:8" customFormat="1" ht="13.8">
      <c r="H1207" s="70"/>
    </row>
    <row r="1208" spans="8:8" customFormat="1" ht="13.8">
      <c r="H1208" s="70"/>
    </row>
    <row r="1209" spans="8:8" customFormat="1" ht="13.8">
      <c r="H1209" s="70"/>
    </row>
    <row r="1210" spans="8:8" customFormat="1" ht="13.8">
      <c r="H1210" s="70"/>
    </row>
    <row r="1211" spans="8:8" customFormat="1" ht="13.8">
      <c r="H1211" s="70"/>
    </row>
    <row r="1212" spans="8:8" customFormat="1" ht="13.8">
      <c r="H1212" s="70"/>
    </row>
    <row r="1213" spans="8:8" customFormat="1" ht="13.8">
      <c r="H1213" s="70"/>
    </row>
    <row r="1214" spans="8:8" customFormat="1" ht="13.8">
      <c r="H1214" s="70"/>
    </row>
    <row r="1215" spans="8:8" customFormat="1" ht="13.8">
      <c r="H1215" s="70"/>
    </row>
    <row r="1216" spans="8:8" customFormat="1" ht="13.8">
      <c r="H1216" s="70"/>
    </row>
    <row r="1217" spans="8:8" customFormat="1" ht="13.8">
      <c r="H1217" s="70"/>
    </row>
    <row r="1218" spans="8:8" customFormat="1" ht="13.8">
      <c r="H1218" s="70"/>
    </row>
    <row r="1219" spans="8:8" customFormat="1" ht="13.8">
      <c r="H1219" s="70"/>
    </row>
    <row r="1220" spans="8:8" customFormat="1" ht="13.8">
      <c r="H1220" s="70"/>
    </row>
    <row r="1221" spans="8:8" customFormat="1" ht="13.8">
      <c r="H1221" s="70"/>
    </row>
    <row r="1222" spans="8:8" customFormat="1" ht="13.8">
      <c r="H1222" s="70"/>
    </row>
    <row r="1223" spans="8:8" customFormat="1" ht="13.8">
      <c r="H1223" s="70"/>
    </row>
    <row r="1224" spans="8:8" customFormat="1" ht="13.8">
      <c r="H1224" s="70"/>
    </row>
    <row r="1225" spans="8:8" customFormat="1" ht="13.8">
      <c r="H1225" s="70"/>
    </row>
    <row r="1226" spans="8:8" customFormat="1" ht="13.8">
      <c r="H1226" s="70"/>
    </row>
    <row r="1227" spans="8:8" customFormat="1" ht="13.8">
      <c r="H1227" s="70"/>
    </row>
    <row r="1228" spans="8:8" customFormat="1" ht="13.8">
      <c r="H1228" s="70"/>
    </row>
    <row r="1229" spans="8:8" customFormat="1" ht="13.8">
      <c r="H1229" s="70"/>
    </row>
    <row r="1230" spans="8:8" customFormat="1" ht="13.8">
      <c r="H1230" s="70"/>
    </row>
    <row r="1231" spans="8:8" customFormat="1" ht="13.8">
      <c r="H1231" s="70"/>
    </row>
    <row r="1232" spans="8:8" customFormat="1" ht="13.8">
      <c r="H1232" s="70"/>
    </row>
    <row r="1233" spans="8:8" customFormat="1" ht="13.8">
      <c r="H1233" s="70"/>
    </row>
    <row r="1234" spans="8:8" customFormat="1" ht="13.8">
      <c r="H1234" s="70"/>
    </row>
    <row r="1235" spans="8:8" customFormat="1" ht="13.8">
      <c r="H1235" s="70"/>
    </row>
    <row r="1236" spans="8:8" customFormat="1" ht="13.8">
      <c r="H1236" s="70"/>
    </row>
    <row r="1237" spans="8:8" customFormat="1" ht="13.8">
      <c r="H1237" s="70"/>
    </row>
    <row r="1238" spans="8:8" customFormat="1" ht="13.8">
      <c r="H1238" s="70"/>
    </row>
    <row r="1239" spans="8:8" customFormat="1" ht="13.8">
      <c r="H1239" s="70"/>
    </row>
    <row r="1240" spans="8:8" customFormat="1" ht="13.8">
      <c r="H1240" s="70"/>
    </row>
    <row r="1241" spans="8:8" customFormat="1" ht="13.8">
      <c r="H1241" s="70"/>
    </row>
    <row r="1242" spans="8:8" customFormat="1" ht="13.8">
      <c r="H1242" s="70"/>
    </row>
    <row r="1243" spans="8:8" customFormat="1" ht="13.8">
      <c r="H1243" s="70"/>
    </row>
    <row r="1244" spans="8:8" customFormat="1" ht="13.8">
      <c r="H1244" s="70"/>
    </row>
    <row r="1245" spans="8:8" customFormat="1" ht="13.8">
      <c r="H1245" s="70"/>
    </row>
    <row r="1246" spans="8:8" customFormat="1" ht="13.8">
      <c r="H1246" s="70"/>
    </row>
    <row r="1247" spans="8:8" customFormat="1" ht="13.8">
      <c r="H1247" s="70"/>
    </row>
    <row r="1248" spans="8:8" customFormat="1" ht="13.8">
      <c r="H1248" s="70"/>
    </row>
    <row r="1249" spans="8:8" customFormat="1" ht="13.8">
      <c r="H1249" s="70"/>
    </row>
    <row r="1250" spans="8:8" customFormat="1" ht="13.8">
      <c r="H1250" s="70"/>
    </row>
    <row r="1251" spans="8:8" customFormat="1" ht="13.8">
      <c r="H1251" s="70"/>
    </row>
    <row r="1252" spans="8:8" customFormat="1" ht="13.8">
      <c r="H1252" s="70"/>
    </row>
    <row r="1253" spans="8:8" customFormat="1" ht="13.8">
      <c r="H1253" s="70"/>
    </row>
    <row r="1254" spans="8:8" customFormat="1" ht="13.8">
      <c r="H1254" s="70"/>
    </row>
    <row r="1255" spans="8:8" customFormat="1" ht="13.8">
      <c r="H1255" s="70"/>
    </row>
    <row r="1256" spans="8:8" customFormat="1" ht="13.8">
      <c r="H1256" s="70"/>
    </row>
    <row r="1257" spans="8:8" customFormat="1" ht="13.8">
      <c r="H1257" s="70"/>
    </row>
    <row r="1258" spans="8:8" customFormat="1" ht="13.8">
      <c r="H1258" s="70"/>
    </row>
    <row r="1259" spans="8:8" customFormat="1" ht="13.8">
      <c r="H1259" s="70"/>
    </row>
    <row r="1260" spans="8:8" customFormat="1" ht="13.8">
      <c r="H1260" s="70"/>
    </row>
    <row r="1261" spans="8:8" customFormat="1" ht="13.8">
      <c r="H1261" s="70"/>
    </row>
    <row r="1262" spans="8:8" customFormat="1" ht="13.8">
      <c r="H1262" s="70"/>
    </row>
    <row r="1263" spans="8:8" customFormat="1" ht="13.8">
      <c r="H1263" s="70"/>
    </row>
    <row r="1264" spans="8:8" customFormat="1" ht="13.8">
      <c r="H1264" s="70"/>
    </row>
    <row r="1265" spans="8:8" customFormat="1" ht="13.8">
      <c r="H1265" s="70"/>
    </row>
    <row r="1266" spans="8:8" customFormat="1" ht="13.8">
      <c r="H1266" s="70"/>
    </row>
    <row r="1267" spans="8:8" customFormat="1" ht="13.8">
      <c r="H1267" s="70"/>
    </row>
    <row r="1268" spans="8:8" customFormat="1" ht="13.8">
      <c r="H1268" s="70"/>
    </row>
    <row r="1269" spans="8:8" customFormat="1" ht="13.8">
      <c r="H1269" s="70"/>
    </row>
    <row r="1270" spans="8:8" customFormat="1" ht="13.8">
      <c r="H1270" s="70"/>
    </row>
    <row r="1271" spans="8:8" customFormat="1" ht="13.8">
      <c r="H1271" s="70"/>
    </row>
    <row r="1272" spans="8:8" customFormat="1" ht="13.8">
      <c r="H1272" s="70"/>
    </row>
    <row r="1273" spans="8:8" customFormat="1" ht="13.8">
      <c r="H1273" s="70"/>
    </row>
    <row r="1274" spans="8:8" customFormat="1" ht="13.8">
      <c r="H1274" s="70"/>
    </row>
    <row r="1275" spans="8:8" customFormat="1" ht="13.8">
      <c r="H1275" s="70"/>
    </row>
    <row r="1276" spans="8:8" customFormat="1" ht="13.8">
      <c r="H1276" s="70"/>
    </row>
    <row r="1277" spans="8:8" customFormat="1" ht="13.8">
      <c r="H1277" s="70"/>
    </row>
    <row r="1278" spans="8:8" customFormat="1" ht="13.8">
      <c r="H1278" s="70"/>
    </row>
    <row r="1279" spans="8:8" customFormat="1" ht="13.8">
      <c r="H1279" s="70"/>
    </row>
    <row r="1280" spans="8:8" customFormat="1" ht="13.8">
      <c r="H1280" s="70"/>
    </row>
    <row r="1281" spans="8:8" customFormat="1" ht="13.8">
      <c r="H1281" s="70"/>
    </row>
    <row r="1282" spans="8:8" customFormat="1" ht="13.8">
      <c r="H1282" s="70"/>
    </row>
    <row r="1283" spans="8:8" customFormat="1" ht="13.8">
      <c r="H1283" s="70"/>
    </row>
    <row r="1284" spans="8:8" customFormat="1" ht="13.8">
      <c r="H1284" s="70"/>
    </row>
    <row r="1285" spans="8:8" customFormat="1" ht="13.8">
      <c r="H1285" s="70"/>
    </row>
    <row r="1286" spans="8:8" customFormat="1" ht="13.8">
      <c r="H1286" s="70"/>
    </row>
    <row r="1287" spans="8:8" customFormat="1" ht="13.8">
      <c r="H1287" s="70"/>
    </row>
    <row r="1288" spans="8:8" customFormat="1" ht="13.8">
      <c r="H1288" s="70"/>
    </row>
    <row r="1289" spans="8:8" customFormat="1" ht="13.8">
      <c r="H1289" s="70"/>
    </row>
    <row r="1290" spans="8:8" customFormat="1" ht="13.8">
      <c r="H1290" s="70"/>
    </row>
    <row r="1291" spans="8:8" customFormat="1" ht="13.8">
      <c r="H1291" s="70"/>
    </row>
    <row r="1292" spans="8:8" customFormat="1" ht="13.8">
      <c r="H1292" s="70"/>
    </row>
    <row r="1293" spans="8:8" customFormat="1" ht="13.8">
      <c r="H1293" s="70"/>
    </row>
    <row r="1294" spans="8:8" customFormat="1" ht="13.8">
      <c r="H1294" s="70"/>
    </row>
    <row r="1295" spans="8:8" customFormat="1" ht="13.8">
      <c r="H1295" s="70"/>
    </row>
    <row r="1296" spans="8:8" customFormat="1" ht="13.8">
      <c r="H1296" s="70"/>
    </row>
    <row r="1297" spans="8:8" customFormat="1" ht="13.8">
      <c r="H1297" s="70"/>
    </row>
    <row r="1298" spans="8:8" customFormat="1" ht="13.8">
      <c r="H1298" s="70"/>
    </row>
    <row r="1299" spans="8:8" customFormat="1" ht="13.8">
      <c r="H1299" s="70"/>
    </row>
    <row r="1300" spans="8:8" customFormat="1" ht="13.8">
      <c r="H1300" s="70"/>
    </row>
    <row r="1301" spans="8:8" customFormat="1" ht="13.8">
      <c r="H1301" s="70"/>
    </row>
    <row r="1302" spans="8:8" customFormat="1" ht="13.8">
      <c r="H1302" s="70"/>
    </row>
    <row r="1303" spans="8:8" customFormat="1" ht="13.8">
      <c r="H1303" s="70"/>
    </row>
    <row r="1304" spans="8:8" customFormat="1" ht="13.8">
      <c r="H1304" s="70"/>
    </row>
    <row r="1305" spans="8:8" customFormat="1" ht="13.8">
      <c r="H1305" s="70"/>
    </row>
    <row r="1306" spans="8:8" customFormat="1" ht="13.8">
      <c r="H1306" s="70"/>
    </row>
    <row r="1307" spans="8:8" customFormat="1" ht="13.8">
      <c r="H1307" s="70"/>
    </row>
    <row r="1308" spans="8:8" customFormat="1" ht="13.8">
      <c r="H1308" s="70"/>
    </row>
    <row r="1309" spans="8:8" customFormat="1" ht="13.8">
      <c r="H1309" s="70"/>
    </row>
    <row r="1310" spans="8:8" customFormat="1" ht="13.8">
      <c r="H1310" s="70"/>
    </row>
    <row r="1311" spans="8:8" customFormat="1" ht="13.8">
      <c r="H1311" s="70"/>
    </row>
    <row r="1312" spans="8:8" customFormat="1" ht="13.8">
      <c r="H1312" s="70"/>
    </row>
    <row r="1313" spans="8:8" customFormat="1" ht="13.8">
      <c r="H1313" s="70"/>
    </row>
    <row r="1314" spans="8:8" customFormat="1" ht="13.8">
      <c r="H1314" s="70"/>
    </row>
    <row r="1315" spans="8:8" customFormat="1" ht="13.8">
      <c r="H1315" s="70"/>
    </row>
    <row r="1316" spans="8:8" customFormat="1" ht="13.8">
      <c r="H1316" s="70"/>
    </row>
    <row r="1317" spans="8:8" customFormat="1" ht="13.8">
      <c r="H1317" s="70"/>
    </row>
    <row r="1318" spans="8:8" customFormat="1" ht="13.8">
      <c r="H1318" s="70"/>
    </row>
    <row r="1319" spans="8:8" customFormat="1" ht="13.8">
      <c r="H1319" s="70"/>
    </row>
    <row r="1320" spans="8:8" customFormat="1" ht="13.8">
      <c r="H1320" s="70"/>
    </row>
    <row r="1321" spans="8:8" customFormat="1" ht="13.8">
      <c r="H1321" s="70"/>
    </row>
    <row r="1322" spans="8:8" customFormat="1" ht="13.8">
      <c r="H1322" s="70"/>
    </row>
    <row r="1323" spans="8:8" customFormat="1" ht="13.8">
      <c r="H1323" s="70"/>
    </row>
    <row r="1324" spans="8:8" customFormat="1" ht="13.8">
      <c r="H1324" s="70"/>
    </row>
    <row r="1325" spans="8:8" customFormat="1" ht="13.8">
      <c r="H1325" s="70"/>
    </row>
    <row r="1326" spans="8:8" customFormat="1" ht="13.8">
      <c r="H1326" s="70"/>
    </row>
    <row r="1327" spans="8:8" customFormat="1" ht="13.8">
      <c r="H1327" s="70"/>
    </row>
    <row r="1328" spans="8:8" customFormat="1" ht="13.8">
      <c r="H1328" s="70"/>
    </row>
    <row r="1329" spans="8:8" customFormat="1" ht="13.8">
      <c r="H1329" s="70"/>
    </row>
    <row r="1330" spans="8:8" customFormat="1" ht="13.8">
      <c r="H1330" s="70"/>
    </row>
    <row r="1331" spans="8:8" customFormat="1" ht="13.8">
      <c r="H1331" s="70"/>
    </row>
    <row r="1332" spans="8:8" customFormat="1" ht="13.8">
      <c r="H1332" s="70"/>
    </row>
    <row r="1333" spans="8:8" customFormat="1" ht="13.8">
      <c r="H1333" s="70"/>
    </row>
    <row r="1334" spans="8:8" customFormat="1" ht="13.8">
      <c r="H1334" s="70"/>
    </row>
    <row r="1335" spans="8:8" customFormat="1" ht="13.8">
      <c r="H1335" s="70"/>
    </row>
    <row r="1336" spans="8:8" customFormat="1" ht="13.8">
      <c r="H1336" s="70"/>
    </row>
    <row r="1337" spans="8:8" customFormat="1" ht="13.8">
      <c r="H1337" s="70"/>
    </row>
    <row r="1338" spans="8:8" customFormat="1" ht="13.8">
      <c r="H1338" s="70"/>
    </row>
    <row r="1339" spans="8:8" customFormat="1" ht="13.8">
      <c r="H1339" s="70"/>
    </row>
    <row r="1340" spans="8:8" customFormat="1" ht="13.8">
      <c r="H1340" s="70"/>
    </row>
    <row r="1341" spans="8:8" customFormat="1" ht="13.8">
      <c r="H1341" s="70"/>
    </row>
    <row r="1342" spans="8:8" customFormat="1" ht="13.8">
      <c r="H1342" s="70"/>
    </row>
    <row r="1343" spans="8:8" customFormat="1" ht="13.8">
      <c r="H1343" s="70"/>
    </row>
    <row r="1344" spans="8:8" customFormat="1" ht="13.8">
      <c r="H1344" s="70"/>
    </row>
    <row r="1345" spans="8:8" customFormat="1" ht="13.8">
      <c r="H1345" s="70"/>
    </row>
    <row r="1346" spans="8:8" customFormat="1" ht="13.8">
      <c r="H1346" s="70"/>
    </row>
    <row r="1347" spans="8:8" customFormat="1" ht="13.8">
      <c r="H1347" s="70"/>
    </row>
    <row r="1348" spans="8:8" customFormat="1" ht="13.8">
      <c r="H1348" s="70"/>
    </row>
    <row r="1349" spans="8:8" customFormat="1" ht="13.8">
      <c r="H1349" s="70"/>
    </row>
    <row r="1350" spans="8:8" customFormat="1" ht="13.8">
      <c r="H1350" s="70"/>
    </row>
    <row r="1351" spans="8:8" customFormat="1" ht="13.8">
      <c r="H1351" s="70"/>
    </row>
    <row r="1352" spans="8:8" customFormat="1" ht="13.8">
      <c r="H1352" s="70"/>
    </row>
    <row r="1353" spans="8:8" customFormat="1" ht="13.8">
      <c r="H1353" s="70"/>
    </row>
    <row r="1354" spans="8:8" customFormat="1" ht="13.8">
      <c r="H1354" s="70"/>
    </row>
    <row r="1355" spans="8:8" customFormat="1" ht="13.8">
      <c r="H1355" s="70"/>
    </row>
    <row r="1356" spans="8:8" customFormat="1" ht="13.8">
      <c r="H1356" s="70"/>
    </row>
    <row r="1357" spans="8:8" customFormat="1" ht="13.8">
      <c r="H1357" s="70"/>
    </row>
    <row r="1358" spans="8:8" customFormat="1" ht="13.8">
      <c r="H1358" s="70"/>
    </row>
    <row r="1359" spans="8:8" customFormat="1" ht="13.8">
      <c r="H1359" s="70"/>
    </row>
    <row r="1360" spans="8:8" customFormat="1" ht="13.8">
      <c r="H1360" s="70"/>
    </row>
    <row r="1361" spans="8:8" customFormat="1" ht="13.8">
      <c r="H1361" s="70"/>
    </row>
    <row r="1362" spans="8:8" customFormat="1" ht="13.8">
      <c r="H1362" s="70"/>
    </row>
    <row r="1363" spans="8:8" customFormat="1" ht="13.8">
      <c r="H1363" s="70"/>
    </row>
    <row r="1364" spans="8:8" customFormat="1" ht="13.8">
      <c r="H1364" s="70"/>
    </row>
    <row r="1365" spans="8:8" customFormat="1" ht="13.8">
      <c r="H1365" s="70"/>
    </row>
    <row r="1366" spans="8:8" customFormat="1" ht="13.8">
      <c r="H1366" s="70"/>
    </row>
    <row r="1367" spans="8:8" customFormat="1" ht="13.8">
      <c r="H1367" s="70"/>
    </row>
    <row r="1368" spans="8:8" customFormat="1" ht="13.8">
      <c r="H1368" s="70"/>
    </row>
    <row r="1369" spans="8:8" customFormat="1" ht="13.8">
      <c r="H1369" s="70"/>
    </row>
    <row r="1370" spans="8:8" customFormat="1" ht="13.8">
      <c r="H1370" s="70"/>
    </row>
    <row r="1371" spans="8:8" customFormat="1" ht="13.8">
      <c r="H1371" s="70"/>
    </row>
    <row r="1372" spans="8:8" customFormat="1" ht="13.8">
      <c r="H1372" s="70"/>
    </row>
    <row r="1373" spans="8:8" customFormat="1" ht="13.8">
      <c r="H1373" s="70"/>
    </row>
    <row r="1374" spans="8:8" customFormat="1" ht="13.8">
      <c r="H1374" s="70"/>
    </row>
    <row r="1375" spans="8:8" customFormat="1" ht="13.8">
      <c r="H1375" s="70"/>
    </row>
    <row r="1376" spans="8:8" customFormat="1" ht="13.8">
      <c r="H1376" s="70"/>
    </row>
    <row r="1377" spans="8:8" customFormat="1" ht="13.8">
      <c r="H1377" s="70"/>
    </row>
    <row r="1378" spans="8:8" customFormat="1" ht="13.8">
      <c r="H1378" s="70"/>
    </row>
    <row r="1379" spans="8:8" customFormat="1" ht="13.8">
      <c r="H1379" s="70"/>
    </row>
    <row r="1380" spans="8:8" customFormat="1" ht="13.8">
      <c r="H1380" s="70"/>
    </row>
    <row r="1381" spans="8:8" customFormat="1" ht="13.8">
      <c r="H1381" s="70"/>
    </row>
    <row r="1382" spans="8:8" customFormat="1" ht="13.8">
      <c r="H1382" s="70"/>
    </row>
    <row r="1383" spans="8:8" customFormat="1" ht="13.8">
      <c r="H1383" s="70"/>
    </row>
    <row r="1384" spans="8:8" customFormat="1" ht="13.8">
      <c r="H1384" s="70"/>
    </row>
    <row r="1385" spans="8:8" customFormat="1" ht="13.8">
      <c r="H1385" s="70"/>
    </row>
    <row r="1386" spans="8:8" customFormat="1" ht="13.8">
      <c r="H1386" s="70"/>
    </row>
    <row r="1387" spans="8:8" customFormat="1" ht="13.8">
      <c r="H1387" s="70"/>
    </row>
    <row r="1388" spans="8:8" customFormat="1" ht="13.8">
      <c r="H1388" s="70"/>
    </row>
    <row r="1389" spans="8:8" customFormat="1" ht="13.8">
      <c r="H1389" s="70"/>
    </row>
    <row r="1390" spans="8:8" customFormat="1" ht="13.8">
      <c r="H1390" s="70"/>
    </row>
    <row r="1391" spans="8:8" customFormat="1" ht="13.8">
      <c r="H1391" s="70"/>
    </row>
    <row r="1392" spans="8:8" customFormat="1" ht="13.8">
      <c r="H1392" s="70"/>
    </row>
    <row r="1393" spans="8:8" customFormat="1" ht="13.8">
      <c r="H1393" s="70"/>
    </row>
    <row r="1394" spans="8:8" customFormat="1" ht="13.8">
      <c r="H1394" s="70"/>
    </row>
    <row r="1395" spans="8:8" customFormat="1" ht="13.8">
      <c r="H1395" s="70"/>
    </row>
    <row r="1396" spans="8:8" customFormat="1" ht="13.8">
      <c r="H1396" s="70"/>
    </row>
    <row r="1397" spans="8:8" customFormat="1" ht="13.8">
      <c r="H1397" s="70"/>
    </row>
    <row r="1398" spans="8:8" customFormat="1" ht="13.8">
      <c r="H1398" s="70"/>
    </row>
    <row r="1399" spans="8:8" customFormat="1" ht="13.8">
      <c r="H1399" s="70"/>
    </row>
    <row r="1400" spans="8:8" customFormat="1" ht="13.8">
      <c r="H1400" s="70"/>
    </row>
    <row r="1401" spans="8:8" customFormat="1" ht="13.8">
      <c r="H1401" s="70"/>
    </row>
    <row r="1402" spans="8:8" customFormat="1" ht="13.8">
      <c r="H1402" s="70"/>
    </row>
    <row r="1403" spans="8:8" customFormat="1" ht="13.8">
      <c r="H1403" s="70"/>
    </row>
    <row r="1404" spans="8:8" customFormat="1" ht="13.8">
      <c r="H1404" s="70"/>
    </row>
    <row r="1405" spans="8:8" customFormat="1" ht="13.8">
      <c r="H1405" s="70"/>
    </row>
    <row r="1406" spans="8:8" customFormat="1" ht="13.8">
      <c r="H1406" s="70"/>
    </row>
    <row r="1407" spans="8:8" customFormat="1" ht="13.8">
      <c r="H1407" s="70"/>
    </row>
    <row r="1408" spans="8:8" customFormat="1" ht="13.8">
      <c r="H1408" s="70"/>
    </row>
    <row r="1409" spans="8:8" customFormat="1" ht="13.8">
      <c r="H1409" s="70"/>
    </row>
    <row r="1410" spans="8:8" customFormat="1" ht="13.8">
      <c r="H1410" s="70"/>
    </row>
    <row r="1411" spans="8:8" customFormat="1" ht="13.8">
      <c r="H1411" s="70"/>
    </row>
    <row r="1412" spans="8:8" customFormat="1" ht="13.8">
      <c r="H1412" s="70"/>
    </row>
    <row r="1413" spans="8:8" customFormat="1" ht="13.8">
      <c r="H1413" s="70"/>
    </row>
    <row r="1414" spans="8:8" customFormat="1" ht="13.8">
      <c r="H1414" s="70"/>
    </row>
    <row r="1415" spans="8:8" customFormat="1" ht="13.8">
      <c r="H1415" s="70"/>
    </row>
    <row r="1416" spans="8:8" customFormat="1" ht="13.8">
      <c r="H1416" s="70"/>
    </row>
    <row r="1417" spans="8:8" customFormat="1" ht="13.8">
      <c r="H1417" s="70"/>
    </row>
    <row r="1418" spans="8:8" customFormat="1" ht="13.8">
      <c r="H1418" s="70"/>
    </row>
    <row r="1419" spans="8:8" customFormat="1" ht="13.8">
      <c r="H1419" s="70"/>
    </row>
    <row r="1420" spans="8:8" customFormat="1" ht="13.8">
      <c r="H1420" s="70"/>
    </row>
    <row r="1421" spans="8:8" customFormat="1" ht="13.8">
      <c r="H1421" s="70"/>
    </row>
    <row r="1422" spans="8:8" customFormat="1" ht="13.8">
      <c r="H1422" s="70"/>
    </row>
    <row r="1423" spans="8:8" customFormat="1" ht="13.8">
      <c r="H1423" s="70"/>
    </row>
    <row r="1424" spans="8:8" customFormat="1" ht="13.8">
      <c r="H1424" s="70"/>
    </row>
    <row r="1425" spans="8:8" customFormat="1" ht="13.8">
      <c r="H1425" s="70"/>
    </row>
    <row r="1426" spans="8:8" customFormat="1" ht="13.8">
      <c r="H1426" s="70"/>
    </row>
    <row r="1427" spans="8:8" customFormat="1" ht="13.8">
      <c r="H1427" s="70"/>
    </row>
    <row r="1428" spans="8:8" customFormat="1" ht="13.8">
      <c r="H1428" s="70"/>
    </row>
    <row r="1429" spans="8:8" customFormat="1" ht="13.8">
      <c r="H1429" s="70"/>
    </row>
    <row r="1430" spans="8:8" customFormat="1" ht="13.8">
      <c r="H1430" s="70"/>
    </row>
    <row r="1431" spans="8:8" customFormat="1" ht="13.8">
      <c r="H1431" s="70"/>
    </row>
    <row r="1432" spans="8:8" customFormat="1" ht="13.8">
      <c r="H1432" s="70"/>
    </row>
    <row r="1433" spans="8:8" customFormat="1" ht="13.8">
      <c r="H1433" s="70"/>
    </row>
    <row r="1434" spans="8:8" customFormat="1" ht="13.8">
      <c r="H1434" s="70"/>
    </row>
    <row r="1435" spans="8:8" customFormat="1" ht="13.8">
      <c r="H1435" s="70"/>
    </row>
    <row r="1436" spans="8:8" customFormat="1" ht="13.8">
      <c r="H1436" s="70"/>
    </row>
    <row r="1437" spans="8:8" customFormat="1" ht="13.8">
      <c r="H1437" s="70"/>
    </row>
    <row r="1438" spans="8:8" customFormat="1" ht="13.8">
      <c r="H1438" s="70"/>
    </row>
    <row r="1439" spans="8:8" customFormat="1" ht="13.8">
      <c r="H1439" s="70"/>
    </row>
    <row r="1440" spans="8:8" customFormat="1" ht="13.8">
      <c r="H1440" s="70"/>
    </row>
    <row r="1441" spans="8:8" customFormat="1" ht="13.8">
      <c r="H1441" s="70"/>
    </row>
    <row r="1442" spans="8:8" customFormat="1" ht="13.8">
      <c r="H1442" s="70"/>
    </row>
    <row r="1443" spans="8:8" customFormat="1" ht="13.8">
      <c r="H1443" s="70"/>
    </row>
    <row r="1444" spans="8:8" customFormat="1" ht="13.8">
      <c r="H1444" s="70"/>
    </row>
    <row r="1445" spans="8:8" customFormat="1" ht="13.8">
      <c r="H1445" s="70"/>
    </row>
    <row r="1446" spans="8:8" customFormat="1" ht="13.8">
      <c r="H1446" s="70"/>
    </row>
    <row r="1447" spans="8:8" customFormat="1" ht="13.8">
      <c r="H1447" s="70"/>
    </row>
    <row r="1448" spans="8:8" customFormat="1" ht="13.8">
      <c r="H1448" s="70"/>
    </row>
    <row r="1449" spans="8:8" customFormat="1" ht="13.8">
      <c r="H1449" s="70"/>
    </row>
    <row r="1450" spans="8:8" customFormat="1" ht="13.8">
      <c r="H1450" s="70"/>
    </row>
    <row r="1451" spans="8:8" customFormat="1" ht="13.8">
      <c r="H1451" s="70"/>
    </row>
    <row r="1452" spans="8:8" customFormat="1" ht="13.8">
      <c r="H1452" s="70"/>
    </row>
    <row r="1453" spans="8:8" customFormat="1" ht="13.8">
      <c r="H1453" s="70"/>
    </row>
    <row r="1454" spans="8:8" customFormat="1" ht="13.8">
      <c r="H1454" s="70"/>
    </row>
    <row r="1455" spans="8:8" customFormat="1" ht="13.8">
      <c r="H1455" s="70"/>
    </row>
    <row r="1456" spans="8:8" customFormat="1" ht="13.8">
      <c r="H1456" s="70"/>
    </row>
    <row r="1457" spans="8:8" customFormat="1" ht="13.8">
      <c r="H1457" s="70"/>
    </row>
    <row r="1458" spans="8:8" customFormat="1" ht="13.8">
      <c r="H1458" s="70"/>
    </row>
    <row r="1459" spans="8:8" customFormat="1" ht="13.8">
      <c r="H1459" s="70"/>
    </row>
    <row r="1460" spans="8:8" customFormat="1" ht="13.8">
      <c r="H1460" s="70"/>
    </row>
    <row r="1461" spans="8:8" customFormat="1" ht="13.8">
      <c r="H1461" s="70"/>
    </row>
    <row r="1462" spans="8:8" customFormat="1" ht="13.8">
      <c r="H1462" s="70"/>
    </row>
    <row r="1463" spans="8:8" customFormat="1" ht="13.8">
      <c r="H1463" s="70"/>
    </row>
    <row r="1464" spans="8:8" customFormat="1" ht="13.8">
      <c r="H1464" s="70"/>
    </row>
    <row r="1465" spans="8:8" customFormat="1" ht="13.8">
      <c r="H1465" s="70"/>
    </row>
    <row r="1466" spans="8:8" customFormat="1" ht="13.8">
      <c r="H1466" s="70"/>
    </row>
    <row r="1467" spans="8:8" customFormat="1" ht="13.8">
      <c r="H1467" s="70"/>
    </row>
    <row r="1468" spans="8:8" customFormat="1" ht="13.8">
      <c r="H1468" s="70"/>
    </row>
    <row r="1469" spans="8:8" customFormat="1" ht="13.8">
      <c r="H1469" s="70"/>
    </row>
    <row r="1470" spans="8:8" customFormat="1" ht="13.8">
      <c r="H1470" s="70"/>
    </row>
    <row r="1471" spans="8:8" customFormat="1" ht="13.8">
      <c r="H1471" s="70"/>
    </row>
    <row r="1472" spans="8:8" customFormat="1" ht="13.8">
      <c r="H1472" s="70"/>
    </row>
    <row r="1473" spans="8:8" customFormat="1" ht="13.8">
      <c r="H1473" s="70"/>
    </row>
    <row r="1474" spans="8:8" customFormat="1" ht="13.8">
      <c r="H1474" s="70"/>
    </row>
    <row r="1475" spans="8:8" customFormat="1" ht="13.8">
      <c r="H1475" s="70"/>
    </row>
    <row r="1476" spans="8:8" customFormat="1" ht="13.8">
      <c r="H1476" s="70"/>
    </row>
    <row r="1477" spans="8:8" customFormat="1" ht="13.8">
      <c r="H1477" s="70"/>
    </row>
    <row r="1478" spans="8:8" customFormat="1" ht="13.8">
      <c r="H1478" s="70"/>
    </row>
    <row r="1479" spans="8:8" customFormat="1" ht="13.8">
      <c r="H1479" s="70"/>
    </row>
    <row r="1480" spans="8:8" customFormat="1" ht="13.8">
      <c r="H1480" s="70"/>
    </row>
    <row r="1481" spans="8:8" customFormat="1" ht="13.8">
      <c r="H1481" s="70"/>
    </row>
    <row r="1482" spans="8:8" customFormat="1" ht="13.8">
      <c r="H1482" s="70"/>
    </row>
    <row r="1483" spans="8:8" customFormat="1" ht="13.8">
      <c r="H1483" s="70"/>
    </row>
    <row r="1484" spans="8:8" customFormat="1" ht="13.8">
      <c r="H1484" s="70"/>
    </row>
    <row r="1485" spans="8:8" customFormat="1" ht="13.8">
      <c r="H1485" s="70"/>
    </row>
    <row r="1486" spans="8:8" customFormat="1" ht="13.8">
      <c r="H1486" s="70"/>
    </row>
    <row r="1487" spans="8:8" customFormat="1" ht="13.8">
      <c r="H1487" s="70"/>
    </row>
    <row r="1488" spans="8:8" customFormat="1" ht="13.8">
      <c r="H1488" s="70"/>
    </row>
    <row r="1489" spans="8:8" customFormat="1" ht="13.8">
      <c r="H1489" s="70"/>
    </row>
    <row r="1490" spans="8:8" customFormat="1" ht="13.8">
      <c r="H1490" s="70"/>
    </row>
    <row r="1491" spans="8:8" customFormat="1" ht="13.8">
      <c r="H1491" s="70"/>
    </row>
    <row r="1492" spans="8:8" customFormat="1" ht="13.8">
      <c r="H1492" s="70"/>
    </row>
    <row r="1493" spans="8:8" customFormat="1" ht="13.8">
      <c r="H1493" s="70"/>
    </row>
    <row r="1494" spans="8:8" customFormat="1" ht="13.8">
      <c r="H1494" s="70"/>
    </row>
    <row r="1495" spans="8:8" customFormat="1" ht="13.8">
      <c r="H1495" s="70"/>
    </row>
    <row r="1496" spans="8:8" customFormat="1" ht="13.8">
      <c r="H1496" s="70"/>
    </row>
    <row r="1497" spans="8:8" customFormat="1" ht="13.8">
      <c r="H1497" s="70"/>
    </row>
    <row r="1498" spans="8:8" customFormat="1" ht="13.8">
      <c r="H1498" s="70"/>
    </row>
    <row r="1499" spans="8:8" customFormat="1" ht="13.8">
      <c r="H1499" s="70"/>
    </row>
    <row r="1500" spans="8:8" customFormat="1" ht="13.8">
      <c r="H1500" s="70"/>
    </row>
    <row r="1501" spans="8:8" customFormat="1" ht="13.8">
      <c r="H1501" s="70"/>
    </row>
    <row r="1502" spans="8:8" customFormat="1" ht="13.8">
      <c r="H1502" s="70"/>
    </row>
    <row r="1503" spans="8:8" customFormat="1" ht="13.8">
      <c r="H1503" s="70"/>
    </row>
    <row r="1504" spans="8:8" customFormat="1" ht="13.8">
      <c r="H1504" s="70"/>
    </row>
    <row r="1505" spans="8:8" customFormat="1" ht="13.8">
      <c r="H1505" s="70"/>
    </row>
    <row r="1506" spans="8:8" customFormat="1" ht="13.8">
      <c r="H1506" s="70"/>
    </row>
    <row r="1507" spans="8:8" customFormat="1" ht="13.8">
      <c r="H1507" s="70"/>
    </row>
    <row r="1508" spans="8:8" customFormat="1" ht="13.8">
      <c r="H1508" s="70"/>
    </row>
    <row r="1509" spans="8:8" customFormat="1" ht="13.8">
      <c r="H1509" s="70"/>
    </row>
    <row r="1510" spans="8:8" customFormat="1" ht="13.8">
      <c r="H1510" s="70"/>
    </row>
    <row r="1511" spans="8:8" customFormat="1" ht="13.8">
      <c r="H1511" s="70"/>
    </row>
    <row r="1512" spans="8:8" customFormat="1" ht="13.8">
      <c r="H1512" s="70"/>
    </row>
    <row r="1513" spans="8:8" customFormat="1" ht="13.8">
      <c r="H1513" s="70"/>
    </row>
    <row r="1514" spans="8:8" customFormat="1" ht="13.8">
      <c r="H1514" s="70"/>
    </row>
    <row r="1515" spans="8:8" customFormat="1" ht="13.8">
      <c r="H1515" s="70"/>
    </row>
    <row r="1516" spans="8:8" customFormat="1" ht="13.8">
      <c r="H1516" s="70"/>
    </row>
    <row r="1517" spans="8:8" customFormat="1" ht="13.8">
      <c r="H1517" s="70"/>
    </row>
    <row r="1518" spans="8:8" customFormat="1" ht="13.8">
      <c r="H1518" s="70"/>
    </row>
    <row r="1519" spans="8:8" customFormat="1" ht="13.8">
      <c r="H1519" s="70"/>
    </row>
    <row r="1520" spans="8:8" customFormat="1" ht="13.8">
      <c r="H1520" s="70"/>
    </row>
    <row r="1521" spans="8:8" customFormat="1" ht="13.8">
      <c r="H1521" s="70"/>
    </row>
    <row r="1522" spans="8:8" customFormat="1" ht="13.8">
      <c r="H1522" s="70"/>
    </row>
    <row r="1523" spans="8:8" customFormat="1" ht="13.8">
      <c r="H1523" s="70"/>
    </row>
    <row r="1524" spans="8:8" customFormat="1" ht="13.8">
      <c r="H1524" s="70"/>
    </row>
    <row r="1525" spans="8:8" customFormat="1" ht="13.8">
      <c r="H1525" s="70"/>
    </row>
    <row r="1526" spans="8:8" customFormat="1" ht="13.8">
      <c r="H1526" s="70"/>
    </row>
    <row r="1527" spans="8:8" customFormat="1" ht="13.8">
      <c r="H1527" s="70"/>
    </row>
    <row r="1528" spans="8:8" customFormat="1" ht="13.8">
      <c r="H1528" s="70"/>
    </row>
    <row r="1529" spans="8:8" customFormat="1" ht="13.8">
      <c r="H1529" s="70"/>
    </row>
    <row r="1530" spans="8:8" customFormat="1" ht="13.8">
      <c r="H1530" s="70"/>
    </row>
    <row r="1531" spans="8:8" customFormat="1" ht="13.8">
      <c r="H1531" s="70"/>
    </row>
    <row r="1532" spans="8:8" customFormat="1" ht="13.8">
      <c r="H1532" s="70"/>
    </row>
    <row r="1533" spans="8:8" customFormat="1" ht="13.8">
      <c r="H1533" s="70"/>
    </row>
    <row r="1534" spans="8:8" customFormat="1" ht="13.8">
      <c r="H1534" s="70"/>
    </row>
    <row r="1535" spans="8:8" customFormat="1" ht="13.8">
      <c r="H1535" s="70"/>
    </row>
    <row r="1536" spans="8:8" customFormat="1" ht="13.8">
      <c r="H1536" s="70"/>
    </row>
    <row r="1537" spans="8:8" customFormat="1" ht="13.8">
      <c r="H1537" s="70"/>
    </row>
    <row r="1538" spans="8:8" customFormat="1" ht="13.8">
      <c r="H1538" s="70"/>
    </row>
    <row r="1539" spans="8:8" customFormat="1" ht="13.8">
      <c r="H1539" s="70"/>
    </row>
    <row r="1540" spans="8:8" customFormat="1" ht="13.8">
      <c r="H1540" s="70"/>
    </row>
    <row r="1541" spans="8:8" customFormat="1" ht="13.8">
      <c r="H1541" s="70"/>
    </row>
    <row r="1542" spans="8:8" customFormat="1" ht="13.8">
      <c r="H1542" s="70"/>
    </row>
    <row r="1543" spans="8:8" customFormat="1" ht="13.8">
      <c r="H1543" s="70"/>
    </row>
    <row r="1544" spans="8:8" customFormat="1" ht="13.8">
      <c r="H1544" s="70"/>
    </row>
    <row r="1545" spans="8:8" customFormat="1" ht="13.8">
      <c r="H1545" s="70"/>
    </row>
    <row r="1546" spans="8:8" customFormat="1" ht="13.8">
      <c r="H1546" s="70"/>
    </row>
    <row r="1547" spans="8:8" customFormat="1" ht="13.8">
      <c r="H1547" s="70"/>
    </row>
    <row r="1548" spans="8:8" customFormat="1" ht="13.8">
      <c r="H1548" s="70"/>
    </row>
    <row r="1549" spans="8:8" customFormat="1" ht="13.8">
      <c r="H1549" s="70"/>
    </row>
    <row r="1550" spans="8:8" customFormat="1" ht="13.8">
      <c r="H1550" s="70"/>
    </row>
    <row r="1551" spans="8:8" customFormat="1" ht="13.8">
      <c r="H1551" s="70"/>
    </row>
    <row r="1552" spans="8:8" customFormat="1" ht="13.8">
      <c r="H1552" s="70"/>
    </row>
    <row r="1553" spans="8:8" customFormat="1" ht="13.8">
      <c r="H1553" s="70"/>
    </row>
    <row r="1554" spans="8:8" customFormat="1" ht="13.8">
      <c r="H1554" s="70"/>
    </row>
    <row r="1555" spans="8:8" customFormat="1" ht="13.8">
      <c r="H1555" s="70"/>
    </row>
    <row r="1556" spans="8:8" customFormat="1" ht="13.8">
      <c r="H1556" s="70"/>
    </row>
    <row r="1557" spans="8:8" customFormat="1" ht="13.8">
      <c r="H1557" s="70"/>
    </row>
    <row r="1558" spans="8:8" customFormat="1" ht="13.8">
      <c r="H1558" s="70"/>
    </row>
    <row r="1559" spans="8:8" customFormat="1" ht="13.8">
      <c r="H1559" s="70"/>
    </row>
    <row r="1560" spans="8:8" customFormat="1" ht="13.8">
      <c r="H1560" s="70"/>
    </row>
    <row r="1561" spans="8:8" customFormat="1" ht="13.8">
      <c r="H1561" s="70"/>
    </row>
    <row r="1562" spans="8:8" customFormat="1" ht="13.8">
      <c r="H1562" s="70"/>
    </row>
    <row r="1563" spans="8:8" customFormat="1" ht="13.8">
      <c r="H1563" s="70"/>
    </row>
    <row r="1564" spans="8:8" customFormat="1" ht="13.8">
      <c r="H1564" s="70"/>
    </row>
    <row r="1565" spans="8:8" customFormat="1" ht="13.8">
      <c r="H1565" s="70"/>
    </row>
    <row r="1566" spans="8:8" customFormat="1" ht="13.8">
      <c r="H1566" s="70"/>
    </row>
    <row r="1567" spans="8:8" customFormat="1" ht="13.8">
      <c r="H1567" s="70"/>
    </row>
    <row r="1568" spans="8:8" customFormat="1" ht="13.8">
      <c r="H1568" s="70"/>
    </row>
    <row r="1569" spans="8:8" customFormat="1" ht="13.8">
      <c r="H1569" s="70"/>
    </row>
    <row r="1570" spans="8:8" customFormat="1" ht="13.8">
      <c r="H1570" s="70"/>
    </row>
    <row r="1571" spans="8:8" customFormat="1" ht="13.8">
      <c r="H1571" s="70"/>
    </row>
    <row r="1572" spans="8:8" customFormat="1" ht="13.8">
      <c r="H1572" s="70"/>
    </row>
    <row r="1573" spans="8:8" customFormat="1" ht="13.8">
      <c r="H1573" s="70"/>
    </row>
    <row r="1574" spans="8:8" customFormat="1" ht="13.8">
      <c r="H1574" s="70"/>
    </row>
    <row r="1575" spans="8:8" customFormat="1" ht="13.8">
      <c r="H1575" s="70"/>
    </row>
    <row r="1576" spans="8:8" customFormat="1" ht="13.8">
      <c r="H1576" s="70"/>
    </row>
    <row r="1577" spans="8:8" customFormat="1" ht="13.8">
      <c r="H1577" s="70"/>
    </row>
    <row r="1578" spans="8:8" customFormat="1" ht="13.8">
      <c r="H1578" s="70"/>
    </row>
    <row r="1579" spans="8:8" customFormat="1" ht="13.8">
      <c r="H1579" s="70"/>
    </row>
    <row r="1580" spans="8:8" customFormat="1" ht="13.8">
      <c r="H1580" s="70"/>
    </row>
    <row r="1581" spans="8:8" customFormat="1" ht="13.8">
      <c r="H1581" s="70"/>
    </row>
    <row r="1582" spans="8:8" customFormat="1" ht="13.8">
      <c r="H1582" s="70"/>
    </row>
    <row r="1583" spans="8:8" customFormat="1" ht="13.8">
      <c r="H1583" s="70"/>
    </row>
    <row r="1584" spans="8:8" customFormat="1" ht="13.8">
      <c r="H1584" s="70"/>
    </row>
    <row r="1585" spans="8:8" customFormat="1" ht="13.8">
      <c r="H1585" s="70"/>
    </row>
    <row r="1586" spans="8:8" customFormat="1" ht="13.8">
      <c r="H1586" s="70"/>
    </row>
    <row r="1587" spans="8:8" customFormat="1" ht="13.8">
      <c r="H1587" s="70"/>
    </row>
    <row r="1588" spans="8:8" customFormat="1" ht="13.8">
      <c r="H1588" s="70"/>
    </row>
    <row r="1589" spans="8:8" customFormat="1" ht="13.8">
      <c r="H1589" s="70"/>
    </row>
    <row r="1590" spans="8:8" customFormat="1" ht="13.8">
      <c r="H1590" s="70"/>
    </row>
    <row r="1591" spans="8:8" customFormat="1" ht="13.8">
      <c r="H1591" s="70"/>
    </row>
    <row r="1592" spans="8:8" customFormat="1" ht="13.8">
      <c r="H1592" s="70"/>
    </row>
    <row r="1593" spans="8:8" customFormat="1" ht="13.8">
      <c r="H1593" s="70"/>
    </row>
    <row r="1594" spans="8:8" customFormat="1" ht="13.8">
      <c r="H1594" s="70"/>
    </row>
    <row r="1595" spans="8:8" customFormat="1" ht="13.8">
      <c r="H1595" s="70"/>
    </row>
    <row r="1596" spans="8:8" customFormat="1" ht="13.8">
      <c r="H1596" s="70"/>
    </row>
    <row r="1597" spans="8:8" customFormat="1" ht="13.8">
      <c r="H1597" s="70"/>
    </row>
    <row r="1598" spans="8:8" customFormat="1" ht="13.8">
      <c r="H1598" s="70"/>
    </row>
    <row r="1599" spans="8:8" customFormat="1" ht="13.8">
      <c r="H1599" s="70"/>
    </row>
    <row r="1600" spans="8:8" customFormat="1" ht="13.8">
      <c r="H1600" s="70"/>
    </row>
    <row r="1601" spans="8:8" customFormat="1" ht="13.8">
      <c r="H1601" s="70"/>
    </row>
    <row r="1602" spans="8:8" customFormat="1" ht="13.8">
      <c r="H1602" s="70"/>
    </row>
    <row r="1603" spans="8:8" customFormat="1" ht="13.8">
      <c r="H1603" s="70"/>
    </row>
    <row r="1604" spans="8:8" customFormat="1" ht="13.8">
      <c r="H1604" s="70"/>
    </row>
    <row r="1605" spans="8:8" customFormat="1" ht="13.8">
      <c r="H1605" s="70"/>
    </row>
    <row r="1606" spans="8:8" customFormat="1" ht="13.8">
      <c r="H1606" s="70"/>
    </row>
    <row r="1607" spans="8:8" customFormat="1" ht="13.8">
      <c r="H1607" s="70"/>
    </row>
    <row r="1608" spans="8:8" customFormat="1" ht="13.8">
      <c r="H1608" s="70"/>
    </row>
    <row r="1609" spans="8:8" customFormat="1" ht="13.8">
      <c r="H1609" s="70"/>
    </row>
    <row r="1610" spans="8:8" customFormat="1" ht="13.8">
      <c r="H1610" s="70"/>
    </row>
    <row r="1611" spans="8:8" customFormat="1" ht="13.8">
      <c r="H1611" s="70"/>
    </row>
    <row r="1612" spans="8:8" customFormat="1" ht="13.8">
      <c r="H1612" s="70"/>
    </row>
    <row r="1613" spans="8:8" customFormat="1" ht="13.8">
      <c r="H1613" s="70"/>
    </row>
    <row r="1614" spans="8:8" customFormat="1" ht="13.8">
      <c r="H1614" s="70"/>
    </row>
    <row r="1615" spans="8:8" customFormat="1" ht="13.8">
      <c r="H1615" s="70"/>
    </row>
    <row r="1616" spans="8:8" customFormat="1" ht="13.8">
      <c r="H1616" s="70"/>
    </row>
    <row r="1617" spans="8:8" customFormat="1" ht="13.8">
      <c r="H1617" s="70"/>
    </row>
    <row r="1618" spans="8:8" customFormat="1" ht="13.8">
      <c r="H1618" s="70"/>
    </row>
    <row r="1619" spans="8:8" customFormat="1" ht="13.8">
      <c r="H1619" s="70"/>
    </row>
    <row r="1620" spans="8:8" customFormat="1" ht="13.8">
      <c r="H1620" s="70"/>
    </row>
    <row r="1621" spans="8:8" customFormat="1" ht="13.8">
      <c r="H1621" s="70"/>
    </row>
    <row r="1622" spans="8:8" customFormat="1" ht="13.8">
      <c r="H1622" s="70"/>
    </row>
    <row r="1623" spans="8:8" customFormat="1" ht="13.8">
      <c r="H1623" s="70"/>
    </row>
    <row r="1624" spans="8:8" customFormat="1" ht="13.8">
      <c r="H1624" s="70"/>
    </row>
    <row r="1625" spans="8:8" customFormat="1" ht="13.8">
      <c r="H1625" s="70"/>
    </row>
    <row r="1626" spans="8:8" customFormat="1" ht="13.8">
      <c r="H1626" s="70"/>
    </row>
    <row r="1627" spans="8:8" customFormat="1" ht="13.8">
      <c r="H1627" s="70"/>
    </row>
    <row r="1628" spans="8:8" customFormat="1" ht="13.8">
      <c r="H1628" s="70"/>
    </row>
    <row r="1629" spans="8:8" customFormat="1" ht="13.8">
      <c r="H1629" s="70"/>
    </row>
    <row r="1630" spans="8:8" customFormat="1" ht="13.8">
      <c r="H1630" s="70"/>
    </row>
    <row r="1631" spans="8:8" customFormat="1" ht="13.8">
      <c r="H1631" s="70"/>
    </row>
    <row r="1632" spans="8:8" customFormat="1" ht="13.8">
      <c r="H1632" s="70"/>
    </row>
    <row r="1633" spans="8:8" customFormat="1" ht="13.8">
      <c r="H1633" s="70"/>
    </row>
    <row r="1634" spans="8:8" customFormat="1" ht="13.8">
      <c r="H1634" s="70"/>
    </row>
    <row r="1635" spans="8:8" customFormat="1" ht="13.8">
      <c r="H1635" s="70"/>
    </row>
    <row r="1636" spans="8:8" customFormat="1" ht="13.8">
      <c r="H1636" s="70"/>
    </row>
    <row r="1637" spans="8:8" customFormat="1" ht="13.8">
      <c r="H1637" s="70"/>
    </row>
    <row r="1638" spans="8:8" customFormat="1" ht="13.8">
      <c r="H1638" s="70"/>
    </row>
    <row r="1639" spans="8:8" customFormat="1" ht="13.8">
      <c r="H1639" s="70"/>
    </row>
    <row r="1640" spans="8:8" customFormat="1" ht="13.8">
      <c r="H1640" s="70"/>
    </row>
    <row r="1641" spans="8:8" customFormat="1" ht="13.8">
      <c r="H1641" s="70"/>
    </row>
    <row r="1642" spans="8:8" customFormat="1" ht="13.8">
      <c r="H1642" s="70"/>
    </row>
    <row r="1643" spans="8:8" customFormat="1" ht="13.8">
      <c r="H1643" s="70"/>
    </row>
    <row r="1644" spans="8:8" customFormat="1" ht="13.8">
      <c r="H1644" s="70"/>
    </row>
    <row r="1645" spans="8:8" customFormat="1" ht="13.8">
      <c r="H1645" s="70"/>
    </row>
    <row r="1646" spans="8:8" customFormat="1" ht="13.8">
      <c r="H1646" s="70"/>
    </row>
    <row r="1647" spans="8:8" customFormat="1" ht="13.8">
      <c r="H1647" s="70"/>
    </row>
    <row r="1648" spans="8:8" customFormat="1" ht="13.8">
      <c r="H1648" s="70"/>
    </row>
    <row r="1649" spans="8:8" customFormat="1" ht="13.8">
      <c r="H1649" s="70"/>
    </row>
    <row r="1650" spans="8:8" customFormat="1" ht="13.8">
      <c r="H1650" s="70"/>
    </row>
    <row r="1651" spans="8:8" customFormat="1" ht="13.8">
      <c r="H1651" s="70"/>
    </row>
    <row r="1652" spans="8:8" customFormat="1" ht="13.8">
      <c r="H1652" s="70"/>
    </row>
    <row r="1653" spans="8:8" customFormat="1" ht="13.8">
      <c r="H1653" s="70"/>
    </row>
    <row r="1654" spans="8:8" customFormat="1" ht="13.8">
      <c r="H1654" s="70"/>
    </row>
    <row r="1655" spans="8:8" customFormat="1" ht="13.8">
      <c r="H1655" s="70"/>
    </row>
    <row r="1656" spans="8:8" customFormat="1" ht="13.8">
      <c r="H1656" s="70"/>
    </row>
    <row r="1657" spans="8:8" customFormat="1" ht="13.8">
      <c r="H1657" s="70"/>
    </row>
    <row r="1658" spans="8:8" customFormat="1" ht="13.8">
      <c r="H1658" s="70"/>
    </row>
    <row r="1659" spans="8:8" customFormat="1" ht="13.8">
      <c r="H1659" s="70"/>
    </row>
    <row r="1660" spans="8:8" customFormat="1" ht="13.8">
      <c r="H1660" s="70"/>
    </row>
    <row r="1661" spans="8:8" customFormat="1" ht="13.8">
      <c r="H1661" s="70"/>
    </row>
    <row r="1662" spans="8:8" customFormat="1" ht="13.8">
      <c r="H1662" s="70"/>
    </row>
    <row r="1663" spans="8:8" customFormat="1" ht="13.8">
      <c r="H1663" s="70"/>
    </row>
    <row r="1664" spans="8:8" customFormat="1" ht="13.8">
      <c r="H1664" s="70"/>
    </row>
    <row r="1665" spans="8:8" customFormat="1" ht="13.8">
      <c r="H1665" s="70"/>
    </row>
    <row r="1666" spans="8:8" customFormat="1" ht="13.8">
      <c r="H1666" s="70"/>
    </row>
    <row r="1667" spans="8:8" customFormat="1" ht="13.8">
      <c r="H1667" s="70"/>
    </row>
    <row r="1668" spans="8:8" customFormat="1" ht="13.8">
      <c r="H1668" s="70"/>
    </row>
    <row r="1669" spans="8:8" customFormat="1" ht="13.8">
      <c r="H1669" s="70"/>
    </row>
    <row r="1670" spans="8:8" customFormat="1" ht="13.8">
      <c r="H1670" s="70"/>
    </row>
    <row r="1671" spans="8:8" customFormat="1" ht="13.8">
      <c r="H1671" s="70"/>
    </row>
    <row r="1672" spans="8:8" customFormat="1" ht="13.8">
      <c r="H1672" s="70"/>
    </row>
    <row r="1673" spans="8:8" customFormat="1" ht="13.8">
      <c r="H1673" s="70"/>
    </row>
    <row r="1674" spans="8:8" customFormat="1" ht="13.8">
      <c r="H1674" s="70"/>
    </row>
    <row r="1675" spans="8:8" customFormat="1" ht="13.8">
      <c r="H1675" s="70"/>
    </row>
    <row r="1676" spans="8:8" customFormat="1" ht="13.8">
      <c r="H1676" s="70"/>
    </row>
    <row r="1677" spans="8:8" customFormat="1" ht="13.8">
      <c r="H1677" s="70"/>
    </row>
    <row r="1678" spans="8:8" customFormat="1" ht="13.8">
      <c r="H1678" s="70"/>
    </row>
    <row r="1679" spans="8:8" customFormat="1" ht="13.8">
      <c r="H1679" s="70"/>
    </row>
    <row r="1680" spans="8:8" customFormat="1" ht="13.8">
      <c r="H1680" s="70"/>
    </row>
    <row r="1681" spans="8:8" customFormat="1" ht="13.8">
      <c r="H1681" s="70"/>
    </row>
    <row r="1682" spans="8:8" customFormat="1" ht="13.8">
      <c r="H1682" s="70"/>
    </row>
    <row r="1683" spans="8:8" customFormat="1" ht="13.8">
      <c r="H1683" s="70"/>
    </row>
    <row r="1684" spans="8:8" customFormat="1" ht="13.8">
      <c r="H1684" s="70"/>
    </row>
    <row r="1685" spans="8:8" customFormat="1" ht="13.8">
      <c r="H1685" s="70"/>
    </row>
    <row r="1686" spans="8:8" customFormat="1" ht="13.8">
      <c r="H1686" s="70"/>
    </row>
    <row r="1687" spans="8:8" customFormat="1" ht="13.8">
      <c r="H1687" s="70"/>
    </row>
    <row r="1688" spans="8:8" customFormat="1" ht="13.8">
      <c r="H1688" s="70"/>
    </row>
    <row r="1689" spans="8:8" customFormat="1" ht="13.8">
      <c r="H1689" s="70"/>
    </row>
    <row r="1690" spans="8:8" customFormat="1" ht="13.8">
      <c r="H1690" s="70"/>
    </row>
    <row r="1691" spans="8:8" customFormat="1" ht="13.8">
      <c r="H1691" s="70"/>
    </row>
    <row r="1692" spans="8:8" customFormat="1" ht="13.8">
      <c r="H1692" s="70"/>
    </row>
    <row r="1693" spans="8:8" customFormat="1" ht="13.8">
      <c r="H1693" s="70"/>
    </row>
    <row r="1694" spans="8:8" customFormat="1" ht="13.8">
      <c r="H1694" s="70"/>
    </row>
    <row r="1695" spans="8:8" customFormat="1" ht="13.8">
      <c r="H1695" s="70"/>
    </row>
    <row r="1696" spans="8:8" customFormat="1" ht="13.8">
      <c r="H1696" s="70"/>
    </row>
    <row r="1697" spans="8:8" customFormat="1" ht="13.8">
      <c r="H1697" s="70"/>
    </row>
    <row r="1698" spans="8:8" customFormat="1" ht="13.8">
      <c r="H1698" s="70"/>
    </row>
    <row r="1699" spans="8:8" customFormat="1" ht="13.8">
      <c r="H1699" s="70"/>
    </row>
    <row r="1700" spans="8:8" customFormat="1" ht="13.8">
      <c r="H1700" s="70"/>
    </row>
    <row r="1701" spans="8:8" customFormat="1" ht="13.8">
      <c r="H1701" s="70"/>
    </row>
    <row r="1702" spans="8:8" customFormat="1" ht="13.8">
      <c r="H1702" s="70"/>
    </row>
    <row r="1703" spans="8:8" customFormat="1" ht="13.8">
      <c r="H1703" s="70"/>
    </row>
    <row r="1704" spans="8:8" customFormat="1" ht="13.8">
      <c r="H1704" s="70"/>
    </row>
    <row r="1705" spans="8:8" customFormat="1" ht="13.8">
      <c r="H1705" s="70"/>
    </row>
    <row r="1706" spans="8:8" customFormat="1" ht="13.8">
      <c r="H1706" s="70"/>
    </row>
    <row r="1707" spans="8:8" customFormat="1" ht="13.8">
      <c r="H1707" s="70"/>
    </row>
    <row r="1708" spans="8:8" customFormat="1" ht="13.8">
      <c r="H1708" s="70"/>
    </row>
    <row r="1709" spans="8:8" customFormat="1" ht="13.8">
      <c r="H1709" s="70"/>
    </row>
    <row r="1710" spans="8:8" customFormat="1" ht="13.8">
      <c r="H1710" s="70"/>
    </row>
    <row r="1711" spans="8:8" customFormat="1" ht="13.8">
      <c r="H1711" s="70"/>
    </row>
    <row r="1712" spans="8:8" customFormat="1" ht="13.8">
      <c r="H1712" s="70"/>
    </row>
    <row r="1713" spans="8:8" customFormat="1" ht="13.8">
      <c r="H1713" s="70"/>
    </row>
    <row r="1714" spans="8:8" customFormat="1" ht="13.8">
      <c r="H1714" s="70"/>
    </row>
    <row r="1715" spans="8:8" customFormat="1" ht="13.8">
      <c r="H1715" s="70"/>
    </row>
    <row r="1716" spans="8:8" customFormat="1" ht="13.8">
      <c r="H1716" s="70"/>
    </row>
    <row r="1717" spans="8:8" customFormat="1" ht="13.8">
      <c r="H1717" s="70"/>
    </row>
    <row r="1718" spans="8:8" customFormat="1" ht="13.8">
      <c r="H1718" s="70"/>
    </row>
    <row r="1719" spans="8:8" customFormat="1" ht="13.8">
      <c r="H1719" s="70"/>
    </row>
    <row r="1720" spans="8:8" customFormat="1" ht="13.8">
      <c r="H1720" s="70"/>
    </row>
    <row r="1721" spans="8:8" customFormat="1" ht="13.8">
      <c r="H1721" s="70"/>
    </row>
    <row r="1722" spans="8:8" customFormat="1" ht="13.8">
      <c r="H1722" s="70"/>
    </row>
    <row r="1723" spans="8:8" customFormat="1" ht="13.8">
      <c r="H1723" s="70"/>
    </row>
    <row r="1724" spans="8:8" customFormat="1" ht="13.8">
      <c r="H1724" s="70"/>
    </row>
    <row r="1725" spans="8:8" customFormat="1" ht="13.8">
      <c r="H1725" s="70"/>
    </row>
    <row r="1726" spans="8:8" customFormat="1" ht="13.8">
      <c r="H1726" s="70"/>
    </row>
    <row r="1727" spans="8:8" customFormat="1" ht="13.8">
      <c r="H1727" s="70"/>
    </row>
    <row r="1728" spans="8:8" customFormat="1" ht="13.8">
      <c r="H1728" s="70"/>
    </row>
    <row r="1729" spans="8:8" customFormat="1" ht="13.8">
      <c r="H1729" s="70"/>
    </row>
    <row r="1730" spans="8:8" customFormat="1" ht="13.8">
      <c r="H1730" s="70"/>
    </row>
    <row r="1731" spans="8:8" customFormat="1" ht="13.8">
      <c r="H1731" s="70"/>
    </row>
    <row r="1732" spans="8:8" customFormat="1" ht="13.8">
      <c r="H1732" s="70"/>
    </row>
    <row r="1733" spans="8:8" customFormat="1" ht="13.8">
      <c r="H1733" s="70"/>
    </row>
    <row r="1734" spans="8:8" customFormat="1" ht="13.8">
      <c r="H1734" s="70"/>
    </row>
    <row r="1735" spans="8:8" customFormat="1" ht="13.8">
      <c r="H1735" s="70"/>
    </row>
    <row r="1736" spans="8:8" customFormat="1" ht="13.8">
      <c r="H1736" s="70"/>
    </row>
    <row r="1737" spans="8:8" customFormat="1" ht="13.8">
      <c r="H1737" s="70"/>
    </row>
    <row r="1738" spans="8:8" customFormat="1" ht="13.8">
      <c r="H1738" s="70"/>
    </row>
    <row r="1739" spans="8:8" customFormat="1" ht="13.8">
      <c r="H1739" s="70"/>
    </row>
    <row r="1740" spans="8:8" customFormat="1" ht="13.8">
      <c r="H1740" s="70"/>
    </row>
    <row r="1741" spans="8:8" customFormat="1" ht="13.8">
      <c r="H1741" s="70"/>
    </row>
    <row r="1742" spans="8:8" customFormat="1" ht="13.8">
      <c r="H1742" s="70"/>
    </row>
    <row r="1743" spans="8:8" customFormat="1" ht="13.8">
      <c r="H1743" s="70"/>
    </row>
    <row r="1744" spans="8:8" customFormat="1" ht="13.8">
      <c r="H1744" s="70"/>
    </row>
    <row r="1745" spans="8:8" customFormat="1" ht="13.8">
      <c r="H1745" s="70"/>
    </row>
    <row r="1746" spans="8:8" customFormat="1" ht="13.8">
      <c r="H1746" s="70"/>
    </row>
    <row r="1747" spans="8:8" customFormat="1" ht="13.8">
      <c r="H1747" s="70"/>
    </row>
    <row r="1748" spans="8:8" customFormat="1" ht="13.8">
      <c r="H1748" s="70"/>
    </row>
    <row r="1749" spans="8:8" customFormat="1" ht="13.8">
      <c r="H1749" s="70"/>
    </row>
    <row r="1750" spans="8:8" customFormat="1" ht="13.8">
      <c r="H1750" s="70"/>
    </row>
    <row r="1751" spans="8:8" customFormat="1" ht="13.8">
      <c r="H1751" s="70"/>
    </row>
    <row r="1752" spans="8:8" customFormat="1" ht="13.8">
      <c r="H1752" s="70"/>
    </row>
    <row r="1753" spans="8:8" customFormat="1" ht="13.8">
      <c r="H1753" s="70"/>
    </row>
    <row r="1754" spans="8:8" customFormat="1" ht="13.8">
      <c r="H1754" s="70"/>
    </row>
    <row r="1755" spans="8:8" customFormat="1" ht="13.8">
      <c r="H1755" s="70"/>
    </row>
    <row r="1756" spans="8:8" customFormat="1" ht="13.8">
      <c r="H1756" s="70"/>
    </row>
    <row r="1757" spans="8:8" customFormat="1" ht="13.8">
      <c r="H1757" s="70"/>
    </row>
    <row r="1758" spans="8:8" customFormat="1" ht="13.8">
      <c r="H1758" s="70"/>
    </row>
    <row r="1759" spans="8:8" customFormat="1" ht="13.8">
      <c r="H1759" s="70"/>
    </row>
    <row r="1760" spans="8:8" customFormat="1" ht="13.8">
      <c r="H1760" s="70"/>
    </row>
    <row r="1761" spans="8:8" customFormat="1" ht="13.8">
      <c r="H1761" s="70"/>
    </row>
    <row r="1762" spans="8:8" customFormat="1" ht="13.8">
      <c r="H1762" s="70"/>
    </row>
    <row r="1763" spans="8:8" customFormat="1" ht="13.8">
      <c r="H1763" s="70"/>
    </row>
    <row r="1764" spans="8:8" customFormat="1" ht="13.8">
      <c r="H1764" s="70"/>
    </row>
    <row r="1765" spans="8:8" customFormat="1" ht="13.8">
      <c r="H1765" s="70"/>
    </row>
    <row r="1766" spans="8:8" customFormat="1" ht="13.8">
      <c r="H1766" s="70"/>
    </row>
    <row r="1767" spans="8:8" customFormat="1" ht="13.8">
      <c r="H1767" s="70"/>
    </row>
    <row r="1768" spans="8:8" customFormat="1" ht="13.8">
      <c r="H1768" s="70"/>
    </row>
    <row r="1769" spans="8:8" customFormat="1" ht="13.8">
      <c r="H1769" s="70"/>
    </row>
    <row r="1770" spans="8:8" customFormat="1" ht="13.8">
      <c r="H1770" s="70"/>
    </row>
    <row r="1771" spans="8:8" customFormat="1" ht="13.8">
      <c r="H1771" s="70"/>
    </row>
    <row r="1772" spans="8:8" customFormat="1" ht="13.8">
      <c r="H1772" s="70"/>
    </row>
    <row r="1773" spans="8:8" customFormat="1" ht="13.8">
      <c r="H1773" s="70"/>
    </row>
    <row r="1774" spans="8:8" customFormat="1" ht="13.8">
      <c r="H1774" s="70"/>
    </row>
    <row r="1775" spans="8:8" customFormat="1" ht="13.8">
      <c r="H1775" s="70"/>
    </row>
    <row r="1776" spans="8:8" customFormat="1" ht="13.8">
      <c r="H1776" s="70"/>
    </row>
    <row r="1777" spans="8:8" customFormat="1" ht="13.8">
      <c r="H1777" s="70"/>
    </row>
    <row r="1778" spans="8:8" customFormat="1" ht="13.8">
      <c r="H1778" s="70"/>
    </row>
    <row r="1779" spans="8:8" customFormat="1" ht="13.8">
      <c r="H1779" s="70"/>
    </row>
    <row r="1780" spans="8:8" customFormat="1" ht="13.8">
      <c r="H1780" s="70"/>
    </row>
    <row r="1781" spans="8:8" customFormat="1" ht="13.8">
      <c r="H1781" s="70"/>
    </row>
    <row r="1782" spans="8:8" customFormat="1" ht="13.8">
      <c r="H1782" s="70"/>
    </row>
    <row r="1783" spans="8:8" customFormat="1" ht="13.8">
      <c r="H1783" s="70"/>
    </row>
    <row r="1784" spans="8:8" customFormat="1" ht="13.8">
      <c r="H1784" s="70"/>
    </row>
    <row r="1785" spans="8:8" customFormat="1" ht="13.8">
      <c r="H1785" s="70"/>
    </row>
    <row r="1786" spans="8:8" customFormat="1" ht="13.8">
      <c r="H1786" s="70"/>
    </row>
    <row r="1787" spans="8:8" customFormat="1" ht="13.8">
      <c r="H1787" s="70"/>
    </row>
    <row r="1788" spans="8:8" customFormat="1" ht="13.8">
      <c r="H1788" s="70"/>
    </row>
    <row r="1789" spans="8:8" customFormat="1" ht="13.8">
      <c r="H1789" s="70"/>
    </row>
    <row r="1790" spans="8:8" customFormat="1" ht="13.8">
      <c r="H1790" s="70"/>
    </row>
    <row r="1791" spans="8:8" customFormat="1" ht="13.8">
      <c r="H1791" s="70"/>
    </row>
    <row r="1792" spans="8:8" customFormat="1" ht="13.8">
      <c r="H1792" s="70"/>
    </row>
    <row r="1793" spans="8:8" customFormat="1" ht="13.8">
      <c r="H1793" s="70"/>
    </row>
    <row r="1794" spans="8:8" customFormat="1" ht="13.8">
      <c r="H1794" s="70"/>
    </row>
    <row r="1795" spans="8:8" customFormat="1" ht="13.8">
      <c r="H1795" s="70"/>
    </row>
    <row r="1796" spans="8:8" customFormat="1" ht="13.8">
      <c r="H1796" s="70"/>
    </row>
    <row r="1797" spans="8:8" customFormat="1" ht="13.8">
      <c r="H1797" s="70"/>
    </row>
    <row r="1798" spans="8:8" customFormat="1" ht="13.8">
      <c r="H1798" s="70"/>
    </row>
    <row r="1799" spans="8:8" customFormat="1" ht="13.8">
      <c r="H1799" s="70"/>
    </row>
    <row r="1800" spans="8:8" customFormat="1" ht="13.8">
      <c r="H1800" s="70"/>
    </row>
    <row r="1801" spans="8:8" customFormat="1" ht="13.8">
      <c r="H1801" s="70"/>
    </row>
    <row r="1802" spans="8:8" customFormat="1" ht="13.8">
      <c r="H1802" s="70"/>
    </row>
    <row r="1803" spans="8:8" customFormat="1" ht="13.8">
      <c r="H1803" s="70"/>
    </row>
    <row r="1804" spans="8:8" customFormat="1" ht="13.8">
      <c r="H1804" s="70"/>
    </row>
    <row r="1805" spans="8:8" customFormat="1" ht="13.8">
      <c r="H1805" s="70"/>
    </row>
    <row r="1806" spans="8:8" customFormat="1" ht="13.8">
      <c r="H1806" s="70"/>
    </row>
    <row r="1807" spans="8:8" customFormat="1" ht="13.8">
      <c r="H1807" s="70"/>
    </row>
    <row r="1808" spans="8:8" customFormat="1" ht="13.8">
      <c r="H1808" s="70"/>
    </row>
    <row r="1809" spans="8:8" customFormat="1" ht="13.8">
      <c r="H1809" s="70"/>
    </row>
    <row r="1810" spans="8:8" customFormat="1" ht="13.8">
      <c r="H1810" s="70"/>
    </row>
    <row r="1811" spans="8:8" customFormat="1" ht="13.8">
      <c r="H1811" s="70"/>
    </row>
    <row r="1812" spans="8:8" customFormat="1" ht="13.8">
      <c r="H1812" s="70"/>
    </row>
    <row r="1813" spans="8:8" customFormat="1" ht="13.8">
      <c r="H1813" s="70"/>
    </row>
    <row r="1814" spans="8:8" customFormat="1" ht="13.8">
      <c r="H1814" s="70"/>
    </row>
    <row r="1815" spans="8:8" customFormat="1" ht="13.8">
      <c r="H1815" s="70"/>
    </row>
    <row r="1816" spans="8:8" customFormat="1" ht="13.8">
      <c r="H1816" s="70"/>
    </row>
    <row r="1817" spans="8:8" customFormat="1" ht="13.8">
      <c r="H1817" s="70"/>
    </row>
    <row r="1818" spans="8:8" customFormat="1" ht="13.8">
      <c r="H1818" s="70"/>
    </row>
    <row r="1819" spans="8:8" customFormat="1" ht="13.8">
      <c r="H1819" s="70"/>
    </row>
    <row r="1820" spans="8:8" customFormat="1" ht="13.8">
      <c r="H1820" s="70"/>
    </row>
    <row r="1821" spans="8:8" customFormat="1" ht="13.8">
      <c r="H1821" s="70"/>
    </row>
    <row r="1822" spans="8:8" customFormat="1" ht="13.8">
      <c r="H1822" s="70"/>
    </row>
    <row r="1823" spans="8:8" customFormat="1" ht="13.8">
      <c r="H1823" s="70"/>
    </row>
    <row r="1824" spans="8:8" customFormat="1" ht="13.8">
      <c r="H1824" s="70"/>
    </row>
    <row r="1825" spans="8:8" customFormat="1" ht="13.8">
      <c r="H1825" s="70"/>
    </row>
    <row r="1826" spans="8:8" customFormat="1" ht="13.8">
      <c r="H1826" s="70"/>
    </row>
    <row r="1827" spans="8:8" customFormat="1" ht="13.8">
      <c r="H1827" s="70"/>
    </row>
    <row r="1828" spans="8:8" customFormat="1" ht="13.8">
      <c r="H1828" s="70"/>
    </row>
    <row r="1829" spans="8:8" customFormat="1" ht="13.8">
      <c r="H1829" s="70"/>
    </row>
    <row r="1830" spans="8:8" customFormat="1" ht="13.8">
      <c r="H1830" s="70"/>
    </row>
    <row r="1831" spans="8:8" customFormat="1" ht="13.8">
      <c r="H1831" s="70"/>
    </row>
    <row r="1832" spans="8:8" customFormat="1" ht="13.8">
      <c r="H1832" s="70"/>
    </row>
    <row r="1833" spans="8:8" customFormat="1" ht="13.8">
      <c r="H1833" s="70"/>
    </row>
    <row r="1834" spans="8:8" customFormat="1" ht="13.8">
      <c r="H1834" s="70"/>
    </row>
    <row r="1835" spans="8:8" customFormat="1" ht="13.8">
      <c r="H1835" s="70"/>
    </row>
    <row r="1836" spans="8:8" customFormat="1" ht="13.8">
      <c r="H1836" s="70"/>
    </row>
    <row r="1837" spans="8:8" customFormat="1" ht="13.8">
      <c r="H1837" s="70"/>
    </row>
    <row r="1838" spans="8:8" customFormat="1" ht="13.8">
      <c r="H1838" s="70"/>
    </row>
    <row r="1839" spans="8:8" customFormat="1" ht="13.8">
      <c r="H1839" s="70"/>
    </row>
    <row r="1840" spans="8:8" customFormat="1" ht="13.8">
      <c r="H1840" s="70"/>
    </row>
    <row r="1841" spans="8:8" customFormat="1" ht="13.8">
      <c r="H1841" s="70"/>
    </row>
    <row r="1842" spans="8:8" customFormat="1" ht="13.8">
      <c r="H1842" s="70"/>
    </row>
    <row r="1843" spans="8:8" customFormat="1" ht="13.8">
      <c r="H1843" s="70"/>
    </row>
    <row r="1844" spans="8:8" customFormat="1" ht="13.8">
      <c r="H1844" s="70"/>
    </row>
    <row r="1845" spans="8:8" customFormat="1" ht="13.8">
      <c r="H1845" s="70"/>
    </row>
    <row r="1846" spans="8:8" customFormat="1" ht="13.8">
      <c r="H1846" s="70"/>
    </row>
    <row r="1847" spans="8:8" customFormat="1" ht="13.8">
      <c r="H1847" s="70"/>
    </row>
    <row r="1848" spans="8:8" customFormat="1" ht="13.8">
      <c r="H1848" s="70"/>
    </row>
    <row r="1849" spans="8:8" customFormat="1" ht="13.8">
      <c r="H1849" s="70"/>
    </row>
    <row r="1850" spans="8:8" customFormat="1" ht="13.8">
      <c r="H1850" s="70"/>
    </row>
    <row r="1851" spans="8:8" customFormat="1" ht="13.8">
      <c r="H1851" s="70"/>
    </row>
    <row r="1852" spans="8:8" customFormat="1" ht="13.8">
      <c r="H1852" s="70"/>
    </row>
    <row r="1853" spans="8:8" customFormat="1" ht="13.8">
      <c r="H1853" s="70"/>
    </row>
    <row r="1854" spans="8:8" customFormat="1" ht="13.8">
      <c r="H1854" s="70"/>
    </row>
    <row r="1855" spans="8:8" customFormat="1" ht="13.8">
      <c r="H1855" s="70"/>
    </row>
    <row r="1856" spans="8:8" customFormat="1" ht="13.8">
      <c r="H1856" s="70"/>
    </row>
    <row r="1857" spans="8:8" customFormat="1" ht="13.8">
      <c r="H1857" s="70"/>
    </row>
    <row r="1858" spans="8:8" customFormat="1" ht="13.8">
      <c r="H1858" s="70"/>
    </row>
    <row r="1859" spans="8:8" customFormat="1" ht="13.8">
      <c r="H1859" s="70"/>
    </row>
    <row r="1860" spans="8:8" customFormat="1" ht="13.8">
      <c r="H1860" s="70"/>
    </row>
    <row r="1861" spans="8:8" customFormat="1" ht="13.8">
      <c r="H1861" s="70"/>
    </row>
    <row r="1862" spans="8:8" customFormat="1" ht="13.8">
      <c r="H1862" s="70"/>
    </row>
    <row r="1863" spans="8:8" customFormat="1" ht="13.8">
      <c r="H1863" s="70"/>
    </row>
    <row r="1864" spans="8:8" customFormat="1" ht="13.8">
      <c r="H1864" s="70"/>
    </row>
    <row r="1865" spans="8:8" customFormat="1" ht="13.8">
      <c r="H1865" s="70"/>
    </row>
    <row r="1866" spans="8:8" customFormat="1" ht="13.8">
      <c r="H1866" s="70"/>
    </row>
    <row r="1867" spans="8:8" customFormat="1" ht="13.8">
      <c r="H1867" s="70"/>
    </row>
    <row r="1868" spans="8:8" customFormat="1" ht="13.8">
      <c r="H1868" s="70"/>
    </row>
    <row r="1869" spans="8:8" customFormat="1" ht="13.8">
      <c r="H1869" s="70"/>
    </row>
    <row r="1870" spans="8:8" customFormat="1" ht="13.8">
      <c r="H1870" s="70"/>
    </row>
    <row r="1871" spans="8:8" customFormat="1" ht="13.8">
      <c r="H1871" s="70"/>
    </row>
    <row r="1872" spans="8:8" customFormat="1" ht="13.8">
      <c r="H1872" s="70"/>
    </row>
    <row r="1873" spans="8:8" customFormat="1" ht="13.8">
      <c r="H1873" s="70"/>
    </row>
    <row r="1874" spans="8:8" customFormat="1" ht="13.8">
      <c r="H1874" s="70"/>
    </row>
    <row r="1875" spans="8:8" customFormat="1" ht="13.8">
      <c r="H1875" s="70"/>
    </row>
    <row r="1876" spans="8:8" customFormat="1" ht="13.8">
      <c r="H1876" s="70"/>
    </row>
    <row r="1877" spans="8:8" customFormat="1" ht="13.8">
      <c r="H1877" s="70"/>
    </row>
    <row r="1878" spans="8:8" customFormat="1" ht="13.8">
      <c r="H1878" s="70"/>
    </row>
    <row r="1879" spans="8:8" customFormat="1" ht="13.8">
      <c r="H1879" s="70"/>
    </row>
    <row r="1880" spans="8:8" customFormat="1" ht="13.8">
      <c r="H1880" s="70"/>
    </row>
    <row r="1881" spans="8:8" customFormat="1" ht="13.8">
      <c r="H1881" s="70"/>
    </row>
    <row r="1882" spans="8:8" customFormat="1" ht="13.8">
      <c r="H1882" s="70"/>
    </row>
    <row r="1883" spans="8:8" customFormat="1" ht="13.8">
      <c r="H1883" s="70"/>
    </row>
    <row r="1884" spans="8:8" customFormat="1" ht="13.8">
      <c r="H1884" s="70"/>
    </row>
    <row r="1885" spans="8:8" customFormat="1" ht="13.8">
      <c r="H1885" s="70"/>
    </row>
    <row r="1886" spans="8:8" customFormat="1" ht="13.8">
      <c r="H1886" s="70"/>
    </row>
    <row r="1887" spans="8:8" customFormat="1" ht="13.8">
      <c r="H1887" s="70"/>
    </row>
    <row r="1888" spans="8:8" customFormat="1" ht="13.8">
      <c r="H1888" s="70"/>
    </row>
    <row r="1889" spans="8:8" customFormat="1" ht="13.8">
      <c r="H1889" s="70"/>
    </row>
    <row r="1890" spans="8:8" customFormat="1" ht="13.8">
      <c r="H1890" s="70"/>
    </row>
    <row r="1891" spans="8:8" customFormat="1" ht="13.8">
      <c r="H1891" s="70"/>
    </row>
    <row r="1892" spans="8:8" customFormat="1" ht="13.8">
      <c r="H1892" s="70"/>
    </row>
    <row r="1893" spans="8:8" customFormat="1" ht="13.8">
      <c r="H1893" s="70"/>
    </row>
    <row r="1894" spans="8:8" customFormat="1" ht="13.8">
      <c r="H1894" s="70"/>
    </row>
    <row r="1895" spans="8:8" customFormat="1" ht="13.8">
      <c r="H1895" s="70"/>
    </row>
    <row r="1896" spans="8:8" customFormat="1" ht="13.8">
      <c r="H1896" s="70"/>
    </row>
    <row r="1897" spans="8:8" customFormat="1" ht="13.8">
      <c r="H1897" s="70"/>
    </row>
    <row r="1898" spans="8:8" customFormat="1" ht="13.8">
      <c r="H1898" s="70"/>
    </row>
    <row r="1899" spans="8:8" customFormat="1" ht="13.8">
      <c r="H1899" s="70"/>
    </row>
    <row r="1900" spans="8:8" customFormat="1" ht="13.8">
      <c r="H1900" s="70"/>
    </row>
    <row r="1901" spans="8:8" customFormat="1" ht="13.8">
      <c r="H1901" s="70"/>
    </row>
    <row r="1902" spans="8:8" customFormat="1" ht="13.8">
      <c r="H1902" s="70"/>
    </row>
    <row r="1903" spans="8:8" customFormat="1" ht="13.8">
      <c r="H1903" s="70"/>
    </row>
    <row r="1904" spans="8:8" customFormat="1" ht="13.8">
      <c r="H1904" s="70"/>
    </row>
    <row r="1905" spans="8:8" customFormat="1" ht="13.8">
      <c r="H1905" s="70"/>
    </row>
    <row r="1906" spans="8:8" customFormat="1" ht="13.8">
      <c r="H1906" s="70"/>
    </row>
    <row r="1907" spans="8:8" customFormat="1" ht="13.8">
      <c r="H1907" s="70"/>
    </row>
    <row r="1908" spans="8:8" customFormat="1" ht="13.8">
      <c r="H1908" s="70"/>
    </row>
    <row r="1909" spans="8:8" customFormat="1" ht="13.8">
      <c r="H1909" s="70"/>
    </row>
    <row r="1910" spans="8:8" customFormat="1" ht="13.8">
      <c r="H1910" s="70"/>
    </row>
    <row r="1911" spans="8:8" customFormat="1" ht="13.8">
      <c r="H1911" s="70"/>
    </row>
    <row r="1912" spans="8:8" customFormat="1" ht="13.8">
      <c r="H1912" s="70"/>
    </row>
    <row r="1913" spans="8:8" customFormat="1" ht="13.8">
      <c r="H1913" s="70"/>
    </row>
    <row r="1914" spans="8:8" customFormat="1" ht="13.8">
      <c r="H1914" s="70"/>
    </row>
    <row r="1915" spans="8:8" customFormat="1" ht="13.8">
      <c r="H1915" s="70"/>
    </row>
    <row r="1916" spans="8:8" customFormat="1" ht="13.8">
      <c r="H1916" s="70"/>
    </row>
    <row r="1917" spans="8:8" customFormat="1" ht="13.8">
      <c r="H1917" s="70"/>
    </row>
    <row r="1918" spans="8:8" customFormat="1" ht="13.8">
      <c r="H1918" s="70"/>
    </row>
    <row r="1919" spans="8:8" customFormat="1" ht="13.8">
      <c r="H1919" s="70"/>
    </row>
    <row r="1920" spans="8:8" customFormat="1" ht="13.8">
      <c r="H1920" s="70"/>
    </row>
    <row r="1921" spans="8:8" customFormat="1" ht="13.8">
      <c r="H1921" s="70"/>
    </row>
    <row r="1922" spans="8:8" customFormat="1" ht="13.8">
      <c r="H1922" s="70"/>
    </row>
    <row r="1923" spans="8:8" customFormat="1" ht="13.8">
      <c r="H1923" s="70"/>
    </row>
    <row r="1924" spans="8:8" customFormat="1" ht="13.8">
      <c r="H1924" s="70"/>
    </row>
    <row r="1925" spans="8:8" customFormat="1" ht="13.8">
      <c r="H1925" s="70"/>
    </row>
    <row r="1926" spans="8:8" customFormat="1" ht="13.8">
      <c r="H1926" s="70"/>
    </row>
    <row r="1927" spans="8:8" customFormat="1" ht="13.8">
      <c r="H1927" s="70"/>
    </row>
    <row r="1928" spans="8:8" customFormat="1" ht="13.8">
      <c r="H1928" s="70"/>
    </row>
    <row r="1929" spans="8:8" customFormat="1" ht="13.8">
      <c r="H1929" s="70"/>
    </row>
    <row r="1930" spans="8:8" customFormat="1" ht="13.8">
      <c r="H1930" s="70"/>
    </row>
    <row r="1931" spans="8:8" customFormat="1" ht="13.8">
      <c r="H1931" s="70"/>
    </row>
    <row r="1932" spans="8:8" customFormat="1" ht="13.8">
      <c r="H1932" s="70"/>
    </row>
    <row r="1933" spans="8:8" customFormat="1" ht="13.8">
      <c r="H1933" s="70"/>
    </row>
    <row r="1934" spans="8:8" customFormat="1" ht="13.8">
      <c r="H1934" s="70"/>
    </row>
    <row r="1935" spans="8:8" customFormat="1" ht="13.8">
      <c r="H1935" s="70"/>
    </row>
    <row r="1936" spans="8:8" customFormat="1" ht="13.8">
      <c r="H1936" s="70"/>
    </row>
    <row r="1937" spans="8:8" customFormat="1" ht="13.8">
      <c r="H1937" s="70"/>
    </row>
    <row r="1938" spans="8:8" customFormat="1" ht="13.8">
      <c r="H1938" s="70"/>
    </row>
    <row r="1939" spans="8:8" customFormat="1" ht="13.8">
      <c r="H1939" s="70"/>
    </row>
    <row r="1940" spans="8:8" customFormat="1" ht="13.8">
      <c r="H1940" s="70"/>
    </row>
    <row r="1941" spans="8:8" customFormat="1" ht="13.8">
      <c r="H1941" s="70"/>
    </row>
    <row r="1942" spans="8:8" customFormat="1" ht="13.8">
      <c r="H1942" s="70"/>
    </row>
    <row r="1943" spans="8:8" customFormat="1" ht="13.8">
      <c r="H1943" s="70"/>
    </row>
    <row r="1944" spans="8:8" customFormat="1" ht="13.8">
      <c r="H1944" s="70"/>
    </row>
    <row r="1945" spans="8:8" customFormat="1" ht="13.8">
      <c r="H1945" s="70"/>
    </row>
    <row r="1946" spans="8:8" customFormat="1" ht="13.8">
      <c r="H1946" s="70"/>
    </row>
    <row r="1947" spans="8:8" customFormat="1" ht="13.8">
      <c r="H1947" s="70"/>
    </row>
    <row r="1948" spans="8:8" customFormat="1" ht="13.8">
      <c r="H1948" s="70"/>
    </row>
    <row r="1949" spans="8:8" customFormat="1" ht="13.8">
      <c r="H1949" s="70"/>
    </row>
    <row r="1950" spans="8:8" customFormat="1" ht="13.8">
      <c r="H1950" s="70"/>
    </row>
    <row r="1951" spans="8:8" customFormat="1" ht="13.8">
      <c r="H1951" s="70"/>
    </row>
    <row r="1952" spans="8:8" customFormat="1" ht="13.8">
      <c r="H1952" s="70"/>
    </row>
    <row r="1953" spans="8:8" customFormat="1" ht="13.8">
      <c r="H1953" s="70"/>
    </row>
    <row r="1954" spans="8:8" customFormat="1" ht="13.8">
      <c r="H1954" s="70"/>
    </row>
    <row r="1955" spans="8:8" customFormat="1" ht="13.8">
      <c r="H1955" s="70"/>
    </row>
    <row r="1956" spans="8:8" customFormat="1" ht="13.8">
      <c r="H1956" s="70"/>
    </row>
    <row r="1957" spans="8:8" customFormat="1" ht="13.8">
      <c r="H1957" s="70"/>
    </row>
    <row r="1958" spans="8:8" customFormat="1" ht="13.8">
      <c r="H1958" s="70"/>
    </row>
    <row r="1959" spans="8:8" customFormat="1" ht="13.8">
      <c r="H1959" s="70"/>
    </row>
    <row r="1960" spans="8:8" customFormat="1" ht="13.8">
      <c r="H1960" s="70"/>
    </row>
    <row r="1961" spans="8:8" customFormat="1" ht="13.8">
      <c r="H1961" s="70"/>
    </row>
    <row r="1962" spans="8:8" customFormat="1" ht="13.8">
      <c r="H1962" s="70"/>
    </row>
    <row r="1963" spans="8:8" customFormat="1" ht="13.8">
      <c r="H1963" s="70"/>
    </row>
    <row r="1964" spans="8:8" customFormat="1" ht="13.8">
      <c r="H1964" s="70"/>
    </row>
    <row r="1965" spans="8:8" customFormat="1" ht="13.8">
      <c r="H1965" s="70"/>
    </row>
    <row r="1966" spans="8:8" customFormat="1" ht="13.8">
      <c r="H1966" s="70"/>
    </row>
    <row r="1967" spans="8:8" customFormat="1" ht="13.8">
      <c r="H1967" s="70"/>
    </row>
    <row r="1968" spans="8:8" customFormat="1" ht="13.8">
      <c r="H1968" s="70"/>
    </row>
    <row r="1969" spans="8:8" customFormat="1" ht="13.8">
      <c r="H1969" s="70"/>
    </row>
    <row r="1970" spans="8:8" customFormat="1" ht="13.8">
      <c r="H1970" s="70"/>
    </row>
    <row r="1971" spans="8:8" customFormat="1" ht="13.8">
      <c r="H1971" s="70"/>
    </row>
    <row r="1972" spans="8:8" customFormat="1" ht="13.8">
      <c r="H1972" s="70"/>
    </row>
    <row r="1973" spans="8:8" customFormat="1" ht="13.8">
      <c r="H1973" s="70"/>
    </row>
    <row r="1974" spans="8:8" customFormat="1" ht="13.8">
      <c r="H1974" s="70"/>
    </row>
    <row r="1975" spans="8:8" customFormat="1" ht="13.8">
      <c r="H1975" s="70"/>
    </row>
    <row r="1976" spans="8:8" customFormat="1" ht="13.8">
      <c r="H1976" s="70"/>
    </row>
    <row r="1977" spans="8:8" customFormat="1" ht="13.8">
      <c r="H1977" s="70"/>
    </row>
    <row r="1978" spans="8:8" customFormat="1" ht="13.8">
      <c r="H1978" s="70"/>
    </row>
    <row r="1979" spans="8:8" customFormat="1" ht="13.8">
      <c r="H1979" s="70"/>
    </row>
    <row r="1980" spans="8:8" customFormat="1" ht="13.8">
      <c r="H1980" s="70"/>
    </row>
    <row r="1981" spans="8:8" customFormat="1" ht="13.8">
      <c r="H1981" s="70"/>
    </row>
    <row r="1982" spans="8:8" customFormat="1" ht="13.8">
      <c r="H1982" s="70"/>
    </row>
    <row r="1983" spans="8:8" customFormat="1" ht="13.8">
      <c r="H1983" s="70"/>
    </row>
    <row r="1984" spans="8:8" customFormat="1" ht="13.8">
      <c r="H1984" s="70"/>
    </row>
    <row r="1985" spans="8:8" customFormat="1" ht="13.8">
      <c r="H1985" s="70"/>
    </row>
    <row r="1986" spans="8:8" customFormat="1" ht="13.8">
      <c r="H1986" s="70"/>
    </row>
    <row r="1987" spans="8:8" customFormat="1" ht="13.8">
      <c r="H1987" s="70"/>
    </row>
    <row r="1988" spans="8:8" customFormat="1" ht="13.8">
      <c r="H1988" s="70"/>
    </row>
    <row r="1989" spans="8:8" customFormat="1" ht="13.8">
      <c r="H1989" s="70"/>
    </row>
    <row r="1990" spans="8:8" customFormat="1" ht="13.8">
      <c r="H1990" s="70"/>
    </row>
    <row r="1991" spans="8:8" customFormat="1" ht="13.8">
      <c r="H1991" s="70"/>
    </row>
    <row r="1992" spans="8:8" customFormat="1" ht="13.8">
      <c r="H1992" s="70"/>
    </row>
    <row r="1993" spans="8:8" customFormat="1" ht="13.8">
      <c r="H1993" s="70"/>
    </row>
    <row r="1994" spans="8:8" customFormat="1" ht="13.8">
      <c r="H1994" s="70"/>
    </row>
    <row r="1995" spans="8:8" customFormat="1" ht="13.8">
      <c r="H1995" s="70"/>
    </row>
    <row r="1996" spans="8:8" customFormat="1" ht="13.8">
      <c r="H1996" s="70"/>
    </row>
    <row r="1997" spans="8:8" customFormat="1" ht="13.8">
      <c r="H1997" s="70"/>
    </row>
    <row r="1998" spans="8:8" customFormat="1" ht="13.8">
      <c r="H1998" s="70"/>
    </row>
    <row r="1999" spans="8:8" customFormat="1" ht="13.8">
      <c r="H1999" s="70"/>
    </row>
    <row r="2000" spans="8:8" customFormat="1" ht="13.8">
      <c r="H2000" s="70"/>
    </row>
    <row r="2001" spans="8:8" customFormat="1" ht="13.8">
      <c r="H2001" s="70"/>
    </row>
    <row r="2002" spans="8:8" customFormat="1" ht="13.8">
      <c r="H2002" s="70"/>
    </row>
    <row r="2003" spans="8:8" customFormat="1" ht="13.8">
      <c r="H2003" s="70"/>
    </row>
    <row r="2004" spans="8:8" customFormat="1" ht="13.8">
      <c r="H2004" s="70"/>
    </row>
    <row r="2005" spans="8:8" customFormat="1" ht="13.8">
      <c r="H2005" s="70"/>
    </row>
    <row r="2006" spans="8:8" customFormat="1" ht="13.8">
      <c r="H2006" s="70"/>
    </row>
    <row r="2007" spans="8:8" customFormat="1" ht="13.8">
      <c r="H2007" s="70"/>
    </row>
    <row r="2008" spans="8:8" customFormat="1" ht="13.8">
      <c r="H2008" s="70"/>
    </row>
    <row r="2009" spans="8:8" customFormat="1" ht="13.8">
      <c r="H2009" s="70"/>
    </row>
    <row r="2010" spans="8:8" customFormat="1" ht="13.8">
      <c r="H2010" s="70"/>
    </row>
    <row r="2011" spans="8:8" customFormat="1" ht="13.8">
      <c r="H2011" s="70"/>
    </row>
    <row r="2012" spans="8:8" customFormat="1" ht="13.8">
      <c r="H2012" s="70"/>
    </row>
    <row r="2013" spans="8:8" customFormat="1" ht="13.8">
      <c r="H2013" s="70"/>
    </row>
    <row r="2014" spans="8:8" customFormat="1" ht="13.8">
      <c r="H2014" s="70"/>
    </row>
    <row r="2015" spans="8:8" customFormat="1" ht="13.8">
      <c r="H2015" s="70"/>
    </row>
    <row r="2016" spans="8:8" customFormat="1" ht="13.8">
      <c r="H2016" s="70"/>
    </row>
    <row r="2017" spans="8:8" customFormat="1" ht="13.8">
      <c r="H2017" s="70"/>
    </row>
    <row r="2018" spans="8:8" customFormat="1" ht="13.8">
      <c r="H2018" s="70"/>
    </row>
    <row r="2019" spans="8:8" customFormat="1" ht="13.8">
      <c r="H2019" s="70"/>
    </row>
    <row r="2020" spans="8:8" customFormat="1" ht="13.8">
      <c r="H2020" s="70"/>
    </row>
    <row r="2021" spans="8:8" customFormat="1" ht="13.8">
      <c r="H2021" s="70"/>
    </row>
    <row r="2022" spans="8:8" customFormat="1" ht="13.8">
      <c r="H2022" s="70"/>
    </row>
    <row r="2023" spans="8:8" customFormat="1" ht="13.8">
      <c r="H2023" s="70"/>
    </row>
    <row r="2024" spans="8:8" customFormat="1" ht="13.8">
      <c r="H2024" s="70"/>
    </row>
    <row r="2025" spans="8:8" customFormat="1" ht="13.8">
      <c r="H2025" s="70"/>
    </row>
    <row r="2026" spans="8:8" customFormat="1" ht="13.8">
      <c r="H2026" s="70"/>
    </row>
    <row r="2027" spans="8:8" customFormat="1" ht="13.8">
      <c r="H2027" s="70"/>
    </row>
    <row r="2028" spans="8:8" customFormat="1" ht="13.8">
      <c r="H2028" s="70"/>
    </row>
    <row r="2029" spans="8:8" customFormat="1" ht="13.8">
      <c r="H2029" s="70"/>
    </row>
    <row r="2030" spans="8:8" customFormat="1" ht="13.8">
      <c r="H2030" s="70"/>
    </row>
    <row r="2031" spans="8:8" customFormat="1" ht="13.8">
      <c r="H2031" s="70"/>
    </row>
    <row r="2032" spans="8:8" customFormat="1" ht="13.8">
      <c r="H2032" s="70"/>
    </row>
    <row r="2033" spans="8:8" customFormat="1" ht="13.8">
      <c r="H2033" s="70"/>
    </row>
    <row r="2034" spans="8:8" customFormat="1" ht="13.8">
      <c r="H2034" s="70"/>
    </row>
    <row r="2035" spans="8:8" customFormat="1" ht="13.8">
      <c r="H2035" s="70"/>
    </row>
    <row r="2036" spans="8:8" customFormat="1" ht="13.8">
      <c r="H2036" s="70"/>
    </row>
    <row r="2037" spans="8:8" customFormat="1" ht="13.8">
      <c r="H2037" s="70"/>
    </row>
    <row r="2038" spans="8:8" customFormat="1" ht="13.8">
      <c r="H2038" s="70"/>
    </row>
    <row r="2039" spans="8:8" customFormat="1" ht="13.8">
      <c r="H2039" s="70"/>
    </row>
    <row r="2040" spans="8:8" customFormat="1" ht="13.8">
      <c r="H2040" s="70"/>
    </row>
    <row r="2041" spans="8:8" customFormat="1" ht="13.8">
      <c r="H2041" s="70"/>
    </row>
    <row r="2042" spans="8:8" customFormat="1" ht="13.8">
      <c r="H2042" s="70"/>
    </row>
    <row r="2043" spans="8:8" customFormat="1" ht="13.8">
      <c r="H2043" s="70"/>
    </row>
    <row r="2044" spans="8:8" customFormat="1" ht="13.8">
      <c r="H2044" s="70"/>
    </row>
    <row r="2045" spans="8:8" customFormat="1" ht="13.8">
      <c r="H2045" s="70"/>
    </row>
    <row r="2046" spans="8:8" customFormat="1" ht="13.8">
      <c r="H2046" s="70"/>
    </row>
    <row r="2047" spans="8:8" customFormat="1" ht="13.8">
      <c r="H2047" s="70"/>
    </row>
    <row r="2048" spans="8:8" customFormat="1" ht="13.8">
      <c r="H2048" s="70"/>
    </row>
    <row r="2049" spans="8:8" customFormat="1" ht="13.8">
      <c r="H2049" s="70"/>
    </row>
    <row r="2050" spans="8:8" customFormat="1" ht="13.8">
      <c r="H2050" s="70"/>
    </row>
    <row r="2051" spans="8:8" customFormat="1" ht="13.8">
      <c r="H2051" s="70"/>
    </row>
    <row r="2052" spans="8:8" customFormat="1" ht="13.8">
      <c r="H2052" s="70"/>
    </row>
    <row r="2053" spans="8:8" customFormat="1" ht="13.8">
      <c r="H2053" s="70"/>
    </row>
    <row r="2054" spans="8:8" customFormat="1" ht="13.8">
      <c r="H2054" s="70"/>
    </row>
    <row r="2055" spans="8:8" customFormat="1" ht="13.8">
      <c r="H2055" s="70"/>
    </row>
    <row r="2056" spans="8:8" customFormat="1" ht="13.8">
      <c r="H2056" s="70"/>
    </row>
    <row r="2057" spans="8:8" customFormat="1" ht="13.8">
      <c r="H2057" s="70"/>
    </row>
    <row r="2058" spans="8:8" customFormat="1" ht="13.8">
      <c r="H2058" s="70"/>
    </row>
    <row r="2059" spans="8:8" customFormat="1" ht="13.8">
      <c r="H2059" s="70"/>
    </row>
    <row r="2060" spans="8:8" customFormat="1" ht="13.8">
      <c r="H2060" s="70"/>
    </row>
    <row r="2061" spans="8:8" customFormat="1" ht="13.8">
      <c r="H2061" s="70"/>
    </row>
    <row r="2062" spans="8:8" customFormat="1" ht="13.8">
      <c r="H2062" s="70"/>
    </row>
    <row r="2063" spans="8:8" customFormat="1" ht="13.8">
      <c r="H2063" s="70"/>
    </row>
    <row r="2064" spans="8:8" customFormat="1" ht="13.8">
      <c r="H2064" s="70"/>
    </row>
    <row r="2065" spans="8:8" customFormat="1" ht="13.8">
      <c r="H2065" s="70"/>
    </row>
    <row r="2066" spans="8:8" customFormat="1" ht="13.8">
      <c r="H2066" s="70"/>
    </row>
    <row r="2067" spans="8:8" customFormat="1" ht="13.8">
      <c r="H2067" s="70"/>
    </row>
    <row r="2068" spans="8:8" customFormat="1" ht="13.8">
      <c r="H2068" s="70"/>
    </row>
    <row r="2069" spans="8:8" customFormat="1" ht="13.8">
      <c r="H2069" s="70"/>
    </row>
    <row r="2070" spans="8:8" customFormat="1" ht="13.8">
      <c r="H2070" s="70"/>
    </row>
    <row r="2071" spans="8:8" customFormat="1" ht="13.8">
      <c r="H2071" s="70"/>
    </row>
    <row r="2072" spans="8:8" customFormat="1" ht="13.8">
      <c r="H2072" s="70"/>
    </row>
    <row r="2073" spans="8:8" customFormat="1" ht="13.8">
      <c r="H2073" s="70"/>
    </row>
    <row r="2074" spans="8:8" customFormat="1" ht="13.8">
      <c r="H2074" s="70"/>
    </row>
    <row r="2075" spans="8:8" customFormat="1" ht="13.8">
      <c r="H2075" s="70"/>
    </row>
    <row r="2076" spans="8:8" customFormat="1" ht="13.8">
      <c r="H2076" s="70"/>
    </row>
    <row r="2077" spans="8:8" customFormat="1" ht="13.8">
      <c r="H2077" s="70"/>
    </row>
    <row r="2078" spans="8:8" customFormat="1" ht="13.8">
      <c r="H2078" s="70"/>
    </row>
    <row r="2079" spans="8:8" customFormat="1" ht="13.8">
      <c r="H2079" s="70"/>
    </row>
    <row r="2080" spans="8:8" customFormat="1" ht="13.8">
      <c r="H2080" s="70"/>
    </row>
    <row r="2081" spans="8:8" customFormat="1" ht="13.8">
      <c r="H2081" s="70"/>
    </row>
    <row r="2082" spans="8:8" customFormat="1" ht="13.8">
      <c r="H2082" s="70"/>
    </row>
    <row r="2083" spans="8:8" customFormat="1" ht="13.8">
      <c r="H2083" s="70"/>
    </row>
    <row r="2084" spans="8:8" customFormat="1" ht="13.8">
      <c r="H2084" s="70"/>
    </row>
    <row r="2085" spans="8:8" customFormat="1" ht="13.8">
      <c r="H2085" s="70"/>
    </row>
    <row r="2086" spans="8:8" customFormat="1" ht="13.8">
      <c r="H2086" s="70"/>
    </row>
    <row r="2087" spans="8:8" customFormat="1" ht="13.8">
      <c r="H2087" s="70"/>
    </row>
    <row r="2088" spans="8:8" customFormat="1" ht="13.8">
      <c r="H2088" s="70"/>
    </row>
    <row r="2089" spans="8:8" customFormat="1" ht="13.8">
      <c r="H2089" s="70"/>
    </row>
    <row r="2090" spans="8:8" customFormat="1" ht="13.8">
      <c r="H2090" s="70"/>
    </row>
    <row r="2091" spans="8:8" customFormat="1" ht="13.8">
      <c r="H2091" s="70"/>
    </row>
    <row r="2092" spans="8:8" customFormat="1" ht="13.8">
      <c r="H2092" s="70"/>
    </row>
    <row r="2093" spans="8:8" customFormat="1" ht="13.8">
      <c r="H2093" s="70"/>
    </row>
    <row r="2094" spans="8:8" customFormat="1" ht="13.8">
      <c r="H2094" s="70"/>
    </row>
    <row r="2095" spans="8:8" customFormat="1" ht="13.8">
      <c r="H2095" s="70"/>
    </row>
    <row r="2096" spans="8:8" customFormat="1" ht="13.8">
      <c r="H2096" s="70"/>
    </row>
    <row r="2097" spans="8:8" customFormat="1" ht="13.8">
      <c r="H2097" s="70"/>
    </row>
    <row r="2098" spans="8:8" customFormat="1" ht="13.8">
      <c r="H2098" s="70"/>
    </row>
    <row r="2099" spans="8:8" customFormat="1" ht="13.8">
      <c r="H2099" s="70"/>
    </row>
    <row r="2100" spans="8:8" customFormat="1" ht="13.8">
      <c r="H2100" s="70"/>
    </row>
    <row r="2101" spans="8:8" customFormat="1" ht="13.8">
      <c r="H2101" s="70"/>
    </row>
    <row r="2102" spans="8:8" customFormat="1" ht="13.8">
      <c r="H2102" s="70"/>
    </row>
    <row r="2103" spans="8:8" customFormat="1" ht="13.8">
      <c r="H2103" s="70"/>
    </row>
    <row r="2104" spans="8:8" customFormat="1" ht="13.8">
      <c r="H2104" s="70"/>
    </row>
    <row r="2105" spans="8:8" customFormat="1" ht="13.8">
      <c r="H2105" s="70"/>
    </row>
    <row r="2106" spans="8:8" customFormat="1" ht="13.8">
      <c r="H2106" s="70"/>
    </row>
    <row r="2107" spans="8:8" customFormat="1" ht="13.8">
      <c r="H2107" s="70"/>
    </row>
    <row r="2108" spans="8:8" customFormat="1" ht="13.8">
      <c r="H2108" s="70"/>
    </row>
    <row r="2109" spans="8:8" customFormat="1" ht="13.8">
      <c r="H2109" s="70"/>
    </row>
    <row r="2110" spans="8:8" customFormat="1" ht="13.8">
      <c r="H2110" s="70"/>
    </row>
    <row r="2111" spans="8:8" customFormat="1" ht="13.8">
      <c r="H2111" s="70"/>
    </row>
    <row r="2112" spans="8:8" customFormat="1" ht="13.8">
      <c r="H2112" s="70"/>
    </row>
    <row r="2113" spans="8:8" customFormat="1" ht="13.8">
      <c r="H2113" s="70"/>
    </row>
    <row r="2114" spans="8:8" customFormat="1" ht="13.8">
      <c r="H2114" s="70"/>
    </row>
    <row r="2115" spans="8:8" customFormat="1" ht="13.8">
      <c r="H2115" s="70"/>
    </row>
    <row r="2116" spans="8:8" customFormat="1" ht="13.8">
      <c r="H2116" s="70"/>
    </row>
    <row r="2117" spans="8:8" customFormat="1" ht="13.8">
      <c r="H2117" s="70"/>
    </row>
    <row r="2118" spans="8:8" customFormat="1" ht="13.8">
      <c r="H2118" s="70"/>
    </row>
    <row r="2119" spans="8:8" customFormat="1" ht="13.8">
      <c r="H2119" s="70"/>
    </row>
    <row r="2120" spans="8:8" customFormat="1" ht="13.8">
      <c r="H2120" s="70"/>
    </row>
    <row r="2121" spans="8:8" customFormat="1" ht="13.8">
      <c r="H2121" s="70"/>
    </row>
    <row r="2122" spans="8:8" customFormat="1" ht="13.8">
      <c r="H2122" s="70"/>
    </row>
    <row r="2123" spans="8:8" customFormat="1" ht="13.8">
      <c r="H2123" s="70"/>
    </row>
    <row r="2124" spans="8:8" customFormat="1" ht="13.8">
      <c r="H2124" s="70"/>
    </row>
    <row r="2125" spans="8:8" customFormat="1" ht="13.8">
      <c r="H2125" s="70"/>
    </row>
    <row r="2126" spans="8:8" customFormat="1" ht="13.8">
      <c r="H2126" s="70"/>
    </row>
    <row r="2127" spans="8:8" customFormat="1" ht="13.8">
      <c r="H2127" s="70"/>
    </row>
    <row r="2128" spans="8:8" customFormat="1" ht="13.8">
      <c r="H2128" s="70"/>
    </row>
    <row r="2129" spans="8:8" customFormat="1" ht="13.8">
      <c r="H2129" s="70"/>
    </row>
    <row r="2130" spans="8:8" customFormat="1" ht="13.8">
      <c r="H2130" s="70"/>
    </row>
    <row r="2131" spans="8:8" customFormat="1" ht="13.8">
      <c r="H2131" s="70"/>
    </row>
    <row r="2132" spans="8:8" customFormat="1" ht="13.8">
      <c r="H2132" s="70"/>
    </row>
    <row r="2133" spans="8:8" customFormat="1" ht="13.8">
      <c r="H2133" s="70"/>
    </row>
    <row r="2134" spans="8:8" customFormat="1" ht="13.8">
      <c r="H2134" s="70"/>
    </row>
    <row r="2135" spans="8:8" customFormat="1" ht="13.8">
      <c r="H2135" s="70"/>
    </row>
    <row r="2136" spans="8:8" customFormat="1" ht="13.8">
      <c r="H2136" s="70"/>
    </row>
    <row r="2137" spans="8:8" customFormat="1" ht="13.8">
      <c r="H2137" s="70"/>
    </row>
    <row r="2138" spans="8:8" customFormat="1" ht="13.8">
      <c r="H2138" s="70"/>
    </row>
    <row r="2139" spans="8:8" customFormat="1" ht="13.8">
      <c r="H2139" s="70"/>
    </row>
    <row r="2140" spans="8:8" customFormat="1" ht="13.8">
      <c r="H2140" s="70"/>
    </row>
    <row r="2141" spans="8:8" customFormat="1" ht="13.8">
      <c r="H2141" s="70"/>
    </row>
    <row r="2142" spans="8:8" customFormat="1" ht="13.8">
      <c r="H2142" s="70"/>
    </row>
    <row r="2143" spans="8:8" customFormat="1" ht="13.8">
      <c r="H2143" s="70"/>
    </row>
    <row r="2144" spans="8:8" customFormat="1" ht="13.8">
      <c r="H2144" s="70"/>
    </row>
    <row r="2145" spans="8:8" customFormat="1" ht="13.8">
      <c r="H2145" s="70"/>
    </row>
    <row r="2146" spans="8:8" customFormat="1" ht="13.8">
      <c r="H2146" s="70"/>
    </row>
    <row r="2147" spans="8:8" customFormat="1" ht="13.8">
      <c r="H2147" s="70"/>
    </row>
    <row r="2148" spans="8:8" customFormat="1" ht="13.8">
      <c r="H2148" s="70"/>
    </row>
    <row r="2149" spans="8:8" customFormat="1" ht="13.8">
      <c r="H2149" s="70"/>
    </row>
    <row r="2150" spans="8:8" customFormat="1" ht="13.8">
      <c r="H2150" s="70"/>
    </row>
    <row r="2151" spans="8:8" customFormat="1" ht="13.8">
      <c r="H2151" s="70"/>
    </row>
    <row r="2152" spans="8:8" customFormat="1" ht="13.8">
      <c r="H2152" s="70"/>
    </row>
    <row r="2153" spans="8:8" customFormat="1" ht="13.8">
      <c r="H2153" s="70"/>
    </row>
    <row r="2154" spans="8:8" customFormat="1" ht="13.8">
      <c r="H2154" s="70"/>
    </row>
    <row r="2155" spans="8:8" customFormat="1" ht="13.8">
      <c r="H2155" s="70"/>
    </row>
    <row r="2156" spans="8:8" customFormat="1" ht="13.8">
      <c r="H2156" s="70"/>
    </row>
    <row r="2157" spans="8:8" customFormat="1" ht="13.8">
      <c r="H2157" s="70"/>
    </row>
    <row r="2158" spans="8:8" customFormat="1" ht="13.8">
      <c r="H2158" s="70"/>
    </row>
    <row r="2159" spans="8:8" customFormat="1" ht="13.8">
      <c r="H2159" s="70"/>
    </row>
    <row r="2160" spans="8:8" customFormat="1" ht="13.8">
      <c r="H2160" s="70"/>
    </row>
    <row r="2161" spans="8:8" customFormat="1" ht="13.8">
      <c r="H2161" s="70"/>
    </row>
    <row r="2162" spans="8:8" customFormat="1" ht="13.8">
      <c r="H2162" s="70"/>
    </row>
    <row r="2163" spans="8:8" customFormat="1" ht="13.8">
      <c r="H2163" s="70"/>
    </row>
    <row r="2164" spans="8:8" customFormat="1" ht="13.8">
      <c r="H2164" s="70"/>
    </row>
    <row r="2165" spans="8:8" customFormat="1" ht="13.8">
      <c r="H2165" s="70"/>
    </row>
    <row r="2166" spans="8:8" customFormat="1" ht="13.8">
      <c r="H2166" s="70"/>
    </row>
    <row r="2167" spans="8:8" customFormat="1" ht="13.8">
      <c r="H2167" s="70"/>
    </row>
    <row r="2168" spans="8:8" customFormat="1" ht="13.8">
      <c r="H2168" s="70"/>
    </row>
    <row r="2169" spans="8:8" customFormat="1" ht="13.8">
      <c r="H2169" s="70"/>
    </row>
    <row r="2170" spans="8:8" customFormat="1" ht="13.8">
      <c r="H2170" s="70"/>
    </row>
    <row r="2171" spans="8:8" customFormat="1" ht="13.8">
      <c r="H2171" s="70"/>
    </row>
    <row r="2172" spans="8:8" customFormat="1" ht="13.8">
      <c r="H2172" s="70"/>
    </row>
    <row r="2173" spans="8:8" customFormat="1" ht="13.8">
      <c r="H2173" s="70"/>
    </row>
    <row r="2174" spans="8:8" customFormat="1" ht="13.8">
      <c r="H2174" s="70"/>
    </row>
    <row r="2175" spans="8:8" customFormat="1" ht="13.8">
      <c r="H2175" s="70"/>
    </row>
    <row r="2176" spans="8:8" customFormat="1" ht="13.8">
      <c r="H2176" s="70"/>
    </row>
    <row r="2177" spans="8:8" customFormat="1" ht="13.8">
      <c r="H2177" s="70"/>
    </row>
    <row r="2178" spans="8:8" customFormat="1" ht="13.8">
      <c r="H2178" s="70"/>
    </row>
    <row r="2179" spans="8:8" customFormat="1" ht="13.8">
      <c r="H2179" s="70"/>
    </row>
    <row r="2180" spans="8:8" customFormat="1" ht="13.8">
      <c r="H2180" s="70"/>
    </row>
    <row r="2181" spans="8:8" customFormat="1" ht="13.8">
      <c r="H2181" s="70"/>
    </row>
    <row r="2182" spans="8:8" customFormat="1" ht="13.8">
      <c r="H2182" s="70"/>
    </row>
    <row r="2183" spans="8:8" customFormat="1" ht="13.8">
      <c r="H2183" s="70"/>
    </row>
    <row r="2184" spans="8:8" customFormat="1" ht="13.8">
      <c r="H2184" s="70"/>
    </row>
    <row r="2185" spans="8:8" customFormat="1" ht="13.8">
      <c r="H2185" s="70"/>
    </row>
    <row r="2186" spans="8:8" customFormat="1" ht="13.8">
      <c r="H2186" s="70"/>
    </row>
    <row r="2187" spans="8:8" customFormat="1" ht="13.8">
      <c r="H2187" s="70"/>
    </row>
    <row r="2188" spans="8:8" customFormat="1" ht="13.8">
      <c r="H2188" s="70"/>
    </row>
    <row r="2189" spans="8:8" customFormat="1" ht="13.8">
      <c r="H2189" s="70"/>
    </row>
    <row r="2190" spans="8:8" customFormat="1" ht="13.8">
      <c r="H2190" s="70"/>
    </row>
    <row r="2191" spans="8:8" customFormat="1" ht="13.8">
      <c r="H2191" s="70"/>
    </row>
    <row r="2192" spans="8:8" customFormat="1" ht="13.8">
      <c r="H2192" s="70"/>
    </row>
    <row r="2193" spans="8:8" customFormat="1" ht="13.8">
      <c r="H2193" s="70"/>
    </row>
    <row r="2194" spans="8:8" customFormat="1" ht="13.8">
      <c r="H2194" s="70"/>
    </row>
    <row r="2195" spans="8:8" customFormat="1" ht="13.8">
      <c r="H2195" s="70"/>
    </row>
    <row r="2196" spans="8:8" customFormat="1" ht="13.8">
      <c r="H2196" s="70"/>
    </row>
    <row r="2197" spans="8:8" customFormat="1" ht="13.8">
      <c r="H2197" s="70"/>
    </row>
    <row r="2198" spans="8:8" customFormat="1" ht="13.8">
      <c r="H2198" s="70"/>
    </row>
    <row r="2199" spans="8:8" customFormat="1" ht="13.8">
      <c r="H2199" s="70"/>
    </row>
    <row r="2200" spans="8:8" customFormat="1" ht="13.8">
      <c r="H2200" s="70"/>
    </row>
    <row r="2201" spans="8:8" customFormat="1" ht="13.8">
      <c r="H2201" s="70"/>
    </row>
    <row r="2202" spans="8:8" customFormat="1" ht="13.8">
      <c r="H2202" s="70"/>
    </row>
    <row r="2203" spans="8:8" customFormat="1" ht="13.8">
      <c r="H2203" s="70"/>
    </row>
    <row r="2204" spans="8:8" customFormat="1" ht="13.8">
      <c r="H2204" s="70"/>
    </row>
    <row r="2205" spans="8:8" customFormat="1" ht="13.8">
      <c r="H2205" s="70"/>
    </row>
    <row r="2206" spans="8:8" customFormat="1" ht="13.8">
      <c r="H2206" s="70"/>
    </row>
    <row r="2207" spans="8:8" customFormat="1" ht="13.8">
      <c r="H2207" s="70"/>
    </row>
    <row r="2208" spans="8:8" customFormat="1" ht="13.8">
      <c r="H2208" s="70"/>
    </row>
    <row r="2209" spans="8:8" customFormat="1" ht="13.8">
      <c r="H2209" s="70"/>
    </row>
    <row r="2210" spans="8:8" customFormat="1" ht="13.8">
      <c r="H2210" s="70"/>
    </row>
    <row r="2211" spans="8:8" customFormat="1" ht="13.8">
      <c r="H2211" s="70"/>
    </row>
    <row r="2212" spans="8:8" customFormat="1" ht="13.8">
      <c r="H2212" s="70"/>
    </row>
    <row r="2213" spans="8:8" customFormat="1" ht="13.8">
      <c r="H2213" s="70"/>
    </row>
    <row r="2214" spans="8:8" customFormat="1" ht="13.8">
      <c r="H2214" s="70"/>
    </row>
    <row r="2215" spans="8:8" customFormat="1" ht="13.8">
      <c r="H2215" s="70"/>
    </row>
    <row r="2216" spans="8:8" customFormat="1" ht="13.8">
      <c r="H2216" s="70"/>
    </row>
    <row r="2217" spans="8:8" customFormat="1" ht="13.8">
      <c r="H2217" s="70"/>
    </row>
    <row r="2218" spans="8:8" customFormat="1" ht="13.8">
      <c r="H2218" s="70"/>
    </row>
    <row r="2219" spans="8:8" customFormat="1" ht="13.8">
      <c r="H2219" s="70"/>
    </row>
    <row r="2220" spans="8:8" customFormat="1" ht="13.8">
      <c r="H2220" s="70"/>
    </row>
    <row r="2221" spans="8:8" customFormat="1" ht="13.8">
      <c r="H2221" s="70"/>
    </row>
    <row r="2222" spans="8:8" customFormat="1" ht="13.8">
      <c r="H2222" s="70"/>
    </row>
    <row r="2223" spans="8:8" customFormat="1" ht="13.8">
      <c r="H2223" s="70"/>
    </row>
    <row r="2224" spans="8:8" customFormat="1" ht="13.8">
      <c r="H2224" s="70"/>
    </row>
    <row r="2225" spans="8:8" customFormat="1" ht="13.8">
      <c r="H2225" s="70"/>
    </row>
    <row r="2226" spans="8:8" customFormat="1" ht="13.8">
      <c r="H2226" s="70"/>
    </row>
    <row r="2227" spans="8:8" customFormat="1" ht="13.8">
      <c r="H2227" s="70"/>
    </row>
    <row r="2228" spans="8:8" customFormat="1" ht="13.8">
      <c r="H2228" s="70"/>
    </row>
    <row r="2229" spans="8:8" customFormat="1" ht="13.8">
      <c r="H2229" s="70"/>
    </row>
    <row r="2230" spans="8:8" customFormat="1" ht="13.8">
      <c r="H2230" s="70"/>
    </row>
    <row r="2231" spans="8:8" customFormat="1" ht="13.8">
      <c r="H2231" s="70"/>
    </row>
    <row r="2232" spans="8:8" customFormat="1" ht="13.8">
      <c r="H2232" s="70"/>
    </row>
    <row r="2233" spans="8:8" customFormat="1" ht="13.8">
      <c r="H2233" s="70"/>
    </row>
    <row r="2234" spans="8:8" customFormat="1" ht="13.8">
      <c r="H2234" s="70"/>
    </row>
    <row r="2235" spans="8:8" customFormat="1" ht="13.8">
      <c r="H2235" s="70"/>
    </row>
    <row r="2236" spans="8:8" customFormat="1" ht="13.8">
      <c r="H2236" s="70"/>
    </row>
    <row r="2237" spans="8:8" customFormat="1" ht="13.8">
      <c r="H2237" s="70"/>
    </row>
    <row r="2238" spans="8:8" customFormat="1" ht="13.8">
      <c r="H2238" s="70"/>
    </row>
    <row r="2239" spans="8:8" customFormat="1" ht="13.8">
      <c r="H2239" s="70"/>
    </row>
    <row r="2240" spans="8:8" customFormat="1" ht="13.8">
      <c r="H2240" s="70"/>
    </row>
    <row r="2241" spans="8:8" customFormat="1" ht="13.8">
      <c r="H2241" s="70"/>
    </row>
    <row r="2242" spans="8:8" customFormat="1" ht="13.8">
      <c r="H2242" s="70"/>
    </row>
    <row r="2243" spans="8:8" customFormat="1" ht="13.8">
      <c r="H2243" s="70"/>
    </row>
    <row r="2244" spans="8:8" customFormat="1" ht="13.8">
      <c r="H2244" s="70"/>
    </row>
    <row r="2245" spans="8:8" customFormat="1" ht="13.8">
      <c r="H2245" s="70"/>
    </row>
    <row r="2246" spans="8:8" customFormat="1" ht="13.8">
      <c r="H2246" s="70"/>
    </row>
    <row r="2247" spans="8:8" customFormat="1" ht="13.8">
      <c r="H2247" s="70"/>
    </row>
    <row r="2248" spans="8:8" customFormat="1" ht="13.8">
      <c r="H2248" s="70"/>
    </row>
    <row r="2249" spans="8:8" customFormat="1" ht="13.8">
      <c r="H2249" s="70"/>
    </row>
    <row r="2250" spans="8:8" customFormat="1" ht="13.8">
      <c r="H2250" s="70"/>
    </row>
    <row r="2251" spans="8:8" customFormat="1" ht="13.8">
      <c r="H2251" s="70"/>
    </row>
    <row r="2252" spans="8:8" customFormat="1" ht="13.8">
      <c r="H2252" s="70"/>
    </row>
    <row r="2253" spans="8:8" customFormat="1" ht="13.8">
      <c r="H2253" s="70"/>
    </row>
    <row r="2254" spans="8:8" customFormat="1" ht="13.8">
      <c r="H2254" s="70"/>
    </row>
    <row r="2255" spans="8:8" customFormat="1" ht="13.8">
      <c r="H2255" s="70"/>
    </row>
    <row r="2256" spans="8:8" customFormat="1" ht="13.8">
      <c r="H2256" s="70"/>
    </row>
    <row r="2257" spans="8:8" customFormat="1" ht="13.8">
      <c r="H2257" s="70"/>
    </row>
    <row r="2258" spans="8:8" customFormat="1" ht="13.8">
      <c r="H2258" s="70"/>
    </row>
    <row r="2259" spans="8:8" customFormat="1" ht="13.8">
      <c r="H2259" s="70"/>
    </row>
    <row r="2260" spans="8:8" customFormat="1" ht="13.8">
      <c r="H2260" s="70"/>
    </row>
    <row r="2261" spans="8:8" customFormat="1" ht="13.8">
      <c r="H2261" s="70"/>
    </row>
    <row r="2262" spans="8:8" customFormat="1" ht="13.8">
      <c r="H2262" s="70"/>
    </row>
    <row r="2263" spans="8:8" customFormat="1" ht="13.8">
      <c r="H2263" s="70"/>
    </row>
    <row r="2264" spans="8:8" customFormat="1" ht="13.8">
      <c r="H2264" s="70"/>
    </row>
    <row r="2265" spans="8:8" customFormat="1" ht="13.8">
      <c r="H2265" s="70"/>
    </row>
    <row r="2266" spans="8:8" customFormat="1" ht="13.8">
      <c r="H2266" s="70"/>
    </row>
    <row r="2267" spans="8:8" customFormat="1" ht="13.8">
      <c r="H2267" s="70"/>
    </row>
    <row r="2268" spans="8:8" customFormat="1" ht="13.8">
      <c r="H2268" s="70"/>
    </row>
    <row r="2269" spans="8:8" customFormat="1" ht="13.8">
      <c r="H2269" s="70"/>
    </row>
    <row r="2270" spans="8:8" customFormat="1" ht="13.8">
      <c r="H2270" s="70"/>
    </row>
    <row r="2271" spans="8:8" customFormat="1" ht="13.8">
      <c r="H2271" s="70"/>
    </row>
    <row r="2272" spans="8:8" customFormat="1" ht="13.8">
      <c r="H2272" s="70"/>
    </row>
    <row r="2273" spans="8:8" customFormat="1" ht="13.8">
      <c r="H2273" s="70"/>
    </row>
    <row r="2274" spans="8:8" customFormat="1" ht="13.8">
      <c r="H2274" s="70"/>
    </row>
    <row r="2275" spans="8:8" customFormat="1" ht="13.8">
      <c r="H2275" s="70"/>
    </row>
    <row r="2276" spans="8:8" customFormat="1" ht="13.8">
      <c r="H2276" s="70"/>
    </row>
    <row r="2277" spans="8:8" customFormat="1" ht="13.8">
      <c r="H2277" s="70"/>
    </row>
    <row r="2278" spans="8:8" customFormat="1" ht="13.8">
      <c r="H2278" s="70"/>
    </row>
    <row r="2279" spans="8:8" customFormat="1" ht="13.8">
      <c r="H2279" s="70"/>
    </row>
    <row r="2280" spans="8:8" customFormat="1" ht="13.8">
      <c r="H2280" s="70"/>
    </row>
    <row r="2281" spans="8:8" customFormat="1" ht="13.8">
      <c r="H2281" s="70"/>
    </row>
    <row r="2282" spans="8:8" customFormat="1" ht="13.8">
      <c r="H2282" s="70"/>
    </row>
    <row r="2283" spans="8:8" customFormat="1" ht="13.8">
      <c r="H2283" s="70"/>
    </row>
    <row r="2284" spans="8:8" customFormat="1" ht="13.8">
      <c r="H2284" s="70"/>
    </row>
    <row r="2285" spans="8:8" customFormat="1" ht="13.8">
      <c r="H2285" s="70"/>
    </row>
    <row r="2286" spans="8:8" customFormat="1" ht="13.8">
      <c r="H2286" s="70"/>
    </row>
    <row r="2287" spans="8:8" customFormat="1" ht="13.8">
      <c r="H2287" s="70"/>
    </row>
    <row r="2288" spans="8:8" customFormat="1" ht="13.8">
      <c r="H2288" s="70"/>
    </row>
    <row r="2289" spans="8:8" customFormat="1" ht="13.8">
      <c r="H2289" s="70"/>
    </row>
    <row r="2290" spans="8:8" customFormat="1" ht="13.8">
      <c r="H2290" s="70"/>
    </row>
    <row r="2291" spans="8:8" customFormat="1" ht="13.8">
      <c r="H2291" s="70"/>
    </row>
    <row r="2292" spans="8:8" customFormat="1" ht="13.8">
      <c r="H2292" s="70"/>
    </row>
    <row r="2293" spans="8:8" customFormat="1" ht="13.8">
      <c r="H2293" s="70"/>
    </row>
    <row r="2294" spans="8:8" customFormat="1" ht="13.8">
      <c r="H2294" s="70"/>
    </row>
    <row r="2295" spans="8:8" customFormat="1" ht="13.8">
      <c r="H2295" s="70"/>
    </row>
    <row r="2296" spans="8:8" customFormat="1" ht="13.8">
      <c r="H2296" s="70"/>
    </row>
    <row r="2297" spans="8:8" customFormat="1" ht="13.8">
      <c r="H2297" s="70"/>
    </row>
    <row r="2298" spans="8:8" customFormat="1" ht="13.8">
      <c r="H2298" s="70"/>
    </row>
    <row r="2299" spans="8:8" customFormat="1" ht="13.8">
      <c r="H2299" s="70"/>
    </row>
    <row r="2300" spans="8:8" customFormat="1" ht="13.8">
      <c r="H2300" s="70"/>
    </row>
    <row r="2301" spans="8:8" customFormat="1" ht="13.8">
      <c r="H2301" s="70"/>
    </row>
    <row r="2302" spans="8:8" customFormat="1" ht="13.8">
      <c r="H2302" s="70"/>
    </row>
    <row r="2303" spans="8:8" customFormat="1" ht="13.8">
      <c r="H2303" s="70"/>
    </row>
    <row r="2304" spans="8:8" customFormat="1" ht="13.8">
      <c r="H2304" s="70"/>
    </row>
    <row r="2305" spans="8:8" customFormat="1" ht="13.8">
      <c r="H2305" s="70"/>
    </row>
    <row r="2306" spans="8:8" customFormat="1" ht="13.8">
      <c r="H2306" s="70"/>
    </row>
    <row r="2307" spans="8:8" customFormat="1" ht="13.8">
      <c r="H2307" s="70"/>
    </row>
    <row r="2308" spans="8:8" customFormat="1" ht="13.8">
      <c r="H2308" s="70"/>
    </row>
    <row r="2309" spans="8:8" customFormat="1" ht="13.8">
      <c r="H2309" s="70"/>
    </row>
    <row r="2310" spans="8:8" customFormat="1" ht="13.8">
      <c r="H2310" s="70"/>
    </row>
    <row r="2311" spans="8:8" customFormat="1" ht="13.8">
      <c r="H2311" s="70"/>
    </row>
    <row r="2312" spans="8:8" customFormat="1" ht="13.8">
      <c r="H2312" s="70"/>
    </row>
    <row r="2313" spans="8:8" customFormat="1" ht="13.8">
      <c r="H2313" s="70"/>
    </row>
    <row r="2314" spans="8:8" customFormat="1" ht="13.8">
      <c r="H2314" s="70"/>
    </row>
    <row r="2315" spans="8:8" customFormat="1" ht="13.8">
      <c r="H2315" s="70"/>
    </row>
    <row r="2316" spans="8:8" customFormat="1" ht="13.8">
      <c r="H2316" s="70"/>
    </row>
    <row r="2317" spans="8:8" customFormat="1" ht="13.8">
      <c r="H2317" s="70"/>
    </row>
    <row r="2318" spans="8:8" customFormat="1" ht="13.8">
      <c r="H2318" s="70"/>
    </row>
    <row r="2319" spans="8:8" customFormat="1" ht="13.8">
      <c r="H2319" s="70"/>
    </row>
    <row r="2320" spans="8:8" customFormat="1" ht="13.8">
      <c r="H2320" s="70"/>
    </row>
    <row r="2321" spans="8:8" customFormat="1" ht="13.8">
      <c r="H2321" s="70"/>
    </row>
    <row r="2322" spans="8:8" customFormat="1" ht="13.8">
      <c r="H2322" s="70"/>
    </row>
    <row r="2323" spans="8:8" customFormat="1" ht="13.8">
      <c r="H2323" s="70"/>
    </row>
    <row r="2324" spans="8:8" customFormat="1" ht="13.8">
      <c r="H2324" s="70"/>
    </row>
    <row r="2325" spans="8:8" customFormat="1" ht="13.8">
      <c r="H2325" s="70"/>
    </row>
    <row r="2326" spans="8:8" customFormat="1" ht="13.8">
      <c r="H2326" s="70"/>
    </row>
    <row r="2327" spans="8:8" customFormat="1" ht="13.8">
      <c r="H2327" s="70"/>
    </row>
    <row r="2328" spans="8:8" customFormat="1" ht="13.8">
      <c r="H2328" s="70"/>
    </row>
    <row r="2329" spans="8:8" customFormat="1" ht="13.8">
      <c r="H2329" s="70"/>
    </row>
    <row r="2330" spans="8:8" customFormat="1" ht="13.8">
      <c r="H2330" s="70"/>
    </row>
    <row r="2331" spans="8:8" customFormat="1" ht="13.8">
      <c r="H2331" s="70"/>
    </row>
    <row r="2332" spans="8:8" customFormat="1" ht="13.8">
      <c r="H2332" s="70"/>
    </row>
    <row r="2333" spans="8:8" customFormat="1" ht="13.8">
      <c r="H2333" s="70"/>
    </row>
    <row r="2334" spans="8:8" customFormat="1" ht="13.8">
      <c r="H2334" s="70"/>
    </row>
    <row r="2335" spans="8:8" customFormat="1" ht="13.8">
      <c r="H2335" s="70"/>
    </row>
    <row r="2336" spans="8:8" customFormat="1" ht="13.8">
      <c r="H2336" s="70"/>
    </row>
    <row r="2337" spans="8:8" customFormat="1" ht="13.8">
      <c r="H2337" s="70"/>
    </row>
    <row r="2338" spans="8:8" customFormat="1" ht="13.8">
      <c r="H2338" s="70"/>
    </row>
    <row r="2339" spans="8:8" customFormat="1" ht="13.8">
      <c r="H2339" s="70"/>
    </row>
    <row r="2340" spans="8:8" customFormat="1" ht="13.8">
      <c r="H2340" s="70"/>
    </row>
    <row r="2341" spans="8:8" customFormat="1" ht="13.8">
      <c r="H2341" s="70"/>
    </row>
    <row r="2342" spans="8:8" customFormat="1" ht="13.8">
      <c r="H2342" s="70"/>
    </row>
    <row r="2343" spans="8:8" customFormat="1" ht="13.8">
      <c r="H2343" s="70"/>
    </row>
    <row r="2344" spans="8:8" customFormat="1" ht="13.8">
      <c r="H2344" s="70"/>
    </row>
    <row r="2345" spans="8:8" customFormat="1" ht="13.8">
      <c r="H2345" s="70"/>
    </row>
    <row r="2346" spans="8:8" customFormat="1" ht="13.8">
      <c r="H2346" s="70"/>
    </row>
    <row r="2347" spans="8:8" customFormat="1" ht="13.8">
      <c r="H2347" s="70"/>
    </row>
    <row r="2348" spans="8:8" customFormat="1" ht="13.8">
      <c r="H2348" s="70"/>
    </row>
    <row r="2349" spans="8:8" customFormat="1" ht="13.8">
      <c r="H2349" s="70"/>
    </row>
    <row r="2350" spans="8:8" customFormat="1" ht="13.8">
      <c r="H2350" s="70"/>
    </row>
    <row r="2351" spans="8:8" customFormat="1" ht="13.8">
      <c r="H2351" s="70"/>
    </row>
    <row r="2352" spans="8:8" customFormat="1" ht="13.8">
      <c r="H2352" s="70"/>
    </row>
    <row r="2353" spans="8:8" customFormat="1" ht="13.8">
      <c r="H2353" s="70"/>
    </row>
    <row r="2354" spans="8:8" customFormat="1" ht="13.8">
      <c r="H2354" s="70"/>
    </row>
    <row r="2355" spans="8:8" customFormat="1" ht="13.8">
      <c r="H2355" s="70"/>
    </row>
    <row r="2356" spans="8:8" customFormat="1" ht="13.8">
      <c r="H2356" s="70"/>
    </row>
    <row r="2357" spans="8:8" customFormat="1" ht="13.8">
      <c r="H2357" s="70"/>
    </row>
    <row r="2358" spans="8:8" customFormat="1" ht="13.8">
      <c r="H2358" s="70"/>
    </row>
    <row r="2359" spans="8:8" customFormat="1" ht="13.8">
      <c r="H2359" s="70"/>
    </row>
    <row r="2360" spans="8:8" customFormat="1" ht="13.8">
      <c r="H2360" s="70"/>
    </row>
    <row r="2361" spans="8:8" customFormat="1" ht="13.8">
      <c r="H2361" s="70"/>
    </row>
    <row r="2362" spans="8:8" customFormat="1" ht="13.8">
      <c r="H2362" s="70"/>
    </row>
    <row r="2363" spans="8:8" customFormat="1" ht="13.8">
      <c r="H2363" s="70"/>
    </row>
    <row r="2364" spans="8:8" customFormat="1" ht="13.8">
      <c r="H2364" s="70"/>
    </row>
    <row r="2365" spans="8:8" customFormat="1" ht="13.8">
      <c r="H2365" s="70"/>
    </row>
    <row r="2366" spans="8:8" customFormat="1" ht="13.8">
      <c r="H2366" s="70"/>
    </row>
    <row r="2367" spans="8:8" customFormat="1" ht="13.8">
      <c r="H2367" s="70"/>
    </row>
    <row r="2368" spans="8:8" customFormat="1" ht="13.8">
      <c r="H2368" s="70"/>
    </row>
    <row r="2369" spans="8:8" customFormat="1" ht="13.8">
      <c r="H2369" s="70"/>
    </row>
    <row r="2370" spans="8:8" customFormat="1" ht="13.8">
      <c r="H2370" s="70"/>
    </row>
    <row r="2371" spans="8:8" customFormat="1" ht="13.8">
      <c r="H2371" s="70"/>
    </row>
    <row r="2372" spans="8:8" customFormat="1" ht="13.8">
      <c r="H2372" s="70"/>
    </row>
    <row r="2373" spans="8:8" customFormat="1" ht="13.8">
      <c r="H2373" s="70"/>
    </row>
    <row r="2374" spans="8:8" customFormat="1" ht="13.8">
      <c r="H2374" s="70"/>
    </row>
    <row r="2375" spans="8:8" customFormat="1" ht="13.8">
      <c r="H2375" s="70"/>
    </row>
    <row r="2376" spans="8:8" customFormat="1" ht="13.8">
      <c r="H2376" s="70"/>
    </row>
    <row r="2377" spans="8:8" customFormat="1" ht="13.8">
      <c r="H2377" s="70"/>
    </row>
    <row r="2378" spans="8:8" customFormat="1" ht="13.8">
      <c r="H2378" s="70"/>
    </row>
    <row r="2379" spans="8:8" customFormat="1" ht="13.8">
      <c r="H2379" s="70"/>
    </row>
    <row r="2380" spans="8:8" customFormat="1" ht="13.8">
      <c r="H2380" s="70"/>
    </row>
    <row r="2381" spans="8:8" customFormat="1" ht="13.8">
      <c r="H2381" s="70"/>
    </row>
    <row r="2382" spans="8:8" customFormat="1" ht="13.8">
      <c r="H2382" s="70"/>
    </row>
    <row r="2383" spans="8:8" customFormat="1" ht="13.8">
      <c r="H2383" s="70"/>
    </row>
    <row r="2384" spans="8:8" customFormat="1" ht="13.8">
      <c r="H2384" s="70"/>
    </row>
    <row r="2385" spans="8:8" customFormat="1" ht="13.8">
      <c r="H2385" s="70"/>
    </row>
    <row r="2386" spans="8:8" customFormat="1" ht="13.8">
      <c r="H2386" s="70"/>
    </row>
    <row r="2387" spans="8:8" customFormat="1" ht="13.8">
      <c r="H2387" s="70"/>
    </row>
    <row r="2388" spans="8:8" customFormat="1" ht="13.8">
      <c r="H2388" s="70"/>
    </row>
    <row r="2389" spans="8:8" customFormat="1" ht="13.8">
      <c r="H2389" s="70"/>
    </row>
    <row r="2390" spans="8:8" customFormat="1" ht="13.8">
      <c r="H2390" s="70"/>
    </row>
    <row r="2391" spans="8:8" customFormat="1" ht="13.8">
      <c r="H2391" s="70"/>
    </row>
    <row r="2392" spans="8:8" customFormat="1" ht="13.8">
      <c r="H2392" s="70"/>
    </row>
    <row r="2393" spans="8:8" customFormat="1" ht="13.8">
      <c r="H2393" s="70"/>
    </row>
    <row r="2394" spans="8:8" customFormat="1" ht="13.8">
      <c r="H2394" s="70"/>
    </row>
    <row r="2395" spans="8:8" customFormat="1" ht="13.8">
      <c r="H2395" s="70"/>
    </row>
    <row r="2396" spans="8:8" customFormat="1" ht="13.8">
      <c r="H2396" s="70"/>
    </row>
    <row r="2397" spans="8:8" customFormat="1" ht="13.8">
      <c r="H2397" s="70"/>
    </row>
    <row r="2398" spans="8:8" customFormat="1" ht="13.8">
      <c r="H2398" s="70"/>
    </row>
    <row r="2399" spans="8:8" customFormat="1" ht="13.8">
      <c r="H2399" s="70"/>
    </row>
    <row r="2400" spans="8:8" customFormat="1" ht="13.8">
      <c r="H2400" s="70"/>
    </row>
    <row r="2401" spans="8:8" customFormat="1" ht="13.8">
      <c r="H2401" s="70"/>
    </row>
    <row r="2402" spans="8:8" customFormat="1" ht="13.8">
      <c r="H2402" s="70"/>
    </row>
    <row r="2403" spans="8:8" customFormat="1" ht="13.8">
      <c r="H2403" s="70"/>
    </row>
    <row r="2404" spans="8:8" customFormat="1" ht="13.8">
      <c r="H2404" s="70"/>
    </row>
    <row r="2405" spans="8:8" customFormat="1" ht="13.8">
      <c r="H2405" s="70"/>
    </row>
    <row r="2406" spans="8:8" customFormat="1" ht="13.8">
      <c r="H2406" s="70"/>
    </row>
    <row r="2407" spans="8:8" customFormat="1" ht="13.8">
      <c r="H2407" s="70"/>
    </row>
    <row r="2408" spans="8:8" customFormat="1" ht="13.8">
      <c r="H2408" s="70"/>
    </row>
    <row r="2409" spans="8:8" customFormat="1" ht="13.8">
      <c r="H2409" s="70"/>
    </row>
    <row r="2410" spans="8:8" customFormat="1" ht="13.8">
      <c r="H2410" s="70"/>
    </row>
    <row r="2411" spans="8:8" customFormat="1" ht="13.8">
      <c r="H2411" s="70"/>
    </row>
    <row r="2412" spans="8:8" customFormat="1" ht="13.8">
      <c r="H2412" s="70"/>
    </row>
    <row r="2413" spans="8:8" customFormat="1" ht="13.8">
      <c r="H2413" s="70"/>
    </row>
    <row r="2414" spans="8:8" customFormat="1" ht="13.8">
      <c r="H2414" s="70"/>
    </row>
    <row r="2415" spans="8:8" customFormat="1" ht="13.8">
      <c r="H2415" s="70"/>
    </row>
    <row r="2416" spans="8:8" customFormat="1" ht="13.8">
      <c r="H2416" s="70"/>
    </row>
    <row r="2417" spans="8:8" customFormat="1" ht="13.8">
      <c r="H2417" s="70"/>
    </row>
    <row r="2418" spans="8:8" customFormat="1" ht="13.8">
      <c r="H2418" s="70"/>
    </row>
    <row r="2419" spans="8:8" customFormat="1" ht="13.8">
      <c r="H2419" s="70"/>
    </row>
    <row r="2420" spans="8:8" customFormat="1" ht="13.8">
      <c r="H2420" s="70"/>
    </row>
    <row r="2421" spans="8:8" customFormat="1" ht="13.8">
      <c r="H2421" s="70"/>
    </row>
    <row r="2422" spans="8:8" customFormat="1" ht="13.8">
      <c r="H2422" s="70"/>
    </row>
    <row r="2423" spans="8:8" customFormat="1" ht="13.8">
      <c r="H2423" s="70"/>
    </row>
    <row r="2424" spans="8:8" customFormat="1" ht="13.8">
      <c r="H2424" s="70"/>
    </row>
    <row r="2425" spans="8:8" customFormat="1" ht="13.8">
      <c r="H2425" s="70"/>
    </row>
    <row r="2426" spans="8:8" customFormat="1" ht="13.8">
      <c r="H2426" s="70"/>
    </row>
    <row r="2427" spans="8:8" customFormat="1" ht="13.8">
      <c r="H2427" s="70"/>
    </row>
    <row r="2428" spans="8:8" customFormat="1" ht="13.8">
      <c r="H2428" s="70"/>
    </row>
    <row r="2429" spans="8:8" customFormat="1" ht="13.8">
      <c r="H2429" s="70"/>
    </row>
    <row r="2430" spans="8:8" customFormat="1" ht="13.8">
      <c r="H2430" s="70"/>
    </row>
    <row r="2431" spans="8:8" customFormat="1" ht="13.8">
      <c r="H2431" s="70"/>
    </row>
    <row r="2432" spans="8:8" customFormat="1" ht="13.8">
      <c r="H2432" s="70"/>
    </row>
    <row r="2433" spans="8:8" customFormat="1" ht="13.8">
      <c r="H2433" s="70"/>
    </row>
    <row r="2434" spans="8:8" customFormat="1" ht="13.8">
      <c r="H2434" s="70"/>
    </row>
    <row r="2435" spans="8:8" customFormat="1" ht="13.8">
      <c r="H2435" s="70"/>
    </row>
    <row r="2436" spans="8:8" customFormat="1" ht="13.8">
      <c r="H2436" s="70"/>
    </row>
    <row r="2437" spans="8:8" customFormat="1" ht="13.8">
      <c r="H2437" s="70"/>
    </row>
    <row r="2438" spans="8:8" customFormat="1" ht="13.8">
      <c r="H2438" s="70"/>
    </row>
    <row r="2439" spans="8:8" customFormat="1" ht="13.8">
      <c r="H2439" s="70"/>
    </row>
    <row r="2440" spans="8:8" customFormat="1" ht="13.8">
      <c r="H2440" s="70"/>
    </row>
    <row r="2441" spans="8:8" customFormat="1" ht="13.8">
      <c r="H2441" s="70"/>
    </row>
    <row r="2442" spans="8:8" customFormat="1" ht="13.8">
      <c r="H2442" s="70"/>
    </row>
    <row r="2443" spans="8:8" customFormat="1" ht="13.8">
      <c r="H2443" s="70"/>
    </row>
    <row r="2444" spans="8:8" customFormat="1" ht="13.8">
      <c r="H2444" s="70"/>
    </row>
    <row r="2445" spans="8:8" customFormat="1" ht="13.8">
      <c r="H2445" s="70"/>
    </row>
    <row r="2446" spans="8:8" customFormat="1" ht="13.8">
      <c r="H2446" s="70"/>
    </row>
    <row r="2447" spans="8:8" customFormat="1" ht="13.8">
      <c r="H2447" s="70"/>
    </row>
    <row r="2448" spans="8:8" customFormat="1" ht="13.8">
      <c r="H2448" s="70"/>
    </row>
    <row r="2449" spans="8:8" customFormat="1" ht="13.8">
      <c r="H2449" s="70"/>
    </row>
    <row r="2450" spans="8:8" customFormat="1" ht="13.8">
      <c r="H2450" s="70"/>
    </row>
    <row r="2451" spans="8:8" customFormat="1" ht="13.8">
      <c r="H2451" s="70"/>
    </row>
    <row r="2452" spans="8:8" customFormat="1" ht="13.8">
      <c r="H2452" s="70"/>
    </row>
    <row r="2453" spans="8:8" customFormat="1" ht="13.8">
      <c r="H2453" s="70"/>
    </row>
    <row r="2454" spans="8:8" customFormat="1" ht="13.8">
      <c r="H2454" s="70"/>
    </row>
    <row r="2455" spans="8:8" customFormat="1" ht="13.8">
      <c r="H2455" s="70"/>
    </row>
    <row r="2456" spans="8:8" customFormat="1" ht="13.8">
      <c r="H2456" s="70"/>
    </row>
    <row r="2457" spans="8:8" customFormat="1" ht="13.8">
      <c r="H2457" s="70"/>
    </row>
    <row r="2458" spans="8:8" customFormat="1" ht="13.8">
      <c r="H2458" s="70"/>
    </row>
    <row r="2459" spans="8:8" customFormat="1" ht="13.8">
      <c r="H2459" s="70"/>
    </row>
    <row r="2460" spans="8:8" customFormat="1" ht="13.8">
      <c r="H2460" s="70"/>
    </row>
    <row r="2461" spans="8:8" customFormat="1" ht="13.8">
      <c r="H2461" s="70"/>
    </row>
    <row r="2462" spans="8:8" customFormat="1" ht="13.8">
      <c r="H2462" s="70"/>
    </row>
    <row r="2463" spans="8:8" customFormat="1" ht="13.8">
      <c r="H2463" s="70"/>
    </row>
    <row r="2464" spans="8:8" customFormat="1" ht="13.8">
      <c r="H2464" s="70"/>
    </row>
    <row r="2465" spans="8:8" customFormat="1" ht="13.8">
      <c r="H2465" s="70"/>
    </row>
    <row r="2466" spans="8:8" customFormat="1" ht="13.8">
      <c r="H2466" s="70"/>
    </row>
    <row r="2467" spans="8:8" customFormat="1" ht="13.8">
      <c r="H2467" s="70"/>
    </row>
    <row r="2468" spans="8:8" customFormat="1" ht="13.8">
      <c r="H2468" s="70"/>
    </row>
    <row r="2469" spans="8:8" customFormat="1" ht="13.8">
      <c r="H2469" s="70"/>
    </row>
    <row r="2470" spans="8:8" customFormat="1" ht="13.8">
      <c r="H2470" s="70"/>
    </row>
    <row r="2471" spans="8:8" customFormat="1" ht="13.8">
      <c r="H2471" s="70"/>
    </row>
    <row r="2472" spans="8:8" customFormat="1" ht="13.8">
      <c r="H2472" s="70"/>
    </row>
    <row r="2473" spans="8:8" customFormat="1" ht="13.8">
      <c r="H2473" s="70"/>
    </row>
    <row r="2474" spans="8:8" customFormat="1" ht="13.8">
      <c r="H2474" s="70"/>
    </row>
    <row r="2475" spans="8:8" customFormat="1" ht="13.8">
      <c r="H2475" s="70"/>
    </row>
    <row r="2476" spans="8:8" customFormat="1" ht="13.8">
      <c r="H2476" s="70"/>
    </row>
    <row r="2477" spans="8:8" customFormat="1" ht="13.8">
      <c r="H2477" s="70"/>
    </row>
    <row r="2478" spans="8:8" customFormat="1" ht="13.8">
      <c r="H2478" s="70"/>
    </row>
    <row r="2479" spans="8:8" customFormat="1" ht="13.8">
      <c r="H2479" s="70"/>
    </row>
    <row r="2480" spans="8:8" customFormat="1" ht="13.8">
      <c r="H2480" s="70"/>
    </row>
    <row r="2481" spans="8:8" customFormat="1" ht="13.8">
      <c r="H2481" s="70"/>
    </row>
    <row r="2482" spans="8:8" customFormat="1" ht="13.8">
      <c r="H2482" s="70"/>
    </row>
    <row r="2483" spans="8:8" customFormat="1" ht="13.8">
      <c r="H2483" s="70"/>
    </row>
    <row r="2484" spans="8:8" customFormat="1" ht="13.8">
      <c r="H2484" s="70"/>
    </row>
    <row r="2485" spans="8:8" customFormat="1" ht="13.8">
      <c r="H2485" s="70"/>
    </row>
    <row r="2486" spans="8:8" customFormat="1" ht="13.8">
      <c r="H2486" s="70"/>
    </row>
    <row r="2487" spans="8:8" customFormat="1" ht="13.8">
      <c r="H2487" s="70"/>
    </row>
    <row r="2488" spans="8:8" customFormat="1" ht="13.8">
      <c r="H2488" s="70"/>
    </row>
    <row r="2489" spans="8:8" customFormat="1" ht="13.8">
      <c r="H2489" s="70"/>
    </row>
    <row r="2490" spans="8:8" customFormat="1" ht="13.8">
      <c r="H2490" s="70"/>
    </row>
    <row r="2491" spans="8:8" customFormat="1" ht="13.8">
      <c r="H2491" s="70"/>
    </row>
    <row r="2492" spans="8:8" customFormat="1" ht="13.8">
      <c r="H2492" s="70"/>
    </row>
    <row r="2493" spans="8:8" customFormat="1" ht="13.8">
      <c r="H2493" s="70"/>
    </row>
    <row r="2494" spans="8:8" customFormat="1" ht="13.8">
      <c r="H2494" s="70"/>
    </row>
    <row r="2495" spans="8:8" customFormat="1" ht="13.8">
      <c r="H2495" s="70"/>
    </row>
    <row r="2496" spans="8:8" customFormat="1" ht="13.8">
      <c r="H2496" s="70"/>
    </row>
    <row r="2497" spans="8:8" customFormat="1" ht="13.8">
      <c r="H2497" s="70"/>
    </row>
    <row r="2498" spans="8:8" customFormat="1" ht="13.8">
      <c r="H2498" s="70"/>
    </row>
    <row r="2499" spans="8:8" customFormat="1" ht="13.8">
      <c r="H2499" s="70"/>
    </row>
    <row r="2500" spans="8:8" customFormat="1" ht="13.8">
      <c r="H2500" s="70"/>
    </row>
    <row r="2501" spans="8:8" customFormat="1" ht="13.8">
      <c r="H2501" s="70"/>
    </row>
    <row r="2502" spans="8:8" customFormat="1" ht="13.8">
      <c r="H2502" s="70"/>
    </row>
    <row r="2503" spans="8:8" customFormat="1" ht="13.8">
      <c r="H2503" s="70"/>
    </row>
    <row r="2504" spans="8:8" customFormat="1" ht="13.8">
      <c r="H2504" s="70"/>
    </row>
    <row r="2505" spans="8:8" customFormat="1" ht="13.8">
      <c r="H2505" s="70"/>
    </row>
    <row r="2506" spans="8:8" customFormat="1" ht="13.8">
      <c r="H2506" s="70"/>
    </row>
    <row r="2507" spans="8:8" customFormat="1" ht="13.8">
      <c r="H2507" s="70"/>
    </row>
    <row r="2508" spans="8:8" customFormat="1" ht="13.8">
      <c r="H2508" s="70"/>
    </row>
    <row r="2509" spans="8:8" customFormat="1" ht="13.8">
      <c r="H2509" s="70"/>
    </row>
    <row r="2510" spans="8:8" customFormat="1" ht="13.8">
      <c r="H2510" s="70"/>
    </row>
    <row r="2511" spans="8:8" customFormat="1" ht="13.8">
      <c r="H2511" s="70"/>
    </row>
    <row r="2512" spans="8:8" customFormat="1" ht="13.8">
      <c r="H2512" s="70"/>
    </row>
    <row r="2513" spans="8:8" customFormat="1" ht="13.8">
      <c r="H2513" s="70"/>
    </row>
    <row r="2514" spans="8:8" customFormat="1" ht="13.8">
      <c r="H2514" s="70"/>
    </row>
    <row r="2515" spans="8:8" customFormat="1" ht="13.8">
      <c r="H2515" s="70"/>
    </row>
    <row r="2516" spans="8:8" customFormat="1" ht="13.8">
      <c r="H2516" s="70"/>
    </row>
    <row r="2517" spans="8:8" customFormat="1" ht="13.8">
      <c r="H2517" s="70"/>
    </row>
    <row r="2518" spans="8:8" customFormat="1" ht="13.8">
      <c r="H2518" s="70"/>
    </row>
    <row r="2519" spans="8:8" customFormat="1" ht="13.8">
      <c r="H2519" s="70"/>
    </row>
    <row r="2520" spans="8:8" customFormat="1" ht="13.8">
      <c r="H2520" s="70"/>
    </row>
    <row r="2521" spans="8:8" customFormat="1" ht="13.8">
      <c r="H2521" s="70"/>
    </row>
    <row r="2522" spans="8:8" customFormat="1" ht="13.8">
      <c r="H2522" s="70"/>
    </row>
    <row r="2523" spans="8:8" customFormat="1" ht="13.8">
      <c r="H2523" s="70"/>
    </row>
    <row r="2524" spans="8:8" customFormat="1" ht="13.8">
      <c r="H2524" s="70"/>
    </row>
    <row r="2525" spans="8:8" customFormat="1" ht="13.8">
      <c r="H2525" s="70"/>
    </row>
    <row r="2526" spans="8:8" customFormat="1" ht="13.8">
      <c r="H2526" s="70"/>
    </row>
    <row r="2527" spans="8:8" customFormat="1" ht="13.8">
      <c r="H2527" s="70"/>
    </row>
    <row r="2528" spans="8:8" customFormat="1" ht="13.8">
      <c r="H2528" s="70"/>
    </row>
    <row r="2529" spans="8:8" customFormat="1" ht="13.8">
      <c r="H2529" s="70"/>
    </row>
    <row r="2530" spans="8:8" customFormat="1" ht="13.8">
      <c r="H2530" s="70"/>
    </row>
    <row r="2531" spans="8:8" customFormat="1" ht="13.8">
      <c r="H2531" s="70"/>
    </row>
    <row r="2532" spans="8:8" customFormat="1" ht="13.8">
      <c r="H2532" s="70"/>
    </row>
    <row r="2533" spans="8:8" customFormat="1" ht="13.8">
      <c r="H2533" s="70"/>
    </row>
    <row r="2534" spans="8:8" customFormat="1" ht="13.8">
      <c r="H2534" s="70"/>
    </row>
    <row r="2535" spans="8:8" customFormat="1" ht="13.8">
      <c r="H2535" s="70"/>
    </row>
    <row r="2536" spans="8:8" customFormat="1" ht="13.8">
      <c r="H2536" s="70"/>
    </row>
    <row r="2537" spans="8:8" customFormat="1" ht="13.8">
      <c r="H2537" s="70"/>
    </row>
    <row r="2538" spans="8:8" customFormat="1" ht="13.8">
      <c r="H2538" s="70"/>
    </row>
    <row r="2539" spans="8:8" customFormat="1" ht="13.8">
      <c r="H2539" s="70"/>
    </row>
    <row r="2540" spans="8:8" customFormat="1" ht="13.8">
      <c r="H2540" s="70"/>
    </row>
    <row r="2541" spans="8:8" customFormat="1" ht="13.8">
      <c r="H2541" s="70"/>
    </row>
    <row r="2542" spans="8:8" customFormat="1" ht="13.8">
      <c r="H2542" s="70"/>
    </row>
    <row r="2543" spans="8:8" customFormat="1" ht="13.8">
      <c r="H2543" s="70"/>
    </row>
    <row r="2544" spans="8:8" customFormat="1" ht="13.8">
      <c r="H2544" s="70"/>
    </row>
    <row r="2545" spans="8:8" customFormat="1" ht="13.8">
      <c r="H2545" s="70"/>
    </row>
    <row r="2546" spans="8:8" customFormat="1" ht="13.8">
      <c r="H2546" s="70"/>
    </row>
    <row r="2547" spans="8:8" customFormat="1" ht="13.8">
      <c r="H2547" s="70"/>
    </row>
    <row r="2548" spans="8:8" customFormat="1" ht="13.8">
      <c r="H2548" s="70"/>
    </row>
    <row r="2549" spans="8:8" customFormat="1" ht="13.8">
      <c r="H2549" s="70"/>
    </row>
    <row r="2550" spans="8:8" customFormat="1" ht="13.8">
      <c r="H2550" s="70"/>
    </row>
    <row r="2551" spans="8:8" customFormat="1" ht="13.8">
      <c r="H2551" s="70"/>
    </row>
    <row r="2552" spans="8:8" customFormat="1" ht="13.8">
      <c r="H2552" s="70"/>
    </row>
    <row r="2553" spans="8:8" customFormat="1" ht="13.8">
      <c r="H2553" s="70"/>
    </row>
    <row r="2554" spans="8:8" customFormat="1" ht="13.8">
      <c r="H2554" s="70"/>
    </row>
    <row r="2555" spans="8:8" customFormat="1" ht="13.8">
      <c r="H2555" s="70"/>
    </row>
    <row r="2556" spans="8:8" customFormat="1" ht="13.8">
      <c r="H2556" s="70"/>
    </row>
    <row r="2557" spans="8:8" customFormat="1" ht="13.8">
      <c r="H2557" s="70"/>
    </row>
    <row r="2558" spans="8:8" customFormat="1" ht="13.8">
      <c r="H2558" s="70"/>
    </row>
    <row r="2559" spans="8:8" customFormat="1" ht="13.8">
      <c r="H2559" s="70"/>
    </row>
    <row r="2560" spans="8:8" customFormat="1" ht="13.8">
      <c r="H2560" s="70"/>
    </row>
    <row r="2561" spans="8:8" customFormat="1" ht="13.8">
      <c r="H2561" s="70"/>
    </row>
    <row r="2562" spans="8:8" customFormat="1" ht="13.8">
      <c r="H2562" s="70"/>
    </row>
    <row r="2563" spans="8:8" customFormat="1" ht="13.8">
      <c r="H2563" s="70"/>
    </row>
    <row r="2564" spans="8:8" customFormat="1" ht="13.8">
      <c r="H2564" s="70"/>
    </row>
    <row r="2565" spans="8:8" customFormat="1" ht="13.8">
      <c r="H2565" s="70"/>
    </row>
    <row r="2566" spans="8:8" customFormat="1" ht="13.8">
      <c r="H2566" s="70"/>
    </row>
    <row r="2567" spans="8:8" customFormat="1" ht="13.8">
      <c r="H2567" s="70"/>
    </row>
    <row r="2568" spans="8:8" customFormat="1" ht="13.8">
      <c r="H2568" s="70"/>
    </row>
    <row r="2569" spans="8:8" customFormat="1" ht="13.8">
      <c r="H2569" s="70"/>
    </row>
    <row r="2570" spans="8:8" customFormat="1" ht="13.8">
      <c r="H2570" s="70"/>
    </row>
    <row r="2571" spans="8:8" customFormat="1" ht="13.8">
      <c r="H2571" s="70"/>
    </row>
    <row r="2572" spans="8:8" customFormat="1" ht="13.8">
      <c r="H2572" s="70"/>
    </row>
    <row r="2573" spans="8:8" customFormat="1" ht="13.8">
      <c r="H2573" s="70"/>
    </row>
    <row r="2574" spans="8:8" customFormat="1" ht="13.8">
      <c r="H2574" s="70"/>
    </row>
    <row r="2575" spans="8:8" customFormat="1" ht="13.8">
      <c r="H2575" s="70"/>
    </row>
    <row r="2576" spans="8:8" customFormat="1" ht="13.8">
      <c r="H2576" s="70"/>
    </row>
    <row r="2577" spans="8:8" customFormat="1" ht="13.8">
      <c r="H2577" s="70"/>
    </row>
    <row r="2578" spans="8:8" customFormat="1" ht="13.8">
      <c r="H2578" s="70"/>
    </row>
    <row r="2579" spans="8:8" customFormat="1" ht="13.8">
      <c r="H2579" s="70"/>
    </row>
    <row r="2580" spans="8:8" customFormat="1" ht="13.8">
      <c r="H2580" s="70"/>
    </row>
    <row r="2581" spans="8:8" customFormat="1" ht="13.8">
      <c r="H2581" s="70"/>
    </row>
    <row r="2582" spans="8:8" customFormat="1" ht="13.8">
      <c r="H2582" s="70"/>
    </row>
    <row r="2583" spans="8:8" customFormat="1" ht="13.8">
      <c r="H2583" s="70"/>
    </row>
    <row r="2584" spans="8:8" customFormat="1" ht="13.8">
      <c r="H2584" s="70"/>
    </row>
    <row r="2585" spans="8:8" customFormat="1" ht="13.8">
      <c r="H2585" s="70"/>
    </row>
    <row r="2586" spans="8:8" customFormat="1" ht="13.8">
      <c r="H2586" s="70"/>
    </row>
    <row r="2587" spans="8:8" customFormat="1" ht="13.8">
      <c r="H2587" s="70"/>
    </row>
    <row r="2588" spans="8:8" customFormat="1" ht="13.8">
      <c r="H2588" s="70"/>
    </row>
    <row r="2589" spans="8:8" customFormat="1" ht="13.8">
      <c r="H2589" s="70"/>
    </row>
    <row r="2590" spans="8:8" customFormat="1" ht="13.8">
      <c r="H2590" s="70"/>
    </row>
    <row r="2591" spans="8:8" customFormat="1" ht="13.8">
      <c r="H2591" s="70"/>
    </row>
    <row r="2592" spans="8:8" customFormat="1" ht="13.8">
      <c r="H2592" s="70"/>
    </row>
    <row r="2593" spans="8:8" customFormat="1" ht="13.8">
      <c r="H2593" s="70"/>
    </row>
    <row r="2594" spans="8:8" customFormat="1" ht="13.8">
      <c r="H2594" s="70"/>
    </row>
    <row r="2595" spans="8:8" customFormat="1" ht="13.8">
      <c r="H2595" s="70"/>
    </row>
    <row r="2596" spans="8:8" customFormat="1" ht="13.8">
      <c r="H2596" s="70"/>
    </row>
    <row r="2597" spans="8:8" customFormat="1" ht="13.8">
      <c r="H2597" s="70"/>
    </row>
    <row r="2598" spans="8:8" customFormat="1" ht="13.8">
      <c r="H2598" s="70"/>
    </row>
    <row r="2599" spans="8:8" customFormat="1" ht="13.8">
      <c r="H2599" s="70"/>
    </row>
    <row r="2600" spans="8:8" customFormat="1" ht="13.8">
      <c r="H2600" s="70"/>
    </row>
    <row r="2601" spans="8:8" customFormat="1" ht="13.8">
      <c r="H2601" s="70"/>
    </row>
    <row r="2602" spans="8:8" customFormat="1" ht="13.8">
      <c r="H2602" s="70"/>
    </row>
    <row r="2603" spans="8:8" customFormat="1" ht="13.8">
      <c r="H2603" s="70"/>
    </row>
    <row r="2604" spans="8:8" customFormat="1" ht="13.8">
      <c r="H2604" s="70"/>
    </row>
    <row r="2605" spans="8:8" customFormat="1" ht="13.8">
      <c r="H2605" s="70"/>
    </row>
    <row r="2606" spans="8:8" customFormat="1" ht="13.8">
      <c r="H2606" s="70"/>
    </row>
    <row r="2607" spans="8:8" customFormat="1" ht="13.8">
      <c r="H2607" s="70"/>
    </row>
    <row r="2608" spans="8:8" customFormat="1" ht="13.8">
      <c r="H2608" s="70"/>
    </row>
    <row r="2609" spans="8:8" customFormat="1" ht="13.8">
      <c r="H2609" s="70"/>
    </row>
    <row r="2610" spans="8:8" customFormat="1" ht="13.8">
      <c r="H2610" s="70"/>
    </row>
    <row r="2611" spans="8:8" customFormat="1" ht="13.8">
      <c r="H2611" s="70"/>
    </row>
    <row r="2612" spans="8:8" customFormat="1" ht="13.8">
      <c r="H2612" s="70"/>
    </row>
    <row r="2613" spans="8:8" customFormat="1" ht="13.8">
      <c r="H2613" s="70"/>
    </row>
    <row r="2614" spans="8:8" customFormat="1" ht="13.8">
      <c r="H2614" s="70"/>
    </row>
    <row r="2615" spans="8:8" customFormat="1" ht="13.8">
      <c r="H2615" s="70"/>
    </row>
    <row r="2616" spans="8:8" customFormat="1" ht="13.8">
      <c r="H2616" s="70"/>
    </row>
    <row r="2617" spans="8:8" customFormat="1" ht="13.8">
      <c r="H2617" s="70"/>
    </row>
    <row r="2618" spans="8:8" customFormat="1" ht="13.8">
      <c r="H2618" s="70"/>
    </row>
    <row r="2619" spans="8:8" customFormat="1" ht="13.8">
      <c r="H2619" s="70"/>
    </row>
    <row r="2620" spans="8:8" customFormat="1" ht="13.8">
      <c r="H2620" s="70"/>
    </row>
    <row r="2621" spans="8:8" customFormat="1" ht="13.8">
      <c r="H2621" s="70"/>
    </row>
    <row r="2622" spans="8:8" customFormat="1" ht="13.8">
      <c r="H2622" s="70"/>
    </row>
    <row r="2623" spans="8:8" customFormat="1" ht="13.8">
      <c r="H2623" s="70"/>
    </row>
    <row r="2624" spans="8:8" customFormat="1" ht="13.8">
      <c r="H2624" s="70"/>
    </row>
    <row r="2625" spans="8:8" customFormat="1" ht="13.8">
      <c r="H2625" s="70"/>
    </row>
    <row r="2626" spans="8:8" customFormat="1" ht="13.8">
      <c r="H2626" s="70"/>
    </row>
    <row r="2627" spans="8:8" customFormat="1" ht="13.8">
      <c r="H2627" s="70"/>
    </row>
    <row r="2628" spans="8:8" customFormat="1" ht="13.8">
      <c r="H2628" s="70"/>
    </row>
    <row r="2629" spans="8:8" customFormat="1" ht="13.8">
      <c r="H2629" s="70"/>
    </row>
    <row r="2630" spans="8:8" customFormat="1" ht="13.8">
      <c r="H2630" s="70"/>
    </row>
    <row r="2631" spans="8:8" customFormat="1" ht="13.8">
      <c r="H2631" s="70"/>
    </row>
    <row r="2632" spans="8:8" customFormat="1" ht="13.8">
      <c r="H2632" s="70"/>
    </row>
    <row r="2633" spans="8:8" customFormat="1" ht="13.8">
      <c r="H2633" s="70"/>
    </row>
    <row r="2634" spans="8:8" customFormat="1" ht="13.8">
      <c r="H2634" s="70"/>
    </row>
    <row r="2635" spans="8:8" customFormat="1" ht="13.8">
      <c r="H2635" s="70"/>
    </row>
    <row r="2636" spans="8:8" customFormat="1" ht="13.8">
      <c r="H2636" s="70"/>
    </row>
    <row r="2637" spans="8:8" customFormat="1" ht="13.8">
      <c r="H2637" s="70"/>
    </row>
    <row r="2638" spans="8:8" customFormat="1" ht="13.8">
      <c r="H2638" s="70"/>
    </row>
    <row r="2639" spans="8:8" customFormat="1" ht="13.8">
      <c r="H2639" s="70"/>
    </row>
    <row r="2640" spans="8:8" customFormat="1" ht="13.8">
      <c r="H2640" s="70"/>
    </row>
    <row r="2641" spans="8:8" customFormat="1" ht="13.8">
      <c r="H2641" s="70"/>
    </row>
    <row r="2642" spans="8:8" customFormat="1" ht="13.8">
      <c r="H2642" s="70"/>
    </row>
    <row r="2643" spans="8:8" customFormat="1" ht="13.8">
      <c r="H2643" s="70"/>
    </row>
    <row r="2644" spans="8:8" customFormat="1" ht="13.8">
      <c r="H2644" s="70"/>
    </row>
    <row r="2645" spans="8:8" customFormat="1" ht="13.8">
      <c r="H2645" s="70"/>
    </row>
    <row r="2646" spans="8:8" customFormat="1" ht="13.8">
      <c r="H2646" s="70"/>
    </row>
    <row r="2647" spans="8:8" customFormat="1" ht="13.8">
      <c r="H2647" s="70"/>
    </row>
    <row r="2648" spans="8:8" customFormat="1" ht="13.8">
      <c r="H2648" s="70"/>
    </row>
    <row r="2649" spans="8:8" customFormat="1" ht="13.8">
      <c r="H2649" s="70"/>
    </row>
    <row r="2650" spans="8:8" customFormat="1" ht="13.8">
      <c r="H2650" s="70"/>
    </row>
    <row r="2651" spans="8:8" customFormat="1" ht="13.8">
      <c r="H2651" s="70"/>
    </row>
    <row r="2652" spans="8:8" customFormat="1" ht="13.8">
      <c r="H2652" s="70"/>
    </row>
    <row r="2653" spans="8:8" customFormat="1" ht="13.8">
      <c r="H2653" s="70"/>
    </row>
    <row r="2654" spans="8:8" customFormat="1" ht="13.8">
      <c r="H2654" s="70"/>
    </row>
    <row r="2655" spans="8:8" customFormat="1" ht="13.8">
      <c r="H2655" s="70"/>
    </row>
    <row r="2656" spans="8:8" customFormat="1" ht="13.8">
      <c r="H2656" s="70"/>
    </row>
    <row r="2657" spans="8:8" customFormat="1" ht="13.8">
      <c r="H2657" s="70"/>
    </row>
    <row r="2658" spans="8:8" customFormat="1" ht="13.8">
      <c r="H2658" s="70"/>
    </row>
    <row r="2659" spans="8:8" customFormat="1" ht="13.8">
      <c r="H2659" s="70"/>
    </row>
    <row r="2660" spans="8:8" customFormat="1" ht="13.8">
      <c r="H2660" s="70"/>
    </row>
    <row r="2661" spans="8:8" customFormat="1" ht="13.8">
      <c r="H2661" s="70"/>
    </row>
    <row r="2662" spans="8:8" customFormat="1" ht="13.8">
      <c r="H2662" s="70"/>
    </row>
    <row r="2663" spans="8:8" customFormat="1" ht="13.8">
      <c r="H2663" s="70"/>
    </row>
    <row r="2664" spans="8:8" customFormat="1" ht="13.8">
      <c r="H2664" s="70"/>
    </row>
    <row r="2665" spans="8:8" customFormat="1" ht="13.8">
      <c r="H2665" s="70"/>
    </row>
    <row r="2666" spans="8:8" customFormat="1" ht="13.8">
      <c r="H2666" s="70"/>
    </row>
    <row r="2667" spans="8:8" customFormat="1" ht="13.8">
      <c r="H2667" s="70"/>
    </row>
    <row r="2668" spans="8:8" customFormat="1" ht="13.8">
      <c r="H2668" s="70"/>
    </row>
    <row r="2669" spans="8:8" customFormat="1" ht="13.8">
      <c r="H2669" s="70"/>
    </row>
    <row r="2670" spans="8:8" customFormat="1" ht="13.8">
      <c r="H2670" s="70"/>
    </row>
    <row r="2671" spans="8:8" customFormat="1" ht="13.8">
      <c r="H2671" s="70"/>
    </row>
    <row r="2672" spans="8:8" customFormat="1" ht="13.8">
      <c r="H2672" s="70"/>
    </row>
    <row r="2673" spans="8:8" customFormat="1" ht="13.8">
      <c r="H2673" s="70"/>
    </row>
    <row r="2674" spans="8:8" customFormat="1" ht="13.8">
      <c r="H2674" s="70"/>
    </row>
    <row r="2675" spans="8:8" customFormat="1" ht="13.8">
      <c r="H2675" s="70"/>
    </row>
    <row r="2676" spans="8:8" customFormat="1" ht="13.8">
      <c r="H2676" s="70"/>
    </row>
    <row r="2677" spans="8:8" customFormat="1" ht="13.8">
      <c r="H2677" s="70"/>
    </row>
    <row r="2678" spans="8:8" customFormat="1" ht="13.8">
      <c r="H2678" s="70"/>
    </row>
    <row r="2679" spans="8:8" customFormat="1" ht="13.8">
      <c r="H2679" s="70"/>
    </row>
    <row r="2680" spans="8:8" customFormat="1" ht="13.8">
      <c r="H2680" s="70"/>
    </row>
    <row r="2681" spans="8:8" customFormat="1" ht="13.8">
      <c r="H2681" s="70"/>
    </row>
    <row r="2682" spans="8:8" customFormat="1" ht="13.8">
      <c r="H2682" s="70"/>
    </row>
    <row r="2683" spans="8:8" customFormat="1" ht="13.8">
      <c r="H2683" s="70"/>
    </row>
    <row r="2684" spans="8:8" customFormat="1" ht="13.8">
      <c r="H2684" s="70"/>
    </row>
    <row r="2685" spans="8:8" customFormat="1" ht="13.8">
      <c r="H2685" s="70"/>
    </row>
    <row r="2686" spans="8:8" customFormat="1" ht="13.8">
      <c r="H2686" s="70"/>
    </row>
    <row r="2687" spans="8:8" customFormat="1" ht="13.8">
      <c r="H2687" s="70"/>
    </row>
    <row r="2688" spans="8:8" customFormat="1" ht="13.8">
      <c r="H2688" s="70"/>
    </row>
    <row r="2689" spans="8:8" customFormat="1" ht="13.8">
      <c r="H2689" s="70"/>
    </row>
    <row r="2690" spans="8:8" customFormat="1" ht="13.8">
      <c r="H2690" s="70"/>
    </row>
    <row r="2691" spans="8:8" customFormat="1" ht="13.8">
      <c r="H2691" s="70"/>
    </row>
    <row r="2692" spans="8:8" customFormat="1" ht="13.8">
      <c r="H2692" s="70"/>
    </row>
    <row r="2693" spans="8:8" customFormat="1" ht="13.8">
      <c r="H2693" s="70"/>
    </row>
    <row r="2694" spans="8:8" customFormat="1" ht="13.8">
      <c r="H2694" s="70"/>
    </row>
    <row r="2695" spans="8:8" customFormat="1" ht="13.8">
      <c r="H2695" s="70"/>
    </row>
    <row r="2696" spans="8:8" customFormat="1" ht="13.8">
      <c r="H2696" s="70"/>
    </row>
    <row r="2697" spans="8:8" customFormat="1" ht="13.8">
      <c r="H2697" s="70"/>
    </row>
    <row r="2698" spans="8:8" customFormat="1" ht="13.8">
      <c r="H2698" s="70"/>
    </row>
    <row r="2699" spans="8:8" customFormat="1" ht="13.8">
      <c r="H2699" s="70"/>
    </row>
    <row r="2700" spans="8:8" customFormat="1" ht="13.8">
      <c r="H2700" s="70"/>
    </row>
    <row r="2701" spans="8:8" customFormat="1" ht="13.8">
      <c r="H2701" s="70"/>
    </row>
    <row r="2702" spans="8:8" customFormat="1" ht="13.8">
      <c r="H2702" s="70"/>
    </row>
    <row r="2703" spans="8:8" customFormat="1" ht="13.8">
      <c r="H2703" s="70"/>
    </row>
    <row r="2704" spans="8:8" customFormat="1" ht="13.8">
      <c r="H2704" s="70"/>
    </row>
    <row r="2705" spans="8:8" customFormat="1" ht="13.8">
      <c r="H2705" s="70"/>
    </row>
    <row r="2706" spans="8:8" customFormat="1" ht="13.8">
      <c r="H2706" s="70"/>
    </row>
    <row r="2707" spans="8:8" customFormat="1" ht="13.8">
      <c r="H2707" s="70"/>
    </row>
    <row r="2708" spans="8:8" customFormat="1" ht="13.8">
      <c r="H2708" s="70"/>
    </row>
    <row r="2709" spans="8:8" customFormat="1" ht="13.8">
      <c r="H2709" s="70"/>
    </row>
    <row r="2710" spans="8:8" customFormat="1" ht="13.8">
      <c r="H2710" s="70"/>
    </row>
    <row r="2711" spans="8:8" customFormat="1" ht="13.8">
      <c r="H2711" s="70"/>
    </row>
    <row r="2712" spans="8:8" customFormat="1" ht="13.8">
      <c r="H2712" s="70"/>
    </row>
    <row r="2713" spans="8:8" customFormat="1" ht="13.8">
      <c r="H2713" s="70"/>
    </row>
    <row r="2714" spans="8:8" customFormat="1" ht="13.8">
      <c r="H2714" s="70"/>
    </row>
    <row r="2715" spans="8:8" customFormat="1" ht="13.8">
      <c r="H2715" s="70"/>
    </row>
    <row r="2716" spans="8:8" customFormat="1" ht="13.8">
      <c r="H2716" s="70"/>
    </row>
    <row r="2717" spans="8:8" customFormat="1" ht="13.8">
      <c r="H2717" s="70"/>
    </row>
    <row r="2718" spans="8:8" customFormat="1" ht="13.8">
      <c r="H2718" s="70"/>
    </row>
    <row r="2719" spans="8:8" customFormat="1" ht="13.8">
      <c r="H2719" s="70"/>
    </row>
    <row r="2720" spans="8:8" customFormat="1" ht="13.8">
      <c r="H2720" s="70"/>
    </row>
    <row r="2721" spans="8:8" customFormat="1" ht="13.8">
      <c r="H2721" s="70"/>
    </row>
    <row r="2722" spans="8:8" customFormat="1" ht="13.8">
      <c r="H2722" s="70"/>
    </row>
    <row r="2723" spans="8:8" customFormat="1" ht="13.8">
      <c r="H2723" s="70"/>
    </row>
    <row r="2724" spans="8:8" customFormat="1" ht="13.8">
      <c r="H2724" s="70"/>
    </row>
    <row r="2725" spans="8:8" customFormat="1" ht="13.8">
      <c r="H2725" s="70"/>
    </row>
    <row r="2726" spans="8:8" customFormat="1" ht="13.8">
      <c r="H2726" s="70"/>
    </row>
    <row r="2727" spans="8:8" customFormat="1" ht="13.8">
      <c r="H2727" s="70"/>
    </row>
    <row r="2728" spans="8:8" customFormat="1" ht="13.8">
      <c r="H2728" s="70"/>
    </row>
    <row r="2729" spans="8:8" customFormat="1" ht="13.8">
      <c r="H2729" s="70"/>
    </row>
    <row r="2730" spans="8:8" customFormat="1" ht="13.8">
      <c r="H2730" s="70"/>
    </row>
    <row r="2731" spans="8:8" customFormat="1" ht="13.8">
      <c r="H2731" s="70"/>
    </row>
    <row r="2732" spans="8:8" customFormat="1" ht="13.8">
      <c r="H2732" s="70"/>
    </row>
    <row r="2733" spans="8:8" customFormat="1" ht="13.8">
      <c r="H2733" s="70"/>
    </row>
    <row r="2734" spans="8:8" customFormat="1" ht="13.8">
      <c r="H2734" s="70"/>
    </row>
    <row r="2735" spans="8:8" customFormat="1" ht="13.8">
      <c r="H2735" s="70"/>
    </row>
    <row r="2736" spans="8:8" customFormat="1" ht="13.8">
      <c r="H2736" s="70"/>
    </row>
    <row r="2737" spans="8:8" customFormat="1" ht="13.8">
      <c r="H2737" s="70"/>
    </row>
    <row r="2738" spans="8:8" customFormat="1" ht="13.8">
      <c r="H2738" s="70"/>
    </row>
    <row r="2739" spans="8:8" customFormat="1" ht="13.8">
      <c r="H2739" s="70"/>
    </row>
    <row r="2740" spans="8:8" customFormat="1" ht="13.8">
      <c r="H2740" s="70"/>
    </row>
    <row r="2741" spans="8:8" customFormat="1" ht="13.8">
      <c r="H2741" s="70"/>
    </row>
    <row r="2742" spans="8:8" customFormat="1" ht="13.8">
      <c r="H2742" s="70"/>
    </row>
    <row r="2743" spans="8:8" customFormat="1" ht="13.8">
      <c r="H2743" s="70"/>
    </row>
    <row r="2744" spans="8:8" customFormat="1" ht="13.8">
      <c r="H2744" s="70"/>
    </row>
    <row r="2745" spans="8:8" customFormat="1" ht="13.8">
      <c r="H2745" s="70"/>
    </row>
    <row r="2746" spans="8:8" customFormat="1" ht="13.8">
      <c r="H2746" s="70"/>
    </row>
    <row r="2747" spans="8:8" customFormat="1" ht="13.8">
      <c r="H2747" s="70"/>
    </row>
    <row r="2748" spans="8:8" customFormat="1" ht="13.8">
      <c r="H2748" s="70"/>
    </row>
    <row r="2749" spans="8:8" customFormat="1" ht="13.8">
      <c r="H2749" s="70"/>
    </row>
    <row r="2750" spans="8:8" customFormat="1" ht="13.8">
      <c r="H2750" s="70"/>
    </row>
    <row r="2751" spans="8:8" customFormat="1" ht="13.8">
      <c r="H2751" s="70"/>
    </row>
    <row r="2752" spans="8:8" customFormat="1" ht="13.8">
      <c r="H2752" s="70"/>
    </row>
    <row r="2753" spans="8:8" customFormat="1" ht="13.8">
      <c r="H2753" s="70"/>
    </row>
    <row r="2754" spans="8:8" customFormat="1" ht="13.8">
      <c r="H2754" s="70"/>
    </row>
    <row r="2755" spans="8:8" customFormat="1" ht="13.8">
      <c r="H2755" s="70"/>
    </row>
    <row r="2756" spans="8:8" customFormat="1" ht="13.8">
      <c r="H2756" s="70"/>
    </row>
    <row r="2757" spans="8:8" customFormat="1" ht="13.8">
      <c r="H2757" s="70"/>
    </row>
    <row r="2758" spans="8:8" customFormat="1" ht="13.8">
      <c r="H2758" s="70"/>
    </row>
    <row r="2759" spans="8:8" customFormat="1" ht="13.8">
      <c r="H2759" s="70"/>
    </row>
    <row r="2760" spans="8:8" customFormat="1" ht="13.8">
      <c r="H2760" s="70"/>
    </row>
    <row r="2761" spans="8:8" customFormat="1" ht="13.8">
      <c r="H2761" s="70"/>
    </row>
    <row r="2762" spans="8:8" customFormat="1" ht="13.8">
      <c r="H2762" s="70"/>
    </row>
    <row r="2763" spans="8:8" customFormat="1" ht="13.8">
      <c r="H2763" s="70"/>
    </row>
    <row r="2764" spans="8:8" customFormat="1" ht="13.8">
      <c r="H2764" s="70"/>
    </row>
    <row r="2765" spans="8:8" customFormat="1" ht="13.8">
      <c r="H2765" s="70"/>
    </row>
    <row r="2766" spans="8:8" customFormat="1" ht="13.8">
      <c r="H2766" s="70"/>
    </row>
    <row r="2767" spans="8:8" customFormat="1" ht="13.8">
      <c r="H2767" s="70"/>
    </row>
    <row r="2768" spans="8:8" customFormat="1" ht="13.8">
      <c r="H2768" s="70"/>
    </row>
    <row r="2769" spans="8:8" customFormat="1" ht="13.8">
      <c r="H2769" s="70"/>
    </row>
    <row r="2770" spans="8:8" customFormat="1" ht="13.8">
      <c r="H2770" s="70"/>
    </row>
    <row r="2771" spans="8:8" customFormat="1" ht="13.8">
      <c r="H2771" s="70"/>
    </row>
    <row r="2772" spans="8:8" customFormat="1" ht="13.8">
      <c r="H2772" s="70"/>
    </row>
    <row r="2773" spans="8:8" customFormat="1" ht="13.8">
      <c r="H2773" s="70"/>
    </row>
    <row r="2774" spans="8:8" customFormat="1" ht="13.8">
      <c r="H2774" s="70"/>
    </row>
    <row r="2775" spans="8:8" customFormat="1" ht="13.8">
      <c r="H2775" s="70"/>
    </row>
    <row r="2776" spans="8:8" customFormat="1" ht="13.8">
      <c r="H2776" s="70"/>
    </row>
    <row r="2777" spans="8:8" customFormat="1" ht="13.8">
      <c r="H2777" s="70"/>
    </row>
    <row r="2778" spans="8:8" customFormat="1" ht="13.8">
      <c r="H2778" s="70"/>
    </row>
    <row r="2779" spans="8:8" customFormat="1" ht="13.8">
      <c r="H2779" s="70"/>
    </row>
    <row r="2780" spans="8:8" customFormat="1" ht="13.8">
      <c r="H2780" s="70"/>
    </row>
    <row r="2781" spans="8:8" customFormat="1" ht="13.8">
      <c r="H2781" s="70"/>
    </row>
    <row r="2782" spans="8:8" customFormat="1" ht="13.8">
      <c r="H2782" s="70"/>
    </row>
    <row r="2783" spans="8:8" customFormat="1" ht="13.8">
      <c r="H2783" s="70"/>
    </row>
    <row r="2784" spans="8:8" customFormat="1" ht="13.8">
      <c r="H2784" s="70"/>
    </row>
    <row r="2785" spans="8:8" customFormat="1" ht="13.8">
      <c r="H2785" s="70"/>
    </row>
    <row r="2786" spans="8:8" customFormat="1" ht="13.8">
      <c r="H2786" s="70"/>
    </row>
    <row r="2787" spans="8:8" customFormat="1" ht="13.8">
      <c r="H2787" s="70"/>
    </row>
    <row r="2788" spans="8:8" customFormat="1" ht="13.8">
      <c r="H2788" s="70"/>
    </row>
    <row r="2789" spans="8:8" customFormat="1" ht="13.8">
      <c r="H2789" s="70"/>
    </row>
    <row r="2790" spans="8:8" customFormat="1" ht="13.8">
      <c r="H2790" s="70"/>
    </row>
    <row r="2791" spans="8:8" customFormat="1" ht="13.8">
      <c r="H2791" s="70"/>
    </row>
    <row r="2792" spans="8:8" customFormat="1" ht="13.8">
      <c r="H2792" s="70"/>
    </row>
    <row r="2793" spans="8:8" customFormat="1" ht="13.8">
      <c r="H2793" s="70"/>
    </row>
    <row r="2794" spans="8:8" customFormat="1" ht="13.8">
      <c r="H2794" s="70"/>
    </row>
    <row r="2795" spans="8:8" customFormat="1" ht="13.8">
      <c r="H2795" s="70"/>
    </row>
    <row r="2796" spans="8:8" customFormat="1" ht="13.8">
      <c r="H2796" s="70"/>
    </row>
    <row r="2797" spans="8:8" customFormat="1" ht="13.8">
      <c r="H2797" s="70"/>
    </row>
    <row r="2798" spans="8:8" customFormat="1" ht="13.8">
      <c r="H2798" s="70"/>
    </row>
    <row r="2799" spans="8:8" customFormat="1" ht="13.8">
      <c r="H2799" s="70"/>
    </row>
    <row r="2800" spans="8:8" customFormat="1" ht="13.8">
      <c r="H2800" s="70"/>
    </row>
    <row r="2801" spans="8:8" customFormat="1" ht="13.8">
      <c r="H2801" s="70"/>
    </row>
    <row r="2802" spans="8:8" customFormat="1" ht="13.8">
      <c r="H2802" s="70"/>
    </row>
    <row r="2803" spans="8:8" customFormat="1" ht="13.8">
      <c r="H2803" s="70"/>
    </row>
    <row r="2804" spans="8:8" customFormat="1" ht="13.8">
      <c r="H2804" s="70"/>
    </row>
    <row r="2805" spans="8:8" customFormat="1" ht="13.8">
      <c r="H2805" s="70"/>
    </row>
    <row r="2806" spans="8:8" customFormat="1" ht="13.8">
      <c r="H2806" s="70"/>
    </row>
    <row r="2807" spans="8:8" customFormat="1" ht="13.8">
      <c r="H2807" s="70"/>
    </row>
    <row r="2808" spans="8:8" customFormat="1" ht="13.8">
      <c r="H2808" s="70"/>
    </row>
    <row r="2809" spans="8:8" customFormat="1" ht="13.8">
      <c r="H2809" s="70"/>
    </row>
    <row r="2810" spans="8:8" customFormat="1" ht="13.8">
      <c r="H2810" s="70"/>
    </row>
    <row r="2811" spans="8:8" customFormat="1" ht="13.8">
      <c r="H2811" s="70"/>
    </row>
    <row r="2812" spans="8:8" customFormat="1" ht="13.8">
      <c r="H2812" s="70"/>
    </row>
    <row r="2813" spans="8:8" customFormat="1" ht="13.8">
      <c r="H2813" s="70"/>
    </row>
    <row r="2814" spans="8:8" customFormat="1" ht="13.8">
      <c r="H2814" s="70"/>
    </row>
    <row r="2815" spans="8:8" customFormat="1" ht="13.8">
      <c r="H2815" s="70"/>
    </row>
    <row r="2816" spans="8:8" customFormat="1" ht="13.8">
      <c r="H2816" s="70"/>
    </row>
    <row r="2817" spans="8:8" customFormat="1" ht="13.8">
      <c r="H2817" s="70"/>
    </row>
    <row r="2818" spans="8:8" customFormat="1" ht="13.8">
      <c r="H2818" s="70"/>
    </row>
    <row r="2819" spans="8:8" customFormat="1" ht="13.8">
      <c r="H2819" s="70"/>
    </row>
    <row r="2820" spans="8:8" customFormat="1" ht="13.8">
      <c r="H2820" s="70"/>
    </row>
    <row r="2821" spans="8:8" customFormat="1" ht="13.8">
      <c r="H2821" s="70"/>
    </row>
    <row r="2822" spans="8:8" customFormat="1" ht="13.8">
      <c r="H2822" s="70"/>
    </row>
    <row r="2823" spans="8:8" customFormat="1" ht="13.8">
      <c r="H2823" s="70"/>
    </row>
    <row r="2824" spans="8:8" customFormat="1" ht="13.8">
      <c r="H2824" s="70"/>
    </row>
    <row r="2825" spans="8:8" customFormat="1" ht="13.8">
      <c r="H2825" s="70"/>
    </row>
    <row r="2826" spans="8:8" customFormat="1" ht="13.8">
      <c r="H2826" s="70"/>
    </row>
    <row r="2827" spans="8:8" customFormat="1" ht="13.8">
      <c r="H2827" s="70"/>
    </row>
    <row r="2828" spans="8:8" customFormat="1" ht="13.8">
      <c r="H2828" s="70"/>
    </row>
    <row r="2829" spans="8:8" customFormat="1" ht="13.8">
      <c r="H2829" s="70"/>
    </row>
    <row r="2830" spans="8:8" customFormat="1" ht="13.8">
      <c r="H2830" s="70"/>
    </row>
    <row r="2831" spans="8:8" customFormat="1" ht="13.8">
      <c r="H2831" s="70"/>
    </row>
    <row r="2832" spans="8:8" customFormat="1" ht="13.8">
      <c r="H2832" s="70"/>
    </row>
    <row r="2833" spans="8:8" customFormat="1" ht="13.8">
      <c r="H2833" s="70"/>
    </row>
    <row r="2834" spans="8:8" customFormat="1" ht="13.8">
      <c r="H2834" s="70"/>
    </row>
    <row r="2835" spans="8:8" customFormat="1" ht="13.8">
      <c r="H2835" s="70"/>
    </row>
    <row r="2836" spans="8:8" customFormat="1" ht="13.8">
      <c r="H2836" s="70"/>
    </row>
    <row r="2837" spans="8:8" customFormat="1" ht="13.8">
      <c r="H2837" s="70"/>
    </row>
    <row r="2838" spans="8:8" customFormat="1" ht="13.8">
      <c r="H2838" s="70"/>
    </row>
    <row r="2839" spans="8:8" customFormat="1" ht="13.8">
      <c r="H2839" s="70"/>
    </row>
    <row r="2840" spans="8:8" customFormat="1" ht="13.8">
      <c r="H2840" s="70"/>
    </row>
    <row r="2841" spans="8:8" customFormat="1" ht="13.8">
      <c r="H2841" s="70"/>
    </row>
    <row r="2842" spans="8:8" customFormat="1" ht="13.8">
      <c r="H2842" s="70"/>
    </row>
    <row r="2843" spans="8:8" customFormat="1" ht="13.8">
      <c r="H2843" s="70"/>
    </row>
    <row r="2844" spans="8:8" customFormat="1" ht="13.8">
      <c r="H2844" s="70"/>
    </row>
    <row r="2845" spans="8:8" customFormat="1" ht="13.8">
      <c r="H2845" s="70"/>
    </row>
    <row r="2846" spans="8:8" customFormat="1" ht="13.8">
      <c r="H2846" s="70"/>
    </row>
    <row r="2847" spans="8:8" customFormat="1" ht="13.8">
      <c r="H2847" s="70"/>
    </row>
    <row r="2848" spans="8:8" customFormat="1" ht="13.8">
      <c r="H2848" s="70"/>
    </row>
    <row r="2849" spans="8:8" customFormat="1" ht="13.8">
      <c r="H2849" s="70"/>
    </row>
    <row r="2850" spans="8:8" customFormat="1" ht="13.8">
      <c r="H2850" s="70"/>
    </row>
    <row r="2851" spans="8:8" customFormat="1" ht="13.8">
      <c r="H2851" s="70"/>
    </row>
    <row r="2852" spans="8:8" customFormat="1" ht="13.8">
      <c r="H2852" s="70"/>
    </row>
    <row r="2853" spans="8:8" customFormat="1" ht="13.8">
      <c r="H2853" s="70"/>
    </row>
    <row r="2854" spans="8:8" customFormat="1" ht="13.8">
      <c r="H2854" s="70"/>
    </row>
    <row r="2855" spans="8:8" customFormat="1" ht="13.8">
      <c r="H2855" s="70"/>
    </row>
    <row r="2856" spans="8:8" customFormat="1" ht="13.8">
      <c r="H2856" s="70"/>
    </row>
    <row r="2857" spans="8:8" customFormat="1" ht="13.8">
      <c r="H2857" s="70"/>
    </row>
    <row r="2858" spans="8:8" customFormat="1" ht="13.8">
      <c r="H2858" s="70"/>
    </row>
    <row r="2859" spans="8:8" customFormat="1" ht="13.8">
      <c r="H2859" s="70"/>
    </row>
    <row r="2860" spans="8:8" customFormat="1" ht="13.8">
      <c r="H2860" s="70"/>
    </row>
    <row r="2861" spans="8:8" customFormat="1" ht="13.8">
      <c r="H2861" s="70"/>
    </row>
    <row r="2862" spans="8:8" customFormat="1" ht="13.8">
      <c r="H2862" s="70"/>
    </row>
    <row r="2863" spans="8:8" customFormat="1" ht="13.8">
      <c r="H2863" s="70"/>
    </row>
    <row r="2864" spans="8:8" customFormat="1" ht="13.8">
      <c r="H2864" s="70"/>
    </row>
    <row r="2865" spans="8:8" customFormat="1" ht="13.8">
      <c r="H2865" s="70"/>
    </row>
    <row r="2866" spans="8:8" customFormat="1" ht="13.8">
      <c r="H2866" s="70"/>
    </row>
    <row r="2867" spans="8:8" customFormat="1" ht="13.8">
      <c r="H2867" s="70"/>
    </row>
    <row r="2868" spans="8:8" customFormat="1" ht="13.8">
      <c r="H2868" s="70"/>
    </row>
    <row r="2869" spans="8:8" customFormat="1" ht="13.8">
      <c r="H2869" s="70"/>
    </row>
    <row r="2870" spans="8:8" customFormat="1" ht="13.8">
      <c r="H2870" s="70"/>
    </row>
    <row r="2871" spans="8:8" customFormat="1" ht="13.8">
      <c r="H2871" s="70"/>
    </row>
    <row r="2872" spans="8:8" customFormat="1" ht="13.8">
      <c r="H2872" s="70"/>
    </row>
    <row r="2873" spans="8:8" customFormat="1" ht="13.8">
      <c r="H2873" s="70"/>
    </row>
    <row r="2874" spans="8:8" customFormat="1" ht="13.8">
      <c r="H2874" s="70"/>
    </row>
    <row r="2875" spans="8:8" customFormat="1" ht="13.8">
      <c r="H2875" s="70"/>
    </row>
    <row r="2876" spans="8:8" customFormat="1" ht="13.8">
      <c r="H2876" s="70"/>
    </row>
    <row r="2877" spans="8:8" customFormat="1" ht="13.8">
      <c r="H2877" s="70"/>
    </row>
    <row r="2878" spans="8:8" customFormat="1" ht="13.8">
      <c r="H2878" s="70"/>
    </row>
    <row r="2879" spans="8:8" customFormat="1" ht="13.8">
      <c r="H2879" s="70"/>
    </row>
    <row r="2880" spans="8:8" customFormat="1" ht="13.8">
      <c r="H2880" s="70"/>
    </row>
    <row r="2881" spans="8:8" customFormat="1" ht="13.8">
      <c r="H2881" s="70"/>
    </row>
    <row r="2882" spans="8:8" customFormat="1" ht="13.8">
      <c r="H2882" s="70"/>
    </row>
    <row r="2883" spans="8:8" customFormat="1" ht="13.8">
      <c r="H2883" s="70"/>
    </row>
    <row r="2884" spans="8:8" customFormat="1" ht="13.8">
      <c r="H2884" s="70"/>
    </row>
    <row r="2885" spans="8:8" customFormat="1" ht="13.8">
      <c r="H2885" s="70"/>
    </row>
    <row r="2886" spans="8:8" customFormat="1" ht="13.8">
      <c r="H2886" s="70"/>
    </row>
    <row r="2887" spans="8:8" customFormat="1" ht="13.8">
      <c r="H2887" s="70"/>
    </row>
    <row r="2888" spans="8:8" customFormat="1" ht="13.8">
      <c r="H2888" s="70"/>
    </row>
    <row r="2889" spans="8:8" customFormat="1" ht="13.8">
      <c r="H2889" s="70"/>
    </row>
    <row r="2890" spans="8:8" customFormat="1" ht="13.8">
      <c r="H2890" s="70"/>
    </row>
    <row r="2891" spans="8:8" customFormat="1" ht="13.8">
      <c r="H2891" s="70"/>
    </row>
    <row r="2892" spans="8:8" customFormat="1" ht="13.8">
      <c r="H2892" s="70"/>
    </row>
    <row r="2893" spans="8:8" customFormat="1" ht="13.8">
      <c r="H2893" s="70"/>
    </row>
    <row r="2894" spans="8:8" customFormat="1" ht="13.8">
      <c r="H2894" s="70"/>
    </row>
    <row r="2895" spans="8:8" customFormat="1" ht="13.8">
      <c r="H2895" s="70"/>
    </row>
    <row r="2896" spans="8:8" customFormat="1" ht="13.8">
      <c r="H2896" s="70"/>
    </row>
    <row r="2897" spans="8:8" customFormat="1" ht="13.8">
      <c r="H2897" s="70"/>
    </row>
    <row r="2898" spans="8:8" customFormat="1" ht="13.8">
      <c r="H2898" s="70"/>
    </row>
    <row r="2899" spans="8:8" customFormat="1" ht="13.8">
      <c r="H2899" s="70"/>
    </row>
    <row r="2900" spans="8:8" customFormat="1" ht="13.8">
      <c r="H2900" s="70"/>
    </row>
    <row r="2901" spans="8:8" customFormat="1" ht="13.8">
      <c r="H2901" s="70"/>
    </row>
    <row r="2902" spans="8:8" customFormat="1" ht="13.8">
      <c r="H2902" s="70"/>
    </row>
    <row r="2903" spans="8:8" customFormat="1" ht="13.8">
      <c r="H2903" s="70"/>
    </row>
    <row r="2904" spans="8:8" customFormat="1" ht="13.8">
      <c r="H2904" s="70"/>
    </row>
    <row r="2905" spans="8:8" customFormat="1" ht="13.8">
      <c r="H2905" s="70"/>
    </row>
    <row r="2906" spans="8:8" customFormat="1" ht="13.8">
      <c r="H2906" s="70"/>
    </row>
    <row r="2907" spans="8:8" customFormat="1" ht="13.8">
      <c r="H2907" s="70"/>
    </row>
    <row r="2908" spans="8:8" customFormat="1" ht="13.8">
      <c r="H2908" s="70"/>
    </row>
    <row r="2909" spans="8:8" customFormat="1" ht="13.8">
      <c r="H2909" s="70"/>
    </row>
    <row r="2910" spans="8:8" customFormat="1" ht="13.8">
      <c r="H2910" s="70"/>
    </row>
    <row r="2911" spans="8:8" customFormat="1" ht="13.8">
      <c r="H2911" s="70"/>
    </row>
    <row r="2912" spans="8:8" customFormat="1" ht="13.8">
      <c r="H2912" s="70"/>
    </row>
    <row r="2913" spans="8:8" customFormat="1" ht="13.8">
      <c r="H2913" s="70"/>
    </row>
    <row r="2914" spans="8:8" customFormat="1" ht="13.8">
      <c r="H2914" s="70"/>
    </row>
    <row r="2915" spans="8:8" customFormat="1" ht="13.8">
      <c r="H2915" s="70"/>
    </row>
    <row r="2916" spans="8:8" customFormat="1" ht="13.8">
      <c r="H2916" s="70"/>
    </row>
    <row r="2917" spans="8:8" customFormat="1" ht="13.8">
      <c r="H2917" s="70"/>
    </row>
    <row r="2918" spans="8:8" customFormat="1" ht="13.8">
      <c r="H2918" s="70"/>
    </row>
    <row r="2919" spans="8:8" customFormat="1" ht="13.8">
      <c r="H2919" s="70"/>
    </row>
    <row r="2920" spans="8:8" customFormat="1" ht="13.8">
      <c r="H2920" s="70"/>
    </row>
    <row r="2921" spans="8:8" customFormat="1" ht="13.8">
      <c r="H2921" s="70"/>
    </row>
    <row r="2922" spans="8:8" customFormat="1" ht="13.8">
      <c r="H2922" s="70"/>
    </row>
    <row r="2923" spans="8:8" customFormat="1" ht="13.8">
      <c r="H2923" s="70"/>
    </row>
    <row r="2924" spans="8:8" customFormat="1" ht="13.8">
      <c r="H2924" s="70"/>
    </row>
    <row r="2925" spans="8:8" customFormat="1" ht="13.8">
      <c r="H2925" s="70"/>
    </row>
    <row r="2926" spans="8:8" customFormat="1" ht="13.8">
      <c r="H2926" s="70"/>
    </row>
    <row r="2927" spans="8:8" customFormat="1" ht="13.8">
      <c r="H2927" s="70"/>
    </row>
    <row r="2928" spans="8:8" customFormat="1" ht="13.8">
      <c r="H2928" s="70"/>
    </row>
    <row r="2929" spans="8:8" customFormat="1" ht="13.8">
      <c r="H2929" s="70"/>
    </row>
    <row r="2930" spans="8:8" customFormat="1" ht="13.8">
      <c r="H2930" s="70"/>
    </row>
    <row r="2931" spans="8:8" customFormat="1" ht="13.8">
      <c r="H2931" s="70"/>
    </row>
    <row r="2932" spans="8:8" customFormat="1" ht="13.8">
      <c r="H2932" s="70"/>
    </row>
    <row r="2933" spans="8:8" customFormat="1" ht="13.8">
      <c r="H2933" s="70"/>
    </row>
    <row r="2934" spans="8:8" customFormat="1" ht="13.8">
      <c r="H2934" s="70"/>
    </row>
    <row r="2935" spans="8:8" customFormat="1" ht="13.8">
      <c r="H2935" s="70"/>
    </row>
    <row r="2936" spans="8:8" customFormat="1" ht="13.8">
      <c r="H2936" s="70"/>
    </row>
    <row r="2937" spans="8:8" customFormat="1" ht="13.8">
      <c r="H2937" s="70"/>
    </row>
    <row r="2938" spans="8:8" customFormat="1" ht="13.8">
      <c r="H2938" s="70"/>
    </row>
    <row r="2939" spans="8:8" customFormat="1" ht="13.8">
      <c r="H2939" s="70"/>
    </row>
    <row r="2940" spans="8:8" customFormat="1" ht="13.8">
      <c r="H2940" s="70"/>
    </row>
    <row r="2941" spans="8:8" customFormat="1" ht="13.8">
      <c r="H2941" s="70"/>
    </row>
    <row r="2942" spans="8:8" customFormat="1" ht="13.8">
      <c r="H2942" s="70"/>
    </row>
    <row r="2943" spans="8:8" customFormat="1" ht="13.8">
      <c r="H2943" s="70"/>
    </row>
    <row r="2944" spans="8:8" customFormat="1" ht="13.8">
      <c r="H2944" s="70"/>
    </row>
    <row r="2945" spans="8:8" customFormat="1" ht="13.8">
      <c r="H2945" s="70"/>
    </row>
    <row r="2946" spans="8:8" customFormat="1" ht="13.8">
      <c r="H2946" s="70"/>
    </row>
    <row r="2947" spans="8:8" customFormat="1" ht="13.8">
      <c r="H2947" s="70"/>
    </row>
    <row r="2948" spans="8:8" customFormat="1" ht="13.8">
      <c r="H2948" s="70"/>
    </row>
    <row r="2949" spans="8:8" customFormat="1" ht="13.8">
      <c r="H2949" s="70"/>
    </row>
    <row r="2950" spans="8:8" customFormat="1" ht="13.8">
      <c r="H2950" s="70"/>
    </row>
    <row r="2951" spans="8:8" customFormat="1" ht="13.8">
      <c r="H2951" s="70"/>
    </row>
    <row r="2952" spans="8:8" customFormat="1" ht="13.8">
      <c r="H2952" s="70"/>
    </row>
    <row r="2953" spans="8:8" customFormat="1" ht="13.8">
      <c r="H2953" s="70"/>
    </row>
    <row r="2954" spans="8:8" customFormat="1" ht="13.8">
      <c r="H2954" s="70"/>
    </row>
    <row r="2955" spans="8:8" customFormat="1" ht="13.8">
      <c r="H2955" s="70"/>
    </row>
    <row r="2956" spans="8:8" customFormat="1" ht="13.8">
      <c r="H2956" s="70"/>
    </row>
    <row r="2957" spans="8:8" customFormat="1" ht="13.8">
      <c r="H2957" s="70"/>
    </row>
    <row r="2958" spans="8:8" customFormat="1" ht="13.8">
      <c r="H2958" s="70"/>
    </row>
    <row r="2959" spans="8:8" customFormat="1" ht="13.8">
      <c r="H2959" s="70"/>
    </row>
    <row r="2960" spans="8:8" customFormat="1" ht="13.8">
      <c r="H2960" s="70"/>
    </row>
    <row r="2961" spans="8:8" customFormat="1" ht="13.8">
      <c r="H2961" s="70"/>
    </row>
    <row r="2962" spans="8:8" customFormat="1" ht="13.8">
      <c r="H2962" s="70"/>
    </row>
    <row r="2963" spans="8:8" customFormat="1" ht="13.8">
      <c r="H2963" s="70"/>
    </row>
    <row r="2964" spans="8:8" customFormat="1" ht="13.8">
      <c r="H2964" s="70"/>
    </row>
    <row r="2965" spans="8:8" customFormat="1" ht="13.8">
      <c r="H2965" s="70"/>
    </row>
    <row r="2966" spans="8:8" customFormat="1" ht="13.8">
      <c r="H2966" s="70"/>
    </row>
    <row r="2967" spans="8:8" customFormat="1" ht="13.8">
      <c r="H2967" s="70"/>
    </row>
    <row r="2968" spans="8:8" customFormat="1" ht="13.8">
      <c r="H2968" s="70"/>
    </row>
    <row r="2969" spans="8:8" customFormat="1" ht="13.8">
      <c r="H2969" s="70"/>
    </row>
    <row r="2970" spans="8:8" customFormat="1" ht="13.8">
      <c r="H2970" s="70"/>
    </row>
    <row r="2971" spans="8:8" customFormat="1" ht="13.8">
      <c r="H2971" s="70"/>
    </row>
    <row r="2972" spans="8:8" customFormat="1" ht="13.8">
      <c r="H2972" s="70"/>
    </row>
    <row r="2973" spans="8:8" customFormat="1" ht="13.8">
      <c r="H2973" s="70"/>
    </row>
    <row r="2974" spans="8:8" customFormat="1" ht="13.8">
      <c r="H2974" s="70"/>
    </row>
    <row r="2975" spans="8:8" customFormat="1" ht="13.8">
      <c r="H2975" s="70"/>
    </row>
    <row r="2976" spans="8:8" customFormat="1" ht="13.8">
      <c r="H2976" s="70"/>
    </row>
    <row r="2977" spans="8:8" customFormat="1" ht="13.8">
      <c r="H2977" s="70"/>
    </row>
    <row r="2978" spans="8:8" customFormat="1" ht="13.8">
      <c r="H2978" s="70"/>
    </row>
    <row r="2979" spans="8:8" customFormat="1" ht="13.8">
      <c r="H2979" s="70"/>
    </row>
    <row r="2980" spans="8:8" customFormat="1" ht="13.8">
      <c r="H2980" s="70"/>
    </row>
    <row r="2981" spans="8:8" customFormat="1" ht="13.8">
      <c r="H2981" s="70"/>
    </row>
    <row r="2982" spans="8:8" customFormat="1" ht="13.8">
      <c r="H2982" s="70"/>
    </row>
    <row r="2983" spans="8:8" customFormat="1" ht="13.8">
      <c r="H2983" s="70"/>
    </row>
    <row r="2984" spans="8:8" customFormat="1" ht="13.8">
      <c r="H2984" s="70"/>
    </row>
    <row r="2985" spans="8:8" customFormat="1" ht="13.8">
      <c r="H2985" s="70"/>
    </row>
    <row r="2986" spans="8:8" customFormat="1" ht="13.8">
      <c r="H2986" s="70"/>
    </row>
    <row r="2987" spans="8:8" customFormat="1" ht="13.8">
      <c r="H2987" s="70"/>
    </row>
    <row r="2988" spans="8:8" customFormat="1" ht="13.8">
      <c r="H2988" s="70"/>
    </row>
    <row r="2989" spans="8:8" customFormat="1" ht="13.8">
      <c r="H2989" s="70"/>
    </row>
    <row r="2990" spans="8:8" customFormat="1" ht="13.8">
      <c r="H2990" s="70"/>
    </row>
    <row r="2991" spans="8:8" customFormat="1" ht="13.8">
      <c r="H2991" s="70"/>
    </row>
    <row r="2992" spans="8:8" customFormat="1" ht="13.8">
      <c r="H2992" s="70"/>
    </row>
    <row r="2993" spans="8:8" customFormat="1" ht="13.8">
      <c r="H2993" s="70"/>
    </row>
    <row r="2994" spans="8:8" customFormat="1" ht="13.8">
      <c r="H2994" s="70"/>
    </row>
    <row r="2995" spans="8:8" customFormat="1" ht="13.8">
      <c r="H2995" s="70"/>
    </row>
    <row r="2996" spans="8:8" customFormat="1" ht="13.8">
      <c r="H2996" s="70"/>
    </row>
    <row r="2997" spans="8:8" customFormat="1" ht="13.8">
      <c r="H2997" s="70"/>
    </row>
    <row r="2998" spans="8:8" customFormat="1" ht="13.8">
      <c r="H2998" s="70"/>
    </row>
    <row r="2999" spans="8:8" customFormat="1" ht="13.8">
      <c r="H2999" s="70"/>
    </row>
    <row r="3000" spans="8:8" customFormat="1" ht="13.8">
      <c r="H3000" s="70"/>
    </row>
    <row r="3001" spans="8:8" customFormat="1" ht="13.8">
      <c r="H3001" s="70"/>
    </row>
    <row r="3002" spans="8:8" customFormat="1" ht="13.8">
      <c r="H3002" s="70"/>
    </row>
    <row r="3003" spans="8:8" customFormat="1" ht="13.8">
      <c r="H3003" s="70"/>
    </row>
    <row r="3004" spans="8:8" customFormat="1" ht="13.8">
      <c r="H3004" s="70"/>
    </row>
    <row r="3005" spans="8:8" customFormat="1" ht="13.8">
      <c r="H3005" s="70"/>
    </row>
    <row r="3006" spans="8:8" customFormat="1" ht="13.8">
      <c r="H3006" s="70"/>
    </row>
    <row r="3007" spans="8:8" customFormat="1" ht="13.8">
      <c r="H3007" s="70"/>
    </row>
    <row r="3008" spans="8:8" customFormat="1" ht="13.8">
      <c r="H3008" s="70"/>
    </row>
    <row r="3009" spans="8:8" customFormat="1" ht="13.8">
      <c r="H3009" s="70"/>
    </row>
    <row r="3010" spans="8:8" customFormat="1" ht="13.8">
      <c r="H3010" s="70"/>
    </row>
    <row r="3011" spans="8:8" customFormat="1" ht="13.8">
      <c r="H3011" s="70"/>
    </row>
    <row r="3012" spans="8:8" customFormat="1" ht="13.8">
      <c r="H3012" s="70"/>
    </row>
    <row r="3013" spans="8:8" customFormat="1" ht="13.8">
      <c r="H3013" s="70"/>
    </row>
    <row r="3014" spans="8:8" customFormat="1" ht="13.8">
      <c r="H3014" s="70"/>
    </row>
    <row r="3015" spans="8:8" customFormat="1" ht="13.8">
      <c r="H3015" s="70"/>
    </row>
    <row r="3016" spans="8:8" customFormat="1" ht="13.8">
      <c r="H3016" s="70"/>
    </row>
    <row r="3017" spans="8:8" customFormat="1" ht="13.8">
      <c r="H3017" s="70"/>
    </row>
    <row r="3018" spans="8:8" customFormat="1" ht="13.8">
      <c r="H3018" s="70"/>
    </row>
    <row r="3019" spans="8:8" customFormat="1" ht="13.8">
      <c r="H3019" s="70"/>
    </row>
    <row r="3020" spans="8:8" customFormat="1" ht="13.8">
      <c r="H3020" s="70"/>
    </row>
    <row r="3021" spans="8:8" customFormat="1" ht="13.8">
      <c r="H3021" s="70"/>
    </row>
    <row r="3022" spans="8:8" customFormat="1" ht="13.8">
      <c r="H3022" s="70"/>
    </row>
    <row r="3023" spans="8:8" customFormat="1" ht="13.8">
      <c r="H3023" s="70"/>
    </row>
    <row r="3024" spans="8:8" customFormat="1" ht="13.8">
      <c r="H3024" s="70"/>
    </row>
    <row r="3025" spans="8:8" customFormat="1" ht="13.8">
      <c r="H3025" s="70"/>
    </row>
    <row r="3026" spans="8:8" customFormat="1" ht="13.8">
      <c r="H3026" s="70"/>
    </row>
    <row r="3027" spans="8:8" customFormat="1" ht="13.8">
      <c r="H3027" s="70"/>
    </row>
    <row r="3028" spans="8:8" customFormat="1" ht="13.8">
      <c r="H3028" s="70"/>
    </row>
    <row r="3029" spans="8:8" customFormat="1" ht="13.8">
      <c r="H3029" s="70"/>
    </row>
    <row r="3030" spans="8:8" customFormat="1" ht="13.8">
      <c r="H3030" s="70"/>
    </row>
    <row r="3031" spans="8:8" customFormat="1" ht="13.8">
      <c r="H3031" s="70"/>
    </row>
    <row r="3032" spans="8:8" customFormat="1" ht="13.8">
      <c r="H3032" s="70"/>
    </row>
    <row r="3033" spans="8:8" customFormat="1" ht="13.8">
      <c r="H3033" s="70"/>
    </row>
    <row r="3034" spans="8:8" customFormat="1" ht="13.8">
      <c r="H3034" s="70"/>
    </row>
    <row r="3035" spans="8:8" customFormat="1" ht="13.8">
      <c r="H3035" s="70"/>
    </row>
    <row r="3036" spans="8:8" customFormat="1" ht="13.8">
      <c r="H3036" s="70"/>
    </row>
    <row r="3037" spans="8:8" customFormat="1" ht="13.8">
      <c r="H3037" s="70"/>
    </row>
    <row r="3038" spans="8:8" customFormat="1" ht="13.8">
      <c r="H3038" s="70"/>
    </row>
    <row r="3039" spans="8:8" customFormat="1" ht="13.8">
      <c r="H3039" s="70"/>
    </row>
    <row r="3040" spans="8:8" customFormat="1" ht="13.8">
      <c r="H3040" s="70"/>
    </row>
    <row r="3041" spans="8:8" customFormat="1" ht="13.8">
      <c r="H3041" s="70"/>
    </row>
    <row r="3042" spans="8:8" customFormat="1" ht="13.8">
      <c r="H3042" s="70"/>
    </row>
    <row r="3043" spans="8:8" customFormat="1" ht="13.8">
      <c r="H3043" s="70"/>
    </row>
    <row r="3044" spans="8:8" customFormat="1" ht="13.8">
      <c r="H3044" s="70"/>
    </row>
    <row r="3045" spans="8:8" customFormat="1" ht="13.8">
      <c r="H3045" s="70"/>
    </row>
    <row r="3046" spans="8:8" customFormat="1" ht="13.8">
      <c r="H3046" s="70"/>
    </row>
    <row r="3047" spans="8:8" customFormat="1" ht="13.8">
      <c r="H3047" s="70"/>
    </row>
    <row r="3048" spans="8:8" customFormat="1" ht="13.8">
      <c r="H3048" s="70"/>
    </row>
    <row r="3049" spans="8:8" customFormat="1" ht="13.8">
      <c r="H3049" s="70"/>
    </row>
    <row r="3050" spans="8:8" customFormat="1" ht="13.8">
      <c r="H3050" s="70"/>
    </row>
    <row r="3051" spans="8:8" customFormat="1" ht="13.8">
      <c r="H3051" s="70"/>
    </row>
    <row r="3052" spans="8:8" customFormat="1" ht="13.8">
      <c r="H3052" s="70"/>
    </row>
    <row r="3053" spans="8:8" customFormat="1" ht="13.8">
      <c r="H3053" s="70"/>
    </row>
    <row r="3054" spans="8:8" customFormat="1" ht="13.8">
      <c r="H3054" s="70"/>
    </row>
    <row r="3055" spans="8:8" customFormat="1" ht="13.8">
      <c r="H3055" s="70"/>
    </row>
    <row r="3056" spans="8:8" customFormat="1" ht="13.8">
      <c r="H3056" s="70"/>
    </row>
    <row r="3057" spans="8:8" customFormat="1" ht="13.8">
      <c r="H3057" s="70"/>
    </row>
    <row r="3058" spans="8:8" customFormat="1" ht="13.8">
      <c r="H3058" s="70"/>
    </row>
    <row r="3059" spans="8:8" customFormat="1" ht="13.8">
      <c r="H3059" s="70"/>
    </row>
    <row r="3060" spans="8:8" customFormat="1" ht="13.8">
      <c r="H3060" s="70"/>
    </row>
    <row r="3061" spans="8:8" customFormat="1" ht="13.8">
      <c r="H3061" s="70"/>
    </row>
    <row r="3062" spans="8:8" customFormat="1" ht="13.8">
      <c r="H3062" s="70"/>
    </row>
    <row r="3063" spans="8:8" customFormat="1" ht="13.8">
      <c r="H3063" s="70"/>
    </row>
    <row r="3064" spans="8:8" customFormat="1" ht="13.8">
      <c r="H3064" s="70"/>
    </row>
    <row r="3065" spans="8:8" customFormat="1" ht="13.8">
      <c r="H3065" s="70"/>
    </row>
    <row r="3066" spans="8:8" customFormat="1" ht="13.8">
      <c r="H3066" s="70"/>
    </row>
    <row r="3067" spans="8:8" customFormat="1" ht="13.8">
      <c r="H3067" s="70"/>
    </row>
    <row r="3068" spans="8:8" customFormat="1" ht="13.8">
      <c r="H3068" s="70"/>
    </row>
    <row r="3069" spans="8:8" customFormat="1" ht="13.8">
      <c r="H3069" s="70"/>
    </row>
    <row r="3070" spans="8:8" customFormat="1" ht="13.8">
      <c r="H3070" s="70"/>
    </row>
    <row r="3071" spans="8:8" customFormat="1" ht="13.8">
      <c r="H3071" s="70"/>
    </row>
    <row r="3072" spans="8:8" customFormat="1" ht="13.8">
      <c r="H3072" s="70"/>
    </row>
    <row r="3073" spans="8:8" customFormat="1" ht="13.8">
      <c r="H3073" s="70"/>
    </row>
    <row r="3074" spans="8:8" customFormat="1" ht="13.8">
      <c r="H3074" s="70"/>
    </row>
    <row r="3075" spans="8:8" customFormat="1" ht="13.8">
      <c r="H3075" s="70"/>
    </row>
    <row r="3076" spans="8:8" customFormat="1" ht="13.8">
      <c r="H3076" s="70"/>
    </row>
    <row r="3077" spans="8:8" customFormat="1" ht="13.8">
      <c r="H3077" s="70"/>
    </row>
    <row r="3078" spans="8:8" customFormat="1" ht="13.8">
      <c r="H3078" s="70"/>
    </row>
    <row r="3079" spans="8:8" customFormat="1" ht="13.8">
      <c r="H3079" s="70"/>
    </row>
    <row r="3080" spans="8:8" customFormat="1" ht="13.8">
      <c r="H3080" s="70"/>
    </row>
    <row r="3081" spans="8:8" customFormat="1" ht="13.8">
      <c r="H3081" s="70"/>
    </row>
    <row r="3082" spans="8:8" customFormat="1" ht="13.8">
      <c r="H3082" s="70"/>
    </row>
    <row r="3083" spans="8:8" customFormat="1" ht="13.8">
      <c r="H3083" s="70"/>
    </row>
    <row r="3084" spans="8:8" customFormat="1" ht="13.8">
      <c r="H3084" s="70"/>
    </row>
    <row r="3085" spans="8:8" customFormat="1" ht="13.8">
      <c r="H3085" s="70"/>
    </row>
    <row r="3086" spans="8:8" customFormat="1" ht="13.8">
      <c r="H3086" s="70"/>
    </row>
    <row r="3087" spans="8:8" customFormat="1" ht="13.8">
      <c r="H3087" s="70"/>
    </row>
    <row r="3088" spans="8:8" customFormat="1" ht="13.8">
      <c r="H3088" s="70"/>
    </row>
    <row r="3089" spans="8:8" customFormat="1" ht="13.8">
      <c r="H3089" s="70"/>
    </row>
    <row r="3090" spans="8:8" customFormat="1" ht="13.8">
      <c r="H3090" s="70"/>
    </row>
    <row r="3091" spans="8:8" customFormat="1" ht="13.8">
      <c r="H3091" s="70"/>
    </row>
    <row r="3092" spans="8:8" customFormat="1" ht="13.8">
      <c r="H3092" s="70"/>
    </row>
    <row r="3093" spans="8:8" customFormat="1" ht="13.8">
      <c r="H3093" s="70"/>
    </row>
    <row r="3094" spans="8:8" customFormat="1" ht="13.8">
      <c r="H3094" s="70"/>
    </row>
    <row r="3095" spans="8:8" customFormat="1" ht="13.8">
      <c r="H3095" s="70"/>
    </row>
    <row r="3096" spans="8:8" customFormat="1" ht="13.8">
      <c r="H3096" s="70"/>
    </row>
    <row r="3097" spans="8:8" customFormat="1" ht="13.8">
      <c r="H3097" s="70"/>
    </row>
    <row r="3098" spans="8:8" customFormat="1" ht="13.8">
      <c r="H3098" s="70"/>
    </row>
    <row r="3099" spans="8:8" customFormat="1" ht="13.8">
      <c r="H3099" s="70"/>
    </row>
    <row r="3100" spans="8:8" customFormat="1" ht="13.8">
      <c r="H3100" s="70"/>
    </row>
    <row r="3101" spans="8:8" customFormat="1" ht="13.8">
      <c r="H3101" s="70"/>
    </row>
    <row r="3102" spans="8:8" customFormat="1" ht="13.8">
      <c r="H3102" s="70"/>
    </row>
    <row r="3103" spans="8:8" customFormat="1" ht="13.8">
      <c r="H3103" s="70"/>
    </row>
    <row r="3104" spans="8:8" customFormat="1" ht="13.8">
      <c r="H3104" s="70"/>
    </row>
    <row r="3105" spans="8:8" customFormat="1" ht="13.8">
      <c r="H3105" s="70"/>
    </row>
    <row r="3106" spans="8:8" customFormat="1" ht="13.8">
      <c r="H3106" s="70"/>
    </row>
    <row r="3107" spans="8:8" customFormat="1" ht="13.8">
      <c r="H3107" s="70"/>
    </row>
    <row r="3108" spans="8:8" customFormat="1" ht="13.8">
      <c r="H3108" s="70"/>
    </row>
    <row r="3109" spans="8:8" customFormat="1" ht="13.8">
      <c r="H3109" s="70"/>
    </row>
    <row r="3110" spans="8:8" customFormat="1" ht="13.8">
      <c r="H3110" s="70"/>
    </row>
    <row r="3111" spans="8:8" customFormat="1" ht="13.8">
      <c r="H3111" s="70"/>
    </row>
    <row r="3112" spans="8:8" customFormat="1" ht="13.8">
      <c r="H3112" s="70"/>
    </row>
    <row r="3113" spans="8:8" customFormat="1" ht="13.8">
      <c r="H3113" s="70"/>
    </row>
    <row r="3114" spans="8:8" customFormat="1" ht="13.8">
      <c r="H3114" s="70"/>
    </row>
    <row r="3115" spans="8:8" customFormat="1" ht="13.8">
      <c r="H3115" s="70"/>
    </row>
    <row r="3116" spans="8:8" customFormat="1" ht="13.8">
      <c r="H3116" s="70"/>
    </row>
    <row r="3117" spans="8:8" customFormat="1" ht="13.8">
      <c r="H3117" s="70"/>
    </row>
    <row r="3118" spans="8:8" customFormat="1" ht="13.8">
      <c r="H3118" s="70"/>
    </row>
    <row r="3119" spans="8:8" customFormat="1" ht="13.8">
      <c r="H3119" s="70"/>
    </row>
    <row r="3120" spans="8:8" customFormat="1" ht="13.8">
      <c r="H3120" s="70"/>
    </row>
    <row r="3121" spans="8:8" customFormat="1" ht="13.8">
      <c r="H3121" s="70"/>
    </row>
    <row r="3122" spans="8:8" customFormat="1" ht="13.8">
      <c r="H3122" s="70"/>
    </row>
    <row r="3123" spans="8:8" customFormat="1" ht="13.8">
      <c r="H3123" s="70"/>
    </row>
    <row r="3124" spans="8:8" customFormat="1" ht="13.8">
      <c r="H3124" s="70"/>
    </row>
    <row r="3125" spans="8:8" customFormat="1" ht="13.8">
      <c r="H3125" s="70"/>
    </row>
    <row r="3126" spans="8:8" customFormat="1" ht="13.8">
      <c r="H3126" s="70"/>
    </row>
    <row r="3127" spans="8:8" customFormat="1" ht="13.8">
      <c r="H3127" s="70"/>
    </row>
    <row r="3128" spans="8:8" customFormat="1" ht="13.8">
      <c r="H3128" s="70"/>
    </row>
    <row r="3129" spans="8:8" customFormat="1" ht="13.8">
      <c r="H3129" s="70"/>
    </row>
    <row r="3130" spans="8:8" customFormat="1" ht="13.8">
      <c r="H3130" s="70"/>
    </row>
    <row r="3131" spans="8:8" customFormat="1" ht="13.8">
      <c r="H3131" s="70"/>
    </row>
    <row r="3132" spans="8:8" customFormat="1" ht="13.8">
      <c r="H3132" s="70"/>
    </row>
    <row r="3133" spans="8:8" customFormat="1" ht="13.8">
      <c r="H3133" s="70"/>
    </row>
    <row r="3134" spans="8:8" customFormat="1" ht="13.8">
      <c r="H3134" s="70"/>
    </row>
    <row r="3135" spans="8:8" customFormat="1" ht="13.8">
      <c r="H3135" s="70"/>
    </row>
    <row r="3136" spans="8:8" customFormat="1" ht="13.8">
      <c r="H3136" s="70"/>
    </row>
    <row r="3137" spans="8:8" customFormat="1" ht="13.8">
      <c r="H3137" s="70"/>
    </row>
    <row r="3138" spans="8:8" customFormat="1" ht="13.8">
      <c r="H3138" s="70"/>
    </row>
    <row r="3139" spans="8:8" customFormat="1" ht="13.8">
      <c r="H3139" s="70"/>
    </row>
    <row r="3140" spans="8:8" customFormat="1" ht="13.8">
      <c r="H3140" s="70"/>
    </row>
    <row r="3141" spans="8:8" customFormat="1" ht="13.8">
      <c r="H3141" s="70"/>
    </row>
    <row r="3142" spans="8:8" customFormat="1" ht="13.8">
      <c r="H3142" s="70"/>
    </row>
    <row r="3143" spans="8:8" customFormat="1" ht="13.8">
      <c r="H3143" s="70"/>
    </row>
    <row r="3144" spans="8:8" customFormat="1" ht="13.8">
      <c r="H3144" s="70"/>
    </row>
    <row r="3145" spans="8:8" customFormat="1" ht="13.8">
      <c r="H3145" s="70"/>
    </row>
    <row r="3146" spans="8:8" customFormat="1" ht="13.8">
      <c r="H3146" s="70"/>
    </row>
    <row r="3147" spans="8:8" customFormat="1" ht="13.8">
      <c r="H3147" s="70"/>
    </row>
    <row r="3148" spans="8:8" customFormat="1" ht="13.8">
      <c r="H3148" s="70"/>
    </row>
    <row r="3149" spans="8:8" customFormat="1" ht="13.8">
      <c r="H3149" s="70"/>
    </row>
    <row r="3150" spans="8:8" customFormat="1" ht="13.8">
      <c r="H3150" s="70"/>
    </row>
    <row r="3151" spans="8:8" customFormat="1" ht="13.8">
      <c r="H3151" s="70"/>
    </row>
    <row r="3152" spans="8:8" customFormat="1" ht="13.8">
      <c r="H3152" s="70"/>
    </row>
    <row r="3153" spans="8:8" customFormat="1" ht="13.8">
      <c r="H3153" s="70"/>
    </row>
    <row r="3154" spans="8:8" customFormat="1" ht="13.8">
      <c r="H3154" s="70"/>
    </row>
    <row r="3155" spans="8:8" customFormat="1" ht="13.8">
      <c r="H3155" s="70"/>
    </row>
    <row r="3156" spans="8:8" customFormat="1" ht="13.8">
      <c r="H3156" s="70"/>
    </row>
    <row r="3157" spans="8:8" customFormat="1" ht="13.8">
      <c r="H3157" s="70"/>
    </row>
    <row r="3158" spans="8:8" customFormat="1" ht="13.8">
      <c r="H3158" s="70"/>
    </row>
    <row r="3159" spans="8:8" customFormat="1" ht="13.8">
      <c r="H3159" s="70"/>
    </row>
    <row r="3160" spans="8:8" customFormat="1" ht="13.8">
      <c r="H3160" s="70"/>
    </row>
    <row r="3161" spans="8:8" customFormat="1" ht="13.8">
      <c r="H3161" s="70"/>
    </row>
    <row r="3162" spans="8:8" customFormat="1" ht="13.8">
      <c r="H3162" s="70"/>
    </row>
    <row r="3163" spans="8:8" customFormat="1" ht="13.8">
      <c r="H3163" s="70"/>
    </row>
    <row r="3164" spans="8:8" customFormat="1" ht="13.8">
      <c r="H3164" s="70"/>
    </row>
    <row r="3165" spans="8:8" customFormat="1" ht="13.8">
      <c r="H3165" s="70"/>
    </row>
    <row r="3166" spans="8:8" customFormat="1" ht="13.8">
      <c r="H3166" s="70"/>
    </row>
    <row r="3167" spans="8:8" customFormat="1" ht="13.8">
      <c r="H3167" s="70"/>
    </row>
    <row r="3168" spans="8:8" customFormat="1" ht="13.8">
      <c r="H3168" s="70"/>
    </row>
    <row r="3169" spans="8:8" customFormat="1" ht="13.8">
      <c r="H3169" s="70"/>
    </row>
    <row r="3170" spans="8:8" customFormat="1" ht="13.8">
      <c r="H3170" s="70"/>
    </row>
    <row r="3171" spans="8:8" customFormat="1" ht="13.8">
      <c r="H3171" s="70"/>
    </row>
    <row r="3172" spans="8:8" customFormat="1" ht="13.8">
      <c r="H3172" s="70"/>
    </row>
    <row r="3173" spans="8:8" customFormat="1" ht="13.8">
      <c r="H3173" s="70"/>
    </row>
    <row r="3174" spans="8:8" customFormat="1" ht="13.8">
      <c r="H3174" s="70"/>
    </row>
    <row r="3175" spans="8:8" customFormat="1" ht="13.8">
      <c r="H3175" s="70"/>
    </row>
    <row r="3176" spans="8:8" customFormat="1" ht="13.8">
      <c r="H3176" s="70"/>
    </row>
    <row r="3177" spans="8:8" customFormat="1" ht="13.8">
      <c r="H3177" s="70"/>
    </row>
    <row r="3178" spans="8:8" customFormat="1" ht="13.8">
      <c r="H3178" s="70"/>
    </row>
    <row r="3179" spans="8:8" customFormat="1" ht="13.8">
      <c r="H3179" s="70"/>
    </row>
    <row r="3180" spans="8:8" customFormat="1" ht="13.8">
      <c r="H3180" s="70"/>
    </row>
    <row r="3181" spans="8:8" customFormat="1" ht="13.8">
      <c r="H3181" s="70"/>
    </row>
    <row r="3182" spans="8:8" customFormat="1" ht="13.8">
      <c r="H3182" s="70"/>
    </row>
    <row r="3183" spans="8:8" customFormat="1" ht="13.8">
      <c r="H3183" s="70"/>
    </row>
    <row r="3184" spans="8:8" customFormat="1" ht="13.8">
      <c r="H3184" s="70"/>
    </row>
    <row r="3185" spans="8:8" customFormat="1" ht="13.8">
      <c r="H3185" s="70"/>
    </row>
    <row r="3186" spans="8:8" customFormat="1" ht="13.8">
      <c r="H3186" s="70"/>
    </row>
    <row r="3187" spans="8:8" customFormat="1" ht="13.8">
      <c r="H3187" s="70"/>
    </row>
    <row r="3188" spans="8:8" customFormat="1" ht="13.8">
      <c r="H3188" s="70"/>
    </row>
    <row r="3189" spans="8:8" customFormat="1" ht="13.8">
      <c r="H3189" s="70"/>
    </row>
    <row r="3190" spans="8:8" customFormat="1" ht="13.8">
      <c r="H3190" s="70"/>
    </row>
    <row r="3191" spans="8:8" customFormat="1" ht="13.8">
      <c r="H3191" s="70"/>
    </row>
    <row r="3192" spans="8:8" customFormat="1" ht="13.8">
      <c r="H3192" s="70"/>
    </row>
    <row r="3193" spans="8:8" customFormat="1" ht="13.8">
      <c r="H3193" s="70"/>
    </row>
    <row r="3194" spans="8:8" customFormat="1" ht="13.8">
      <c r="H3194" s="70"/>
    </row>
    <row r="3195" spans="8:8" customFormat="1" ht="13.8">
      <c r="H3195" s="70"/>
    </row>
    <row r="3196" spans="8:8" customFormat="1" ht="13.8">
      <c r="H3196" s="70"/>
    </row>
    <row r="3197" spans="8:8" customFormat="1" ht="13.8">
      <c r="H3197" s="70"/>
    </row>
    <row r="3198" spans="8:8" customFormat="1" ht="13.8">
      <c r="H3198" s="70"/>
    </row>
    <row r="3199" spans="8:8" customFormat="1" ht="13.8">
      <c r="H3199" s="70"/>
    </row>
    <row r="3200" spans="8:8" customFormat="1" ht="13.8">
      <c r="H3200" s="70"/>
    </row>
    <row r="3201" spans="8:8" customFormat="1" ht="13.8">
      <c r="H3201" s="70"/>
    </row>
    <row r="3202" spans="8:8" customFormat="1" ht="13.8">
      <c r="H3202" s="70"/>
    </row>
    <row r="3203" spans="8:8" customFormat="1" ht="13.8">
      <c r="H3203" s="70"/>
    </row>
    <row r="3204" spans="8:8" customFormat="1" ht="13.8">
      <c r="H3204" s="70"/>
    </row>
    <row r="3205" spans="8:8" customFormat="1" ht="13.8">
      <c r="H3205" s="70"/>
    </row>
    <row r="3206" spans="8:8" customFormat="1" ht="13.8">
      <c r="H3206" s="70"/>
    </row>
    <row r="3207" spans="8:8" customFormat="1" ht="13.8">
      <c r="H3207" s="70"/>
    </row>
    <row r="3208" spans="8:8" customFormat="1" ht="13.8">
      <c r="H3208" s="70"/>
    </row>
    <row r="3209" spans="8:8" customFormat="1" ht="13.8">
      <c r="H3209" s="70"/>
    </row>
    <row r="3210" spans="8:8" customFormat="1" ht="13.8">
      <c r="H3210" s="70"/>
    </row>
    <row r="3211" spans="8:8" customFormat="1" ht="13.8">
      <c r="H3211" s="70"/>
    </row>
    <row r="3212" spans="8:8" customFormat="1" ht="13.8">
      <c r="H3212" s="70"/>
    </row>
    <row r="3213" spans="8:8" customFormat="1" ht="13.8">
      <c r="H3213" s="70"/>
    </row>
    <row r="3214" spans="8:8" customFormat="1" ht="13.8">
      <c r="H3214" s="70"/>
    </row>
    <row r="3215" spans="8:8" customFormat="1" ht="13.8">
      <c r="H3215" s="70"/>
    </row>
    <row r="3216" spans="8:8" customFormat="1" ht="13.8">
      <c r="H3216" s="70"/>
    </row>
    <row r="3217" spans="8:8" customFormat="1" ht="13.8">
      <c r="H3217" s="70"/>
    </row>
    <row r="3218" spans="8:8" customFormat="1" ht="13.8">
      <c r="H3218" s="70"/>
    </row>
    <row r="3219" spans="8:8" customFormat="1" ht="13.8">
      <c r="H3219" s="70"/>
    </row>
    <row r="3220" spans="8:8" customFormat="1" ht="13.8">
      <c r="H3220" s="70"/>
    </row>
    <row r="3221" spans="8:8" customFormat="1" ht="13.8">
      <c r="H3221" s="70"/>
    </row>
    <row r="3222" spans="8:8" customFormat="1" ht="13.8">
      <c r="H3222" s="70"/>
    </row>
    <row r="3223" spans="8:8" customFormat="1" ht="13.8">
      <c r="H3223" s="70"/>
    </row>
    <row r="3224" spans="8:8" customFormat="1" ht="13.8">
      <c r="H3224" s="70"/>
    </row>
    <row r="3225" spans="8:8" customFormat="1" ht="13.8">
      <c r="H3225" s="70"/>
    </row>
    <row r="3226" spans="8:8" customFormat="1" ht="13.8">
      <c r="H3226" s="70"/>
    </row>
    <row r="3227" spans="8:8" customFormat="1" ht="13.8">
      <c r="H3227" s="70"/>
    </row>
    <row r="3228" spans="8:8" customFormat="1" ht="13.8">
      <c r="H3228" s="70"/>
    </row>
    <row r="3229" spans="8:8" customFormat="1" ht="13.8">
      <c r="H3229" s="70"/>
    </row>
    <row r="3230" spans="8:8" customFormat="1" ht="13.8">
      <c r="H3230" s="70"/>
    </row>
    <row r="3231" spans="8:8" customFormat="1" ht="13.8">
      <c r="H3231" s="70"/>
    </row>
    <row r="3232" spans="8:8" customFormat="1" ht="13.8">
      <c r="H3232" s="70"/>
    </row>
    <row r="3233" spans="8:8" customFormat="1" ht="13.8">
      <c r="H3233" s="70"/>
    </row>
    <row r="3234" spans="8:8" customFormat="1" ht="13.8">
      <c r="H3234" s="70"/>
    </row>
    <row r="3235" spans="8:8" customFormat="1" ht="13.8">
      <c r="H3235" s="70"/>
    </row>
    <row r="3236" spans="8:8" customFormat="1" ht="13.8">
      <c r="H3236" s="70"/>
    </row>
    <row r="3237" spans="8:8" customFormat="1" ht="13.8">
      <c r="H3237" s="70"/>
    </row>
    <row r="3238" spans="8:8" customFormat="1" ht="13.8">
      <c r="H3238" s="70"/>
    </row>
    <row r="3239" spans="8:8" customFormat="1" ht="13.8">
      <c r="H3239" s="70"/>
    </row>
    <row r="3240" spans="8:8" customFormat="1" ht="13.8">
      <c r="H3240" s="70"/>
    </row>
    <row r="3241" spans="8:8" customFormat="1" ht="13.8">
      <c r="H3241" s="70"/>
    </row>
    <row r="3242" spans="8:8" customFormat="1" ht="13.8">
      <c r="H3242" s="70"/>
    </row>
    <row r="3243" spans="8:8" customFormat="1" ht="13.8">
      <c r="H3243" s="70"/>
    </row>
    <row r="3244" spans="8:8" customFormat="1" ht="13.8">
      <c r="H3244" s="70"/>
    </row>
    <row r="3245" spans="8:8" customFormat="1" ht="13.8">
      <c r="H3245" s="70"/>
    </row>
    <row r="3246" spans="8:8" customFormat="1" ht="13.8">
      <c r="H3246" s="70"/>
    </row>
    <row r="3247" spans="8:8" customFormat="1" ht="13.8">
      <c r="H3247" s="70"/>
    </row>
    <row r="3248" spans="8:8" customFormat="1" ht="13.8">
      <c r="H3248" s="70"/>
    </row>
    <row r="3249" spans="8:8" customFormat="1" ht="13.8">
      <c r="H3249" s="70"/>
    </row>
    <row r="3250" spans="8:8" customFormat="1" ht="13.8">
      <c r="H3250" s="70"/>
    </row>
    <row r="3251" spans="8:8" customFormat="1" ht="13.8">
      <c r="H3251" s="70"/>
    </row>
    <row r="3252" spans="8:8" customFormat="1" ht="13.8">
      <c r="H3252" s="70"/>
    </row>
    <row r="3253" spans="8:8" customFormat="1" ht="13.8">
      <c r="H3253" s="70"/>
    </row>
    <row r="3254" spans="8:8" customFormat="1" ht="13.8">
      <c r="H3254" s="70"/>
    </row>
    <row r="3255" spans="8:8" customFormat="1" ht="13.8">
      <c r="H3255" s="70"/>
    </row>
    <row r="3256" spans="8:8" customFormat="1" ht="13.8">
      <c r="H3256" s="70"/>
    </row>
    <row r="3257" spans="8:8" customFormat="1" ht="13.8">
      <c r="H3257" s="70"/>
    </row>
    <row r="3258" spans="8:8" customFormat="1" ht="13.8">
      <c r="H3258" s="70"/>
    </row>
    <row r="3259" spans="8:8" customFormat="1" ht="13.8">
      <c r="H3259" s="70"/>
    </row>
    <row r="3260" spans="8:8" customFormat="1" ht="13.8">
      <c r="H3260" s="70"/>
    </row>
    <row r="3261" spans="8:8" customFormat="1" ht="13.8">
      <c r="H3261" s="70"/>
    </row>
    <row r="3262" spans="8:8" customFormat="1" ht="13.8">
      <c r="H3262" s="70"/>
    </row>
    <row r="3263" spans="8:8" customFormat="1" ht="13.8">
      <c r="H3263" s="70"/>
    </row>
    <row r="3264" spans="8:8" customFormat="1" ht="13.8">
      <c r="H3264" s="70"/>
    </row>
    <row r="3265" spans="8:8" customFormat="1" ht="13.8">
      <c r="H3265" s="70"/>
    </row>
    <row r="3266" spans="8:8" customFormat="1" ht="13.8">
      <c r="H3266" s="70"/>
    </row>
    <row r="3267" spans="8:8" customFormat="1" ht="13.8">
      <c r="H3267" s="70"/>
    </row>
    <row r="3268" spans="8:8" customFormat="1" ht="13.8">
      <c r="H3268" s="70"/>
    </row>
    <row r="3269" spans="8:8" customFormat="1" ht="13.8">
      <c r="H3269" s="70"/>
    </row>
    <row r="3270" spans="8:8" customFormat="1" ht="13.8">
      <c r="H3270" s="70"/>
    </row>
    <row r="3271" spans="8:8" customFormat="1" ht="13.8">
      <c r="H3271" s="70"/>
    </row>
    <row r="3272" spans="8:8" customFormat="1" ht="13.8">
      <c r="H3272" s="70"/>
    </row>
    <row r="3273" spans="8:8" customFormat="1" ht="13.8">
      <c r="H3273" s="70"/>
    </row>
    <row r="3274" spans="8:8" customFormat="1" ht="13.8">
      <c r="H3274" s="70"/>
    </row>
    <row r="3275" spans="8:8" customFormat="1" ht="13.8">
      <c r="H3275" s="70"/>
    </row>
    <row r="3276" spans="8:8" customFormat="1" ht="13.8">
      <c r="H3276" s="70"/>
    </row>
    <row r="3277" spans="8:8" customFormat="1" ht="13.8">
      <c r="H3277" s="70"/>
    </row>
    <row r="3278" spans="8:8" customFormat="1" ht="13.8">
      <c r="H3278" s="70"/>
    </row>
    <row r="3279" spans="8:8" customFormat="1" ht="13.8">
      <c r="H3279" s="70"/>
    </row>
    <row r="3280" spans="8:8" customFormat="1" ht="13.8">
      <c r="H3280" s="70"/>
    </row>
    <row r="3281" spans="8:8" customFormat="1" ht="13.8">
      <c r="H3281" s="70"/>
    </row>
    <row r="3282" spans="8:8" customFormat="1" ht="13.8">
      <c r="H3282" s="70"/>
    </row>
    <row r="3283" spans="8:8" customFormat="1" ht="13.8">
      <c r="H3283" s="70"/>
    </row>
    <row r="3284" spans="8:8" customFormat="1" ht="13.8">
      <c r="H3284" s="70"/>
    </row>
    <row r="3285" spans="8:8" customFormat="1" ht="13.8">
      <c r="H3285" s="70"/>
    </row>
    <row r="3286" spans="8:8" customFormat="1" ht="13.8">
      <c r="H3286" s="70"/>
    </row>
    <row r="3287" spans="8:8" customFormat="1" ht="13.8">
      <c r="H3287" s="70"/>
    </row>
    <row r="3288" spans="8:8" customFormat="1" ht="13.8">
      <c r="H3288" s="70"/>
    </row>
    <row r="3289" spans="8:8" customFormat="1" ht="13.8">
      <c r="H3289" s="70"/>
    </row>
    <row r="3290" spans="8:8" customFormat="1" ht="13.8">
      <c r="H3290" s="70"/>
    </row>
    <row r="3291" spans="8:8" customFormat="1" ht="13.8">
      <c r="H3291" s="70"/>
    </row>
    <row r="3292" spans="8:8" customFormat="1" ht="13.8">
      <c r="H3292" s="70"/>
    </row>
    <row r="3293" spans="8:8" customFormat="1" ht="13.8">
      <c r="H3293" s="70"/>
    </row>
    <row r="3294" spans="8:8" customFormat="1" ht="13.8">
      <c r="H3294" s="70"/>
    </row>
    <row r="3295" spans="8:8" customFormat="1" ht="13.8">
      <c r="H3295" s="70"/>
    </row>
    <row r="3296" spans="8:8" customFormat="1" ht="13.8">
      <c r="H3296" s="70"/>
    </row>
    <row r="3297" spans="8:8" customFormat="1" ht="13.8">
      <c r="H3297" s="70"/>
    </row>
    <row r="3298" spans="8:8" customFormat="1" ht="13.8">
      <c r="H3298" s="70"/>
    </row>
    <row r="3299" spans="8:8" customFormat="1" ht="13.8">
      <c r="H3299" s="70"/>
    </row>
    <row r="3300" spans="8:8" customFormat="1" ht="13.8">
      <c r="H3300" s="70"/>
    </row>
    <row r="3301" spans="8:8" customFormat="1" ht="13.8">
      <c r="H3301" s="70"/>
    </row>
    <row r="3302" spans="8:8" customFormat="1" ht="13.8">
      <c r="H3302" s="70"/>
    </row>
    <row r="3303" spans="8:8" customFormat="1" ht="13.8">
      <c r="H3303" s="70"/>
    </row>
    <row r="3304" spans="8:8" customFormat="1" ht="13.8">
      <c r="H3304" s="70"/>
    </row>
    <row r="3305" spans="8:8" customFormat="1" ht="13.8">
      <c r="H3305" s="70"/>
    </row>
    <row r="3306" spans="8:8" customFormat="1" ht="13.8">
      <c r="H3306" s="70"/>
    </row>
    <row r="3307" spans="8:8" customFormat="1" ht="13.8">
      <c r="H3307" s="70"/>
    </row>
    <row r="3308" spans="8:8" customFormat="1" ht="13.8">
      <c r="H3308" s="70"/>
    </row>
    <row r="3309" spans="8:8" customFormat="1" ht="13.8">
      <c r="H3309" s="70"/>
    </row>
    <row r="3310" spans="8:8" customFormat="1" ht="13.8">
      <c r="H3310" s="70"/>
    </row>
    <row r="3311" spans="8:8" customFormat="1" ht="13.8">
      <c r="H3311" s="70"/>
    </row>
    <row r="3312" spans="8:8" customFormat="1" ht="13.8">
      <c r="H3312" s="70"/>
    </row>
    <row r="3313" spans="8:8" customFormat="1" ht="13.8">
      <c r="H3313" s="70"/>
    </row>
    <row r="3314" spans="8:8" customFormat="1" ht="13.8">
      <c r="H3314" s="70"/>
    </row>
    <row r="3315" spans="8:8" customFormat="1" ht="13.8">
      <c r="H3315" s="70"/>
    </row>
    <row r="3316" spans="8:8" customFormat="1" ht="13.8">
      <c r="H3316" s="70"/>
    </row>
    <row r="3317" spans="8:8" customFormat="1" ht="13.8">
      <c r="H3317" s="70"/>
    </row>
    <row r="3318" spans="8:8" customFormat="1" ht="13.8">
      <c r="H3318" s="70"/>
    </row>
    <row r="3319" spans="8:8" customFormat="1" ht="13.8">
      <c r="H3319" s="70"/>
    </row>
    <row r="3320" spans="8:8" customFormat="1" ht="13.8">
      <c r="H3320" s="70"/>
    </row>
    <row r="3321" spans="8:8" customFormat="1" ht="13.8">
      <c r="H3321" s="70"/>
    </row>
    <row r="3322" spans="8:8" customFormat="1" ht="13.8">
      <c r="H3322" s="70"/>
    </row>
    <row r="3323" spans="8:8" customFormat="1" ht="13.8">
      <c r="H3323" s="70"/>
    </row>
    <row r="3324" spans="8:8" customFormat="1" ht="13.8">
      <c r="H3324" s="70"/>
    </row>
    <row r="3325" spans="8:8" customFormat="1" ht="13.8">
      <c r="H3325" s="70"/>
    </row>
    <row r="3326" spans="8:8" customFormat="1" ht="13.8">
      <c r="H3326" s="70"/>
    </row>
    <row r="3327" spans="8:8" customFormat="1" ht="13.8">
      <c r="H3327" s="70"/>
    </row>
    <row r="3328" spans="8:8" customFormat="1" ht="13.8">
      <c r="H3328" s="70"/>
    </row>
    <row r="3329" spans="8:8" customFormat="1" ht="13.8">
      <c r="H3329" s="70"/>
    </row>
    <row r="3330" spans="8:8" customFormat="1" ht="13.8">
      <c r="H3330" s="70"/>
    </row>
    <row r="3331" spans="8:8" customFormat="1" ht="13.8">
      <c r="H3331" s="70"/>
    </row>
    <row r="3332" spans="8:8" customFormat="1" ht="13.8">
      <c r="H3332" s="70"/>
    </row>
    <row r="3333" spans="8:8" customFormat="1" ht="13.8">
      <c r="H3333" s="70"/>
    </row>
    <row r="3334" spans="8:8" customFormat="1" ht="13.8">
      <c r="H3334" s="70"/>
    </row>
    <row r="3335" spans="8:8" customFormat="1" ht="13.8">
      <c r="H3335" s="70"/>
    </row>
    <row r="3336" spans="8:8" customFormat="1" ht="13.8">
      <c r="H3336" s="70"/>
    </row>
    <row r="3337" spans="8:8" customFormat="1" ht="13.8">
      <c r="H3337" s="70"/>
    </row>
    <row r="3338" spans="8:8" customFormat="1" ht="13.8">
      <c r="H3338" s="70"/>
    </row>
    <row r="3339" spans="8:8" customFormat="1" ht="13.8">
      <c r="H3339" s="70"/>
    </row>
    <row r="3340" spans="8:8" customFormat="1" ht="13.8">
      <c r="H3340" s="70"/>
    </row>
    <row r="3341" spans="8:8" customFormat="1" ht="13.8">
      <c r="H3341" s="70"/>
    </row>
    <row r="3342" spans="8:8" customFormat="1" ht="13.8">
      <c r="H3342" s="70"/>
    </row>
    <row r="3343" spans="8:8" customFormat="1" ht="13.8">
      <c r="H3343" s="70"/>
    </row>
    <row r="3344" spans="8:8" customFormat="1" ht="13.8">
      <c r="H3344" s="70"/>
    </row>
    <row r="3345" spans="8:8" customFormat="1" ht="13.8">
      <c r="H3345" s="70"/>
    </row>
    <row r="3346" spans="8:8" customFormat="1" ht="13.8">
      <c r="H3346" s="70"/>
    </row>
    <row r="3347" spans="8:8" customFormat="1" ht="13.8">
      <c r="H3347" s="70"/>
    </row>
    <row r="3348" spans="8:8" customFormat="1" ht="13.8">
      <c r="H3348" s="70"/>
    </row>
    <row r="3349" spans="8:8" customFormat="1" ht="13.8">
      <c r="H3349" s="70"/>
    </row>
    <row r="3350" spans="8:8" customFormat="1" ht="13.8">
      <c r="H3350" s="70"/>
    </row>
    <row r="3351" spans="8:8" customFormat="1" ht="13.8">
      <c r="H3351" s="70"/>
    </row>
    <row r="3352" spans="8:8" customFormat="1" ht="13.8">
      <c r="H3352" s="70"/>
    </row>
    <row r="3353" spans="8:8" customFormat="1" ht="13.8">
      <c r="H3353" s="70"/>
    </row>
    <row r="3354" spans="8:8" customFormat="1" ht="13.8">
      <c r="H3354" s="70"/>
    </row>
    <row r="3355" spans="8:8" customFormat="1" ht="13.8">
      <c r="H3355" s="70"/>
    </row>
    <row r="3356" spans="8:8" customFormat="1" ht="13.8">
      <c r="H3356" s="70"/>
    </row>
    <row r="3357" spans="8:8" customFormat="1" ht="13.8">
      <c r="H3357" s="70"/>
    </row>
    <row r="3358" spans="8:8" customFormat="1" ht="13.8">
      <c r="H3358" s="70"/>
    </row>
    <row r="3359" spans="8:8" customFormat="1" ht="13.8">
      <c r="H3359" s="70"/>
    </row>
    <row r="3360" spans="8:8" customFormat="1" ht="13.8">
      <c r="H3360" s="70"/>
    </row>
    <row r="3361" spans="8:8" customFormat="1" ht="13.8">
      <c r="H3361" s="70"/>
    </row>
    <row r="3362" spans="8:8" customFormat="1" ht="13.8">
      <c r="H3362" s="70"/>
    </row>
    <row r="3363" spans="8:8" customFormat="1" ht="13.8">
      <c r="H3363" s="70"/>
    </row>
    <row r="3364" spans="8:8" customFormat="1" ht="13.8">
      <c r="H3364" s="70"/>
    </row>
    <row r="3365" spans="8:8" customFormat="1" ht="13.8">
      <c r="H3365" s="70"/>
    </row>
    <row r="3366" spans="8:8" customFormat="1" ht="13.8">
      <c r="H3366" s="70"/>
    </row>
    <row r="3367" spans="8:8" customFormat="1" ht="13.8">
      <c r="H3367" s="70"/>
    </row>
    <row r="3368" spans="8:8" customFormat="1" ht="13.8">
      <c r="H3368" s="70"/>
    </row>
    <row r="3369" spans="8:8" customFormat="1" ht="13.8">
      <c r="H3369" s="70"/>
    </row>
    <row r="3370" spans="8:8" customFormat="1" ht="13.8">
      <c r="H3370" s="70"/>
    </row>
    <row r="3371" spans="8:8" customFormat="1" ht="13.8">
      <c r="H3371" s="70"/>
    </row>
    <row r="3372" spans="8:8" customFormat="1" ht="13.8">
      <c r="H3372" s="70"/>
    </row>
    <row r="3373" spans="8:8" customFormat="1" ht="13.8">
      <c r="H3373" s="70"/>
    </row>
    <row r="3374" spans="8:8" customFormat="1" ht="13.8">
      <c r="H3374" s="70"/>
    </row>
    <row r="3375" spans="8:8" customFormat="1" ht="13.8">
      <c r="H3375" s="70"/>
    </row>
    <row r="3376" spans="8:8" customFormat="1" ht="13.8">
      <c r="H3376" s="70"/>
    </row>
    <row r="3377" spans="8:8" customFormat="1" ht="13.8">
      <c r="H3377" s="70"/>
    </row>
    <row r="3378" spans="8:8" customFormat="1" ht="13.8">
      <c r="H3378" s="70"/>
    </row>
    <row r="3379" spans="8:8" customFormat="1" ht="13.8">
      <c r="H3379" s="70"/>
    </row>
    <row r="3380" spans="8:8" customFormat="1" ht="13.8">
      <c r="H3380" s="70"/>
    </row>
    <row r="3381" spans="8:8" customFormat="1" ht="13.8">
      <c r="H3381" s="70"/>
    </row>
    <row r="3382" spans="8:8" customFormat="1" ht="13.8">
      <c r="H3382" s="70"/>
    </row>
    <row r="3383" spans="8:8" customFormat="1" ht="13.8">
      <c r="H3383" s="70"/>
    </row>
    <row r="3384" spans="8:8" customFormat="1" ht="13.8">
      <c r="H3384" s="70"/>
    </row>
    <row r="3385" spans="8:8" customFormat="1" ht="13.8">
      <c r="H3385" s="70"/>
    </row>
    <row r="3386" spans="8:8" customFormat="1" ht="13.8">
      <c r="H3386" s="70"/>
    </row>
    <row r="3387" spans="8:8" customFormat="1" ht="13.8">
      <c r="H3387" s="70"/>
    </row>
    <row r="3388" spans="8:8" customFormat="1" ht="13.8">
      <c r="H3388" s="70"/>
    </row>
    <row r="3389" spans="8:8" customFormat="1" ht="13.8">
      <c r="H3389" s="70"/>
    </row>
    <row r="3390" spans="8:8" customFormat="1" ht="13.8">
      <c r="H3390" s="70"/>
    </row>
    <row r="3391" spans="8:8" customFormat="1" ht="13.8">
      <c r="H3391" s="70"/>
    </row>
    <row r="3392" spans="8:8" customFormat="1" ht="13.8">
      <c r="H3392" s="70"/>
    </row>
    <row r="3393" spans="8:8" customFormat="1" ht="13.8">
      <c r="H3393" s="70"/>
    </row>
    <row r="3394" spans="8:8" customFormat="1" ht="13.8">
      <c r="H3394" s="70"/>
    </row>
    <row r="3395" spans="8:8" customFormat="1" ht="13.8">
      <c r="H3395" s="70"/>
    </row>
    <row r="3396" spans="8:8" customFormat="1" ht="13.8">
      <c r="H3396" s="70"/>
    </row>
    <row r="3397" spans="8:8" customFormat="1" ht="13.8">
      <c r="H3397" s="70"/>
    </row>
    <row r="3398" spans="8:8" customFormat="1" ht="13.8">
      <c r="H3398" s="70"/>
    </row>
    <row r="3399" spans="8:8" customFormat="1" ht="13.8">
      <c r="H3399" s="70"/>
    </row>
    <row r="3400" spans="8:8" customFormat="1" ht="13.8">
      <c r="H3400" s="70"/>
    </row>
    <row r="3401" spans="8:8" customFormat="1" ht="13.8">
      <c r="H3401" s="70"/>
    </row>
    <row r="3402" spans="8:8" customFormat="1" ht="13.8">
      <c r="H3402" s="70"/>
    </row>
    <row r="3403" spans="8:8" customFormat="1" ht="13.8">
      <c r="H3403" s="70"/>
    </row>
    <row r="3404" spans="8:8" customFormat="1" ht="13.8">
      <c r="H3404" s="70"/>
    </row>
    <row r="3405" spans="8:8" customFormat="1" ht="13.8">
      <c r="H3405" s="70"/>
    </row>
    <row r="3406" spans="8:8" customFormat="1" ht="13.8">
      <c r="H3406" s="70"/>
    </row>
    <row r="3407" spans="8:8" customFormat="1" ht="13.8">
      <c r="H3407" s="70"/>
    </row>
    <row r="3408" spans="8:8" customFormat="1" ht="13.8">
      <c r="H3408" s="70"/>
    </row>
    <row r="3409" spans="8:8" customFormat="1" ht="13.8">
      <c r="H3409" s="70"/>
    </row>
    <row r="3410" spans="8:8" customFormat="1" ht="13.8">
      <c r="H3410" s="70"/>
    </row>
    <row r="3411" spans="8:8" customFormat="1" ht="13.8">
      <c r="H3411" s="70"/>
    </row>
    <row r="3412" spans="8:8" customFormat="1" ht="13.8">
      <c r="H3412" s="70"/>
    </row>
    <row r="3413" spans="8:8" customFormat="1" ht="13.8">
      <c r="H3413" s="70"/>
    </row>
    <row r="3414" spans="8:8" customFormat="1" ht="13.8">
      <c r="H3414" s="70"/>
    </row>
    <row r="3415" spans="8:8" customFormat="1" ht="13.8">
      <c r="H3415" s="70"/>
    </row>
    <row r="3416" spans="8:8" customFormat="1" ht="13.8">
      <c r="H3416" s="70"/>
    </row>
    <row r="3417" spans="8:8" customFormat="1" ht="13.8">
      <c r="H3417" s="70"/>
    </row>
    <row r="3418" spans="8:8" customFormat="1" ht="13.8">
      <c r="H3418" s="70"/>
    </row>
    <row r="3419" spans="8:8" customFormat="1" ht="13.8">
      <c r="H3419" s="70"/>
    </row>
    <row r="3420" spans="8:8" customFormat="1" ht="13.8">
      <c r="H3420" s="70"/>
    </row>
    <row r="3421" spans="8:8" customFormat="1" ht="13.8">
      <c r="H3421" s="70"/>
    </row>
    <row r="3422" spans="8:8" customFormat="1" ht="13.8">
      <c r="H3422" s="70"/>
    </row>
    <row r="3423" spans="8:8" customFormat="1" ht="13.8">
      <c r="H3423" s="70"/>
    </row>
    <row r="3424" spans="8:8" customFormat="1" ht="13.8">
      <c r="H3424" s="70"/>
    </row>
    <row r="3425" spans="8:8" customFormat="1" ht="13.8">
      <c r="H3425" s="70"/>
    </row>
    <row r="3426" spans="8:8" customFormat="1" ht="13.8">
      <c r="H3426" s="70"/>
    </row>
    <row r="3427" spans="8:8" customFormat="1" ht="13.8">
      <c r="H3427" s="70"/>
    </row>
    <row r="3428" spans="8:8" customFormat="1" ht="13.8">
      <c r="H3428" s="70"/>
    </row>
    <row r="3429" spans="8:8" customFormat="1" ht="13.8">
      <c r="H3429" s="70"/>
    </row>
    <row r="3430" spans="8:8" customFormat="1" ht="13.8">
      <c r="H3430" s="70"/>
    </row>
    <row r="3431" spans="8:8" customFormat="1" ht="13.8">
      <c r="H3431" s="70"/>
    </row>
    <row r="3432" spans="8:8" customFormat="1" ht="13.8">
      <c r="H3432" s="70"/>
    </row>
    <row r="3433" spans="8:8" customFormat="1" ht="13.8">
      <c r="H3433" s="70"/>
    </row>
    <row r="3434" spans="8:8" customFormat="1" ht="13.8">
      <c r="H3434" s="70"/>
    </row>
    <row r="3435" spans="8:8" customFormat="1" ht="13.8">
      <c r="H3435" s="70"/>
    </row>
    <row r="3436" spans="8:8" customFormat="1" ht="13.8">
      <c r="H3436" s="70"/>
    </row>
    <row r="3437" spans="8:8" customFormat="1" ht="13.8">
      <c r="H3437" s="70"/>
    </row>
    <row r="3438" spans="8:8" customFormat="1" ht="13.8">
      <c r="H3438" s="70"/>
    </row>
    <row r="3439" spans="8:8" customFormat="1" ht="13.8">
      <c r="H3439" s="70"/>
    </row>
    <row r="3440" spans="8:8" customFormat="1" ht="13.8">
      <c r="H3440" s="70"/>
    </row>
    <row r="3441" spans="8:8" customFormat="1" ht="13.8">
      <c r="H3441" s="70"/>
    </row>
    <row r="3442" spans="8:8" customFormat="1" ht="13.8">
      <c r="H3442" s="70"/>
    </row>
    <row r="3443" spans="8:8" customFormat="1" ht="13.8">
      <c r="H3443" s="70"/>
    </row>
    <row r="3444" spans="8:8" customFormat="1" ht="13.8">
      <c r="H3444" s="70"/>
    </row>
    <row r="3445" spans="8:8" customFormat="1" ht="13.8">
      <c r="H3445" s="70"/>
    </row>
    <row r="3446" spans="8:8" customFormat="1" ht="13.8">
      <c r="H3446" s="70"/>
    </row>
    <row r="3447" spans="8:8" customFormat="1" ht="13.8">
      <c r="H3447" s="70"/>
    </row>
    <row r="3448" spans="8:8" customFormat="1" ht="13.8">
      <c r="H3448" s="70"/>
    </row>
    <row r="3449" spans="8:8" customFormat="1" ht="13.8">
      <c r="H3449" s="70"/>
    </row>
    <row r="3450" spans="8:8" customFormat="1" ht="13.8">
      <c r="H3450" s="70"/>
    </row>
    <row r="3451" spans="8:8" customFormat="1" ht="13.8">
      <c r="H3451" s="70"/>
    </row>
    <row r="3452" spans="8:8" customFormat="1" ht="13.8">
      <c r="H3452" s="70"/>
    </row>
    <row r="3453" spans="8:8" customFormat="1" ht="13.8">
      <c r="H3453" s="70"/>
    </row>
    <row r="3454" spans="8:8" customFormat="1" ht="13.8">
      <c r="H3454" s="70"/>
    </row>
    <row r="3455" spans="8:8" customFormat="1" ht="13.8">
      <c r="H3455" s="70"/>
    </row>
    <row r="3456" spans="8:8" customFormat="1" ht="13.8">
      <c r="H3456" s="70"/>
    </row>
    <row r="3457" spans="8:8" customFormat="1" ht="13.8">
      <c r="H3457" s="70"/>
    </row>
    <row r="3458" spans="8:8" customFormat="1" ht="13.8">
      <c r="H3458" s="70"/>
    </row>
    <row r="3459" spans="8:8" customFormat="1" ht="13.8">
      <c r="H3459" s="70"/>
    </row>
    <row r="3460" spans="8:8" customFormat="1" ht="13.8">
      <c r="H3460" s="70"/>
    </row>
    <row r="3461" spans="8:8" customFormat="1" ht="13.8">
      <c r="H3461" s="70"/>
    </row>
    <row r="3462" spans="8:8" customFormat="1" ht="13.8">
      <c r="H3462" s="70"/>
    </row>
    <row r="3463" spans="8:8" customFormat="1" ht="13.8">
      <c r="H3463" s="70"/>
    </row>
    <row r="3464" spans="8:8" customFormat="1" ht="13.8">
      <c r="H3464" s="70"/>
    </row>
    <row r="3465" spans="8:8" customFormat="1" ht="13.8">
      <c r="H3465" s="70"/>
    </row>
    <row r="3466" spans="8:8" customFormat="1" ht="13.8">
      <c r="H3466" s="70"/>
    </row>
    <row r="3467" spans="8:8" customFormat="1" ht="13.8">
      <c r="H3467" s="70"/>
    </row>
    <row r="3468" spans="8:8" customFormat="1" ht="13.8">
      <c r="H3468" s="70"/>
    </row>
    <row r="3469" spans="8:8" customFormat="1" ht="13.8">
      <c r="H3469" s="70"/>
    </row>
    <row r="3470" spans="8:8" customFormat="1" ht="13.8">
      <c r="H3470" s="70"/>
    </row>
    <row r="3471" spans="8:8" customFormat="1" ht="13.8">
      <c r="H3471" s="70"/>
    </row>
    <row r="3472" spans="8:8" customFormat="1" ht="13.8">
      <c r="H3472" s="70"/>
    </row>
    <row r="3473" spans="8:8" customFormat="1" ht="13.8">
      <c r="H3473" s="70"/>
    </row>
    <row r="3474" spans="8:8" customFormat="1" ht="13.8">
      <c r="H3474" s="70"/>
    </row>
    <row r="3475" spans="8:8" customFormat="1" ht="13.8">
      <c r="H3475" s="70"/>
    </row>
    <row r="3476" spans="8:8" customFormat="1" ht="13.8">
      <c r="H3476" s="70"/>
    </row>
    <row r="3477" spans="8:8" customFormat="1" ht="13.8">
      <c r="H3477" s="70"/>
    </row>
    <row r="3478" spans="8:8" customFormat="1" ht="13.8">
      <c r="H3478" s="70"/>
    </row>
    <row r="3479" spans="8:8" customFormat="1" ht="13.8">
      <c r="H3479" s="70"/>
    </row>
    <row r="3480" spans="8:8" customFormat="1" ht="13.8">
      <c r="H3480" s="70"/>
    </row>
    <row r="3481" spans="8:8" customFormat="1" ht="13.8">
      <c r="H3481" s="70"/>
    </row>
    <row r="3482" spans="8:8" customFormat="1" ht="13.8">
      <c r="H3482" s="70"/>
    </row>
    <row r="3483" spans="8:8" customFormat="1" ht="13.8">
      <c r="H3483" s="70"/>
    </row>
    <row r="3484" spans="8:8" customFormat="1" ht="13.8">
      <c r="H3484" s="70"/>
    </row>
    <row r="3485" spans="8:8" customFormat="1" ht="13.8">
      <c r="H3485" s="70"/>
    </row>
    <row r="3486" spans="8:8" customFormat="1" ht="13.8">
      <c r="H3486" s="70"/>
    </row>
    <row r="3487" spans="8:8" customFormat="1" ht="13.8">
      <c r="H3487" s="70"/>
    </row>
    <row r="3488" spans="8:8" customFormat="1" ht="13.8">
      <c r="H3488" s="70"/>
    </row>
    <row r="3489" spans="8:8" customFormat="1" ht="13.8">
      <c r="H3489" s="70"/>
    </row>
    <row r="3490" spans="8:8" customFormat="1" ht="13.8">
      <c r="H3490" s="70"/>
    </row>
    <row r="3491" spans="8:8" customFormat="1" ht="13.8">
      <c r="H3491" s="70"/>
    </row>
    <row r="3492" spans="8:8" customFormat="1" ht="13.8">
      <c r="H3492" s="70"/>
    </row>
    <row r="3493" spans="8:8" customFormat="1" ht="13.8">
      <c r="H3493" s="70"/>
    </row>
    <row r="3494" spans="8:8" customFormat="1" ht="13.8">
      <c r="H3494" s="70"/>
    </row>
    <row r="3495" spans="8:8" customFormat="1" ht="13.8">
      <c r="H3495" s="70"/>
    </row>
    <row r="3496" spans="8:8" customFormat="1" ht="13.8">
      <c r="H3496" s="70"/>
    </row>
    <row r="3497" spans="8:8" customFormat="1" ht="13.8">
      <c r="H3497" s="70"/>
    </row>
    <row r="3498" spans="8:8" customFormat="1" ht="13.8">
      <c r="H3498" s="70"/>
    </row>
    <row r="3499" spans="8:8" customFormat="1" ht="13.8">
      <c r="H3499" s="70"/>
    </row>
    <row r="3500" spans="8:8" customFormat="1" ht="13.8">
      <c r="H3500" s="70"/>
    </row>
    <row r="3501" spans="8:8" customFormat="1" ht="13.8">
      <c r="H3501" s="70"/>
    </row>
    <row r="3502" spans="8:8" customFormat="1" ht="13.8">
      <c r="H3502" s="70"/>
    </row>
    <row r="3503" spans="8:8" customFormat="1" ht="13.8">
      <c r="H3503" s="70"/>
    </row>
    <row r="3504" spans="8:8" customFormat="1" ht="13.8">
      <c r="H3504" s="70"/>
    </row>
    <row r="3505" spans="8:8" customFormat="1" ht="13.8">
      <c r="H3505" s="70"/>
    </row>
    <row r="3506" spans="8:8" customFormat="1" ht="13.8">
      <c r="H3506" s="70"/>
    </row>
    <row r="3507" spans="8:8" customFormat="1" ht="13.8">
      <c r="H3507" s="70"/>
    </row>
    <row r="3508" spans="8:8" customFormat="1" ht="13.8">
      <c r="H3508" s="70"/>
    </row>
    <row r="3509" spans="8:8" customFormat="1" ht="13.8">
      <c r="H3509" s="70"/>
    </row>
    <row r="3510" spans="8:8" customFormat="1" ht="13.8">
      <c r="H3510" s="70"/>
    </row>
    <row r="3511" spans="8:8" customFormat="1" ht="13.8">
      <c r="H3511" s="70"/>
    </row>
    <row r="3512" spans="8:8" customFormat="1" ht="13.8">
      <c r="H3512" s="70"/>
    </row>
    <row r="3513" spans="8:8" customFormat="1" ht="13.8">
      <c r="H3513" s="70"/>
    </row>
    <row r="3514" spans="8:8" customFormat="1" ht="13.8">
      <c r="H3514" s="70"/>
    </row>
    <row r="3515" spans="8:8" customFormat="1" ht="13.8">
      <c r="H3515" s="70"/>
    </row>
    <row r="3516" spans="8:8" customFormat="1" ht="13.8">
      <c r="H3516" s="70"/>
    </row>
    <row r="3517" spans="8:8" customFormat="1" ht="13.8">
      <c r="H3517" s="70"/>
    </row>
    <row r="3518" spans="8:8" customFormat="1" ht="13.8">
      <c r="H3518" s="70"/>
    </row>
    <row r="3519" spans="8:8" customFormat="1" ht="13.8">
      <c r="H3519" s="70"/>
    </row>
    <row r="3520" spans="8:8" customFormat="1" ht="13.8">
      <c r="H3520" s="70"/>
    </row>
    <row r="3521" spans="8:8" customFormat="1" ht="13.8">
      <c r="H3521" s="70"/>
    </row>
    <row r="3522" spans="8:8" customFormat="1" ht="13.8">
      <c r="H3522" s="70"/>
    </row>
    <row r="3523" spans="8:8" customFormat="1" ht="13.8">
      <c r="H3523" s="70"/>
    </row>
    <row r="3524" spans="8:8" customFormat="1" ht="13.8">
      <c r="H3524" s="70"/>
    </row>
    <row r="3525" spans="8:8" customFormat="1" ht="13.8">
      <c r="H3525" s="70"/>
    </row>
    <row r="3526" spans="8:8" customFormat="1" ht="13.8">
      <c r="H3526" s="70"/>
    </row>
    <row r="3527" spans="8:8" customFormat="1" ht="13.8">
      <c r="H3527" s="70"/>
    </row>
    <row r="3528" spans="8:8" customFormat="1" ht="13.8">
      <c r="H3528" s="70"/>
    </row>
    <row r="3529" spans="8:8" customFormat="1" ht="13.8">
      <c r="H3529" s="70"/>
    </row>
    <row r="3530" spans="8:8" customFormat="1" ht="13.8">
      <c r="H3530" s="70"/>
    </row>
    <row r="3531" spans="8:8" customFormat="1" ht="13.8">
      <c r="H3531" s="70"/>
    </row>
    <row r="3532" spans="8:8" customFormat="1" ht="13.8">
      <c r="H3532" s="70"/>
    </row>
    <row r="3533" spans="8:8" customFormat="1" ht="13.8">
      <c r="H3533" s="70"/>
    </row>
    <row r="3534" spans="8:8" customFormat="1" ht="13.8">
      <c r="H3534" s="70"/>
    </row>
    <row r="3535" spans="8:8" customFormat="1" ht="13.8">
      <c r="H3535" s="70"/>
    </row>
    <row r="3536" spans="8:8" customFormat="1" ht="13.8">
      <c r="H3536" s="70"/>
    </row>
    <row r="3537" spans="8:8" customFormat="1" ht="13.8">
      <c r="H3537" s="70"/>
    </row>
    <row r="3538" spans="8:8" customFormat="1" ht="13.8">
      <c r="H3538" s="70"/>
    </row>
    <row r="3539" spans="8:8" customFormat="1" ht="13.8">
      <c r="H3539" s="70"/>
    </row>
    <row r="3540" spans="8:8" customFormat="1" ht="13.8">
      <c r="H3540" s="70"/>
    </row>
    <row r="3541" spans="8:8" customFormat="1" ht="13.8">
      <c r="H3541" s="70"/>
    </row>
    <row r="3542" spans="8:8" customFormat="1" ht="13.8">
      <c r="H3542" s="70"/>
    </row>
    <row r="3543" spans="8:8" customFormat="1" ht="13.8">
      <c r="H3543" s="70"/>
    </row>
    <row r="3544" spans="8:8" customFormat="1" ht="13.8">
      <c r="H3544" s="70"/>
    </row>
    <row r="3545" spans="8:8" customFormat="1" ht="13.8">
      <c r="H3545" s="70"/>
    </row>
    <row r="3546" spans="8:8" customFormat="1" ht="13.8">
      <c r="H3546" s="70"/>
    </row>
    <row r="3547" spans="8:8" customFormat="1" ht="13.8">
      <c r="H3547" s="70"/>
    </row>
    <row r="3548" spans="8:8" customFormat="1" ht="13.8">
      <c r="H3548" s="70"/>
    </row>
    <row r="3549" spans="8:8" customFormat="1" ht="13.8">
      <c r="H3549" s="70"/>
    </row>
    <row r="3550" spans="8:8" customFormat="1" ht="13.8">
      <c r="H3550" s="70"/>
    </row>
    <row r="3551" spans="8:8" customFormat="1" ht="13.8">
      <c r="H3551" s="70"/>
    </row>
    <row r="3552" spans="8:8" customFormat="1" ht="13.8">
      <c r="H3552" s="70"/>
    </row>
    <row r="3553" spans="8:8" customFormat="1" ht="13.8">
      <c r="H3553" s="70"/>
    </row>
    <row r="3554" spans="8:8" customFormat="1" ht="13.8">
      <c r="H3554" s="70"/>
    </row>
    <row r="3555" spans="8:8" customFormat="1" ht="13.8">
      <c r="H3555" s="70"/>
    </row>
    <row r="3556" spans="8:8" customFormat="1" ht="13.8">
      <c r="H3556" s="70"/>
    </row>
    <row r="3557" spans="8:8" customFormat="1" ht="13.8">
      <c r="H3557" s="70"/>
    </row>
    <row r="3558" spans="8:8" customFormat="1" ht="13.8">
      <c r="H3558" s="70"/>
    </row>
    <row r="3559" spans="8:8" customFormat="1" ht="13.8">
      <c r="H3559" s="70"/>
    </row>
    <row r="3560" spans="8:8" customFormat="1" ht="13.8">
      <c r="H3560" s="70"/>
    </row>
    <row r="3561" spans="8:8" customFormat="1" ht="13.8">
      <c r="H3561" s="70"/>
    </row>
    <row r="3562" spans="8:8" customFormat="1" ht="13.8">
      <c r="H3562" s="70"/>
    </row>
    <row r="3563" spans="8:8" customFormat="1" ht="13.8">
      <c r="H3563" s="70"/>
    </row>
    <row r="3564" spans="8:8" customFormat="1" ht="13.8">
      <c r="H3564" s="70"/>
    </row>
    <row r="3565" spans="8:8" customFormat="1" ht="13.8">
      <c r="H3565" s="70"/>
    </row>
    <row r="3566" spans="8:8" customFormat="1" ht="13.8">
      <c r="H3566" s="70"/>
    </row>
    <row r="3567" spans="8:8" customFormat="1" ht="13.8">
      <c r="H3567" s="70"/>
    </row>
    <row r="3568" spans="8:8" customFormat="1" ht="13.8">
      <c r="H3568" s="70"/>
    </row>
    <row r="3569" spans="8:8" customFormat="1" ht="13.8">
      <c r="H3569" s="70"/>
    </row>
    <row r="3570" spans="8:8" customFormat="1" ht="13.8">
      <c r="H3570" s="70"/>
    </row>
    <row r="3571" spans="8:8" customFormat="1" ht="13.8">
      <c r="H3571" s="70"/>
    </row>
    <row r="3572" spans="8:8" customFormat="1" ht="13.8">
      <c r="H3572" s="70"/>
    </row>
    <row r="3573" spans="8:8" customFormat="1" ht="13.8">
      <c r="H3573" s="70"/>
    </row>
    <row r="3574" spans="8:8" customFormat="1" ht="13.8">
      <c r="H3574" s="70"/>
    </row>
    <row r="3575" spans="8:8" customFormat="1" ht="13.8">
      <c r="H3575" s="70"/>
    </row>
    <row r="3576" spans="8:8" customFormat="1" ht="13.8">
      <c r="H3576" s="70"/>
    </row>
    <row r="3577" spans="8:8" customFormat="1" ht="13.8">
      <c r="H3577" s="70"/>
    </row>
    <row r="3578" spans="8:8" customFormat="1" ht="13.8">
      <c r="H3578" s="70"/>
    </row>
    <row r="3579" spans="8:8" customFormat="1" ht="13.8">
      <c r="H3579" s="70"/>
    </row>
    <row r="3580" spans="8:8" customFormat="1" ht="13.8">
      <c r="H3580" s="70"/>
    </row>
    <row r="3581" spans="8:8" customFormat="1" ht="13.8">
      <c r="H3581" s="70"/>
    </row>
    <row r="3582" spans="8:8" customFormat="1" ht="13.8">
      <c r="H3582" s="70"/>
    </row>
    <row r="3583" spans="8:8" customFormat="1" ht="13.8">
      <c r="H3583" s="70"/>
    </row>
    <row r="3584" spans="8:8" customFormat="1" ht="13.8">
      <c r="H3584" s="70"/>
    </row>
    <row r="3585" spans="8:8" customFormat="1" ht="13.8">
      <c r="H3585" s="70"/>
    </row>
    <row r="3586" spans="8:8" customFormat="1" ht="13.8">
      <c r="H3586" s="70"/>
    </row>
    <row r="3587" spans="8:8" customFormat="1" ht="13.8">
      <c r="H3587" s="70"/>
    </row>
    <row r="3588" spans="8:8" customFormat="1" ht="13.8">
      <c r="H3588" s="70"/>
    </row>
    <row r="3589" spans="8:8" customFormat="1" ht="13.8">
      <c r="H3589" s="70"/>
    </row>
    <row r="3590" spans="8:8" customFormat="1" ht="13.8">
      <c r="H3590" s="70"/>
    </row>
    <row r="3591" spans="8:8" customFormat="1" ht="13.8">
      <c r="H3591" s="70"/>
    </row>
    <row r="3592" spans="8:8" customFormat="1" ht="13.8">
      <c r="H3592" s="70"/>
    </row>
    <row r="3593" spans="8:8" customFormat="1" ht="13.8">
      <c r="H3593" s="70"/>
    </row>
    <row r="3594" spans="8:8" customFormat="1" ht="13.8">
      <c r="H3594" s="70"/>
    </row>
    <row r="3595" spans="8:8" customFormat="1" ht="13.8">
      <c r="H3595" s="70"/>
    </row>
    <row r="3596" spans="8:8" customFormat="1" ht="13.8">
      <c r="H3596" s="70"/>
    </row>
    <row r="3597" spans="8:8" customFormat="1" ht="13.8">
      <c r="H3597" s="70"/>
    </row>
    <row r="3598" spans="8:8" customFormat="1" ht="13.8">
      <c r="H3598" s="70"/>
    </row>
    <row r="3599" spans="8:8" customFormat="1" ht="13.8">
      <c r="H3599" s="70"/>
    </row>
    <row r="3600" spans="8:8" customFormat="1" ht="13.8">
      <c r="H3600" s="70"/>
    </row>
    <row r="3601" spans="8:8" customFormat="1" ht="13.8">
      <c r="H3601" s="70"/>
    </row>
    <row r="3602" spans="8:8" customFormat="1" ht="13.8">
      <c r="H3602" s="70"/>
    </row>
    <row r="3603" spans="8:8" customFormat="1" ht="13.8">
      <c r="H3603" s="70"/>
    </row>
    <row r="3604" spans="8:8" customFormat="1" ht="13.8">
      <c r="H3604" s="70"/>
    </row>
    <row r="3605" spans="8:8" customFormat="1" ht="13.8">
      <c r="H3605" s="70"/>
    </row>
    <row r="3606" spans="8:8" customFormat="1" ht="13.8">
      <c r="H3606" s="70"/>
    </row>
    <row r="3607" spans="8:8" customFormat="1" ht="13.8">
      <c r="H3607" s="70"/>
    </row>
    <row r="3608" spans="8:8" customFormat="1" ht="13.8">
      <c r="H3608" s="70"/>
    </row>
    <row r="3609" spans="8:8" customFormat="1" ht="13.8">
      <c r="H3609" s="70"/>
    </row>
    <row r="3610" spans="8:8" customFormat="1" ht="13.8">
      <c r="H3610" s="70"/>
    </row>
    <row r="3611" spans="8:8" customFormat="1" ht="13.8">
      <c r="H3611" s="70"/>
    </row>
    <row r="3612" spans="8:8" customFormat="1" ht="13.8">
      <c r="H3612" s="70"/>
    </row>
    <row r="3613" spans="8:8" customFormat="1" ht="13.8">
      <c r="H3613" s="70"/>
    </row>
    <row r="3614" spans="8:8" customFormat="1" ht="13.8">
      <c r="H3614" s="70"/>
    </row>
    <row r="3615" spans="8:8" customFormat="1" ht="13.8">
      <c r="H3615" s="70"/>
    </row>
    <row r="3616" spans="8:8" customFormat="1" ht="13.8">
      <c r="H3616" s="70"/>
    </row>
    <row r="3617" spans="8:8" customFormat="1" ht="13.8">
      <c r="H3617" s="70"/>
    </row>
    <row r="3618" spans="8:8" customFormat="1" ht="13.8">
      <c r="H3618" s="70"/>
    </row>
    <row r="3619" spans="8:8" customFormat="1" ht="13.8">
      <c r="H3619" s="70"/>
    </row>
    <row r="3620" spans="8:8" customFormat="1" ht="13.8">
      <c r="H3620" s="70"/>
    </row>
    <row r="3621" spans="8:8" customFormat="1" ht="13.8">
      <c r="H3621" s="70"/>
    </row>
    <row r="3622" spans="8:8" customFormat="1" ht="13.8">
      <c r="H3622" s="70"/>
    </row>
    <row r="3623" spans="8:8" customFormat="1" ht="13.8">
      <c r="H3623" s="70"/>
    </row>
    <row r="3624" spans="8:8" customFormat="1" ht="13.8">
      <c r="H3624" s="70"/>
    </row>
    <row r="3625" spans="8:8" customFormat="1" ht="13.8">
      <c r="H3625" s="70"/>
    </row>
    <row r="3626" spans="8:8" customFormat="1" ht="13.8">
      <c r="H3626" s="70"/>
    </row>
    <row r="3627" spans="8:8" customFormat="1" ht="13.8">
      <c r="H3627" s="70"/>
    </row>
    <row r="3628" spans="8:8" customFormat="1" ht="13.8">
      <c r="H3628" s="70"/>
    </row>
    <row r="3629" spans="8:8" customFormat="1" ht="13.8">
      <c r="H3629" s="70"/>
    </row>
    <row r="3630" spans="8:8" customFormat="1" ht="13.8">
      <c r="H3630" s="70"/>
    </row>
    <row r="3631" spans="8:8" customFormat="1" ht="13.8">
      <c r="H3631" s="70"/>
    </row>
    <row r="3632" spans="8:8" customFormat="1" ht="13.8">
      <c r="H3632" s="70"/>
    </row>
    <row r="3633" spans="8:8" customFormat="1" ht="13.8">
      <c r="H3633" s="70"/>
    </row>
    <row r="3634" spans="8:8" customFormat="1" ht="13.8">
      <c r="H3634" s="70"/>
    </row>
    <row r="3635" spans="8:8" customFormat="1" ht="13.8">
      <c r="H3635" s="70"/>
    </row>
    <row r="3636" spans="8:8" customFormat="1" ht="13.8">
      <c r="H3636" s="70"/>
    </row>
    <row r="3637" spans="8:8" customFormat="1" ht="13.8">
      <c r="H3637" s="70"/>
    </row>
    <row r="3638" spans="8:8" customFormat="1" ht="13.8">
      <c r="H3638" s="70"/>
    </row>
    <row r="3639" spans="8:8" customFormat="1" ht="13.8">
      <c r="H3639" s="70"/>
    </row>
    <row r="3640" spans="8:8" customFormat="1" ht="13.8">
      <c r="H3640" s="70"/>
    </row>
    <row r="3641" spans="8:8" customFormat="1" ht="13.8">
      <c r="H3641" s="70"/>
    </row>
    <row r="3642" spans="8:8" customFormat="1" ht="13.8">
      <c r="H3642" s="70"/>
    </row>
    <row r="3643" spans="8:8" customFormat="1" ht="13.8">
      <c r="H3643" s="70"/>
    </row>
    <row r="3644" spans="8:8" customFormat="1" ht="13.8">
      <c r="H3644" s="70"/>
    </row>
    <row r="3645" spans="8:8" customFormat="1" ht="13.8">
      <c r="H3645" s="70"/>
    </row>
    <row r="3646" spans="8:8" customFormat="1" ht="13.8">
      <c r="H3646" s="70"/>
    </row>
    <row r="3647" spans="8:8" customFormat="1" ht="13.8">
      <c r="H3647" s="70"/>
    </row>
    <row r="3648" spans="8:8" customFormat="1" ht="13.8">
      <c r="H3648" s="70"/>
    </row>
    <row r="3649" spans="8:8" customFormat="1" ht="13.8">
      <c r="H3649" s="70"/>
    </row>
    <row r="3650" spans="8:8" customFormat="1" ht="13.8">
      <c r="H3650" s="70"/>
    </row>
    <row r="3651" spans="8:8" customFormat="1" ht="13.8">
      <c r="H3651" s="70"/>
    </row>
    <row r="3652" spans="8:8" customFormat="1" ht="13.8">
      <c r="H3652" s="70"/>
    </row>
    <row r="3653" spans="8:8" customFormat="1" ht="13.8">
      <c r="H3653" s="70"/>
    </row>
    <row r="3654" spans="8:8" customFormat="1" ht="13.8">
      <c r="H3654" s="70"/>
    </row>
    <row r="3655" spans="8:8" customFormat="1" ht="13.8">
      <c r="H3655" s="70"/>
    </row>
    <row r="3656" spans="8:8" customFormat="1" ht="13.8">
      <c r="H3656" s="70"/>
    </row>
    <row r="3657" spans="8:8" customFormat="1" ht="13.8">
      <c r="H3657" s="70"/>
    </row>
    <row r="3658" spans="8:8" customFormat="1" ht="13.8">
      <c r="H3658" s="70"/>
    </row>
    <row r="3659" spans="8:8" customFormat="1" ht="13.8">
      <c r="H3659" s="70"/>
    </row>
    <row r="3660" spans="8:8" customFormat="1" ht="13.8">
      <c r="H3660" s="70"/>
    </row>
    <row r="3661" spans="8:8" customFormat="1" ht="13.8">
      <c r="H3661" s="70"/>
    </row>
    <row r="3662" spans="8:8" customFormat="1" ht="13.8">
      <c r="H3662" s="70"/>
    </row>
    <row r="3663" spans="8:8" customFormat="1" ht="13.8">
      <c r="H3663" s="70"/>
    </row>
    <row r="3664" spans="8:8" customFormat="1" ht="13.8">
      <c r="H3664" s="70"/>
    </row>
    <row r="3665" spans="8:8" customFormat="1" ht="13.8">
      <c r="H3665" s="70"/>
    </row>
    <row r="3666" spans="8:8" customFormat="1" ht="13.8">
      <c r="H3666" s="70"/>
    </row>
    <row r="3667" spans="8:8" customFormat="1" ht="13.8">
      <c r="H3667" s="70"/>
    </row>
    <row r="3668" spans="8:8" customFormat="1" ht="13.8">
      <c r="H3668" s="70"/>
    </row>
    <row r="3669" spans="8:8" customFormat="1" ht="13.8">
      <c r="H3669" s="70"/>
    </row>
    <row r="3670" spans="8:8" customFormat="1" ht="13.8">
      <c r="H3670" s="70"/>
    </row>
    <row r="3671" spans="8:8" customFormat="1" ht="13.8">
      <c r="H3671" s="70"/>
    </row>
    <row r="3672" spans="8:8" customFormat="1" ht="13.8">
      <c r="H3672" s="70"/>
    </row>
    <row r="3673" spans="8:8" customFormat="1" ht="13.8">
      <c r="H3673" s="70"/>
    </row>
    <row r="3674" spans="8:8" customFormat="1" ht="13.8">
      <c r="H3674" s="70"/>
    </row>
    <row r="3675" spans="8:8" customFormat="1" ht="13.8">
      <c r="H3675" s="70"/>
    </row>
    <row r="3676" spans="8:8" customFormat="1" ht="13.8">
      <c r="H3676" s="70"/>
    </row>
    <row r="3677" spans="8:8" customFormat="1" ht="13.8">
      <c r="H3677" s="70"/>
    </row>
    <row r="3678" spans="8:8" customFormat="1" ht="13.8">
      <c r="H3678" s="70"/>
    </row>
    <row r="3679" spans="8:8" customFormat="1" ht="13.8">
      <c r="H3679" s="70"/>
    </row>
    <row r="3680" spans="8:8" customFormat="1" ht="13.8">
      <c r="H3680" s="70"/>
    </row>
    <row r="3681" spans="8:8" customFormat="1" ht="13.8">
      <c r="H3681" s="70"/>
    </row>
    <row r="3682" spans="8:8" customFormat="1" ht="13.8">
      <c r="H3682" s="70"/>
    </row>
    <row r="3683" spans="8:8" customFormat="1" ht="13.8">
      <c r="H3683" s="70"/>
    </row>
    <row r="3684" spans="8:8" customFormat="1" ht="13.8">
      <c r="H3684" s="70"/>
    </row>
    <row r="3685" spans="8:8" customFormat="1" ht="13.8">
      <c r="H3685" s="70"/>
    </row>
    <row r="3686" spans="8:8" customFormat="1" ht="13.8">
      <c r="H3686" s="70"/>
    </row>
    <row r="3687" spans="8:8" customFormat="1" ht="13.8">
      <c r="H3687" s="70"/>
    </row>
    <row r="3688" spans="8:8" customFormat="1" ht="13.8">
      <c r="H3688" s="70"/>
    </row>
    <row r="3689" spans="8:8" customFormat="1" ht="13.8">
      <c r="H3689" s="70"/>
    </row>
    <row r="3690" spans="8:8" customFormat="1" ht="13.8">
      <c r="H3690" s="70"/>
    </row>
    <row r="3691" spans="8:8" customFormat="1" ht="13.8">
      <c r="H3691" s="70"/>
    </row>
    <row r="3692" spans="8:8" customFormat="1" ht="13.8">
      <c r="H3692" s="70"/>
    </row>
    <row r="3693" spans="8:8" customFormat="1" ht="13.8">
      <c r="H3693" s="70"/>
    </row>
    <row r="3694" spans="8:8" customFormat="1" ht="13.8">
      <c r="H3694" s="70"/>
    </row>
    <row r="3695" spans="8:8" customFormat="1" ht="13.8">
      <c r="H3695" s="70"/>
    </row>
    <row r="3696" spans="8:8" customFormat="1" ht="13.8">
      <c r="H3696" s="70"/>
    </row>
    <row r="3697" spans="8:8" customFormat="1" ht="13.8">
      <c r="H3697" s="70"/>
    </row>
    <row r="3698" spans="8:8" customFormat="1" ht="13.8">
      <c r="H3698" s="70"/>
    </row>
    <row r="3699" spans="8:8" customFormat="1" ht="13.8">
      <c r="H3699" s="70"/>
    </row>
    <row r="3700" spans="8:8" customFormat="1" ht="13.8">
      <c r="H3700" s="70"/>
    </row>
    <row r="3701" spans="8:8" customFormat="1" ht="13.8">
      <c r="H3701" s="70"/>
    </row>
    <row r="3702" spans="8:8" customFormat="1" ht="13.8">
      <c r="H3702" s="70"/>
    </row>
    <row r="3703" spans="8:8" customFormat="1" ht="13.8">
      <c r="H3703" s="70"/>
    </row>
    <row r="3704" spans="8:8" customFormat="1" ht="13.8">
      <c r="H3704" s="70"/>
    </row>
    <row r="3705" spans="8:8" customFormat="1" ht="13.8">
      <c r="H3705" s="70"/>
    </row>
    <row r="3706" spans="8:8" customFormat="1" ht="13.8">
      <c r="H3706" s="70"/>
    </row>
    <row r="3707" spans="8:8" customFormat="1" ht="13.8">
      <c r="H3707" s="70"/>
    </row>
    <row r="3708" spans="8:8" customFormat="1" ht="13.8">
      <c r="H3708" s="70"/>
    </row>
    <row r="3709" spans="8:8" customFormat="1" ht="13.8">
      <c r="H3709" s="70"/>
    </row>
    <row r="3710" spans="8:8" customFormat="1" ht="13.8">
      <c r="H3710" s="70"/>
    </row>
    <row r="3711" spans="8:8" customFormat="1" ht="13.8">
      <c r="H3711" s="70"/>
    </row>
    <row r="3712" spans="8:8" customFormat="1" ht="13.8">
      <c r="H3712" s="70"/>
    </row>
    <row r="3713" spans="8:8" customFormat="1" ht="13.8">
      <c r="H3713" s="70"/>
    </row>
    <row r="3714" spans="8:8" customFormat="1" ht="13.8">
      <c r="H3714" s="70"/>
    </row>
    <row r="3715" spans="8:8" customFormat="1" ht="13.8">
      <c r="H3715" s="70"/>
    </row>
    <row r="3716" spans="8:8" customFormat="1" ht="13.8">
      <c r="H3716" s="70"/>
    </row>
    <row r="3717" spans="8:8" customFormat="1" ht="13.8">
      <c r="H3717" s="70"/>
    </row>
    <row r="3718" spans="8:8" customFormat="1" ht="13.8">
      <c r="H3718" s="70"/>
    </row>
    <row r="3719" spans="8:8" customFormat="1" ht="13.8">
      <c r="H3719" s="70"/>
    </row>
    <row r="3720" spans="8:8" customFormat="1" ht="13.8">
      <c r="H3720" s="70"/>
    </row>
    <row r="3721" spans="8:8" customFormat="1" ht="13.8">
      <c r="H3721" s="70"/>
    </row>
    <row r="3722" spans="8:8" customFormat="1" ht="13.8">
      <c r="H3722" s="70"/>
    </row>
    <row r="3723" spans="8:8" customFormat="1" ht="13.8">
      <c r="H3723" s="70"/>
    </row>
    <row r="3724" spans="8:8" customFormat="1" ht="13.8">
      <c r="H3724" s="70"/>
    </row>
    <row r="3725" spans="8:8" customFormat="1" ht="13.8">
      <c r="H3725" s="70"/>
    </row>
    <row r="3726" spans="8:8" customFormat="1" ht="13.8">
      <c r="H3726" s="70"/>
    </row>
    <row r="3727" spans="8:8" customFormat="1" ht="13.8">
      <c r="H3727" s="70"/>
    </row>
    <row r="3728" spans="8:8" customFormat="1" ht="13.8">
      <c r="H3728" s="70"/>
    </row>
    <row r="3729" spans="8:8" customFormat="1" ht="13.8">
      <c r="H3729" s="70"/>
    </row>
    <row r="3730" spans="8:8" customFormat="1" ht="13.8">
      <c r="H3730" s="70"/>
    </row>
    <row r="3731" spans="8:8" customFormat="1" ht="13.8">
      <c r="H3731" s="70"/>
    </row>
    <row r="3732" spans="8:8" customFormat="1" ht="13.8">
      <c r="H3732" s="70"/>
    </row>
    <row r="3733" spans="8:8" customFormat="1" ht="13.8">
      <c r="H3733" s="70"/>
    </row>
    <row r="3734" spans="8:8" customFormat="1" ht="13.8">
      <c r="H3734" s="70"/>
    </row>
    <row r="3735" spans="8:8" customFormat="1" ht="13.8">
      <c r="H3735" s="70"/>
    </row>
    <row r="3736" spans="8:8" customFormat="1" ht="13.8">
      <c r="H3736" s="70"/>
    </row>
    <row r="3737" spans="8:8" customFormat="1" ht="13.8">
      <c r="H3737" s="70"/>
    </row>
    <row r="3738" spans="8:8" customFormat="1" ht="13.8">
      <c r="H3738" s="70"/>
    </row>
    <row r="3739" spans="8:8" customFormat="1" ht="13.8">
      <c r="H3739" s="70"/>
    </row>
    <row r="3740" spans="8:8" customFormat="1" ht="13.8">
      <c r="H3740" s="70"/>
    </row>
    <row r="3741" spans="8:8" customFormat="1" ht="13.8">
      <c r="H3741" s="70"/>
    </row>
    <row r="3742" spans="8:8" customFormat="1" ht="13.8">
      <c r="H3742" s="70"/>
    </row>
    <row r="3743" spans="8:8" customFormat="1" ht="13.8">
      <c r="H3743" s="70"/>
    </row>
    <row r="3744" spans="8:8" customFormat="1" ht="13.8">
      <c r="H3744" s="70"/>
    </row>
    <row r="3745" spans="8:8" customFormat="1" ht="13.8">
      <c r="H3745" s="70"/>
    </row>
    <row r="3746" spans="8:8" customFormat="1" ht="13.8">
      <c r="H3746" s="70"/>
    </row>
    <row r="3747" spans="8:8" customFormat="1" ht="13.8">
      <c r="H3747" s="70"/>
    </row>
    <row r="3748" spans="8:8" customFormat="1" ht="13.8">
      <c r="H3748" s="70"/>
    </row>
    <row r="3749" spans="8:8" customFormat="1" ht="13.8">
      <c r="H3749" s="70"/>
    </row>
    <row r="3750" spans="8:8" customFormat="1" ht="13.8">
      <c r="H3750" s="70"/>
    </row>
    <row r="3751" spans="8:8" customFormat="1" ht="13.8">
      <c r="H3751" s="70"/>
    </row>
    <row r="3752" spans="8:8" customFormat="1" ht="13.8">
      <c r="H3752" s="70"/>
    </row>
    <row r="3753" spans="8:8" customFormat="1" ht="13.8">
      <c r="H3753" s="70"/>
    </row>
    <row r="3754" spans="8:8" customFormat="1" ht="13.8">
      <c r="H3754" s="70"/>
    </row>
    <row r="3755" spans="8:8" customFormat="1" ht="13.8">
      <c r="H3755" s="70"/>
    </row>
    <row r="3756" spans="8:8" customFormat="1" ht="13.8">
      <c r="H3756" s="70"/>
    </row>
    <row r="3757" spans="8:8" customFormat="1" ht="13.8">
      <c r="H3757" s="70"/>
    </row>
    <row r="3758" spans="8:8" customFormat="1" ht="13.8">
      <c r="H3758" s="70"/>
    </row>
    <row r="3759" spans="8:8" customFormat="1" ht="13.8">
      <c r="H3759" s="70"/>
    </row>
    <row r="3760" spans="8:8" customFormat="1" ht="13.8">
      <c r="H3760" s="70"/>
    </row>
    <row r="3761" spans="8:8" customFormat="1" ht="13.8">
      <c r="H3761" s="70"/>
    </row>
    <row r="3762" spans="8:8" customFormat="1" ht="13.8">
      <c r="H3762" s="70"/>
    </row>
    <row r="3763" spans="8:8" customFormat="1" ht="13.8">
      <c r="H3763" s="70"/>
    </row>
    <row r="3764" spans="8:8" customFormat="1" ht="13.8">
      <c r="H3764" s="70"/>
    </row>
    <row r="3765" spans="8:8" customFormat="1" ht="13.8">
      <c r="H3765" s="70"/>
    </row>
    <row r="3766" spans="8:8" customFormat="1" ht="13.8">
      <c r="H3766" s="70"/>
    </row>
    <row r="3767" spans="8:8" customFormat="1" ht="13.8">
      <c r="H3767" s="70"/>
    </row>
    <row r="3768" spans="8:8" customFormat="1" ht="13.8">
      <c r="H3768" s="70"/>
    </row>
    <row r="3769" spans="8:8" customFormat="1" ht="13.8">
      <c r="H3769" s="70"/>
    </row>
    <row r="3770" spans="8:8" customFormat="1" ht="13.8">
      <c r="H3770" s="70"/>
    </row>
    <row r="3771" spans="8:8" customFormat="1" ht="13.8">
      <c r="H3771" s="70"/>
    </row>
    <row r="3772" spans="8:8" customFormat="1" ht="13.8">
      <c r="H3772" s="70"/>
    </row>
    <row r="3773" spans="8:8" customFormat="1" ht="13.8">
      <c r="H3773" s="70"/>
    </row>
    <row r="3774" spans="8:8" customFormat="1" ht="13.8">
      <c r="H3774" s="70"/>
    </row>
    <row r="3775" spans="8:8" customFormat="1" ht="13.8">
      <c r="H3775" s="70"/>
    </row>
    <row r="3776" spans="8:8" customFormat="1" ht="13.8">
      <c r="H3776" s="70"/>
    </row>
    <row r="3777" spans="8:8" customFormat="1" ht="13.8">
      <c r="H3777" s="70"/>
    </row>
    <row r="3778" spans="8:8" customFormat="1" ht="13.8">
      <c r="H3778" s="70"/>
    </row>
    <row r="3779" spans="8:8" customFormat="1" ht="13.8">
      <c r="H3779" s="70"/>
    </row>
    <row r="3780" spans="8:8" customFormat="1" ht="13.8">
      <c r="H3780" s="70"/>
    </row>
    <row r="3781" spans="8:8" customFormat="1" ht="13.8">
      <c r="H3781" s="70"/>
    </row>
    <row r="3782" spans="8:8" customFormat="1" ht="13.8">
      <c r="H3782" s="70"/>
    </row>
    <row r="3783" spans="8:8" customFormat="1" ht="13.8">
      <c r="H3783" s="70"/>
    </row>
    <row r="3784" spans="8:8" customFormat="1" ht="13.8">
      <c r="H3784" s="70"/>
    </row>
    <row r="3785" spans="8:8" customFormat="1" ht="13.8">
      <c r="H3785" s="70"/>
    </row>
    <row r="3786" spans="8:8" customFormat="1" ht="13.8">
      <c r="H3786" s="70"/>
    </row>
    <row r="3787" spans="8:8" customFormat="1" ht="13.8">
      <c r="H3787" s="70"/>
    </row>
    <row r="3788" spans="8:8" customFormat="1" ht="13.8">
      <c r="H3788" s="70"/>
    </row>
    <row r="3789" spans="8:8" customFormat="1" ht="13.8">
      <c r="H3789" s="70"/>
    </row>
    <row r="3790" spans="8:8" customFormat="1" ht="13.8">
      <c r="H3790" s="70"/>
    </row>
    <row r="3791" spans="8:8" customFormat="1" ht="13.8">
      <c r="H3791" s="70"/>
    </row>
    <row r="3792" spans="8:8" customFormat="1" ht="13.8">
      <c r="H3792" s="70"/>
    </row>
    <row r="3793" spans="8:8" customFormat="1" ht="13.8">
      <c r="H3793" s="70"/>
    </row>
    <row r="3794" spans="8:8" customFormat="1" ht="13.8">
      <c r="H3794" s="70"/>
    </row>
    <row r="3795" spans="8:8" customFormat="1" ht="13.8">
      <c r="H3795" s="70"/>
    </row>
    <row r="3796" spans="8:8" customFormat="1" ht="13.8">
      <c r="H3796" s="70"/>
    </row>
    <row r="3797" spans="8:8" customFormat="1" ht="13.8">
      <c r="H3797" s="70"/>
    </row>
    <row r="3798" spans="8:8" customFormat="1" ht="13.8">
      <c r="H3798" s="70"/>
    </row>
    <row r="3799" spans="8:8" customFormat="1" ht="13.8">
      <c r="H3799" s="70"/>
    </row>
    <row r="3800" spans="8:8" customFormat="1" ht="13.8">
      <c r="H3800" s="70"/>
    </row>
    <row r="3801" spans="8:8" customFormat="1" ht="13.8">
      <c r="H3801" s="70"/>
    </row>
    <row r="3802" spans="8:8" customFormat="1" ht="13.8">
      <c r="H3802" s="70"/>
    </row>
    <row r="3803" spans="8:8" customFormat="1" ht="13.8">
      <c r="H3803" s="70"/>
    </row>
    <row r="3804" spans="8:8" customFormat="1" ht="13.8">
      <c r="H3804" s="70"/>
    </row>
    <row r="3805" spans="8:8" customFormat="1" ht="13.8">
      <c r="H3805" s="70"/>
    </row>
    <row r="3806" spans="8:8" customFormat="1" ht="13.8">
      <c r="H3806" s="70"/>
    </row>
    <row r="3807" spans="8:8" customFormat="1" ht="13.8">
      <c r="H3807" s="70"/>
    </row>
    <row r="3808" spans="8:8" customFormat="1" ht="13.8">
      <c r="H3808" s="70"/>
    </row>
    <row r="3809" spans="8:8" customFormat="1" ht="13.8">
      <c r="H3809" s="70"/>
    </row>
    <row r="3810" spans="8:8" customFormat="1" ht="13.8">
      <c r="H3810" s="70"/>
    </row>
    <row r="3811" spans="8:8" customFormat="1" ht="13.8">
      <c r="H3811" s="70"/>
    </row>
    <row r="3812" spans="8:8" customFormat="1" ht="13.8">
      <c r="H3812" s="70"/>
    </row>
    <row r="3813" spans="8:8" customFormat="1" ht="13.8">
      <c r="H3813" s="70"/>
    </row>
    <row r="3814" spans="8:8" customFormat="1" ht="13.8">
      <c r="H3814" s="70"/>
    </row>
    <row r="3815" spans="8:8" customFormat="1" ht="13.8">
      <c r="H3815" s="70"/>
    </row>
    <row r="3816" spans="8:8" customFormat="1" ht="13.8">
      <c r="H3816" s="70"/>
    </row>
    <row r="3817" spans="8:8" customFormat="1" ht="13.8">
      <c r="H3817" s="70"/>
    </row>
    <row r="3818" spans="8:8" customFormat="1" ht="13.8">
      <c r="H3818" s="70"/>
    </row>
    <row r="3819" spans="8:8" customFormat="1" ht="13.8">
      <c r="H3819" s="70"/>
    </row>
    <row r="3820" spans="8:8" customFormat="1" ht="13.8">
      <c r="H3820" s="70"/>
    </row>
    <row r="3821" spans="8:8" customFormat="1" ht="13.8">
      <c r="H3821" s="70"/>
    </row>
    <row r="3822" spans="8:8" customFormat="1" ht="13.8">
      <c r="H3822" s="70"/>
    </row>
    <row r="3823" spans="8:8" customFormat="1" ht="13.8">
      <c r="H3823" s="70"/>
    </row>
    <row r="3824" spans="8:8" customFormat="1" ht="13.8">
      <c r="H3824" s="70"/>
    </row>
    <row r="3825" spans="8:8" customFormat="1" ht="13.8">
      <c r="H3825" s="70"/>
    </row>
    <row r="3826" spans="8:8" customFormat="1" ht="13.8">
      <c r="H3826" s="70"/>
    </row>
    <row r="3827" spans="8:8" customFormat="1" ht="13.8">
      <c r="H3827" s="70"/>
    </row>
    <row r="3828" spans="8:8" customFormat="1" ht="13.8">
      <c r="H3828" s="70"/>
    </row>
    <row r="3829" spans="8:8" customFormat="1" ht="13.8">
      <c r="H3829" s="70"/>
    </row>
    <row r="3830" spans="8:8" customFormat="1" ht="13.8">
      <c r="H3830" s="70"/>
    </row>
    <row r="3831" spans="8:8" customFormat="1" ht="13.8">
      <c r="H3831" s="70"/>
    </row>
    <row r="3832" spans="8:8" customFormat="1" ht="13.8">
      <c r="H3832" s="70"/>
    </row>
    <row r="3833" spans="8:8" customFormat="1" ht="13.8">
      <c r="H3833" s="70"/>
    </row>
    <row r="3834" spans="8:8" customFormat="1" ht="13.8">
      <c r="H3834" s="70"/>
    </row>
    <row r="3835" spans="8:8" customFormat="1" ht="13.8">
      <c r="H3835" s="70"/>
    </row>
    <row r="3836" spans="8:8" customFormat="1" ht="13.8">
      <c r="H3836" s="70"/>
    </row>
    <row r="3837" spans="8:8" customFormat="1" ht="13.8">
      <c r="H3837" s="70"/>
    </row>
    <row r="3838" spans="8:8" customFormat="1" ht="13.8">
      <c r="H3838" s="70"/>
    </row>
    <row r="3839" spans="8:8" customFormat="1" ht="13.8">
      <c r="H3839" s="70"/>
    </row>
    <row r="3840" spans="8:8" customFormat="1" ht="13.8">
      <c r="H3840" s="70"/>
    </row>
    <row r="3841" spans="8:8" customFormat="1" ht="13.8">
      <c r="H3841" s="70"/>
    </row>
    <row r="3842" spans="8:8" customFormat="1" ht="13.8">
      <c r="H3842" s="70"/>
    </row>
    <row r="3843" spans="8:8" customFormat="1" ht="13.8">
      <c r="H3843" s="70"/>
    </row>
    <row r="3844" spans="8:8" customFormat="1" ht="13.8">
      <c r="H3844" s="70"/>
    </row>
    <row r="3845" spans="8:8" customFormat="1" ht="13.8">
      <c r="H3845" s="70"/>
    </row>
    <row r="3846" spans="8:8" customFormat="1" ht="13.8">
      <c r="H3846" s="70"/>
    </row>
    <row r="3847" spans="8:8" customFormat="1" ht="13.8">
      <c r="H3847" s="70"/>
    </row>
    <row r="3848" spans="8:8" customFormat="1" ht="13.8">
      <c r="H3848" s="70"/>
    </row>
    <row r="3849" spans="8:8" customFormat="1" ht="13.8">
      <c r="H3849" s="70"/>
    </row>
    <row r="3850" spans="8:8" customFormat="1" ht="13.8">
      <c r="H3850" s="70"/>
    </row>
    <row r="3851" spans="8:8" customFormat="1" ht="13.8">
      <c r="H3851" s="70"/>
    </row>
    <row r="3852" spans="8:8" customFormat="1" ht="13.8">
      <c r="H3852" s="70"/>
    </row>
    <row r="3853" spans="8:8" customFormat="1" ht="13.8">
      <c r="H3853" s="70"/>
    </row>
    <row r="3854" spans="8:8" customFormat="1" ht="13.8">
      <c r="H3854" s="70"/>
    </row>
    <row r="3855" spans="8:8" customFormat="1" ht="13.8">
      <c r="H3855" s="70"/>
    </row>
    <row r="3856" spans="8:8" customFormat="1" ht="13.8">
      <c r="H3856" s="70"/>
    </row>
    <row r="3857" spans="8:8" customFormat="1" ht="13.8">
      <c r="H3857" s="70"/>
    </row>
    <row r="3858" spans="8:8" customFormat="1" ht="13.8">
      <c r="H3858" s="70"/>
    </row>
    <row r="3859" spans="8:8" customFormat="1" ht="13.8">
      <c r="H3859" s="70"/>
    </row>
    <row r="3860" spans="8:8" customFormat="1" ht="13.8">
      <c r="H3860" s="70"/>
    </row>
    <row r="3861" spans="8:8" customFormat="1" ht="13.8">
      <c r="H3861" s="70"/>
    </row>
    <row r="3862" spans="8:8" customFormat="1" ht="13.8">
      <c r="H3862" s="70"/>
    </row>
    <row r="3863" spans="8:8" customFormat="1" ht="13.8">
      <c r="H3863" s="70"/>
    </row>
    <row r="3864" spans="8:8" customFormat="1" ht="13.8">
      <c r="H3864" s="70"/>
    </row>
    <row r="3865" spans="8:8" customFormat="1" ht="13.8">
      <c r="H3865" s="70"/>
    </row>
    <row r="3866" spans="8:8" customFormat="1" ht="13.8">
      <c r="H3866" s="70"/>
    </row>
    <row r="3867" spans="8:8" customFormat="1" ht="13.8">
      <c r="H3867" s="70"/>
    </row>
    <row r="3868" spans="8:8" customFormat="1" ht="13.8">
      <c r="H3868" s="70"/>
    </row>
    <row r="3869" spans="8:8" customFormat="1" ht="13.8">
      <c r="H3869" s="70"/>
    </row>
    <row r="3870" spans="8:8" customFormat="1" ht="13.8">
      <c r="H3870" s="70"/>
    </row>
    <row r="3871" spans="8:8" customFormat="1" ht="13.8">
      <c r="H3871" s="70"/>
    </row>
    <row r="3872" spans="8:8" customFormat="1" ht="13.8">
      <c r="H3872" s="70"/>
    </row>
    <row r="3873" spans="8:8" customFormat="1" ht="13.8">
      <c r="H3873" s="70"/>
    </row>
    <row r="3874" spans="8:8" customFormat="1" ht="13.8">
      <c r="H3874" s="70"/>
    </row>
    <row r="3875" spans="8:8" customFormat="1" ht="13.8">
      <c r="H3875" s="70"/>
    </row>
    <row r="3876" spans="8:8" customFormat="1" ht="13.8">
      <c r="H3876" s="70"/>
    </row>
    <row r="3877" spans="8:8" customFormat="1" ht="13.8">
      <c r="H3877" s="70"/>
    </row>
    <row r="3878" spans="8:8" customFormat="1" ht="13.8">
      <c r="H3878" s="70"/>
    </row>
    <row r="3879" spans="8:8" customFormat="1" ht="13.8">
      <c r="H3879" s="70"/>
    </row>
    <row r="3880" spans="8:8" customFormat="1" ht="13.8">
      <c r="H3880" s="70"/>
    </row>
    <row r="3881" spans="8:8" customFormat="1" ht="13.8">
      <c r="H3881" s="70"/>
    </row>
    <row r="3882" spans="8:8" customFormat="1" ht="13.8">
      <c r="H3882" s="70"/>
    </row>
    <row r="3883" spans="8:8" customFormat="1" ht="13.8">
      <c r="H3883" s="70"/>
    </row>
    <row r="3884" spans="8:8" customFormat="1" ht="13.8">
      <c r="H3884" s="70"/>
    </row>
    <row r="3885" spans="8:8" customFormat="1" ht="13.8">
      <c r="H3885" s="70"/>
    </row>
    <row r="3886" spans="8:8" customFormat="1" ht="13.8">
      <c r="H3886" s="70"/>
    </row>
    <row r="3887" spans="8:8" customFormat="1" ht="13.8">
      <c r="H3887" s="70"/>
    </row>
    <row r="3888" spans="8:8" customFormat="1" ht="13.8">
      <c r="H3888" s="70"/>
    </row>
    <row r="3889" spans="8:8" customFormat="1" ht="13.8">
      <c r="H3889" s="70"/>
    </row>
    <row r="3890" spans="8:8" customFormat="1" ht="13.8">
      <c r="H3890" s="70"/>
    </row>
    <row r="3891" spans="8:8" customFormat="1" ht="13.8">
      <c r="H3891" s="70"/>
    </row>
    <row r="3892" spans="8:8" customFormat="1" ht="13.8">
      <c r="H3892" s="70"/>
    </row>
    <row r="3893" spans="8:8" customFormat="1" ht="13.8">
      <c r="H3893" s="70"/>
    </row>
    <row r="3894" spans="8:8" customFormat="1" ht="13.8">
      <c r="H3894" s="70"/>
    </row>
    <row r="3895" spans="8:8" customFormat="1" ht="13.8">
      <c r="H3895" s="70"/>
    </row>
    <row r="3896" spans="8:8" customFormat="1" ht="13.8">
      <c r="H3896" s="70"/>
    </row>
    <row r="3897" spans="8:8" customFormat="1" ht="13.8">
      <c r="H3897" s="70"/>
    </row>
    <row r="3898" spans="8:8" customFormat="1" ht="13.8">
      <c r="H3898" s="70"/>
    </row>
    <row r="3899" spans="8:8" customFormat="1" ht="13.8">
      <c r="H3899" s="70"/>
    </row>
    <row r="3900" spans="8:8" customFormat="1" ht="13.8">
      <c r="H3900" s="70"/>
    </row>
    <row r="3901" spans="8:8" customFormat="1" ht="13.8">
      <c r="H3901" s="70"/>
    </row>
    <row r="3902" spans="8:8" customFormat="1" ht="13.8">
      <c r="H3902" s="70"/>
    </row>
    <row r="3903" spans="8:8" customFormat="1" ht="13.8">
      <c r="H3903" s="70"/>
    </row>
    <row r="3904" spans="8:8" customFormat="1" ht="13.8">
      <c r="H3904" s="70"/>
    </row>
    <row r="3905" spans="8:8" customFormat="1" ht="13.8">
      <c r="H3905" s="70"/>
    </row>
    <row r="3906" spans="8:8" customFormat="1" ht="13.8">
      <c r="H3906" s="70"/>
    </row>
    <row r="3907" spans="8:8" customFormat="1" ht="13.8">
      <c r="H3907" s="70"/>
    </row>
    <row r="3908" spans="8:8" customFormat="1" ht="13.8">
      <c r="H3908" s="70"/>
    </row>
    <row r="3909" spans="8:8" customFormat="1" ht="13.8">
      <c r="H3909" s="70"/>
    </row>
    <row r="3910" spans="8:8" customFormat="1" ht="13.8">
      <c r="H3910" s="70"/>
    </row>
    <row r="3911" spans="8:8" customFormat="1" ht="13.8">
      <c r="H3911" s="70"/>
    </row>
    <row r="3912" spans="8:8" customFormat="1" ht="13.8">
      <c r="H3912" s="70"/>
    </row>
    <row r="3913" spans="8:8" customFormat="1" ht="13.8">
      <c r="H3913" s="70"/>
    </row>
    <row r="3914" spans="8:8" customFormat="1" ht="13.8">
      <c r="H3914" s="70"/>
    </row>
    <row r="3915" spans="8:8" customFormat="1" ht="13.8">
      <c r="H3915" s="70"/>
    </row>
    <row r="3916" spans="8:8" customFormat="1" ht="13.8">
      <c r="H3916" s="70"/>
    </row>
    <row r="3917" spans="8:8" customFormat="1" ht="13.8">
      <c r="H3917" s="70"/>
    </row>
    <row r="3918" spans="8:8" customFormat="1" ht="13.8">
      <c r="H3918" s="70"/>
    </row>
    <row r="3919" spans="8:8" customFormat="1" ht="13.8">
      <c r="H3919" s="70"/>
    </row>
    <row r="3920" spans="8:8" customFormat="1" ht="13.8">
      <c r="H3920" s="70"/>
    </row>
    <row r="3921" spans="8:8" customFormat="1" ht="13.8">
      <c r="H3921" s="70"/>
    </row>
    <row r="3922" spans="8:8" customFormat="1" ht="13.8">
      <c r="H3922" s="70"/>
    </row>
    <row r="3923" spans="8:8" customFormat="1" ht="13.8">
      <c r="H3923" s="70"/>
    </row>
    <row r="3924" spans="8:8" customFormat="1" ht="13.8">
      <c r="H3924" s="70"/>
    </row>
    <row r="3925" spans="8:8" customFormat="1" ht="13.8">
      <c r="H3925" s="70"/>
    </row>
    <row r="3926" spans="8:8" customFormat="1" ht="13.8">
      <c r="H3926" s="70"/>
    </row>
    <row r="3927" spans="8:8" customFormat="1" ht="13.8">
      <c r="H3927" s="70"/>
    </row>
    <row r="3928" spans="8:8" customFormat="1" ht="13.8">
      <c r="H3928" s="70"/>
    </row>
    <row r="3929" spans="8:8" customFormat="1" ht="13.8">
      <c r="H3929" s="70"/>
    </row>
    <row r="3930" spans="8:8" customFormat="1" ht="13.8">
      <c r="H3930" s="70"/>
    </row>
    <row r="3931" spans="8:8" customFormat="1" ht="13.8">
      <c r="H3931" s="70"/>
    </row>
    <row r="3932" spans="8:8" customFormat="1" ht="13.8">
      <c r="H3932" s="70"/>
    </row>
    <row r="3933" spans="8:8" customFormat="1" ht="13.8">
      <c r="H3933" s="70"/>
    </row>
    <row r="3934" spans="8:8" customFormat="1" ht="13.8">
      <c r="H3934" s="70"/>
    </row>
    <row r="3935" spans="8:8" customFormat="1" ht="13.8">
      <c r="H3935" s="70"/>
    </row>
    <row r="3936" spans="8:8" customFormat="1" ht="13.8">
      <c r="H3936" s="70"/>
    </row>
    <row r="3937" spans="8:8" customFormat="1" ht="13.8">
      <c r="H3937" s="70"/>
    </row>
    <row r="3938" spans="8:8" customFormat="1" ht="13.8">
      <c r="H3938" s="70"/>
    </row>
    <row r="3939" spans="8:8" customFormat="1" ht="13.8">
      <c r="H3939" s="70"/>
    </row>
    <row r="3940" spans="8:8" customFormat="1" ht="13.8">
      <c r="H3940" s="70"/>
    </row>
    <row r="3941" spans="8:8" customFormat="1" ht="13.8">
      <c r="H3941" s="70"/>
    </row>
    <row r="3942" spans="8:8" customFormat="1" ht="13.8">
      <c r="H3942" s="70"/>
    </row>
    <row r="3943" spans="8:8" customFormat="1" ht="13.8">
      <c r="H3943" s="70"/>
    </row>
    <row r="3944" spans="8:8" customFormat="1" ht="13.8">
      <c r="H3944" s="70"/>
    </row>
    <row r="3945" spans="8:8" customFormat="1" ht="13.8">
      <c r="H3945" s="70"/>
    </row>
    <row r="3946" spans="8:8" customFormat="1" ht="13.8">
      <c r="H3946" s="70"/>
    </row>
    <row r="3947" spans="8:8" customFormat="1" ht="13.8">
      <c r="H3947" s="70"/>
    </row>
    <row r="3948" spans="8:8" customFormat="1" ht="13.8">
      <c r="H3948" s="70"/>
    </row>
    <row r="3949" spans="8:8" customFormat="1" ht="13.8">
      <c r="H3949" s="70"/>
    </row>
    <row r="3950" spans="8:8" customFormat="1" ht="13.8">
      <c r="H3950" s="70"/>
    </row>
    <row r="3951" spans="8:8" customFormat="1" ht="13.8">
      <c r="H3951" s="70"/>
    </row>
    <row r="3952" spans="8:8" customFormat="1" ht="13.8">
      <c r="H3952" s="70"/>
    </row>
    <row r="3953" spans="8:8" customFormat="1" ht="13.8">
      <c r="H3953" s="70"/>
    </row>
    <row r="3954" spans="8:8" customFormat="1" ht="13.8">
      <c r="H3954" s="70"/>
    </row>
    <row r="3955" spans="8:8" customFormat="1" ht="13.8">
      <c r="H3955" s="70"/>
    </row>
    <row r="3956" spans="8:8" customFormat="1" ht="13.8">
      <c r="H3956" s="70"/>
    </row>
    <row r="3957" spans="8:8" customFormat="1" ht="13.8">
      <c r="H3957" s="70"/>
    </row>
    <row r="3958" spans="8:8" customFormat="1" ht="13.8">
      <c r="H3958" s="70"/>
    </row>
    <row r="3959" spans="8:8" customFormat="1" ht="13.8">
      <c r="H3959" s="70"/>
    </row>
    <row r="3960" spans="8:8" customFormat="1" ht="13.8">
      <c r="H3960" s="70"/>
    </row>
    <row r="3961" spans="8:8" customFormat="1" ht="13.8">
      <c r="H3961" s="70"/>
    </row>
    <row r="3962" spans="8:8" customFormat="1" ht="13.8">
      <c r="H3962" s="70"/>
    </row>
    <row r="3963" spans="8:8" customFormat="1" ht="13.8">
      <c r="H3963" s="70"/>
    </row>
    <row r="3964" spans="8:8" customFormat="1" ht="13.8">
      <c r="H3964" s="70"/>
    </row>
    <row r="3965" spans="8:8" customFormat="1" ht="13.8">
      <c r="H3965" s="70"/>
    </row>
    <row r="3966" spans="8:8" customFormat="1" ht="13.8">
      <c r="H3966" s="70"/>
    </row>
    <row r="3967" spans="8:8" customFormat="1" ht="13.8">
      <c r="H3967" s="70"/>
    </row>
    <row r="3968" spans="8:8" customFormat="1" ht="13.8">
      <c r="H3968" s="70"/>
    </row>
    <row r="3969" spans="8:8" customFormat="1" ht="13.8">
      <c r="H3969" s="70"/>
    </row>
    <row r="3970" spans="8:8" customFormat="1" ht="13.8">
      <c r="H3970" s="70"/>
    </row>
    <row r="3971" spans="8:8" customFormat="1" ht="13.8">
      <c r="H3971" s="70"/>
    </row>
    <row r="3972" spans="8:8" customFormat="1" ht="13.8">
      <c r="H3972" s="70"/>
    </row>
    <row r="3973" spans="8:8" customFormat="1" ht="13.8">
      <c r="H3973" s="70"/>
    </row>
    <row r="3974" spans="8:8" customFormat="1" ht="13.8">
      <c r="H3974" s="70"/>
    </row>
    <row r="3975" spans="8:8" customFormat="1" ht="13.8">
      <c r="H3975" s="70"/>
    </row>
    <row r="3976" spans="8:8" customFormat="1" ht="13.8">
      <c r="H3976" s="70"/>
    </row>
    <row r="3977" spans="8:8" customFormat="1" ht="13.8">
      <c r="H3977" s="70"/>
    </row>
    <row r="3978" spans="8:8" customFormat="1" ht="13.8">
      <c r="H3978" s="70"/>
    </row>
    <row r="3979" spans="8:8" customFormat="1" ht="13.8">
      <c r="H3979" s="70"/>
    </row>
    <row r="3980" spans="8:8" customFormat="1" ht="13.8">
      <c r="H3980" s="70"/>
    </row>
    <row r="3981" spans="8:8" customFormat="1" ht="13.8">
      <c r="H3981" s="70"/>
    </row>
    <row r="3982" spans="8:8" customFormat="1" ht="13.8">
      <c r="H3982" s="70"/>
    </row>
    <row r="3983" spans="8:8" customFormat="1" ht="13.8">
      <c r="H3983" s="70"/>
    </row>
    <row r="3984" spans="8:8" customFormat="1" ht="13.8">
      <c r="H3984" s="70"/>
    </row>
    <row r="3985" spans="8:8" customFormat="1" ht="13.8">
      <c r="H3985" s="70"/>
    </row>
    <row r="3986" spans="8:8" customFormat="1" ht="13.8">
      <c r="H3986" s="70"/>
    </row>
    <row r="3987" spans="8:8" customFormat="1" ht="13.8">
      <c r="H3987" s="70"/>
    </row>
    <row r="3988" spans="8:8" customFormat="1" ht="13.8">
      <c r="H3988" s="70"/>
    </row>
    <row r="3989" spans="8:8" customFormat="1" ht="13.8">
      <c r="H3989" s="70"/>
    </row>
    <row r="3990" spans="8:8" customFormat="1" ht="13.8">
      <c r="H3990" s="70"/>
    </row>
    <row r="3991" spans="8:8" customFormat="1" ht="13.8">
      <c r="H3991" s="70"/>
    </row>
    <row r="3992" spans="8:8" customFormat="1" ht="13.8">
      <c r="H3992" s="70"/>
    </row>
    <row r="3993" spans="8:8" customFormat="1" ht="13.8">
      <c r="H3993" s="70"/>
    </row>
    <row r="3994" spans="8:8" customFormat="1" ht="13.8">
      <c r="H3994" s="70"/>
    </row>
    <row r="3995" spans="8:8" customFormat="1" ht="13.8">
      <c r="H3995" s="70"/>
    </row>
    <row r="3996" spans="8:8" customFormat="1" ht="13.8">
      <c r="H3996" s="70"/>
    </row>
    <row r="3997" spans="8:8" customFormat="1" ht="13.8">
      <c r="H3997" s="70"/>
    </row>
    <row r="3998" spans="8:8" customFormat="1" ht="13.8">
      <c r="H3998" s="70"/>
    </row>
    <row r="3999" spans="8:8" customFormat="1" ht="13.8">
      <c r="H3999" s="70"/>
    </row>
    <row r="4000" spans="8:8" customFormat="1" ht="13.8">
      <c r="H4000" s="70"/>
    </row>
    <row r="4001" spans="8:8" customFormat="1" ht="13.8">
      <c r="H4001" s="70"/>
    </row>
    <row r="4002" spans="8:8" customFormat="1" ht="13.8">
      <c r="H4002" s="70"/>
    </row>
    <row r="4003" spans="8:8" customFormat="1" ht="13.8">
      <c r="H4003" s="70"/>
    </row>
    <row r="4004" spans="8:8" customFormat="1" ht="13.8">
      <c r="H4004" s="70"/>
    </row>
    <row r="4005" spans="8:8" customFormat="1" ht="13.8">
      <c r="H4005" s="70"/>
    </row>
    <row r="4006" spans="8:8" customFormat="1" ht="13.8">
      <c r="H4006" s="70"/>
    </row>
    <row r="4007" spans="8:8" customFormat="1" ht="13.8">
      <c r="H4007" s="70"/>
    </row>
    <row r="4008" spans="8:8" customFormat="1" ht="13.8">
      <c r="H4008" s="70"/>
    </row>
    <row r="4009" spans="8:8" customFormat="1" ht="13.8">
      <c r="H4009" s="70"/>
    </row>
    <row r="4010" spans="8:8" customFormat="1" ht="13.8">
      <c r="H4010" s="70"/>
    </row>
    <row r="4011" spans="8:8" customFormat="1" ht="13.8">
      <c r="H4011" s="70"/>
    </row>
    <row r="4012" spans="8:8" customFormat="1" ht="13.8">
      <c r="H4012" s="70"/>
    </row>
    <row r="4013" spans="8:8" customFormat="1" ht="13.8">
      <c r="H4013" s="70"/>
    </row>
    <row r="4014" spans="8:8" customFormat="1" ht="13.8">
      <c r="H4014" s="70"/>
    </row>
    <row r="4015" spans="8:8" customFormat="1" ht="13.8">
      <c r="H4015" s="70"/>
    </row>
    <row r="4016" spans="8:8" customFormat="1" ht="13.8">
      <c r="H4016" s="70"/>
    </row>
    <row r="4017" spans="8:8" customFormat="1" ht="13.8">
      <c r="H4017" s="70"/>
    </row>
    <row r="4018" spans="8:8" customFormat="1" ht="13.8">
      <c r="H4018" s="70"/>
    </row>
    <row r="4019" spans="8:8" customFormat="1" ht="13.8">
      <c r="H4019" s="70"/>
    </row>
    <row r="4020" spans="8:8" customFormat="1" ht="13.8">
      <c r="H4020" s="70"/>
    </row>
    <row r="4021" spans="8:8" customFormat="1" ht="13.8">
      <c r="H4021" s="70"/>
    </row>
    <row r="4022" spans="8:8" customFormat="1" ht="13.8">
      <c r="H4022" s="70"/>
    </row>
    <row r="4023" spans="8:8" customFormat="1" ht="13.8">
      <c r="H4023" s="70"/>
    </row>
    <row r="4024" spans="8:8" customFormat="1" ht="13.8">
      <c r="H4024" s="70"/>
    </row>
    <row r="4025" spans="8:8" customFormat="1" ht="13.8">
      <c r="H4025" s="70"/>
    </row>
    <row r="4026" spans="8:8" customFormat="1" ht="13.8">
      <c r="H4026" s="70"/>
    </row>
    <row r="4027" spans="8:8" customFormat="1" ht="13.8">
      <c r="H4027" s="70"/>
    </row>
    <row r="4028" spans="8:8" customFormat="1" ht="13.8">
      <c r="H4028" s="70"/>
    </row>
    <row r="4029" spans="8:8" customFormat="1" ht="13.8">
      <c r="H4029" s="70"/>
    </row>
    <row r="4030" spans="8:8" customFormat="1" ht="13.8">
      <c r="H4030" s="70"/>
    </row>
    <row r="4031" spans="8:8" customFormat="1" ht="13.8">
      <c r="H4031" s="70"/>
    </row>
    <row r="4032" spans="8:8" customFormat="1" ht="13.8">
      <c r="H4032" s="70"/>
    </row>
    <row r="4033" spans="8:8" customFormat="1" ht="13.8">
      <c r="H4033" s="70"/>
    </row>
    <row r="4034" spans="8:8" customFormat="1" ht="13.8">
      <c r="H4034" s="70"/>
    </row>
    <row r="4035" spans="8:8" customFormat="1" ht="13.8">
      <c r="H4035" s="70"/>
    </row>
    <row r="4036" spans="8:8" customFormat="1" ht="13.8">
      <c r="H4036" s="70"/>
    </row>
    <row r="4037" spans="8:8" customFormat="1" ht="13.8">
      <c r="H4037" s="70"/>
    </row>
    <row r="4038" spans="8:8" customFormat="1" ht="13.8">
      <c r="H4038" s="70"/>
    </row>
    <row r="4039" spans="8:8" customFormat="1" ht="13.8">
      <c r="H4039" s="70"/>
    </row>
    <row r="4040" spans="8:8" customFormat="1" ht="13.8">
      <c r="H4040" s="70"/>
    </row>
    <row r="4041" spans="8:8" customFormat="1" ht="13.8">
      <c r="H4041" s="70"/>
    </row>
    <row r="4042" spans="8:8" customFormat="1" ht="13.8">
      <c r="H4042" s="70"/>
    </row>
    <row r="4043" spans="8:8" customFormat="1" ht="13.8">
      <c r="H4043" s="70"/>
    </row>
    <row r="4044" spans="8:8" customFormat="1" ht="13.8">
      <c r="H4044" s="70"/>
    </row>
    <row r="4045" spans="8:8" customFormat="1" ht="13.8">
      <c r="H4045" s="70"/>
    </row>
    <row r="4046" spans="8:8" customFormat="1" ht="13.8">
      <c r="H4046" s="70"/>
    </row>
    <row r="4047" spans="8:8" customFormat="1" ht="13.8">
      <c r="H4047" s="70"/>
    </row>
    <row r="4048" spans="8:8" customFormat="1" ht="13.8">
      <c r="H4048" s="70"/>
    </row>
    <row r="4049" spans="8:8" customFormat="1" ht="13.8">
      <c r="H4049" s="70"/>
    </row>
    <row r="4050" spans="8:8" customFormat="1" ht="13.8">
      <c r="H4050" s="70"/>
    </row>
    <row r="4051" spans="8:8" customFormat="1" ht="13.8">
      <c r="H4051" s="70"/>
    </row>
    <row r="4052" spans="8:8" customFormat="1" ht="13.8">
      <c r="H4052" s="70"/>
    </row>
    <row r="4053" spans="8:8" customFormat="1" ht="13.8">
      <c r="H4053" s="70"/>
    </row>
    <row r="4054" spans="8:8" customFormat="1" ht="13.8">
      <c r="H4054" s="70"/>
    </row>
    <row r="4055" spans="8:8" customFormat="1" ht="13.8">
      <c r="H4055" s="70"/>
    </row>
    <row r="4056" spans="8:8" customFormat="1" ht="13.8">
      <c r="H4056" s="70"/>
    </row>
    <row r="4057" spans="8:8" customFormat="1" ht="13.8">
      <c r="H4057" s="70"/>
    </row>
    <row r="4058" spans="8:8" customFormat="1" ht="13.8">
      <c r="H4058" s="70"/>
    </row>
    <row r="4059" spans="8:8" customFormat="1" ht="13.8">
      <c r="H4059" s="70"/>
    </row>
    <row r="4060" spans="8:8" customFormat="1" ht="13.8">
      <c r="H4060" s="70"/>
    </row>
    <row r="4061" spans="8:8" customFormat="1" ht="13.8">
      <c r="H4061" s="70"/>
    </row>
    <row r="4062" spans="8:8" customFormat="1" ht="13.8">
      <c r="H4062" s="70"/>
    </row>
    <row r="4063" spans="8:8" customFormat="1" ht="13.8">
      <c r="H4063" s="70"/>
    </row>
    <row r="4064" spans="8:8" customFormat="1" ht="13.8">
      <c r="H4064" s="70"/>
    </row>
    <row r="4065" spans="8:8" customFormat="1" ht="13.8">
      <c r="H4065" s="70"/>
    </row>
    <row r="4066" spans="8:8" customFormat="1" ht="13.8">
      <c r="H4066" s="70"/>
    </row>
    <row r="4067" spans="8:8" customFormat="1" ht="13.8">
      <c r="H4067" s="70"/>
    </row>
    <row r="4068" spans="8:8" customFormat="1" ht="13.8">
      <c r="H4068" s="70"/>
    </row>
    <row r="4069" spans="8:8" customFormat="1" ht="13.8">
      <c r="H4069" s="70"/>
    </row>
    <row r="4070" spans="8:8" customFormat="1" ht="13.8">
      <c r="H4070" s="70"/>
    </row>
    <row r="4071" spans="8:8" customFormat="1" ht="13.8">
      <c r="H4071" s="70"/>
    </row>
    <row r="4072" spans="8:8" customFormat="1" ht="13.8">
      <c r="H4072" s="70"/>
    </row>
    <row r="4073" spans="8:8" customFormat="1" ht="13.8">
      <c r="H4073" s="70"/>
    </row>
    <row r="4074" spans="8:8" customFormat="1" ht="13.8">
      <c r="H4074" s="70"/>
    </row>
    <row r="4075" spans="8:8" customFormat="1" ht="13.8">
      <c r="H4075" s="70"/>
    </row>
    <row r="4076" spans="8:8" customFormat="1" ht="13.8">
      <c r="H4076" s="70"/>
    </row>
    <row r="4077" spans="8:8" customFormat="1" ht="13.8">
      <c r="H4077" s="70"/>
    </row>
    <row r="4078" spans="8:8" customFormat="1" ht="13.8">
      <c r="H4078" s="70"/>
    </row>
    <row r="4079" spans="8:8" customFormat="1" ht="13.8">
      <c r="H4079" s="70"/>
    </row>
    <row r="4080" spans="8:8" customFormat="1" ht="13.8">
      <c r="H4080" s="70"/>
    </row>
    <row r="4081" spans="8:8" customFormat="1" ht="13.8">
      <c r="H4081" s="70"/>
    </row>
    <row r="4082" spans="8:8" customFormat="1" ht="13.8">
      <c r="H4082" s="70"/>
    </row>
    <row r="4083" spans="8:8" customFormat="1" ht="13.8">
      <c r="H4083" s="70"/>
    </row>
    <row r="4084" spans="8:8" customFormat="1" ht="13.8">
      <c r="H4084" s="70"/>
    </row>
    <row r="4085" spans="8:8" customFormat="1" ht="13.8">
      <c r="H4085" s="70"/>
    </row>
    <row r="4086" spans="8:8" customFormat="1" ht="13.8">
      <c r="H4086" s="70"/>
    </row>
    <row r="4087" spans="8:8" customFormat="1" ht="13.8">
      <c r="H4087" s="70"/>
    </row>
    <row r="4088" spans="8:8" customFormat="1" ht="13.8">
      <c r="H4088" s="70"/>
    </row>
    <row r="4089" spans="8:8" customFormat="1" ht="13.8">
      <c r="H4089" s="70"/>
    </row>
    <row r="4090" spans="8:8" customFormat="1" ht="13.8">
      <c r="H4090" s="70"/>
    </row>
    <row r="4091" spans="8:8" customFormat="1" ht="13.8">
      <c r="H4091" s="70"/>
    </row>
    <row r="4092" spans="8:8" customFormat="1" ht="13.8">
      <c r="H4092" s="70"/>
    </row>
    <row r="4093" spans="8:8" customFormat="1" ht="13.8">
      <c r="H4093" s="70"/>
    </row>
    <row r="4094" spans="8:8" customFormat="1" ht="13.8">
      <c r="H4094" s="70"/>
    </row>
    <row r="4095" spans="8:8" customFormat="1" ht="13.8">
      <c r="H4095" s="70"/>
    </row>
    <row r="4096" spans="8:8" customFormat="1" ht="13.8">
      <c r="H4096" s="70"/>
    </row>
    <row r="4097" spans="8:8" customFormat="1" ht="13.8">
      <c r="H4097" s="70"/>
    </row>
    <row r="4098" spans="8:8" customFormat="1" ht="13.8">
      <c r="H4098" s="70"/>
    </row>
    <row r="4099" spans="8:8" customFormat="1" ht="13.8">
      <c r="H4099" s="70"/>
    </row>
    <row r="4100" spans="8:8" customFormat="1" ht="13.8">
      <c r="H4100" s="70"/>
    </row>
    <row r="4101" spans="8:8" customFormat="1" ht="13.8">
      <c r="H4101" s="70"/>
    </row>
    <row r="4102" spans="8:8" customFormat="1" ht="13.8">
      <c r="H4102" s="70"/>
    </row>
    <row r="4103" spans="8:8" customFormat="1" ht="13.8">
      <c r="H4103" s="70"/>
    </row>
    <row r="4104" spans="8:8" customFormat="1" ht="13.8">
      <c r="H4104" s="70"/>
    </row>
    <row r="4105" spans="8:8" customFormat="1" ht="13.8">
      <c r="H4105" s="70"/>
    </row>
    <row r="4106" spans="8:8" customFormat="1" ht="13.8">
      <c r="H4106" s="70"/>
    </row>
    <row r="4107" spans="8:8" customFormat="1" ht="13.8">
      <c r="H4107" s="70"/>
    </row>
    <row r="4108" spans="8:8" customFormat="1" ht="13.8">
      <c r="H4108" s="70"/>
    </row>
    <row r="4109" spans="8:8" customFormat="1" ht="13.8">
      <c r="H4109" s="70"/>
    </row>
    <row r="4110" spans="8:8" customFormat="1" ht="13.8">
      <c r="H4110" s="70"/>
    </row>
    <row r="4111" spans="8:8" customFormat="1" ht="13.8">
      <c r="H4111" s="70"/>
    </row>
    <row r="4112" spans="8:8" customFormat="1" ht="13.8">
      <c r="H4112" s="70"/>
    </row>
    <row r="4113" spans="8:8" customFormat="1" ht="13.8">
      <c r="H4113" s="70"/>
    </row>
    <row r="4114" spans="8:8" customFormat="1" ht="13.8">
      <c r="H4114" s="70"/>
    </row>
    <row r="4115" spans="8:8" customFormat="1" ht="13.8">
      <c r="H4115" s="70"/>
    </row>
    <row r="4116" spans="8:8" customFormat="1" ht="13.8">
      <c r="H4116" s="70"/>
    </row>
    <row r="4117" spans="8:8" customFormat="1" ht="13.8">
      <c r="H4117" s="70"/>
    </row>
    <row r="4118" spans="8:8" customFormat="1" ht="13.8">
      <c r="H4118" s="70"/>
    </row>
    <row r="4119" spans="8:8" customFormat="1" ht="13.8">
      <c r="H4119" s="70"/>
    </row>
    <row r="4120" spans="8:8" customFormat="1" ht="13.8">
      <c r="H4120" s="70"/>
    </row>
    <row r="4121" spans="8:8" customFormat="1" ht="13.8">
      <c r="H4121" s="70"/>
    </row>
    <row r="4122" spans="8:8" customFormat="1" ht="13.8">
      <c r="H4122" s="70"/>
    </row>
    <row r="4123" spans="8:8" customFormat="1" ht="13.8">
      <c r="H4123" s="70"/>
    </row>
    <row r="4124" spans="8:8" customFormat="1" ht="13.8">
      <c r="H4124" s="70"/>
    </row>
    <row r="4125" spans="8:8" customFormat="1" ht="13.8">
      <c r="H4125" s="70"/>
    </row>
    <row r="4126" spans="8:8" customFormat="1" ht="13.8">
      <c r="H4126" s="70"/>
    </row>
    <row r="4127" spans="8:8" customFormat="1" ht="13.8">
      <c r="H4127" s="70"/>
    </row>
    <row r="4128" spans="8:8" customFormat="1" ht="13.8">
      <c r="H4128" s="70"/>
    </row>
    <row r="4129" spans="8:8" customFormat="1" ht="13.8">
      <c r="H4129" s="70"/>
    </row>
    <row r="4130" spans="8:8" customFormat="1" ht="13.8">
      <c r="H4130" s="70"/>
    </row>
    <row r="4131" spans="8:8" customFormat="1" ht="13.8">
      <c r="H4131" s="70"/>
    </row>
    <row r="4132" spans="8:8" customFormat="1" ht="13.8">
      <c r="H4132" s="70"/>
    </row>
    <row r="4133" spans="8:8" customFormat="1" ht="13.8">
      <c r="H4133" s="70"/>
    </row>
    <row r="4134" spans="8:8" customFormat="1" ht="13.8">
      <c r="H4134" s="70"/>
    </row>
    <row r="4135" spans="8:8" customFormat="1" ht="13.8">
      <c r="H4135" s="70"/>
    </row>
    <row r="4136" spans="8:8" customFormat="1" ht="13.8">
      <c r="H4136" s="70"/>
    </row>
    <row r="4137" spans="8:8" customFormat="1" ht="13.8">
      <c r="H4137" s="70"/>
    </row>
    <row r="4138" spans="8:8" customFormat="1" ht="13.8">
      <c r="H4138" s="70"/>
    </row>
    <row r="4139" spans="8:8" customFormat="1" ht="13.8">
      <c r="H4139" s="70"/>
    </row>
    <row r="4140" spans="8:8" customFormat="1" ht="13.8">
      <c r="H4140" s="70"/>
    </row>
    <row r="4141" spans="8:8" customFormat="1" ht="13.8">
      <c r="H4141" s="70"/>
    </row>
    <row r="4142" spans="8:8" customFormat="1" ht="13.8">
      <c r="H4142" s="70"/>
    </row>
    <row r="4143" spans="8:8" customFormat="1" ht="13.8">
      <c r="H4143" s="70"/>
    </row>
    <row r="4144" spans="8:8" customFormat="1" ht="13.8">
      <c r="H4144" s="70"/>
    </row>
    <row r="4145" spans="8:8" customFormat="1" ht="13.8">
      <c r="H4145" s="70"/>
    </row>
    <row r="4146" spans="8:8" customFormat="1" ht="13.8">
      <c r="H4146" s="70"/>
    </row>
    <row r="4147" spans="8:8" customFormat="1" ht="13.8">
      <c r="H4147" s="70"/>
    </row>
    <row r="4148" spans="8:8" customFormat="1" ht="13.8">
      <c r="H4148" s="70"/>
    </row>
    <row r="4149" spans="8:8" customFormat="1" ht="13.8">
      <c r="H4149" s="70"/>
    </row>
    <row r="4150" spans="8:8" customFormat="1" ht="13.8">
      <c r="H4150" s="70"/>
    </row>
    <row r="4151" spans="8:8" customFormat="1" ht="13.8">
      <c r="H4151" s="70"/>
    </row>
    <row r="4152" spans="8:8" customFormat="1" ht="13.8">
      <c r="H4152" s="70"/>
    </row>
    <row r="4153" spans="8:8" customFormat="1" ht="13.8">
      <c r="H4153" s="70"/>
    </row>
    <row r="4154" spans="8:8" customFormat="1" ht="13.8">
      <c r="H4154" s="70"/>
    </row>
    <row r="4155" spans="8:8" customFormat="1" ht="13.8">
      <c r="H4155" s="70"/>
    </row>
    <row r="4156" spans="8:8" customFormat="1" ht="13.8">
      <c r="H4156" s="70"/>
    </row>
    <row r="4157" spans="8:8" customFormat="1" ht="13.8">
      <c r="H4157" s="70"/>
    </row>
    <row r="4158" spans="8:8" customFormat="1" ht="13.8">
      <c r="H4158" s="70"/>
    </row>
    <row r="4159" spans="8:8" customFormat="1" ht="13.8">
      <c r="H4159" s="70"/>
    </row>
    <row r="4160" spans="8:8" customFormat="1" ht="13.8">
      <c r="H4160" s="70"/>
    </row>
    <row r="4161" spans="8:8" customFormat="1" ht="13.8">
      <c r="H4161" s="70"/>
    </row>
    <row r="4162" spans="8:8" customFormat="1" ht="13.8">
      <c r="H4162" s="70"/>
    </row>
    <row r="4163" spans="8:8" customFormat="1" ht="13.8">
      <c r="H4163" s="70"/>
    </row>
    <row r="4164" spans="8:8" customFormat="1" ht="13.8">
      <c r="H4164" s="70"/>
    </row>
    <row r="4165" spans="8:8" customFormat="1" ht="13.8">
      <c r="H4165" s="70"/>
    </row>
    <row r="4166" spans="8:8" customFormat="1" ht="13.8">
      <c r="H4166" s="70"/>
    </row>
    <row r="4167" spans="8:8" customFormat="1" ht="13.8">
      <c r="H4167" s="70"/>
    </row>
    <row r="4168" spans="8:8" customFormat="1" ht="13.8">
      <c r="H4168" s="70"/>
    </row>
    <row r="4169" spans="8:8" customFormat="1" ht="13.8">
      <c r="H4169" s="70"/>
    </row>
    <row r="4170" spans="8:8" customFormat="1" ht="13.8">
      <c r="H4170" s="70"/>
    </row>
    <row r="4171" spans="8:8" customFormat="1" ht="13.8">
      <c r="H4171" s="70"/>
    </row>
    <row r="4172" spans="8:8" customFormat="1" ht="13.8">
      <c r="H4172" s="70"/>
    </row>
    <row r="4173" spans="8:8" customFormat="1" ht="13.8">
      <c r="H4173" s="70"/>
    </row>
    <row r="4174" spans="8:8" customFormat="1" ht="13.8">
      <c r="H4174" s="70"/>
    </row>
    <row r="4175" spans="8:8" customFormat="1" ht="13.8">
      <c r="H4175" s="70"/>
    </row>
    <row r="4176" spans="8:8" customFormat="1" ht="13.8">
      <c r="H4176" s="70"/>
    </row>
    <row r="4177" spans="8:8" customFormat="1" ht="13.8">
      <c r="H4177" s="70"/>
    </row>
    <row r="4178" spans="8:8" customFormat="1" ht="13.8">
      <c r="H4178" s="70"/>
    </row>
    <row r="4179" spans="8:8" customFormat="1" ht="13.8">
      <c r="H4179" s="70"/>
    </row>
    <row r="4180" spans="8:8" customFormat="1" ht="13.8">
      <c r="H4180" s="70"/>
    </row>
    <row r="4181" spans="8:8" customFormat="1" ht="13.8">
      <c r="H4181" s="70"/>
    </row>
    <row r="4182" spans="8:8" customFormat="1" ht="13.8">
      <c r="H4182" s="70"/>
    </row>
    <row r="4183" spans="8:8" customFormat="1" ht="13.8">
      <c r="H4183" s="70"/>
    </row>
    <row r="4184" spans="8:8" customFormat="1" ht="13.8">
      <c r="H4184" s="70"/>
    </row>
    <row r="4185" spans="8:8" customFormat="1" ht="13.8">
      <c r="H4185" s="70"/>
    </row>
    <row r="4186" spans="8:8" customFormat="1" ht="13.8">
      <c r="H4186" s="70"/>
    </row>
    <row r="4187" spans="8:8" customFormat="1" ht="13.8">
      <c r="H4187" s="70"/>
    </row>
    <row r="4188" spans="8:8" customFormat="1" ht="13.8">
      <c r="H4188" s="70"/>
    </row>
    <row r="4189" spans="8:8" customFormat="1" ht="13.8">
      <c r="H4189" s="70"/>
    </row>
    <row r="4190" spans="8:8" customFormat="1" ht="13.8">
      <c r="H4190" s="70"/>
    </row>
    <row r="4191" spans="8:8" customFormat="1" ht="13.8">
      <c r="H4191" s="70"/>
    </row>
    <row r="4192" spans="8:8" customFormat="1" ht="13.8">
      <c r="H4192" s="70"/>
    </row>
    <row r="4193" spans="8:8" customFormat="1" ht="13.8">
      <c r="H4193" s="70"/>
    </row>
    <row r="4194" spans="8:8" customFormat="1" ht="13.8">
      <c r="H4194" s="70"/>
    </row>
    <row r="4195" spans="8:8" customFormat="1" ht="13.8">
      <c r="H4195" s="70"/>
    </row>
    <row r="4196" spans="8:8" customFormat="1" ht="13.8">
      <c r="H4196" s="70"/>
    </row>
    <row r="4197" spans="8:8" customFormat="1" ht="13.8">
      <c r="H4197" s="70"/>
    </row>
    <row r="4198" spans="8:8" customFormat="1" ht="13.8">
      <c r="H4198" s="70"/>
    </row>
    <row r="4199" spans="8:8" customFormat="1" ht="13.8">
      <c r="H4199" s="70"/>
    </row>
    <row r="4200" spans="8:8" customFormat="1" ht="13.8">
      <c r="H4200" s="70"/>
    </row>
    <row r="4201" spans="8:8" customFormat="1" ht="13.8">
      <c r="H4201" s="70"/>
    </row>
    <row r="4202" spans="8:8" customFormat="1" ht="13.8">
      <c r="H4202" s="70"/>
    </row>
    <row r="4203" spans="8:8" customFormat="1" ht="13.8">
      <c r="H4203" s="70"/>
    </row>
    <row r="4204" spans="8:8" customFormat="1" ht="13.8">
      <c r="H4204" s="70"/>
    </row>
    <row r="4205" spans="8:8" customFormat="1" ht="13.8">
      <c r="H4205" s="70"/>
    </row>
    <row r="4206" spans="8:8" customFormat="1" ht="13.8">
      <c r="H4206" s="70"/>
    </row>
    <row r="4207" spans="8:8" customFormat="1" ht="13.8">
      <c r="H4207" s="70"/>
    </row>
    <row r="4208" spans="8:8" customFormat="1" ht="13.8">
      <c r="H4208" s="70"/>
    </row>
    <row r="4209" spans="8:8" customFormat="1" ht="13.8">
      <c r="H4209" s="70"/>
    </row>
    <row r="4210" spans="8:8" customFormat="1" ht="13.8">
      <c r="H4210" s="70"/>
    </row>
    <row r="4211" spans="8:8" customFormat="1" ht="13.8">
      <c r="H4211" s="70"/>
    </row>
    <row r="4212" spans="8:8" customFormat="1" ht="13.8">
      <c r="H4212" s="70"/>
    </row>
    <row r="4213" spans="8:8" customFormat="1" ht="13.8">
      <c r="H4213" s="70"/>
    </row>
    <row r="4214" spans="8:8" customFormat="1" ht="13.8">
      <c r="H4214" s="70"/>
    </row>
    <row r="4215" spans="8:8" customFormat="1" ht="13.8">
      <c r="H4215" s="70"/>
    </row>
    <row r="4216" spans="8:8" customFormat="1" ht="13.8">
      <c r="H4216" s="70"/>
    </row>
    <row r="4217" spans="8:8" customFormat="1" ht="13.8">
      <c r="H4217" s="70"/>
    </row>
    <row r="4218" spans="8:8" customFormat="1" ht="13.8">
      <c r="H4218" s="70"/>
    </row>
    <row r="4219" spans="8:8" customFormat="1" ht="13.8">
      <c r="H4219" s="70"/>
    </row>
    <row r="4220" spans="8:8" customFormat="1" ht="13.8">
      <c r="H4220" s="70"/>
    </row>
    <row r="4221" spans="8:8" customFormat="1" ht="13.8">
      <c r="H4221" s="70"/>
    </row>
    <row r="4222" spans="8:8" customFormat="1" ht="13.8">
      <c r="H4222" s="70"/>
    </row>
    <row r="4223" spans="8:8" customFormat="1" ht="13.8">
      <c r="H4223" s="70"/>
    </row>
    <row r="4224" spans="8:8" customFormat="1" ht="13.8">
      <c r="H4224" s="70"/>
    </row>
    <row r="4225" spans="8:8" customFormat="1" ht="13.8">
      <c r="H4225" s="70"/>
    </row>
    <row r="4226" spans="8:8" customFormat="1" ht="13.8">
      <c r="H4226" s="70"/>
    </row>
    <row r="4227" spans="8:8" customFormat="1" ht="13.8">
      <c r="H4227" s="70"/>
    </row>
    <row r="4228" spans="8:8" customFormat="1" ht="13.8">
      <c r="H4228" s="70"/>
    </row>
    <row r="4229" spans="8:8" customFormat="1" ht="13.8">
      <c r="H4229" s="70"/>
    </row>
    <row r="4230" spans="8:8" customFormat="1" ht="13.8">
      <c r="H4230" s="70"/>
    </row>
    <row r="4231" spans="8:8" customFormat="1" ht="13.8">
      <c r="H4231" s="70"/>
    </row>
    <row r="4232" spans="8:8" customFormat="1" ht="13.8">
      <c r="H4232" s="70"/>
    </row>
    <row r="4233" spans="8:8" customFormat="1" ht="13.8">
      <c r="H4233" s="70"/>
    </row>
    <row r="4234" spans="8:8" customFormat="1" ht="13.8">
      <c r="H4234" s="70"/>
    </row>
    <row r="4235" spans="8:8" customFormat="1" ht="13.8">
      <c r="H4235" s="70"/>
    </row>
    <row r="4236" spans="8:8" customFormat="1" ht="13.8">
      <c r="H4236" s="70"/>
    </row>
    <row r="4237" spans="8:8" customFormat="1" ht="13.8">
      <c r="H4237" s="70"/>
    </row>
    <row r="4238" spans="8:8" customFormat="1" ht="13.8">
      <c r="H4238" s="70"/>
    </row>
    <row r="4239" spans="8:8" customFormat="1" ht="13.8">
      <c r="H4239" s="70"/>
    </row>
    <row r="4240" spans="8:8" customFormat="1" ht="13.8">
      <c r="H4240" s="70"/>
    </row>
    <row r="4241" spans="8:8" customFormat="1" ht="13.8">
      <c r="H4241" s="70"/>
    </row>
    <row r="4242" spans="8:8" customFormat="1" ht="13.8">
      <c r="H4242" s="70"/>
    </row>
    <row r="4243" spans="8:8" customFormat="1" ht="13.8">
      <c r="H4243" s="70"/>
    </row>
    <row r="4244" spans="8:8" customFormat="1" ht="13.8">
      <c r="H4244" s="70"/>
    </row>
    <row r="4245" spans="8:8" customFormat="1" ht="13.8">
      <c r="H4245" s="70"/>
    </row>
    <row r="4246" spans="8:8" customFormat="1" ht="13.8">
      <c r="H4246" s="70"/>
    </row>
    <row r="4247" spans="8:8" customFormat="1" ht="13.8">
      <c r="H4247" s="70"/>
    </row>
    <row r="4248" spans="8:8" customFormat="1" ht="13.8">
      <c r="H4248" s="70"/>
    </row>
    <row r="4249" spans="8:8" customFormat="1" ht="13.8">
      <c r="H4249" s="70"/>
    </row>
    <row r="4250" spans="8:8" customFormat="1" ht="13.8">
      <c r="H4250" s="70"/>
    </row>
    <row r="4251" spans="8:8" customFormat="1" ht="13.8">
      <c r="H4251" s="70"/>
    </row>
    <row r="4252" spans="8:8" customFormat="1" ht="13.8">
      <c r="H4252" s="70"/>
    </row>
    <row r="4253" spans="8:8" customFormat="1" ht="13.8">
      <c r="H4253" s="70"/>
    </row>
    <row r="4254" spans="8:8" customFormat="1" ht="13.8">
      <c r="H4254" s="70"/>
    </row>
    <row r="4255" spans="8:8" customFormat="1" ht="13.8">
      <c r="H4255" s="70"/>
    </row>
    <row r="4256" spans="8:8" customFormat="1" ht="13.8">
      <c r="H4256" s="70"/>
    </row>
    <row r="4257" spans="8:8" customFormat="1" ht="13.8">
      <c r="H4257" s="70"/>
    </row>
    <row r="4258" spans="8:8" customFormat="1" ht="13.8">
      <c r="H4258" s="70"/>
    </row>
    <row r="4259" spans="8:8" customFormat="1" ht="13.8">
      <c r="H4259" s="70"/>
    </row>
    <row r="4260" spans="8:8" customFormat="1" ht="13.8">
      <c r="H4260" s="70"/>
    </row>
    <row r="4261" spans="8:8" customFormat="1" ht="13.8">
      <c r="H4261" s="70"/>
    </row>
    <row r="4262" spans="8:8" customFormat="1" ht="13.8">
      <c r="H4262" s="70"/>
    </row>
    <row r="4263" spans="8:8" customFormat="1" ht="13.8">
      <c r="H4263" s="70"/>
    </row>
    <row r="4264" spans="8:8" customFormat="1" ht="13.8">
      <c r="H4264" s="70"/>
    </row>
    <row r="4265" spans="8:8" customFormat="1" ht="13.8">
      <c r="H4265" s="70"/>
    </row>
    <row r="4266" spans="8:8" customFormat="1" ht="13.8">
      <c r="H4266" s="70"/>
    </row>
    <row r="4267" spans="8:8" customFormat="1" ht="13.8">
      <c r="H4267" s="70"/>
    </row>
    <row r="4268" spans="8:8" customFormat="1" ht="13.8">
      <c r="H4268" s="70"/>
    </row>
    <row r="4269" spans="8:8" customFormat="1" ht="13.8">
      <c r="H4269" s="70"/>
    </row>
    <row r="4270" spans="8:8" customFormat="1" ht="13.8">
      <c r="H4270" s="70"/>
    </row>
    <row r="4271" spans="8:8" customFormat="1" ht="13.8">
      <c r="H4271" s="70"/>
    </row>
    <row r="4272" spans="8:8" customFormat="1" ht="13.8">
      <c r="H4272" s="70"/>
    </row>
    <row r="4273" spans="8:8" customFormat="1" ht="13.8">
      <c r="H4273" s="70"/>
    </row>
    <row r="4274" spans="8:8" customFormat="1" ht="13.8">
      <c r="H4274" s="70"/>
    </row>
    <row r="4275" spans="8:8" customFormat="1" ht="13.8">
      <c r="H4275" s="70"/>
    </row>
    <row r="4276" spans="8:8" customFormat="1" ht="13.8">
      <c r="H4276" s="70"/>
    </row>
    <row r="4277" spans="8:8" customFormat="1" ht="13.8">
      <c r="H4277" s="70"/>
    </row>
    <row r="4278" spans="8:8" customFormat="1" ht="13.8">
      <c r="H4278" s="70"/>
    </row>
    <row r="4279" spans="8:8" customFormat="1" ht="13.8">
      <c r="H4279" s="70"/>
    </row>
    <row r="4280" spans="8:8" customFormat="1" ht="13.8">
      <c r="H4280" s="70"/>
    </row>
    <row r="4281" spans="8:8" customFormat="1" ht="13.8">
      <c r="H4281" s="70"/>
    </row>
    <row r="4282" spans="8:8" customFormat="1" ht="13.8">
      <c r="H4282" s="70"/>
    </row>
    <row r="4283" spans="8:8" customFormat="1" ht="13.8">
      <c r="H4283" s="70"/>
    </row>
    <row r="4284" spans="8:8" customFormat="1" ht="13.8">
      <c r="H4284" s="70"/>
    </row>
    <row r="4285" spans="8:8" customFormat="1" ht="13.8">
      <c r="H4285" s="70"/>
    </row>
    <row r="4286" spans="8:8" customFormat="1" ht="13.8">
      <c r="H4286" s="70"/>
    </row>
    <row r="4287" spans="8:8" customFormat="1" ht="13.8">
      <c r="H4287" s="70"/>
    </row>
    <row r="4288" spans="8:8" customFormat="1" ht="13.8">
      <c r="H4288" s="70"/>
    </row>
    <row r="4289" spans="8:8" customFormat="1" ht="13.8">
      <c r="H4289" s="70"/>
    </row>
    <row r="4290" spans="8:8" customFormat="1" ht="13.8">
      <c r="H4290" s="70"/>
    </row>
    <row r="4291" spans="8:8" customFormat="1" ht="13.8">
      <c r="H4291" s="70"/>
    </row>
    <row r="4292" spans="8:8" customFormat="1" ht="13.8">
      <c r="H4292" s="70"/>
    </row>
    <row r="4293" spans="8:8" customFormat="1" ht="13.8">
      <c r="H4293" s="70"/>
    </row>
    <row r="4294" spans="8:8" customFormat="1" ht="13.8">
      <c r="H4294" s="70"/>
    </row>
    <row r="4295" spans="8:8" customFormat="1" ht="13.8">
      <c r="H4295" s="70"/>
    </row>
    <row r="4296" spans="8:8" customFormat="1" ht="13.8">
      <c r="H4296" s="70"/>
    </row>
    <row r="4297" spans="8:8" customFormat="1" ht="13.8">
      <c r="H4297" s="70"/>
    </row>
    <row r="4298" spans="8:8" customFormat="1" ht="13.8">
      <c r="H4298" s="70"/>
    </row>
    <row r="4299" spans="8:8" customFormat="1" ht="13.8">
      <c r="H4299" s="70"/>
    </row>
    <row r="4300" spans="8:8" customFormat="1" ht="13.8">
      <c r="H4300" s="70"/>
    </row>
    <row r="4301" spans="8:8" customFormat="1" ht="13.8">
      <c r="H4301" s="70"/>
    </row>
    <row r="4302" spans="8:8" customFormat="1" ht="13.8">
      <c r="H4302" s="70"/>
    </row>
    <row r="4303" spans="8:8" customFormat="1" ht="13.8">
      <c r="H4303" s="70"/>
    </row>
    <row r="4304" spans="8:8" customFormat="1" ht="13.8">
      <c r="H4304" s="70"/>
    </row>
    <row r="4305" spans="8:8" customFormat="1" ht="13.8">
      <c r="H4305" s="70"/>
    </row>
    <row r="4306" spans="8:8" customFormat="1" ht="13.8">
      <c r="H4306" s="70"/>
    </row>
    <row r="4307" spans="8:8" customFormat="1" ht="13.8">
      <c r="H4307" s="70"/>
    </row>
    <row r="4308" spans="8:8" customFormat="1" ht="13.8">
      <c r="H4308" s="70"/>
    </row>
    <row r="4309" spans="8:8" customFormat="1" ht="13.8">
      <c r="H4309" s="70"/>
    </row>
    <row r="4310" spans="8:8" customFormat="1" ht="13.8">
      <c r="H4310" s="70"/>
    </row>
    <row r="4311" spans="8:8" customFormat="1" ht="13.8">
      <c r="H4311" s="70"/>
    </row>
    <row r="4312" spans="8:8" customFormat="1" ht="13.8">
      <c r="H4312" s="70"/>
    </row>
    <row r="4313" spans="8:8" customFormat="1" ht="13.8">
      <c r="H4313" s="70"/>
    </row>
    <row r="4314" spans="8:8" customFormat="1" ht="13.8">
      <c r="H4314" s="70"/>
    </row>
    <row r="4315" spans="8:8" customFormat="1" ht="13.8">
      <c r="H4315" s="70"/>
    </row>
    <row r="4316" spans="8:8" customFormat="1" ht="13.8">
      <c r="H4316" s="70"/>
    </row>
    <row r="4317" spans="8:8" customFormat="1" ht="13.8">
      <c r="H4317" s="70"/>
    </row>
    <row r="4318" spans="8:8" customFormat="1" ht="13.8">
      <c r="H4318" s="70"/>
    </row>
    <row r="4319" spans="8:8" customFormat="1" ht="13.8">
      <c r="H4319" s="70"/>
    </row>
    <row r="4320" spans="8:8" customFormat="1" ht="13.8">
      <c r="H4320" s="70"/>
    </row>
    <row r="4321" spans="8:8" customFormat="1" ht="13.8">
      <c r="H4321" s="70"/>
    </row>
    <row r="4322" spans="8:8" customFormat="1" ht="13.8">
      <c r="H4322" s="70"/>
    </row>
    <row r="4323" spans="8:8" customFormat="1" ht="13.8">
      <c r="H4323" s="70"/>
    </row>
    <row r="4324" spans="8:8" customFormat="1" ht="13.8">
      <c r="H4324" s="70"/>
    </row>
    <row r="4325" spans="8:8" customFormat="1" ht="13.8">
      <c r="H4325" s="70"/>
    </row>
    <row r="4326" spans="8:8" customFormat="1" ht="13.8">
      <c r="H4326" s="70"/>
    </row>
    <row r="4327" spans="8:8" customFormat="1" ht="13.8">
      <c r="H4327" s="70"/>
    </row>
    <row r="4328" spans="8:8" customFormat="1" ht="13.8">
      <c r="H4328" s="70"/>
    </row>
    <row r="4329" spans="8:8" customFormat="1" ht="13.8">
      <c r="H4329" s="70"/>
    </row>
    <row r="4330" spans="8:8" customFormat="1" ht="13.8">
      <c r="H4330" s="70"/>
    </row>
    <row r="4331" spans="8:8" customFormat="1" ht="13.8">
      <c r="H4331" s="70"/>
    </row>
    <row r="4332" spans="8:8" customFormat="1" ht="13.8">
      <c r="H4332" s="70"/>
    </row>
    <row r="4333" spans="8:8" customFormat="1" ht="13.8">
      <c r="H4333" s="70"/>
    </row>
    <row r="4334" spans="8:8" customFormat="1" ht="13.8">
      <c r="H4334" s="70"/>
    </row>
    <row r="4335" spans="8:8" customFormat="1" ht="13.8">
      <c r="H4335" s="70"/>
    </row>
    <row r="4336" spans="8:8" customFormat="1" ht="13.8">
      <c r="H4336" s="70"/>
    </row>
    <row r="4337" spans="8:8" customFormat="1" ht="13.8">
      <c r="H4337" s="70"/>
    </row>
    <row r="4338" spans="8:8" customFormat="1" ht="13.8">
      <c r="H4338" s="70"/>
    </row>
    <row r="4339" spans="8:8" customFormat="1" ht="13.8">
      <c r="H4339" s="70"/>
    </row>
    <row r="4340" spans="8:8" customFormat="1" ht="13.8">
      <c r="H4340" s="70"/>
    </row>
    <row r="4341" spans="8:8" customFormat="1" ht="13.8">
      <c r="H4341" s="70"/>
    </row>
    <row r="4342" spans="8:8" customFormat="1" ht="13.8">
      <c r="H4342" s="70"/>
    </row>
    <row r="4343" spans="8:8" customFormat="1" ht="13.8">
      <c r="H4343" s="70"/>
    </row>
    <row r="4344" spans="8:8" customFormat="1" ht="13.8">
      <c r="H4344" s="70"/>
    </row>
    <row r="4345" spans="8:8" customFormat="1" ht="13.8">
      <c r="H4345" s="70"/>
    </row>
    <row r="4346" spans="8:8" customFormat="1" ht="13.8">
      <c r="H4346" s="70"/>
    </row>
    <row r="4347" spans="8:8" customFormat="1" ht="13.8">
      <c r="H4347" s="70"/>
    </row>
    <row r="4348" spans="8:8" customFormat="1" ht="13.8">
      <c r="H4348" s="70"/>
    </row>
    <row r="4349" spans="8:8" customFormat="1" ht="13.8">
      <c r="H4349" s="70"/>
    </row>
    <row r="4350" spans="8:8" customFormat="1" ht="13.8">
      <c r="H4350" s="70"/>
    </row>
    <row r="4351" spans="8:8" customFormat="1" ht="13.8">
      <c r="H4351" s="70"/>
    </row>
    <row r="4352" spans="8:8" customFormat="1" ht="13.8">
      <c r="H4352" s="70"/>
    </row>
    <row r="4353" spans="8:8" customFormat="1" ht="13.8">
      <c r="H4353" s="70"/>
    </row>
    <row r="4354" spans="8:8" customFormat="1" ht="13.8">
      <c r="H4354" s="70"/>
    </row>
    <row r="4355" spans="8:8" customFormat="1" ht="13.8">
      <c r="H4355" s="70"/>
    </row>
    <row r="4356" spans="8:8" customFormat="1" ht="13.8">
      <c r="H4356" s="70"/>
    </row>
    <row r="4357" spans="8:8" customFormat="1" ht="13.8">
      <c r="H4357" s="70"/>
    </row>
    <row r="4358" spans="8:8" customFormat="1" ht="13.8">
      <c r="H4358" s="70"/>
    </row>
    <row r="4359" spans="8:8" customFormat="1" ht="13.8">
      <c r="H4359" s="70"/>
    </row>
    <row r="4360" spans="8:8" customFormat="1" ht="13.8">
      <c r="H4360" s="70"/>
    </row>
    <row r="4361" spans="8:8" customFormat="1" ht="13.8">
      <c r="H4361" s="70"/>
    </row>
    <row r="4362" spans="8:8" customFormat="1" ht="13.8">
      <c r="H4362" s="70"/>
    </row>
    <row r="4363" spans="8:8" customFormat="1" ht="13.8">
      <c r="H4363" s="70"/>
    </row>
    <row r="4364" spans="8:8" customFormat="1" ht="13.8">
      <c r="H4364" s="70"/>
    </row>
    <row r="4365" spans="8:8" customFormat="1" ht="13.8">
      <c r="H4365" s="70"/>
    </row>
    <row r="4366" spans="8:8" customFormat="1" ht="13.8">
      <c r="H4366" s="70"/>
    </row>
    <row r="4367" spans="8:8" customFormat="1" ht="13.8">
      <c r="H4367" s="70"/>
    </row>
    <row r="4368" spans="8:8" customFormat="1" ht="13.8">
      <c r="H4368" s="70"/>
    </row>
    <row r="4369" spans="8:8" customFormat="1" ht="13.8">
      <c r="H4369" s="70"/>
    </row>
    <row r="4370" spans="8:8" customFormat="1" ht="13.8">
      <c r="H4370" s="70"/>
    </row>
    <row r="4371" spans="8:8" customFormat="1" ht="13.8">
      <c r="H4371" s="70"/>
    </row>
    <row r="4372" spans="8:8" customFormat="1" ht="13.8">
      <c r="H4372" s="70"/>
    </row>
    <row r="4373" spans="8:8" customFormat="1" ht="13.8">
      <c r="H4373" s="70"/>
    </row>
    <row r="4374" spans="8:8" customFormat="1" ht="13.8">
      <c r="H4374" s="70"/>
    </row>
    <row r="4375" spans="8:8" customFormat="1" ht="13.8">
      <c r="H4375" s="70"/>
    </row>
    <row r="4376" spans="8:8" customFormat="1" ht="13.8">
      <c r="H4376" s="70"/>
    </row>
    <row r="4377" spans="8:8" customFormat="1" ht="13.8">
      <c r="H4377" s="70"/>
    </row>
    <row r="4378" spans="8:8" customFormat="1" ht="13.8">
      <c r="H4378" s="70"/>
    </row>
    <row r="4379" spans="8:8" customFormat="1" ht="13.8">
      <c r="H4379" s="70"/>
    </row>
    <row r="4380" spans="8:8" customFormat="1" ht="13.8">
      <c r="H4380" s="70"/>
    </row>
    <row r="4381" spans="8:8" customFormat="1" ht="13.8">
      <c r="H4381" s="70"/>
    </row>
    <row r="4382" spans="8:8" customFormat="1" ht="13.8">
      <c r="H4382" s="70"/>
    </row>
    <row r="4383" spans="8:8" customFormat="1" ht="13.8">
      <c r="H4383" s="70"/>
    </row>
    <row r="4384" spans="8:8" customFormat="1" ht="13.8">
      <c r="H4384" s="70"/>
    </row>
    <row r="4385" spans="8:8" customFormat="1" ht="13.8">
      <c r="H4385" s="70"/>
    </row>
    <row r="4386" spans="8:8" customFormat="1" ht="13.8">
      <c r="H4386" s="70"/>
    </row>
    <row r="4387" spans="8:8" customFormat="1" ht="13.8">
      <c r="H4387" s="70"/>
    </row>
    <row r="4388" spans="8:8" customFormat="1" ht="13.8">
      <c r="H4388" s="70"/>
    </row>
    <row r="4389" spans="8:8" customFormat="1" ht="13.8">
      <c r="H4389" s="70"/>
    </row>
    <row r="4390" spans="8:8" customFormat="1" ht="13.8">
      <c r="H4390" s="70"/>
    </row>
    <row r="4391" spans="8:8" customFormat="1" ht="13.8">
      <c r="H4391" s="70"/>
    </row>
    <row r="4392" spans="8:8" customFormat="1" ht="13.8">
      <c r="H4392" s="70"/>
    </row>
    <row r="4393" spans="8:8" customFormat="1" ht="13.8">
      <c r="H4393" s="70"/>
    </row>
    <row r="4394" spans="8:8" customFormat="1" ht="13.8">
      <c r="H4394" s="70"/>
    </row>
    <row r="4395" spans="8:8" customFormat="1" ht="13.8">
      <c r="H4395" s="70"/>
    </row>
    <row r="4396" spans="8:8" customFormat="1" ht="13.8">
      <c r="H4396" s="70"/>
    </row>
    <row r="4397" spans="8:8" customFormat="1" ht="13.8">
      <c r="H4397" s="70"/>
    </row>
    <row r="4398" spans="8:8" customFormat="1" ht="13.8">
      <c r="H4398" s="70"/>
    </row>
    <row r="4399" spans="8:8" customFormat="1" ht="13.8">
      <c r="H4399" s="70"/>
    </row>
    <row r="4400" spans="8:8" customFormat="1" ht="13.8">
      <c r="H4400" s="70"/>
    </row>
    <row r="4401" spans="8:8" customFormat="1" ht="13.8">
      <c r="H4401" s="70"/>
    </row>
    <row r="4402" spans="8:8" customFormat="1" ht="13.8">
      <c r="H4402" s="70"/>
    </row>
    <row r="4403" spans="8:8" customFormat="1" ht="13.8">
      <c r="H4403" s="70"/>
    </row>
    <row r="4404" spans="8:8" customFormat="1" ht="13.8">
      <c r="H4404" s="70"/>
    </row>
    <row r="4405" spans="8:8" customFormat="1" ht="13.8">
      <c r="H4405" s="70"/>
    </row>
    <row r="4406" spans="8:8" customFormat="1" ht="13.8">
      <c r="H4406" s="70"/>
    </row>
    <row r="4407" spans="8:8" customFormat="1" ht="13.8">
      <c r="H4407" s="70"/>
    </row>
    <row r="4408" spans="8:8" customFormat="1" ht="13.8">
      <c r="H4408" s="70"/>
    </row>
    <row r="4409" spans="8:8" customFormat="1" ht="13.8">
      <c r="H4409" s="70"/>
    </row>
    <row r="4410" spans="8:8" customFormat="1" ht="13.8">
      <c r="H4410" s="70"/>
    </row>
    <row r="4411" spans="8:8" customFormat="1" ht="13.8">
      <c r="H4411" s="70"/>
    </row>
    <row r="4412" spans="8:8" customFormat="1" ht="13.8">
      <c r="H4412" s="70"/>
    </row>
    <row r="4413" spans="8:8" customFormat="1" ht="13.8">
      <c r="H4413" s="70"/>
    </row>
    <row r="4414" spans="8:8" customFormat="1" ht="13.8">
      <c r="H4414" s="70"/>
    </row>
    <row r="4415" spans="8:8" customFormat="1" ht="13.8">
      <c r="H4415" s="70"/>
    </row>
    <row r="4416" spans="8:8" customFormat="1" ht="13.8">
      <c r="H4416" s="70"/>
    </row>
    <row r="4417" spans="8:8" customFormat="1" ht="13.8">
      <c r="H4417" s="70"/>
    </row>
    <row r="4418" spans="8:8" customFormat="1" ht="13.8">
      <c r="H4418" s="70"/>
    </row>
    <row r="4419" spans="8:8" customFormat="1" ht="13.8">
      <c r="H4419" s="70"/>
    </row>
    <row r="4420" spans="8:8" customFormat="1" ht="13.8">
      <c r="H4420" s="70"/>
    </row>
    <row r="4421" spans="8:8" customFormat="1" ht="13.8">
      <c r="H4421" s="70"/>
    </row>
    <row r="4422" spans="8:8" customFormat="1" ht="13.8">
      <c r="H4422" s="70"/>
    </row>
    <row r="4423" spans="8:8" customFormat="1" ht="13.8">
      <c r="H4423" s="70"/>
    </row>
    <row r="4424" spans="8:8" customFormat="1" ht="13.8">
      <c r="H4424" s="70"/>
    </row>
    <row r="4425" spans="8:8" customFormat="1" ht="13.8">
      <c r="H4425" s="70"/>
    </row>
    <row r="4426" spans="8:8" customFormat="1" ht="13.8">
      <c r="H4426" s="70"/>
    </row>
    <row r="4427" spans="8:8" customFormat="1" ht="13.8">
      <c r="H4427" s="70"/>
    </row>
    <row r="4428" spans="8:8" customFormat="1" ht="13.8">
      <c r="H4428" s="70"/>
    </row>
    <row r="4429" spans="8:8" customFormat="1" ht="13.8">
      <c r="H4429" s="70"/>
    </row>
    <row r="4430" spans="8:8" customFormat="1" ht="13.8">
      <c r="H4430" s="70"/>
    </row>
    <row r="4431" spans="8:8" customFormat="1" ht="13.8">
      <c r="H4431" s="70"/>
    </row>
    <row r="4432" spans="8:8" customFormat="1" ht="13.8">
      <c r="H4432" s="70"/>
    </row>
    <row r="4433" spans="8:8" customFormat="1" ht="13.8">
      <c r="H4433" s="70"/>
    </row>
    <row r="4434" spans="8:8" customFormat="1" ht="13.8">
      <c r="H4434" s="70"/>
    </row>
    <row r="4435" spans="8:8" customFormat="1" ht="13.8">
      <c r="H4435" s="70"/>
    </row>
    <row r="4436" spans="8:8" customFormat="1" ht="13.8">
      <c r="H4436" s="70"/>
    </row>
    <row r="4437" spans="8:8" customFormat="1" ht="13.8">
      <c r="H4437" s="70"/>
    </row>
    <row r="4438" spans="8:8" customFormat="1" ht="13.8">
      <c r="H4438" s="70"/>
    </row>
    <row r="4439" spans="8:8" customFormat="1" ht="13.8">
      <c r="H4439" s="70"/>
    </row>
    <row r="4440" spans="8:8" customFormat="1" ht="13.8">
      <c r="H4440" s="70"/>
    </row>
    <row r="4441" spans="8:8" customFormat="1" ht="13.8">
      <c r="H4441" s="70"/>
    </row>
    <row r="4442" spans="8:8" customFormat="1" ht="13.8">
      <c r="H4442" s="70"/>
    </row>
    <row r="4443" spans="8:8" customFormat="1" ht="13.8">
      <c r="H4443" s="70"/>
    </row>
    <row r="4444" spans="8:8" customFormat="1" ht="13.8">
      <c r="H4444" s="70"/>
    </row>
    <row r="4445" spans="8:8" customFormat="1" ht="13.8">
      <c r="H4445" s="70"/>
    </row>
    <row r="4446" spans="8:8" customFormat="1" ht="13.8">
      <c r="H4446" s="70"/>
    </row>
    <row r="4447" spans="8:8" customFormat="1" ht="13.8">
      <c r="H4447" s="70"/>
    </row>
    <row r="4448" spans="8:8" customFormat="1" ht="13.8">
      <c r="H4448" s="70"/>
    </row>
    <row r="4449" spans="8:8" customFormat="1" ht="13.8">
      <c r="H4449" s="70"/>
    </row>
    <row r="4450" spans="8:8" customFormat="1" ht="13.8">
      <c r="H4450" s="70"/>
    </row>
    <row r="4451" spans="8:8" customFormat="1" ht="13.8">
      <c r="H4451" s="70"/>
    </row>
    <row r="4452" spans="8:8" customFormat="1" ht="13.8">
      <c r="H4452" s="70"/>
    </row>
    <row r="4453" spans="8:8" customFormat="1" ht="13.8">
      <c r="H4453" s="70"/>
    </row>
    <row r="4454" spans="8:8" customFormat="1" ht="13.8">
      <c r="H4454" s="70"/>
    </row>
    <row r="4455" spans="8:8" customFormat="1" ht="13.8">
      <c r="H4455" s="70"/>
    </row>
    <row r="4456" spans="8:8" customFormat="1" ht="13.8">
      <c r="H4456" s="70"/>
    </row>
    <row r="4457" spans="8:8" customFormat="1" ht="13.8">
      <c r="H4457" s="70"/>
    </row>
    <row r="4458" spans="8:8" customFormat="1" ht="13.8">
      <c r="H4458" s="70"/>
    </row>
    <row r="4459" spans="8:8" customFormat="1" ht="13.8">
      <c r="H4459" s="70"/>
    </row>
    <row r="4460" spans="8:8" customFormat="1" ht="13.8">
      <c r="H4460" s="70"/>
    </row>
    <row r="4461" spans="8:8" customFormat="1" ht="13.8">
      <c r="H4461" s="70"/>
    </row>
    <row r="4462" spans="8:8" customFormat="1" ht="13.8">
      <c r="H4462" s="70"/>
    </row>
    <row r="4463" spans="8:8" customFormat="1" ht="13.8">
      <c r="H4463" s="70"/>
    </row>
    <row r="4464" spans="8:8" customFormat="1" ht="13.8">
      <c r="H4464" s="70"/>
    </row>
    <row r="4465" spans="8:8" customFormat="1" ht="13.8">
      <c r="H4465" s="70"/>
    </row>
    <row r="4466" spans="8:8" customFormat="1" ht="13.8">
      <c r="H4466" s="70"/>
    </row>
    <row r="4467" spans="8:8" customFormat="1" ht="13.8">
      <c r="H4467" s="70"/>
    </row>
    <row r="4468" spans="8:8" customFormat="1" ht="13.8">
      <c r="H4468" s="70"/>
    </row>
    <row r="4469" spans="8:8" customFormat="1" ht="13.8">
      <c r="H4469" s="70"/>
    </row>
    <row r="4470" spans="8:8" customFormat="1" ht="13.8">
      <c r="H4470" s="70"/>
    </row>
    <row r="4471" spans="8:8" customFormat="1" ht="13.8">
      <c r="H4471" s="70"/>
    </row>
    <row r="4472" spans="8:8" customFormat="1" ht="13.8">
      <c r="H4472" s="70"/>
    </row>
    <row r="4473" spans="8:8" customFormat="1" ht="13.8">
      <c r="H4473" s="70"/>
    </row>
    <row r="4474" spans="8:8" customFormat="1" ht="13.8">
      <c r="H4474" s="70"/>
    </row>
    <row r="4475" spans="8:8" customFormat="1" ht="13.8">
      <c r="H4475" s="70"/>
    </row>
    <row r="4476" spans="8:8" customFormat="1" ht="13.8">
      <c r="H4476" s="70"/>
    </row>
    <row r="4477" spans="8:8" customFormat="1" ht="13.8">
      <c r="H4477" s="70"/>
    </row>
    <row r="4478" spans="8:8" customFormat="1" ht="13.8">
      <c r="H4478" s="70"/>
    </row>
    <row r="4479" spans="8:8" customFormat="1" ht="13.8">
      <c r="H4479" s="70"/>
    </row>
    <row r="4480" spans="8:8" customFormat="1" ht="13.8">
      <c r="H4480" s="70"/>
    </row>
    <row r="4481" spans="8:8" customFormat="1" ht="13.8">
      <c r="H4481" s="70"/>
    </row>
    <row r="4482" spans="8:8" customFormat="1" ht="13.8">
      <c r="H4482" s="70"/>
    </row>
    <row r="4483" spans="8:8" customFormat="1" ht="13.8">
      <c r="H4483" s="70"/>
    </row>
    <row r="4484" spans="8:8" customFormat="1" ht="13.8">
      <c r="H4484" s="70"/>
    </row>
    <row r="4485" spans="8:8" customFormat="1" ht="13.8">
      <c r="H4485" s="70"/>
    </row>
    <row r="4486" spans="8:8" customFormat="1" ht="13.8">
      <c r="H4486" s="70"/>
    </row>
    <row r="4487" spans="8:8" customFormat="1" ht="13.8">
      <c r="H4487" s="70"/>
    </row>
    <row r="4488" spans="8:8" customFormat="1" ht="13.8">
      <c r="H4488" s="70"/>
    </row>
    <row r="4489" spans="8:8" customFormat="1" ht="13.8">
      <c r="H4489" s="70"/>
    </row>
    <row r="4490" spans="8:8" customFormat="1" ht="13.8">
      <c r="H4490" s="70"/>
    </row>
    <row r="4491" spans="8:8" customFormat="1" ht="13.8">
      <c r="H4491" s="70"/>
    </row>
    <row r="4492" spans="8:8" customFormat="1" ht="13.8">
      <c r="H4492" s="70"/>
    </row>
    <row r="4493" spans="8:8" customFormat="1" ht="13.8">
      <c r="H4493" s="70"/>
    </row>
    <row r="4494" spans="8:8" customFormat="1" ht="13.8">
      <c r="H4494" s="70"/>
    </row>
    <row r="4495" spans="8:8" customFormat="1" ht="13.8">
      <c r="H4495" s="70"/>
    </row>
    <row r="4496" spans="8:8" customFormat="1" ht="13.8">
      <c r="H4496" s="70"/>
    </row>
    <row r="4497" spans="8:8" customFormat="1" ht="13.8">
      <c r="H4497" s="70"/>
    </row>
    <row r="4498" spans="8:8" customFormat="1" ht="13.8">
      <c r="H4498" s="70"/>
    </row>
    <row r="4499" spans="8:8" customFormat="1" ht="13.8">
      <c r="H4499" s="70"/>
    </row>
    <row r="4500" spans="8:8" customFormat="1" ht="13.8">
      <c r="H4500" s="70"/>
    </row>
    <row r="4501" spans="8:8" customFormat="1" ht="13.8">
      <c r="H4501" s="70"/>
    </row>
    <row r="4502" spans="8:8" customFormat="1" ht="13.8">
      <c r="H4502" s="70"/>
    </row>
    <row r="4503" spans="8:8" customFormat="1" ht="13.8">
      <c r="H4503" s="70"/>
    </row>
    <row r="4504" spans="8:8" customFormat="1" ht="13.8">
      <c r="H4504" s="70"/>
    </row>
    <row r="4505" spans="8:8" customFormat="1" ht="13.8">
      <c r="H4505" s="70"/>
    </row>
    <row r="4506" spans="8:8" customFormat="1" ht="13.8">
      <c r="H4506" s="70"/>
    </row>
    <row r="4507" spans="8:8" customFormat="1" ht="13.8">
      <c r="H4507" s="70"/>
    </row>
    <row r="4508" spans="8:8" customFormat="1" ht="13.8">
      <c r="H4508" s="70"/>
    </row>
    <row r="4509" spans="8:8" customFormat="1" ht="13.8">
      <c r="H4509" s="70"/>
    </row>
    <row r="4510" spans="8:8" customFormat="1" ht="13.8">
      <c r="H4510" s="70"/>
    </row>
    <row r="4511" spans="8:8" customFormat="1" ht="13.8">
      <c r="H4511" s="70"/>
    </row>
    <row r="4512" spans="8:8" customFormat="1" ht="13.8">
      <c r="H4512" s="70"/>
    </row>
    <row r="4513" spans="8:8" customFormat="1" ht="13.8">
      <c r="H4513" s="70"/>
    </row>
    <row r="4514" spans="8:8" customFormat="1" ht="13.8">
      <c r="H4514" s="70"/>
    </row>
    <row r="4515" spans="8:8" customFormat="1" ht="13.8">
      <c r="H4515" s="70"/>
    </row>
    <row r="4516" spans="8:8" customFormat="1" ht="13.8">
      <c r="H4516" s="70"/>
    </row>
    <row r="4517" spans="8:8" customFormat="1" ht="13.8">
      <c r="H4517" s="70"/>
    </row>
    <row r="4518" spans="8:8" customFormat="1" ht="13.8">
      <c r="H4518" s="70"/>
    </row>
    <row r="4519" spans="8:8" customFormat="1" ht="13.8">
      <c r="H4519" s="70"/>
    </row>
    <row r="4520" spans="8:8" customFormat="1" ht="13.8">
      <c r="H4520" s="70"/>
    </row>
    <row r="4521" spans="8:8" customFormat="1" ht="13.8">
      <c r="H4521" s="70"/>
    </row>
    <row r="4522" spans="8:8" customFormat="1" ht="13.8">
      <c r="H4522" s="70"/>
    </row>
    <row r="4523" spans="8:8" customFormat="1" ht="13.8">
      <c r="H4523" s="70"/>
    </row>
    <row r="4524" spans="8:8" customFormat="1" ht="13.8">
      <c r="H4524" s="70"/>
    </row>
    <row r="4525" spans="8:8" customFormat="1" ht="13.8">
      <c r="H4525" s="70"/>
    </row>
    <row r="4526" spans="8:8" customFormat="1" ht="13.8">
      <c r="H4526" s="70"/>
    </row>
    <row r="4527" spans="8:8" customFormat="1" ht="13.8">
      <c r="H4527" s="70"/>
    </row>
    <row r="4528" spans="8:8" customFormat="1" ht="13.8">
      <c r="H4528" s="70"/>
    </row>
    <row r="4529" spans="8:8" customFormat="1" ht="13.8">
      <c r="H4529" s="70"/>
    </row>
    <row r="4530" spans="8:8" customFormat="1" ht="13.8">
      <c r="H4530" s="70"/>
    </row>
    <row r="4531" spans="8:8" customFormat="1" ht="13.8">
      <c r="H4531" s="70"/>
    </row>
    <row r="4532" spans="8:8" customFormat="1" ht="13.8">
      <c r="H4532" s="70"/>
    </row>
    <row r="4533" spans="8:8" customFormat="1" ht="13.8">
      <c r="H4533" s="70"/>
    </row>
    <row r="4534" spans="8:8" customFormat="1" ht="13.8">
      <c r="H4534" s="70"/>
    </row>
    <row r="4535" spans="8:8" customFormat="1" ht="13.8">
      <c r="H4535" s="70"/>
    </row>
    <row r="4536" spans="8:8" customFormat="1" ht="13.8">
      <c r="H4536" s="70"/>
    </row>
    <row r="4537" spans="8:8" customFormat="1" ht="13.8">
      <c r="H4537" s="70"/>
    </row>
    <row r="4538" spans="8:8" customFormat="1" ht="13.8">
      <c r="H4538" s="70"/>
    </row>
    <row r="4539" spans="8:8" customFormat="1" ht="13.8">
      <c r="H4539" s="70"/>
    </row>
    <row r="4540" spans="8:8" customFormat="1" ht="13.8">
      <c r="H4540" s="70"/>
    </row>
    <row r="4541" spans="8:8" customFormat="1" ht="13.8">
      <c r="H4541" s="70"/>
    </row>
    <row r="4542" spans="8:8" customFormat="1" ht="13.8">
      <c r="H4542" s="70"/>
    </row>
    <row r="4543" spans="8:8" customFormat="1" ht="13.8">
      <c r="H4543" s="70"/>
    </row>
    <row r="4544" spans="8:8" customFormat="1" ht="13.8">
      <c r="H4544" s="70"/>
    </row>
    <row r="4545" spans="8:8" customFormat="1" ht="13.8">
      <c r="H4545" s="70"/>
    </row>
    <row r="4546" spans="8:8" customFormat="1" ht="13.8">
      <c r="H4546" s="70"/>
    </row>
    <row r="4547" spans="8:8" customFormat="1" ht="13.8">
      <c r="H4547" s="70"/>
    </row>
    <row r="4548" spans="8:8" customFormat="1" ht="13.8">
      <c r="H4548" s="70"/>
    </row>
    <row r="4549" spans="8:8" customFormat="1" ht="13.8">
      <c r="H4549" s="70"/>
    </row>
    <row r="4550" spans="8:8" customFormat="1" ht="13.8">
      <c r="H4550" s="70"/>
    </row>
    <row r="4551" spans="8:8" customFormat="1" ht="13.8">
      <c r="H4551" s="70"/>
    </row>
    <row r="4552" spans="8:8" customFormat="1" ht="13.8">
      <c r="H4552" s="70"/>
    </row>
    <row r="4553" spans="8:8" customFormat="1" ht="13.8">
      <c r="H4553" s="70"/>
    </row>
    <row r="4554" spans="8:8" customFormat="1" ht="13.8">
      <c r="H4554" s="70"/>
    </row>
    <row r="4555" spans="8:8" customFormat="1" ht="13.8">
      <c r="H4555" s="70"/>
    </row>
    <row r="4556" spans="8:8" customFormat="1" ht="13.8">
      <c r="H4556" s="70"/>
    </row>
    <row r="4557" spans="8:8" customFormat="1" ht="13.8">
      <c r="H4557" s="70"/>
    </row>
    <row r="4558" spans="8:8" customFormat="1" ht="13.8">
      <c r="H4558" s="70"/>
    </row>
    <row r="4559" spans="8:8" customFormat="1" ht="13.8">
      <c r="H4559" s="70"/>
    </row>
    <row r="4560" spans="8:8" customFormat="1" ht="13.8">
      <c r="H4560" s="70"/>
    </row>
    <row r="4561" spans="8:8" customFormat="1" ht="13.8">
      <c r="H4561" s="70"/>
    </row>
    <row r="4562" spans="8:8" customFormat="1" ht="13.8">
      <c r="H4562" s="70"/>
    </row>
    <row r="4563" spans="8:8" customFormat="1" ht="13.8">
      <c r="H4563" s="70"/>
    </row>
    <row r="4564" spans="8:8" customFormat="1" ht="13.8">
      <c r="H4564" s="70"/>
    </row>
    <row r="4565" spans="8:8" customFormat="1" ht="13.8">
      <c r="H4565" s="70"/>
    </row>
    <row r="4566" spans="8:8" customFormat="1" ht="13.8">
      <c r="H4566" s="70"/>
    </row>
    <row r="4567" spans="8:8" customFormat="1" ht="13.8">
      <c r="H4567" s="70"/>
    </row>
    <row r="4568" spans="8:8" customFormat="1" ht="13.8">
      <c r="H4568" s="70"/>
    </row>
    <row r="4569" spans="8:8" customFormat="1" ht="13.8">
      <c r="H4569" s="70"/>
    </row>
    <row r="4570" spans="8:8" customFormat="1" ht="13.8">
      <c r="H4570" s="70"/>
    </row>
    <row r="4571" spans="8:8" customFormat="1" ht="13.8">
      <c r="H4571" s="70"/>
    </row>
    <row r="4572" spans="8:8" customFormat="1" ht="13.8">
      <c r="H4572" s="70"/>
    </row>
    <row r="4573" spans="8:8" customFormat="1" ht="13.8">
      <c r="H4573" s="70"/>
    </row>
    <row r="4574" spans="8:8" customFormat="1" ht="13.8">
      <c r="H4574" s="70"/>
    </row>
    <row r="4575" spans="8:8" customFormat="1" ht="13.8">
      <c r="H4575" s="70"/>
    </row>
    <row r="4576" spans="8:8" customFormat="1" ht="13.8">
      <c r="H4576" s="70"/>
    </row>
    <row r="4577" spans="8:8" customFormat="1" ht="13.8">
      <c r="H4577" s="70"/>
    </row>
    <row r="4578" spans="8:8" customFormat="1" ht="13.8">
      <c r="H4578" s="70"/>
    </row>
    <row r="4579" spans="8:8" customFormat="1" ht="13.8">
      <c r="H4579" s="70"/>
    </row>
    <row r="4580" spans="8:8" customFormat="1" ht="13.8">
      <c r="H4580" s="70"/>
    </row>
    <row r="4581" spans="8:8" customFormat="1" ht="13.8">
      <c r="H4581" s="70"/>
    </row>
    <row r="4582" spans="8:8" customFormat="1" ht="13.8">
      <c r="H4582" s="70"/>
    </row>
    <row r="4583" spans="8:8" customFormat="1" ht="13.8">
      <c r="H4583" s="70"/>
    </row>
    <row r="4584" spans="8:8" customFormat="1" ht="13.8">
      <c r="H4584" s="70"/>
    </row>
    <row r="4585" spans="8:8" customFormat="1" ht="13.8">
      <c r="H4585" s="70"/>
    </row>
    <row r="4586" spans="8:8" customFormat="1" ht="13.8">
      <c r="H4586" s="70"/>
    </row>
    <row r="4587" spans="8:8" customFormat="1" ht="13.8">
      <c r="H4587" s="70"/>
    </row>
    <row r="4588" spans="8:8" customFormat="1" ht="13.8">
      <c r="H4588" s="70"/>
    </row>
    <row r="4589" spans="8:8" customFormat="1" ht="13.8">
      <c r="H4589" s="70"/>
    </row>
    <row r="4590" spans="8:8" customFormat="1" ht="13.8">
      <c r="H4590" s="70"/>
    </row>
    <row r="4591" spans="8:8" customFormat="1" ht="13.8">
      <c r="H4591" s="70"/>
    </row>
    <row r="4592" spans="8:8" customFormat="1" ht="13.8">
      <c r="H4592" s="70"/>
    </row>
    <row r="4593" spans="8:8" customFormat="1" ht="13.8">
      <c r="H4593" s="70"/>
    </row>
    <row r="4594" spans="8:8" customFormat="1" ht="13.8">
      <c r="H4594" s="70"/>
    </row>
    <row r="4595" spans="8:8" customFormat="1" ht="13.8">
      <c r="H4595" s="70"/>
    </row>
    <row r="4596" spans="8:8" customFormat="1" ht="13.8">
      <c r="H4596" s="70"/>
    </row>
    <row r="4597" spans="8:8" customFormat="1" ht="13.8">
      <c r="H4597" s="70"/>
    </row>
    <row r="4598" spans="8:8" customFormat="1" ht="13.8">
      <c r="H4598" s="70"/>
    </row>
    <row r="4599" spans="8:8" customFormat="1" ht="13.8">
      <c r="H4599" s="70"/>
    </row>
    <row r="4600" spans="8:8" customFormat="1" ht="13.8">
      <c r="H4600" s="70"/>
    </row>
    <row r="4601" spans="8:8" customFormat="1" ht="13.8">
      <c r="H4601" s="70"/>
    </row>
    <row r="4602" spans="8:8" customFormat="1" ht="13.8">
      <c r="H4602" s="70"/>
    </row>
    <row r="4603" spans="8:8" customFormat="1" ht="13.8">
      <c r="H4603" s="70"/>
    </row>
    <row r="4604" spans="8:8" customFormat="1" ht="13.8">
      <c r="H4604" s="70"/>
    </row>
    <row r="4605" spans="8:8" customFormat="1" ht="13.8">
      <c r="H4605" s="70"/>
    </row>
    <row r="4606" spans="8:8" customFormat="1" ht="13.8">
      <c r="H4606" s="70"/>
    </row>
    <row r="4607" spans="8:8" customFormat="1" ht="13.8">
      <c r="H4607" s="70"/>
    </row>
    <row r="4608" spans="8:8" customFormat="1" ht="13.8">
      <c r="H4608" s="70"/>
    </row>
    <row r="4609" spans="8:8" customFormat="1" ht="13.8">
      <c r="H4609" s="70"/>
    </row>
    <row r="4610" spans="8:8" customFormat="1" ht="13.8">
      <c r="H4610" s="70"/>
    </row>
    <row r="4611" spans="8:8" customFormat="1" ht="13.8">
      <c r="H4611" s="70"/>
    </row>
    <row r="4612" spans="8:8" customFormat="1" ht="13.8">
      <c r="H4612" s="70"/>
    </row>
    <row r="4613" spans="8:8" customFormat="1" ht="13.8">
      <c r="H4613" s="70"/>
    </row>
    <row r="4614" spans="8:8" customFormat="1" ht="13.8">
      <c r="H4614" s="70"/>
    </row>
    <row r="4615" spans="8:8" customFormat="1" ht="13.8">
      <c r="H4615" s="70"/>
    </row>
    <row r="4616" spans="8:8" customFormat="1" ht="13.8">
      <c r="H4616" s="70"/>
    </row>
    <row r="4617" spans="8:8" customFormat="1" ht="13.8">
      <c r="H4617" s="70"/>
    </row>
    <row r="4618" spans="8:8" customFormat="1" ht="13.8">
      <c r="H4618" s="70"/>
    </row>
    <row r="4619" spans="8:8" customFormat="1" ht="13.8">
      <c r="H4619" s="70"/>
    </row>
    <row r="4620" spans="8:8" customFormat="1" ht="13.8">
      <c r="H4620" s="70"/>
    </row>
    <row r="4621" spans="8:8" customFormat="1" ht="13.8">
      <c r="H4621" s="70"/>
    </row>
    <row r="4622" spans="8:8" customFormat="1" ht="13.8">
      <c r="H4622" s="70"/>
    </row>
    <row r="4623" spans="8:8" customFormat="1" ht="13.8">
      <c r="H4623" s="70"/>
    </row>
    <row r="4624" spans="8:8" customFormat="1" ht="13.8">
      <c r="H4624" s="70"/>
    </row>
    <row r="4625" spans="8:8" customFormat="1" ht="13.8">
      <c r="H4625" s="70"/>
    </row>
    <row r="4626" spans="8:8" customFormat="1" ht="13.8">
      <c r="H4626" s="70"/>
    </row>
    <row r="4627" spans="8:8" customFormat="1" ht="13.8">
      <c r="H4627" s="70"/>
    </row>
    <row r="4628" spans="8:8" customFormat="1" ht="13.8">
      <c r="H4628" s="70"/>
    </row>
    <row r="4629" spans="8:8" customFormat="1" ht="13.8">
      <c r="H4629" s="70"/>
    </row>
    <row r="4630" spans="8:8" customFormat="1" ht="13.8">
      <c r="H4630" s="70"/>
    </row>
    <row r="4631" spans="8:8" customFormat="1" ht="13.8">
      <c r="H4631" s="70"/>
    </row>
    <row r="4632" spans="8:8" customFormat="1" ht="13.8">
      <c r="H4632" s="70"/>
    </row>
    <row r="4633" spans="8:8" customFormat="1" ht="13.8">
      <c r="H4633" s="70"/>
    </row>
    <row r="4634" spans="8:8" customFormat="1" ht="13.8">
      <c r="H4634" s="70"/>
    </row>
    <row r="4635" spans="8:8" customFormat="1" ht="13.8">
      <c r="H4635" s="70"/>
    </row>
    <row r="4636" spans="8:8" customFormat="1" ht="13.8">
      <c r="H4636" s="70"/>
    </row>
    <row r="4637" spans="8:8" customFormat="1" ht="13.8">
      <c r="H4637" s="70"/>
    </row>
    <row r="4638" spans="8:8" customFormat="1" ht="13.8">
      <c r="H4638" s="70"/>
    </row>
    <row r="4639" spans="8:8" customFormat="1" ht="13.8">
      <c r="H4639" s="70"/>
    </row>
    <row r="4640" spans="8:8" customFormat="1" ht="13.8">
      <c r="H4640" s="70"/>
    </row>
    <row r="4641" spans="8:8" customFormat="1" ht="13.8">
      <c r="H4641" s="70"/>
    </row>
    <row r="4642" spans="8:8" customFormat="1" ht="13.8">
      <c r="H4642" s="70"/>
    </row>
    <row r="4643" spans="8:8" customFormat="1" ht="13.8">
      <c r="H4643" s="70"/>
    </row>
    <row r="4644" spans="8:8" customFormat="1" ht="13.8">
      <c r="H4644" s="70"/>
    </row>
    <row r="4645" spans="8:8" customFormat="1" ht="13.8">
      <c r="H4645" s="70"/>
    </row>
    <row r="4646" spans="8:8" customFormat="1" ht="13.8">
      <c r="H4646" s="70"/>
    </row>
    <row r="4647" spans="8:8" customFormat="1" ht="13.8">
      <c r="H4647" s="70"/>
    </row>
    <row r="4648" spans="8:8" customFormat="1" ht="13.8">
      <c r="H4648" s="70"/>
    </row>
    <row r="4649" spans="8:8" customFormat="1" ht="13.8">
      <c r="H4649" s="70"/>
    </row>
    <row r="4650" spans="8:8" customFormat="1" ht="13.8">
      <c r="H4650" s="70"/>
    </row>
    <row r="4651" spans="8:8" customFormat="1" ht="13.8">
      <c r="H4651" s="70"/>
    </row>
    <row r="4652" spans="8:8" customFormat="1" ht="13.8">
      <c r="H4652" s="70"/>
    </row>
    <row r="4653" spans="8:8" customFormat="1" ht="13.8">
      <c r="H4653" s="70"/>
    </row>
    <row r="4654" spans="8:8" customFormat="1" ht="13.8">
      <c r="H4654" s="70"/>
    </row>
    <row r="4655" spans="8:8" customFormat="1" ht="13.8">
      <c r="H4655" s="70"/>
    </row>
    <row r="4656" spans="8:8" customFormat="1" ht="13.8">
      <c r="H4656" s="70"/>
    </row>
    <row r="4657" spans="8:8" customFormat="1" ht="13.8">
      <c r="H4657" s="70"/>
    </row>
    <row r="4658" spans="8:8" customFormat="1" ht="13.8">
      <c r="H4658" s="70"/>
    </row>
    <row r="4659" spans="8:8" customFormat="1" ht="13.8">
      <c r="H4659" s="70"/>
    </row>
    <row r="4660" spans="8:8" customFormat="1" ht="13.8">
      <c r="H4660" s="70"/>
    </row>
    <row r="4661" spans="8:8" customFormat="1" ht="13.8">
      <c r="H4661" s="70"/>
    </row>
    <row r="4662" spans="8:8" customFormat="1" ht="13.8">
      <c r="H4662" s="70"/>
    </row>
    <row r="4663" spans="8:8" customFormat="1" ht="13.8">
      <c r="H4663" s="70"/>
    </row>
    <row r="4664" spans="8:8" customFormat="1" ht="13.8">
      <c r="H4664" s="70"/>
    </row>
    <row r="4665" spans="8:8" customFormat="1" ht="13.8">
      <c r="H4665" s="70"/>
    </row>
    <row r="4666" spans="8:8" customFormat="1" ht="13.8">
      <c r="H4666" s="70"/>
    </row>
    <row r="4667" spans="8:8" customFormat="1" ht="13.8">
      <c r="H4667" s="70"/>
    </row>
    <row r="4668" spans="8:8" customFormat="1" ht="13.8">
      <c r="H4668" s="70"/>
    </row>
    <row r="4669" spans="8:8" customFormat="1" ht="13.8">
      <c r="H4669" s="70"/>
    </row>
    <row r="4670" spans="8:8" customFormat="1" ht="13.8">
      <c r="H4670" s="70"/>
    </row>
    <row r="4671" spans="8:8" customFormat="1" ht="13.8">
      <c r="H4671" s="70"/>
    </row>
    <row r="4672" spans="8:8" customFormat="1" ht="13.8">
      <c r="H4672" s="70"/>
    </row>
    <row r="4673" spans="8:8" customFormat="1" ht="13.8">
      <c r="H4673" s="70"/>
    </row>
    <row r="4674" spans="8:8" customFormat="1" ht="13.8">
      <c r="H4674" s="70"/>
    </row>
    <row r="4675" spans="8:8" customFormat="1" ht="13.8">
      <c r="H4675" s="70"/>
    </row>
    <row r="4676" spans="8:8" customFormat="1" ht="13.8">
      <c r="H4676" s="70"/>
    </row>
    <row r="4677" spans="8:8" customFormat="1" ht="13.8">
      <c r="H4677" s="70"/>
    </row>
    <row r="4678" spans="8:8" customFormat="1" ht="13.8">
      <c r="H4678" s="70"/>
    </row>
    <row r="4679" spans="8:8" customFormat="1" ht="13.8">
      <c r="H4679" s="70"/>
    </row>
    <row r="4680" spans="8:8" customFormat="1" ht="13.8">
      <c r="H4680" s="70"/>
    </row>
    <row r="4681" spans="8:8" customFormat="1" ht="13.8">
      <c r="H4681" s="70"/>
    </row>
    <row r="4682" spans="8:8" customFormat="1" ht="13.8">
      <c r="H4682" s="70"/>
    </row>
    <row r="4683" spans="8:8" customFormat="1" ht="13.8">
      <c r="H4683" s="70"/>
    </row>
    <row r="4684" spans="8:8" customFormat="1" ht="13.8">
      <c r="H4684" s="70"/>
    </row>
    <row r="4685" spans="8:8" customFormat="1" ht="13.8">
      <c r="H4685" s="70"/>
    </row>
    <row r="4686" spans="8:8" customFormat="1" ht="13.8">
      <c r="H4686" s="70"/>
    </row>
    <row r="4687" spans="8:8" customFormat="1" ht="13.8">
      <c r="H4687" s="70"/>
    </row>
    <row r="4688" spans="8:8" customFormat="1" ht="13.8">
      <c r="H4688" s="70"/>
    </row>
    <row r="4689" spans="8:8" customFormat="1" ht="13.8">
      <c r="H4689" s="70"/>
    </row>
    <row r="4690" spans="8:8" customFormat="1" ht="13.8">
      <c r="H4690" s="70"/>
    </row>
    <row r="4691" spans="8:8" customFormat="1" ht="13.8">
      <c r="H4691" s="70"/>
    </row>
    <row r="4692" spans="8:8" customFormat="1" ht="13.8">
      <c r="H4692" s="70"/>
    </row>
    <row r="4693" spans="8:8" customFormat="1" ht="13.8">
      <c r="H4693" s="70"/>
    </row>
    <row r="4694" spans="8:8" customFormat="1" ht="13.8">
      <c r="H4694" s="70"/>
    </row>
    <row r="4695" spans="8:8" customFormat="1" ht="13.8">
      <c r="H4695" s="70"/>
    </row>
    <row r="4696" spans="8:8" customFormat="1" ht="13.8">
      <c r="H4696" s="70"/>
    </row>
    <row r="4697" spans="8:8" customFormat="1" ht="13.8">
      <c r="H4697" s="70"/>
    </row>
    <row r="4698" spans="8:8" customFormat="1" ht="13.8">
      <c r="H4698" s="70"/>
    </row>
    <row r="4699" spans="8:8" customFormat="1" ht="13.8">
      <c r="H4699" s="70"/>
    </row>
    <row r="4700" spans="8:8" customFormat="1" ht="13.8">
      <c r="H4700" s="70"/>
    </row>
    <row r="4701" spans="8:8" customFormat="1" ht="13.8">
      <c r="H4701" s="70"/>
    </row>
    <row r="4702" spans="8:8" customFormat="1" ht="13.8">
      <c r="H4702" s="70"/>
    </row>
    <row r="4703" spans="8:8" customFormat="1" ht="13.8">
      <c r="H4703" s="70"/>
    </row>
    <row r="4704" spans="8:8" customFormat="1" ht="13.8">
      <c r="H4704" s="70"/>
    </row>
    <row r="4705" spans="8:8" customFormat="1" ht="13.8">
      <c r="H4705" s="70"/>
    </row>
    <row r="4706" spans="8:8" customFormat="1" ht="13.8">
      <c r="H4706" s="70"/>
    </row>
    <row r="4707" spans="8:8" customFormat="1" ht="13.8">
      <c r="H4707" s="70"/>
    </row>
    <row r="4708" spans="8:8" customFormat="1" ht="13.8">
      <c r="H4708" s="70"/>
    </row>
    <row r="4709" spans="8:8" customFormat="1" ht="13.8">
      <c r="H4709" s="70"/>
    </row>
    <row r="4710" spans="8:8" customFormat="1" ht="13.8">
      <c r="H4710" s="70"/>
    </row>
    <row r="4711" spans="8:8" customFormat="1" ht="13.8">
      <c r="H4711" s="70"/>
    </row>
    <row r="4712" spans="8:8" customFormat="1" ht="13.8">
      <c r="H4712" s="70"/>
    </row>
    <row r="4713" spans="8:8" customFormat="1" ht="13.8">
      <c r="H4713" s="70"/>
    </row>
    <row r="4714" spans="8:8" customFormat="1" ht="13.8">
      <c r="H4714" s="70"/>
    </row>
    <row r="4715" spans="8:8" customFormat="1" ht="13.8">
      <c r="H4715" s="70"/>
    </row>
    <row r="4716" spans="8:8" customFormat="1" ht="13.8">
      <c r="H4716" s="70"/>
    </row>
    <row r="4717" spans="8:8" customFormat="1" ht="13.8">
      <c r="H4717" s="70"/>
    </row>
    <row r="4718" spans="8:8" customFormat="1" ht="13.8">
      <c r="H4718" s="70"/>
    </row>
    <row r="4719" spans="8:8" customFormat="1" ht="13.8">
      <c r="H4719" s="70"/>
    </row>
    <row r="4720" spans="8:8" customFormat="1" ht="13.8">
      <c r="H4720" s="70"/>
    </row>
    <row r="4721" spans="8:8" customFormat="1" ht="13.8">
      <c r="H4721" s="70"/>
    </row>
    <row r="4722" spans="8:8" customFormat="1" ht="13.8">
      <c r="H4722" s="70"/>
    </row>
    <row r="4723" spans="8:8" customFormat="1" ht="13.8">
      <c r="H4723" s="70"/>
    </row>
    <row r="4724" spans="8:8" customFormat="1" ht="13.8">
      <c r="H4724" s="70"/>
    </row>
    <row r="4725" spans="8:8" customFormat="1" ht="13.8">
      <c r="H4725" s="70"/>
    </row>
    <row r="4726" spans="8:8" customFormat="1" ht="13.8">
      <c r="H4726" s="70"/>
    </row>
    <row r="4727" spans="8:8" customFormat="1" ht="13.8">
      <c r="H4727" s="70"/>
    </row>
    <row r="4728" spans="8:8" customFormat="1" ht="13.8">
      <c r="H4728" s="70"/>
    </row>
    <row r="4729" spans="8:8" customFormat="1" ht="13.8">
      <c r="H4729" s="70"/>
    </row>
    <row r="4730" spans="8:8" customFormat="1" ht="13.8">
      <c r="H4730" s="70"/>
    </row>
    <row r="4731" spans="8:8" customFormat="1" ht="13.8">
      <c r="H4731" s="70"/>
    </row>
    <row r="4732" spans="8:8" customFormat="1" ht="13.8">
      <c r="H4732" s="70"/>
    </row>
    <row r="4733" spans="8:8" customFormat="1" ht="13.8">
      <c r="H4733" s="70"/>
    </row>
    <row r="4734" spans="8:8" customFormat="1" ht="13.8">
      <c r="H4734" s="70"/>
    </row>
    <row r="4735" spans="8:8" customFormat="1" ht="13.8">
      <c r="H4735" s="70"/>
    </row>
    <row r="4736" spans="8:8" customFormat="1" ht="13.8">
      <c r="H4736" s="70"/>
    </row>
    <row r="4737" spans="8:8" customFormat="1" ht="13.8">
      <c r="H4737" s="70"/>
    </row>
    <row r="4738" spans="8:8" customFormat="1" ht="13.8">
      <c r="H4738" s="70"/>
    </row>
    <row r="4739" spans="8:8" customFormat="1" ht="13.8">
      <c r="H4739" s="70"/>
    </row>
    <row r="4740" spans="8:8" customFormat="1" ht="13.8">
      <c r="H4740" s="70"/>
    </row>
    <row r="4741" spans="8:8" customFormat="1" ht="13.8">
      <c r="H4741" s="70"/>
    </row>
    <row r="4742" spans="8:8" customFormat="1" ht="13.8">
      <c r="H4742" s="70"/>
    </row>
    <row r="4743" spans="8:8" customFormat="1" ht="13.8">
      <c r="H4743" s="70"/>
    </row>
    <row r="4744" spans="8:8" customFormat="1" ht="13.8">
      <c r="H4744" s="70"/>
    </row>
    <row r="4745" spans="8:8" customFormat="1" ht="13.8">
      <c r="H4745" s="70"/>
    </row>
    <row r="4746" spans="8:8" customFormat="1" ht="13.8">
      <c r="H4746" s="70"/>
    </row>
    <row r="4747" spans="8:8" customFormat="1" ht="13.8">
      <c r="H4747" s="70"/>
    </row>
    <row r="4748" spans="8:8" customFormat="1" ht="13.8">
      <c r="H4748" s="70"/>
    </row>
    <row r="4749" spans="8:8" customFormat="1" ht="13.8">
      <c r="H4749" s="70"/>
    </row>
    <row r="4750" spans="8:8" customFormat="1" ht="13.8">
      <c r="H4750" s="70"/>
    </row>
    <row r="4751" spans="8:8" customFormat="1" ht="13.8">
      <c r="H4751" s="70"/>
    </row>
    <row r="4752" spans="8:8" customFormat="1" ht="13.8">
      <c r="H4752" s="70"/>
    </row>
    <row r="4753" spans="8:8" customFormat="1" ht="13.8">
      <c r="H4753" s="70"/>
    </row>
    <row r="4754" spans="8:8" customFormat="1" ht="13.8">
      <c r="H4754" s="70"/>
    </row>
    <row r="4755" spans="8:8" customFormat="1" ht="13.8">
      <c r="H4755" s="70"/>
    </row>
    <row r="4756" spans="8:8" customFormat="1" ht="13.8">
      <c r="H4756" s="70"/>
    </row>
    <row r="4757" spans="8:8" customFormat="1" ht="13.8">
      <c r="H4757" s="70"/>
    </row>
    <row r="4758" spans="8:8" customFormat="1" ht="13.8">
      <c r="H4758" s="70"/>
    </row>
    <row r="4759" spans="8:8" customFormat="1" ht="13.8">
      <c r="H4759" s="70"/>
    </row>
    <row r="4760" spans="8:8" customFormat="1" ht="13.8">
      <c r="H4760" s="70"/>
    </row>
    <row r="4761" spans="8:8" customFormat="1" ht="13.8">
      <c r="H4761" s="70"/>
    </row>
    <row r="4762" spans="8:8" customFormat="1" ht="13.8">
      <c r="H4762" s="70"/>
    </row>
    <row r="4763" spans="8:8" customFormat="1" ht="13.8">
      <c r="H4763" s="70"/>
    </row>
    <row r="4764" spans="8:8" customFormat="1" ht="13.8">
      <c r="H4764" s="70"/>
    </row>
    <row r="4765" spans="8:8" customFormat="1" ht="13.8">
      <c r="H4765" s="70"/>
    </row>
    <row r="4766" spans="8:8" customFormat="1" ht="13.8">
      <c r="H4766" s="70"/>
    </row>
    <row r="4767" spans="8:8" customFormat="1" ht="13.8">
      <c r="H4767" s="70"/>
    </row>
    <row r="4768" spans="8:8" customFormat="1" ht="13.8">
      <c r="H4768" s="70"/>
    </row>
    <row r="4769" spans="8:8" customFormat="1" ht="13.8">
      <c r="H4769" s="70"/>
    </row>
    <row r="4770" spans="8:8" customFormat="1" ht="13.8">
      <c r="H4770" s="70"/>
    </row>
    <row r="4771" spans="8:8" customFormat="1" ht="13.8">
      <c r="H4771" s="70"/>
    </row>
    <row r="4772" spans="8:8" customFormat="1" ht="13.8">
      <c r="H4772" s="70"/>
    </row>
    <row r="4773" spans="8:8" customFormat="1" ht="13.8">
      <c r="H4773" s="70"/>
    </row>
    <row r="4774" spans="8:8" customFormat="1" ht="13.8">
      <c r="H4774" s="70"/>
    </row>
    <row r="4775" spans="8:8" customFormat="1" ht="13.8">
      <c r="H4775" s="70"/>
    </row>
    <row r="4776" spans="8:8" customFormat="1" ht="13.8">
      <c r="H4776" s="70"/>
    </row>
    <row r="4777" spans="8:8" customFormat="1" ht="13.8">
      <c r="H4777" s="70"/>
    </row>
    <row r="4778" spans="8:8" customFormat="1" ht="13.8">
      <c r="H4778" s="70"/>
    </row>
    <row r="4779" spans="8:8" customFormat="1" ht="13.8">
      <c r="H4779" s="70"/>
    </row>
    <row r="4780" spans="8:8" customFormat="1" ht="13.8">
      <c r="H4780" s="70"/>
    </row>
    <row r="4781" spans="8:8" customFormat="1" ht="13.8">
      <c r="H4781" s="70"/>
    </row>
    <row r="4782" spans="8:8" customFormat="1" ht="13.8">
      <c r="H4782" s="70"/>
    </row>
    <row r="4783" spans="8:8" customFormat="1" ht="13.8">
      <c r="H4783" s="70"/>
    </row>
    <row r="4784" spans="8:8" customFormat="1" ht="13.8">
      <c r="H4784" s="70"/>
    </row>
    <row r="4785" spans="8:8" customFormat="1" ht="13.8">
      <c r="H4785" s="70"/>
    </row>
    <row r="4786" spans="8:8" customFormat="1" ht="13.8">
      <c r="H4786" s="70"/>
    </row>
    <row r="4787" spans="8:8" customFormat="1" ht="13.8">
      <c r="H4787" s="70"/>
    </row>
    <row r="4788" spans="8:8" customFormat="1" ht="13.8">
      <c r="H4788" s="70"/>
    </row>
    <row r="4789" spans="8:8" customFormat="1" ht="13.8">
      <c r="H4789" s="70"/>
    </row>
    <row r="4790" spans="8:8" customFormat="1" ht="13.8">
      <c r="H4790" s="70"/>
    </row>
    <row r="4791" spans="8:8" customFormat="1" ht="13.8">
      <c r="H4791" s="70"/>
    </row>
    <row r="4792" spans="8:8" customFormat="1" ht="13.8">
      <c r="H4792" s="70"/>
    </row>
    <row r="4793" spans="8:8" customFormat="1" ht="13.8">
      <c r="H4793" s="70"/>
    </row>
    <row r="4794" spans="8:8" customFormat="1" ht="13.8">
      <c r="H4794" s="70"/>
    </row>
    <row r="4795" spans="8:8" customFormat="1" ht="13.8">
      <c r="H4795" s="70"/>
    </row>
    <row r="4796" spans="8:8" customFormat="1" ht="13.8">
      <c r="H4796" s="70"/>
    </row>
    <row r="4797" spans="8:8" customFormat="1" ht="13.8">
      <c r="H4797" s="70"/>
    </row>
    <row r="4798" spans="8:8" customFormat="1" ht="13.8">
      <c r="H4798" s="70"/>
    </row>
    <row r="4799" spans="8:8" customFormat="1" ht="13.8">
      <c r="H4799" s="70"/>
    </row>
    <row r="4800" spans="8:8" customFormat="1" ht="13.8">
      <c r="H4800" s="70"/>
    </row>
    <row r="4801" spans="8:8" customFormat="1" ht="13.8">
      <c r="H4801" s="70"/>
    </row>
    <row r="4802" spans="8:8" customFormat="1" ht="13.8">
      <c r="H4802" s="70"/>
    </row>
    <row r="4803" spans="8:8" customFormat="1" ht="13.8">
      <c r="H4803" s="70"/>
    </row>
    <row r="4804" spans="8:8" customFormat="1" ht="13.8">
      <c r="H4804" s="70"/>
    </row>
    <row r="4805" spans="8:8" customFormat="1" ht="13.8">
      <c r="H4805" s="70"/>
    </row>
    <row r="4806" spans="8:8" customFormat="1" ht="13.8">
      <c r="H4806" s="70"/>
    </row>
    <row r="4807" spans="8:8" customFormat="1" ht="13.8">
      <c r="H4807" s="70"/>
    </row>
    <row r="4808" spans="8:8" customFormat="1" ht="13.8">
      <c r="H4808" s="70"/>
    </row>
    <row r="4809" spans="8:8" customFormat="1" ht="13.8">
      <c r="H4809" s="70"/>
    </row>
    <row r="4810" spans="8:8" customFormat="1" ht="13.8">
      <c r="H4810" s="70"/>
    </row>
    <row r="4811" spans="8:8" customFormat="1" ht="13.8">
      <c r="H4811" s="70"/>
    </row>
    <row r="4812" spans="8:8" customFormat="1" ht="13.8">
      <c r="H4812" s="70"/>
    </row>
    <row r="4813" spans="8:8" customFormat="1" ht="13.8">
      <c r="H4813" s="70"/>
    </row>
    <row r="4814" spans="8:8" customFormat="1" ht="13.8">
      <c r="H4814" s="70"/>
    </row>
    <row r="4815" spans="8:8" customFormat="1" ht="13.8">
      <c r="H4815" s="70"/>
    </row>
    <row r="4816" spans="8:8" customFormat="1" ht="13.8">
      <c r="H4816" s="70"/>
    </row>
    <row r="4817" spans="8:8" customFormat="1" ht="13.8">
      <c r="H4817" s="70"/>
    </row>
    <row r="4818" spans="8:8" customFormat="1" ht="13.8">
      <c r="H4818" s="70"/>
    </row>
    <row r="4819" spans="8:8" customFormat="1" ht="13.8">
      <c r="H4819" s="70"/>
    </row>
    <row r="4820" spans="8:8" customFormat="1" ht="13.8">
      <c r="H4820" s="70"/>
    </row>
    <row r="4821" spans="8:8" customFormat="1" ht="13.8">
      <c r="H4821" s="70"/>
    </row>
    <row r="4822" spans="8:8" customFormat="1" ht="13.8">
      <c r="H4822" s="70"/>
    </row>
    <row r="4823" spans="8:8" customFormat="1" ht="13.8">
      <c r="H4823" s="70"/>
    </row>
    <row r="4824" spans="8:8" customFormat="1" ht="13.8">
      <c r="H4824" s="70"/>
    </row>
    <row r="4825" spans="8:8" customFormat="1" ht="13.8">
      <c r="H4825" s="70"/>
    </row>
    <row r="4826" spans="8:8" customFormat="1" ht="13.8">
      <c r="H4826" s="70"/>
    </row>
    <row r="4827" spans="8:8" customFormat="1" ht="13.8">
      <c r="H4827" s="70"/>
    </row>
    <row r="4828" spans="8:8" customFormat="1" ht="13.8">
      <c r="H4828" s="70"/>
    </row>
    <row r="4829" spans="8:8" customFormat="1" ht="13.8">
      <c r="H4829" s="70"/>
    </row>
    <row r="4830" spans="8:8" customFormat="1" ht="13.8">
      <c r="H4830" s="70"/>
    </row>
    <row r="4831" spans="8:8" customFormat="1" ht="13.8">
      <c r="H4831" s="70"/>
    </row>
    <row r="4832" spans="8:8" customFormat="1" ht="13.8">
      <c r="H4832" s="70"/>
    </row>
    <row r="4833" spans="8:8" customFormat="1" ht="13.8">
      <c r="H4833" s="70"/>
    </row>
    <row r="4834" spans="8:8" customFormat="1" ht="13.8">
      <c r="H4834" s="70"/>
    </row>
    <row r="4835" spans="8:8" customFormat="1" ht="13.8">
      <c r="H4835" s="70"/>
    </row>
    <row r="4836" spans="8:8" customFormat="1" ht="13.8">
      <c r="H4836" s="70"/>
    </row>
    <row r="4837" spans="8:8" customFormat="1" ht="13.8">
      <c r="H4837" s="70"/>
    </row>
    <row r="4838" spans="8:8" customFormat="1" ht="13.8">
      <c r="H4838" s="70"/>
    </row>
    <row r="4839" spans="8:8" customFormat="1" ht="13.8">
      <c r="H4839" s="70"/>
    </row>
    <row r="4840" spans="8:8" customFormat="1" ht="13.8">
      <c r="H4840" s="70"/>
    </row>
    <row r="4841" spans="8:8" customFormat="1" ht="13.8">
      <c r="H4841" s="70"/>
    </row>
    <row r="4842" spans="8:8" customFormat="1" ht="13.8">
      <c r="H4842" s="70"/>
    </row>
    <row r="4843" spans="8:8" customFormat="1" ht="13.8">
      <c r="H4843" s="70"/>
    </row>
    <row r="4844" spans="8:8" customFormat="1" ht="13.8">
      <c r="H4844" s="70"/>
    </row>
    <row r="4845" spans="8:8" customFormat="1" ht="13.8">
      <c r="H4845" s="70"/>
    </row>
    <row r="4846" spans="8:8" customFormat="1" ht="13.8">
      <c r="H4846" s="70"/>
    </row>
    <row r="4847" spans="8:8" customFormat="1" ht="13.8">
      <c r="H4847" s="70"/>
    </row>
    <row r="4848" spans="8:8" customFormat="1" ht="13.8">
      <c r="H4848" s="70"/>
    </row>
    <row r="4849" spans="8:8" customFormat="1" ht="13.8">
      <c r="H4849" s="70"/>
    </row>
    <row r="4850" spans="8:8" customFormat="1" ht="13.8">
      <c r="H4850" s="70"/>
    </row>
    <row r="4851" spans="8:8" customFormat="1" ht="13.8">
      <c r="H4851" s="70"/>
    </row>
    <row r="4852" spans="8:8" customFormat="1" ht="13.8">
      <c r="H4852" s="70"/>
    </row>
    <row r="4853" spans="8:8" customFormat="1" ht="13.8">
      <c r="H4853" s="70"/>
    </row>
    <row r="4854" spans="8:8" customFormat="1" ht="13.8">
      <c r="H4854" s="70"/>
    </row>
    <row r="4855" spans="8:8" customFormat="1" ht="13.8">
      <c r="H4855" s="70"/>
    </row>
    <row r="4856" spans="8:8" customFormat="1" ht="13.8">
      <c r="H4856" s="70"/>
    </row>
    <row r="4857" spans="8:8" customFormat="1" ht="13.8">
      <c r="H4857" s="70"/>
    </row>
    <row r="4858" spans="8:8" customFormat="1" ht="13.8">
      <c r="H4858" s="70"/>
    </row>
    <row r="4859" spans="8:8" customFormat="1" ht="13.8">
      <c r="H4859" s="70"/>
    </row>
    <row r="4860" spans="8:8" customFormat="1" ht="13.8">
      <c r="H4860" s="70"/>
    </row>
    <row r="4861" spans="8:8" customFormat="1" ht="13.8">
      <c r="H4861" s="70"/>
    </row>
    <row r="4862" spans="8:8" customFormat="1" ht="13.8">
      <c r="H4862" s="70"/>
    </row>
    <row r="4863" spans="8:8" customFormat="1" ht="13.8">
      <c r="H4863" s="70"/>
    </row>
    <row r="4864" spans="8:8" customFormat="1" ht="13.8">
      <c r="H4864" s="70"/>
    </row>
    <row r="4865" spans="8:8" customFormat="1" ht="13.8">
      <c r="H4865" s="70"/>
    </row>
    <row r="4866" spans="8:8" customFormat="1" ht="13.8">
      <c r="H4866" s="70"/>
    </row>
    <row r="4867" spans="8:8" customFormat="1" ht="13.8">
      <c r="H4867" s="70"/>
    </row>
    <row r="4868" spans="8:8" customFormat="1" ht="13.8">
      <c r="H4868" s="70"/>
    </row>
    <row r="4869" spans="8:8" customFormat="1" ht="13.8">
      <c r="H4869" s="70"/>
    </row>
    <row r="4870" spans="8:8" customFormat="1" ht="13.8">
      <c r="H4870" s="70"/>
    </row>
    <row r="4871" spans="8:8" customFormat="1" ht="13.8">
      <c r="H4871" s="70"/>
    </row>
    <row r="4872" spans="8:8" customFormat="1" ht="13.8">
      <c r="H4872" s="70"/>
    </row>
    <row r="4873" spans="8:8" customFormat="1" ht="13.8">
      <c r="H4873" s="70"/>
    </row>
    <row r="4874" spans="8:8" customFormat="1" ht="13.8">
      <c r="H4874" s="70"/>
    </row>
    <row r="4875" spans="8:8" customFormat="1" ht="13.8">
      <c r="H4875" s="70"/>
    </row>
    <row r="4876" spans="8:8" customFormat="1" ht="13.8">
      <c r="H4876" s="70"/>
    </row>
    <row r="4877" spans="8:8" customFormat="1" ht="13.8">
      <c r="H4877" s="70"/>
    </row>
    <row r="4878" spans="8:8" customFormat="1" ht="13.8">
      <c r="H4878" s="70"/>
    </row>
    <row r="4879" spans="8:8" customFormat="1" ht="13.8">
      <c r="H4879" s="70"/>
    </row>
    <row r="4880" spans="8:8" customFormat="1" ht="13.8">
      <c r="H4880" s="70"/>
    </row>
    <row r="4881" spans="8:8" customFormat="1" ht="13.8">
      <c r="H4881" s="70"/>
    </row>
    <row r="4882" spans="8:8" customFormat="1" ht="13.8">
      <c r="H4882" s="70"/>
    </row>
    <row r="4883" spans="8:8" customFormat="1" ht="13.8">
      <c r="H4883" s="70"/>
    </row>
    <row r="4884" spans="8:8" customFormat="1" ht="13.8">
      <c r="H4884" s="70"/>
    </row>
    <row r="4885" spans="8:8" customFormat="1" ht="13.8">
      <c r="H4885" s="70"/>
    </row>
    <row r="4886" spans="8:8" customFormat="1" ht="13.8">
      <c r="H4886" s="70"/>
    </row>
    <row r="4887" spans="8:8" customFormat="1" ht="13.8">
      <c r="H4887" s="70"/>
    </row>
    <row r="4888" spans="8:8" customFormat="1" ht="13.8">
      <c r="H4888" s="70"/>
    </row>
    <row r="4889" spans="8:8" customFormat="1" ht="13.8">
      <c r="H4889" s="70"/>
    </row>
    <row r="4890" spans="8:8" customFormat="1" ht="13.8">
      <c r="H4890" s="70"/>
    </row>
    <row r="4891" spans="8:8" customFormat="1" ht="13.8">
      <c r="H4891" s="70"/>
    </row>
    <row r="4892" spans="8:8" customFormat="1" ht="13.8">
      <c r="H4892" s="70"/>
    </row>
    <row r="4893" spans="8:8" customFormat="1" ht="13.8">
      <c r="H4893" s="70"/>
    </row>
    <row r="4894" spans="8:8" customFormat="1" ht="13.8">
      <c r="H4894" s="70"/>
    </row>
    <row r="4895" spans="8:8" customFormat="1" ht="13.8">
      <c r="H4895" s="70"/>
    </row>
    <row r="4896" spans="8:8" customFormat="1" ht="13.8">
      <c r="H4896" s="70"/>
    </row>
    <row r="4897" spans="8:8" customFormat="1" ht="13.8">
      <c r="H4897" s="70"/>
    </row>
    <row r="4898" spans="8:8" customFormat="1" ht="13.8">
      <c r="H4898" s="70"/>
    </row>
    <row r="4899" spans="8:8" customFormat="1" ht="13.8">
      <c r="H4899" s="70"/>
    </row>
    <row r="4900" spans="8:8" customFormat="1" ht="13.8">
      <c r="H4900" s="70"/>
    </row>
    <row r="4901" spans="8:8" customFormat="1" ht="13.8">
      <c r="H4901" s="70"/>
    </row>
    <row r="4902" spans="8:8" customFormat="1" ht="13.8">
      <c r="H4902" s="70"/>
    </row>
    <row r="4903" spans="8:8" customFormat="1" ht="13.8">
      <c r="H4903" s="70"/>
    </row>
    <row r="4904" spans="8:8" customFormat="1" ht="13.8">
      <c r="H4904" s="70"/>
    </row>
    <row r="4905" spans="8:8" customFormat="1" ht="13.8">
      <c r="H4905" s="70"/>
    </row>
    <row r="4906" spans="8:8" customFormat="1" ht="13.8">
      <c r="H4906" s="70"/>
    </row>
    <row r="4907" spans="8:8" customFormat="1" ht="13.8">
      <c r="H4907" s="70"/>
    </row>
    <row r="4908" spans="8:8" customFormat="1" ht="13.8">
      <c r="H4908" s="70"/>
    </row>
    <row r="4909" spans="8:8" customFormat="1" ht="13.8">
      <c r="H4909" s="70"/>
    </row>
    <row r="4910" spans="8:8" customFormat="1" ht="13.8">
      <c r="H4910" s="70"/>
    </row>
    <row r="4911" spans="8:8" customFormat="1" ht="13.8">
      <c r="H4911" s="70"/>
    </row>
    <row r="4912" spans="8:8" customFormat="1" ht="13.8">
      <c r="H4912" s="70"/>
    </row>
    <row r="4913" spans="8:8" customFormat="1" ht="13.8">
      <c r="H4913" s="70"/>
    </row>
    <row r="4914" spans="8:8" customFormat="1" ht="13.8">
      <c r="H4914" s="70"/>
    </row>
    <row r="4915" spans="8:8" customFormat="1" ht="13.8">
      <c r="H4915" s="70"/>
    </row>
    <row r="4916" spans="8:8" customFormat="1" ht="13.8">
      <c r="H4916" s="70"/>
    </row>
    <row r="4917" spans="8:8" customFormat="1" ht="13.8">
      <c r="H4917" s="70"/>
    </row>
    <row r="4918" spans="8:8" customFormat="1" ht="13.8">
      <c r="H4918" s="70"/>
    </row>
    <row r="4919" spans="8:8" customFormat="1" ht="13.8">
      <c r="H4919" s="70"/>
    </row>
    <row r="4920" spans="8:8" customFormat="1" ht="13.8">
      <c r="H4920" s="70"/>
    </row>
    <row r="4921" spans="8:8" customFormat="1" ht="13.8">
      <c r="H4921" s="70"/>
    </row>
    <row r="4922" spans="8:8" customFormat="1" ht="13.8">
      <c r="H4922" s="70"/>
    </row>
    <row r="4923" spans="8:8" customFormat="1" ht="13.8">
      <c r="H4923" s="70"/>
    </row>
    <row r="4924" spans="8:8" customFormat="1" ht="13.8">
      <c r="H4924" s="70"/>
    </row>
    <row r="4925" spans="8:8" customFormat="1" ht="13.8">
      <c r="H4925" s="70"/>
    </row>
    <row r="4926" spans="8:8" customFormat="1" ht="13.8">
      <c r="H4926" s="70"/>
    </row>
    <row r="4927" spans="8:8" customFormat="1" ht="13.8">
      <c r="H4927" s="70"/>
    </row>
    <row r="4928" spans="8:8" customFormat="1" ht="13.8">
      <c r="H4928" s="70"/>
    </row>
    <row r="4929" spans="8:8" customFormat="1" ht="13.8">
      <c r="H4929" s="70"/>
    </row>
    <row r="4930" spans="8:8" customFormat="1" ht="13.8">
      <c r="H4930" s="70"/>
    </row>
    <row r="4931" spans="8:8" customFormat="1" ht="13.8">
      <c r="H4931" s="70"/>
    </row>
    <row r="4932" spans="8:8" customFormat="1" ht="13.8">
      <c r="H4932" s="70"/>
    </row>
    <row r="4933" spans="8:8" customFormat="1" ht="13.8">
      <c r="H4933" s="70"/>
    </row>
    <row r="4934" spans="8:8" customFormat="1" ht="13.8">
      <c r="H4934" s="70"/>
    </row>
    <row r="4935" spans="8:8" customFormat="1" ht="13.8">
      <c r="H4935" s="70"/>
    </row>
    <row r="4936" spans="8:8" customFormat="1" ht="13.8">
      <c r="H4936" s="70"/>
    </row>
    <row r="4937" spans="8:8" customFormat="1" ht="13.8">
      <c r="H4937" s="70"/>
    </row>
    <row r="4938" spans="8:8" customFormat="1" ht="13.8">
      <c r="H4938" s="70"/>
    </row>
    <row r="4939" spans="8:8" customFormat="1" ht="13.8">
      <c r="H4939" s="70"/>
    </row>
    <row r="4940" spans="8:8" customFormat="1" ht="13.8">
      <c r="H4940" s="70"/>
    </row>
    <row r="4941" spans="8:8" customFormat="1" ht="13.8">
      <c r="H4941" s="70"/>
    </row>
    <row r="4942" spans="8:8" customFormat="1" ht="13.8">
      <c r="H4942" s="70"/>
    </row>
    <row r="4943" spans="8:8" customFormat="1" ht="13.8">
      <c r="H4943" s="70"/>
    </row>
    <row r="4944" spans="8:8" customFormat="1" ht="13.8">
      <c r="H4944" s="70"/>
    </row>
    <row r="4945" spans="8:8" customFormat="1" ht="13.8">
      <c r="H4945" s="70"/>
    </row>
    <row r="4946" spans="8:8" customFormat="1" ht="13.8">
      <c r="H4946" s="70"/>
    </row>
    <row r="4947" spans="8:8" customFormat="1" ht="13.8">
      <c r="H4947" s="70"/>
    </row>
    <row r="4948" spans="8:8" customFormat="1" ht="13.8">
      <c r="H4948" s="70"/>
    </row>
    <row r="4949" spans="8:8" customFormat="1" ht="13.8">
      <c r="H4949" s="70"/>
    </row>
    <row r="4950" spans="8:8" customFormat="1" ht="13.8">
      <c r="H4950" s="70"/>
    </row>
    <row r="4951" spans="8:8" customFormat="1" ht="13.8">
      <c r="H4951" s="70"/>
    </row>
    <row r="4952" spans="8:8" customFormat="1" ht="13.8">
      <c r="H4952" s="70"/>
    </row>
    <row r="4953" spans="8:8" customFormat="1" ht="13.8">
      <c r="H4953" s="70"/>
    </row>
    <row r="4954" spans="8:8" customFormat="1" ht="13.8">
      <c r="H4954" s="70"/>
    </row>
    <row r="4955" spans="8:8" customFormat="1" ht="13.8">
      <c r="H4955" s="70"/>
    </row>
    <row r="4956" spans="8:8" customFormat="1" ht="13.8">
      <c r="H4956" s="70"/>
    </row>
    <row r="4957" spans="8:8" customFormat="1" ht="13.8">
      <c r="H4957" s="70"/>
    </row>
    <row r="4958" spans="8:8" customFormat="1" ht="13.8">
      <c r="H4958" s="70"/>
    </row>
    <row r="4959" spans="8:8" customFormat="1" ht="13.8">
      <c r="H4959" s="70"/>
    </row>
    <row r="4960" spans="8:8" customFormat="1" ht="13.8">
      <c r="H4960" s="70"/>
    </row>
    <row r="4961" spans="8:8" customFormat="1" ht="13.8">
      <c r="H4961" s="70"/>
    </row>
    <row r="4962" spans="8:8" customFormat="1" ht="13.8">
      <c r="H4962" s="70"/>
    </row>
    <row r="4963" spans="8:8" customFormat="1" ht="13.8">
      <c r="H4963" s="70"/>
    </row>
    <row r="4964" spans="8:8" customFormat="1" ht="13.8">
      <c r="H4964" s="70"/>
    </row>
    <row r="4965" spans="8:8" customFormat="1" ht="13.8">
      <c r="H4965" s="70"/>
    </row>
    <row r="4966" spans="8:8" customFormat="1" ht="13.8">
      <c r="H4966" s="70"/>
    </row>
    <row r="4967" spans="8:8" customFormat="1" ht="13.8">
      <c r="H4967" s="70"/>
    </row>
    <row r="4968" spans="8:8" customFormat="1" ht="13.8">
      <c r="H4968" s="70"/>
    </row>
    <row r="4969" spans="8:8" customFormat="1" ht="13.8">
      <c r="H4969" s="70"/>
    </row>
    <row r="4970" spans="8:8" customFormat="1" ht="13.8">
      <c r="H4970" s="70"/>
    </row>
    <row r="4971" spans="8:8" customFormat="1" ht="13.8">
      <c r="H4971" s="70"/>
    </row>
    <row r="4972" spans="8:8" customFormat="1" ht="13.8">
      <c r="H4972" s="70"/>
    </row>
    <row r="4973" spans="8:8" customFormat="1" ht="13.8">
      <c r="H4973" s="70"/>
    </row>
    <row r="4974" spans="8:8" customFormat="1" ht="13.8">
      <c r="H4974" s="70"/>
    </row>
    <row r="4975" spans="8:8" customFormat="1" ht="13.8">
      <c r="H4975" s="70"/>
    </row>
    <row r="4976" spans="8:8" customFormat="1" ht="13.8">
      <c r="H4976" s="70"/>
    </row>
    <row r="4977" spans="8:8" customFormat="1" ht="13.8">
      <c r="H4977" s="70"/>
    </row>
    <row r="4978" spans="8:8" customFormat="1" ht="13.8">
      <c r="H4978" s="70"/>
    </row>
    <row r="4979" spans="8:8" customFormat="1" ht="13.8">
      <c r="H4979" s="70"/>
    </row>
    <row r="4980" spans="8:8" customFormat="1" ht="13.8">
      <c r="H4980" s="70"/>
    </row>
    <row r="4981" spans="8:8" customFormat="1" ht="13.8">
      <c r="H4981" s="70"/>
    </row>
    <row r="4982" spans="8:8" customFormat="1" ht="13.8">
      <c r="H4982" s="70"/>
    </row>
    <row r="4983" spans="8:8" customFormat="1" ht="13.8">
      <c r="H4983" s="70"/>
    </row>
    <row r="4984" spans="8:8" customFormat="1" ht="13.8">
      <c r="H4984" s="70"/>
    </row>
    <row r="4985" spans="8:8" customFormat="1" ht="13.8">
      <c r="H4985" s="70"/>
    </row>
    <row r="4986" spans="8:8" customFormat="1" ht="13.8">
      <c r="H4986" s="70"/>
    </row>
    <row r="4987" spans="8:8" customFormat="1" ht="13.8">
      <c r="H4987" s="70"/>
    </row>
    <row r="4988" spans="8:8" customFormat="1" ht="13.8">
      <c r="H4988" s="70"/>
    </row>
    <row r="4989" spans="8:8" customFormat="1" ht="13.8">
      <c r="H4989" s="70"/>
    </row>
    <row r="4990" spans="8:8" customFormat="1" ht="13.8">
      <c r="H4990" s="70"/>
    </row>
    <row r="4991" spans="8:8" customFormat="1" ht="13.8">
      <c r="H4991" s="70"/>
    </row>
    <row r="4992" spans="8:8" customFormat="1" ht="13.8">
      <c r="H4992" s="70"/>
    </row>
    <row r="4993" spans="8:8" customFormat="1" ht="13.8">
      <c r="H4993" s="70"/>
    </row>
    <row r="4994" spans="8:8" customFormat="1" ht="13.8">
      <c r="H4994" s="70"/>
    </row>
    <row r="4995" spans="8:8" customFormat="1" ht="13.8">
      <c r="H4995" s="70"/>
    </row>
    <row r="4996" spans="8:8" customFormat="1" ht="13.8">
      <c r="H4996" s="70"/>
    </row>
    <row r="4997" spans="8:8" customFormat="1" ht="13.8">
      <c r="H4997" s="70"/>
    </row>
    <row r="4998" spans="8:8" customFormat="1" ht="13.8">
      <c r="H4998" s="70"/>
    </row>
    <row r="4999" spans="8:8" customFormat="1" ht="13.8">
      <c r="H4999" s="70"/>
    </row>
    <row r="5000" spans="8:8" customFormat="1" ht="13.8">
      <c r="H5000" s="70"/>
    </row>
    <row r="5001" spans="8:8" customFormat="1" ht="13.8">
      <c r="H5001" s="70"/>
    </row>
    <row r="5002" spans="8:8" customFormat="1" ht="13.8">
      <c r="H5002" s="70"/>
    </row>
    <row r="5003" spans="8:8" customFormat="1" ht="13.8">
      <c r="H5003" s="70"/>
    </row>
    <row r="5004" spans="8:8" customFormat="1" ht="13.8">
      <c r="H5004" s="70"/>
    </row>
    <row r="5005" spans="8:8" customFormat="1" ht="13.8">
      <c r="H5005" s="70"/>
    </row>
    <row r="5006" spans="8:8" customFormat="1" ht="13.8">
      <c r="H5006" s="70"/>
    </row>
    <row r="5007" spans="8:8" customFormat="1" ht="13.8">
      <c r="H5007" s="70"/>
    </row>
    <row r="5008" spans="8:8" customFormat="1" ht="13.8">
      <c r="H5008" s="70"/>
    </row>
    <row r="5009" spans="8:8" customFormat="1" ht="13.8">
      <c r="H5009" s="70"/>
    </row>
    <row r="5010" spans="8:8" customFormat="1" ht="13.8">
      <c r="H5010" s="70"/>
    </row>
    <row r="5011" spans="8:8" customFormat="1" ht="13.8">
      <c r="H5011" s="70"/>
    </row>
    <row r="5012" spans="8:8" customFormat="1" ht="13.8">
      <c r="H5012" s="70"/>
    </row>
    <row r="5013" spans="8:8" customFormat="1" ht="13.8">
      <c r="H5013" s="70"/>
    </row>
    <row r="5014" spans="8:8" customFormat="1" ht="13.8">
      <c r="H5014" s="70"/>
    </row>
    <row r="5015" spans="8:8" customFormat="1" ht="13.8">
      <c r="H5015" s="70"/>
    </row>
    <row r="5016" spans="8:8" customFormat="1" ht="13.8">
      <c r="H5016" s="70"/>
    </row>
    <row r="5017" spans="8:8" customFormat="1" ht="13.8">
      <c r="H5017" s="70"/>
    </row>
    <row r="5018" spans="8:8" customFormat="1" ht="13.8">
      <c r="H5018" s="70"/>
    </row>
    <row r="5019" spans="8:8" customFormat="1" ht="13.8">
      <c r="H5019" s="70"/>
    </row>
    <row r="5020" spans="8:8" customFormat="1" ht="13.8">
      <c r="H5020" s="70"/>
    </row>
    <row r="5021" spans="8:8" customFormat="1" ht="13.8">
      <c r="H5021" s="70"/>
    </row>
    <row r="5022" spans="8:8" customFormat="1" ht="13.8">
      <c r="H5022" s="70"/>
    </row>
    <row r="5023" spans="8:8" customFormat="1" ht="13.8">
      <c r="H5023" s="70"/>
    </row>
    <row r="5024" spans="8:8" customFormat="1" ht="13.8">
      <c r="H5024" s="70"/>
    </row>
    <row r="5025" spans="8:8" customFormat="1" ht="13.8">
      <c r="H5025" s="70"/>
    </row>
    <row r="5026" spans="8:8" customFormat="1" ht="13.8">
      <c r="H5026" s="70"/>
    </row>
    <row r="5027" spans="8:8" customFormat="1" ht="13.8">
      <c r="H5027" s="70"/>
    </row>
    <row r="5028" spans="8:8" customFormat="1" ht="13.8">
      <c r="H5028" s="70"/>
    </row>
    <row r="5029" spans="8:8" customFormat="1" ht="13.8">
      <c r="H5029" s="70"/>
    </row>
    <row r="5030" spans="8:8" customFormat="1" ht="13.8">
      <c r="H5030" s="70"/>
    </row>
    <row r="5031" spans="8:8" customFormat="1" ht="13.8">
      <c r="H5031" s="70"/>
    </row>
    <row r="5032" spans="8:8" customFormat="1" ht="13.8">
      <c r="H5032" s="70"/>
    </row>
    <row r="5033" spans="8:8" customFormat="1" ht="13.8">
      <c r="H5033" s="70"/>
    </row>
    <row r="5034" spans="8:8" customFormat="1" ht="13.8">
      <c r="H5034" s="70"/>
    </row>
    <row r="5035" spans="8:8" customFormat="1" ht="13.8">
      <c r="H5035" s="70"/>
    </row>
    <row r="5036" spans="8:8" customFormat="1" ht="13.8">
      <c r="H5036" s="70"/>
    </row>
    <row r="5037" spans="8:8" customFormat="1" ht="13.8">
      <c r="H5037" s="70"/>
    </row>
    <row r="5038" spans="8:8" customFormat="1" ht="13.8">
      <c r="H5038" s="70"/>
    </row>
    <row r="5039" spans="8:8" customFormat="1" ht="13.8">
      <c r="H5039" s="70"/>
    </row>
    <row r="5040" spans="8:8" customFormat="1" ht="13.8">
      <c r="H5040" s="70"/>
    </row>
    <row r="5041" spans="8:8" customFormat="1" ht="13.8">
      <c r="H5041" s="70"/>
    </row>
    <row r="5042" spans="8:8" customFormat="1" ht="13.8">
      <c r="H5042" s="70"/>
    </row>
    <row r="5043" spans="8:8" customFormat="1" ht="13.8">
      <c r="H5043" s="70"/>
    </row>
    <row r="5044" spans="8:8" customFormat="1" ht="13.8">
      <c r="H5044" s="70"/>
    </row>
    <row r="5045" spans="8:8" customFormat="1" ht="13.8">
      <c r="H5045" s="70"/>
    </row>
    <row r="5046" spans="8:8" customFormat="1" ht="13.8">
      <c r="H5046" s="70"/>
    </row>
    <row r="5047" spans="8:8" customFormat="1" ht="13.8">
      <c r="H5047" s="70"/>
    </row>
    <row r="5048" spans="8:8" customFormat="1" ht="13.8">
      <c r="H5048" s="70"/>
    </row>
    <row r="5049" spans="8:8" customFormat="1" ht="13.8">
      <c r="H5049" s="70"/>
    </row>
    <row r="5050" spans="8:8" customFormat="1" ht="13.8">
      <c r="H5050" s="70"/>
    </row>
    <row r="5051" spans="8:8" customFormat="1" ht="13.8">
      <c r="H5051" s="70"/>
    </row>
    <row r="5052" spans="8:8" customFormat="1" ht="13.8">
      <c r="H5052" s="70"/>
    </row>
    <row r="5053" spans="8:8" customFormat="1" ht="13.8">
      <c r="H5053" s="70"/>
    </row>
    <row r="5054" spans="8:8" customFormat="1" ht="13.8">
      <c r="H5054" s="70"/>
    </row>
    <row r="5055" spans="8:8" customFormat="1" ht="13.8">
      <c r="H5055" s="70"/>
    </row>
    <row r="5056" spans="8:8" customFormat="1" ht="13.8">
      <c r="H5056" s="70"/>
    </row>
    <row r="5057" spans="8:8" customFormat="1" ht="13.8">
      <c r="H5057" s="70"/>
    </row>
    <row r="5058" spans="8:8" customFormat="1" ht="13.8">
      <c r="H5058" s="70"/>
    </row>
    <row r="5059" spans="8:8" customFormat="1" ht="13.8">
      <c r="H5059" s="70"/>
    </row>
    <row r="5060" spans="8:8" customFormat="1" ht="13.8">
      <c r="H5060" s="70"/>
    </row>
    <row r="5061" spans="8:8" customFormat="1" ht="13.8">
      <c r="H5061" s="70"/>
    </row>
    <row r="5062" spans="8:8" customFormat="1" ht="13.8">
      <c r="H5062" s="70"/>
    </row>
    <row r="5063" spans="8:8" customFormat="1" ht="13.8">
      <c r="H5063" s="70"/>
    </row>
    <row r="5064" spans="8:8" customFormat="1" ht="13.8">
      <c r="H5064" s="70"/>
    </row>
    <row r="5065" spans="8:8" customFormat="1" ht="13.8">
      <c r="H5065" s="70"/>
    </row>
    <row r="5066" spans="8:8" customFormat="1" ht="13.8">
      <c r="H5066" s="70"/>
    </row>
    <row r="5067" spans="8:8" customFormat="1" ht="13.8">
      <c r="H5067" s="70"/>
    </row>
    <row r="5068" spans="8:8" customFormat="1" ht="13.8">
      <c r="H5068" s="70"/>
    </row>
    <row r="5069" spans="8:8" customFormat="1" ht="13.8">
      <c r="H5069" s="70"/>
    </row>
    <row r="5070" spans="8:8" customFormat="1" ht="13.8">
      <c r="H5070" s="70"/>
    </row>
    <row r="5071" spans="8:8" customFormat="1" ht="13.8">
      <c r="H5071" s="70"/>
    </row>
    <row r="5072" spans="8:8" customFormat="1" ht="13.8">
      <c r="H5072" s="70"/>
    </row>
    <row r="5073" spans="8:8" customFormat="1" ht="13.8">
      <c r="H5073" s="70"/>
    </row>
    <row r="5074" spans="8:8" customFormat="1" ht="13.8">
      <c r="H5074" s="70"/>
    </row>
    <row r="5075" spans="8:8" customFormat="1" ht="13.8">
      <c r="H5075" s="70"/>
    </row>
    <row r="5076" spans="8:8" customFormat="1" ht="13.8">
      <c r="H5076" s="70"/>
    </row>
    <row r="5077" spans="8:8" customFormat="1" ht="13.8">
      <c r="H5077" s="70"/>
    </row>
    <row r="5078" spans="8:8" customFormat="1" ht="13.8">
      <c r="H5078" s="70"/>
    </row>
    <row r="5079" spans="8:8" customFormat="1" ht="13.8">
      <c r="H5079" s="70"/>
    </row>
    <row r="5080" spans="8:8" customFormat="1" ht="13.8">
      <c r="H5080" s="70"/>
    </row>
    <row r="5081" spans="8:8" customFormat="1" ht="13.8">
      <c r="H5081" s="70"/>
    </row>
    <row r="5082" spans="8:8" customFormat="1" ht="13.8">
      <c r="H5082" s="70"/>
    </row>
    <row r="5083" spans="8:8" customFormat="1" ht="13.8">
      <c r="H5083" s="70"/>
    </row>
    <row r="5084" spans="8:8" customFormat="1" ht="13.8">
      <c r="H5084" s="70"/>
    </row>
    <row r="5085" spans="8:8" customFormat="1" ht="13.8">
      <c r="H5085" s="70"/>
    </row>
    <row r="5086" spans="8:8" customFormat="1" ht="13.8">
      <c r="H5086" s="70"/>
    </row>
    <row r="5087" spans="8:8" customFormat="1" ht="13.8">
      <c r="H5087" s="70"/>
    </row>
    <row r="5088" spans="8:8" customFormat="1" ht="13.8">
      <c r="H5088" s="70"/>
    </row>
    <row r="5089" spans="8:8" customFormat="1" ht="13.8">
      <c r="H5089" s="70"/>
    </row>
    <row r="5090" spans="8:8" customFormat="1" ht="13.8">
      <c r="H5090" s="70"/>
    </row>
    <row r="5091" spans="8:8" customFormat="1" ht="13.8">
      <c r="H5091" s="70"/>
    </row>
    <row r="5092" spans="8:8" customFormat="1" ht="13.8">
      <c r="H5092" s="70"/>
    </row>
    <row r="5093" spans="8:8" customFormat="1" ht="13.8">
      <c r="H5093" s="70"/>
    </row>
    <row r="5094" spans="8:8" customFormat="1" ht="13.8">
      <c r="H5094" s="70"/>
    </row>
    <row r="5095" spans="8:8" customFormat="1" ht="13.8">
      <c r="H5095" s="70"/>
    </row>
    <row r="5096" spans="8:8" customFormat="1" ht="13.8">
      <c r="H5096" s="70"/>
    </row>
    <row r="5097" spans="8:8" customFormat="1" ht="13.8">
      <c r="H5097" s="70"/>
    </row>
    <row r="5098" spans="8:8" customFormat="1" ht="13.8">
      <c r="H5098" s="70"/>
    </row>
    <row r="5099" spans="8:8" customFormat="1" ht="13.8">
      <c r="H5099" s="70"/>
    </row>
    <row r="5100" spans="8:8" customFormat="1" ht="13.8">
      <c r="H5100" s="70"/>
    </row>
    <row r="5101" spans="8:8" customFormat="1" ht="13.8">
      <c r="H5101" s="70"/>
    </row>
    <row r="5102" spans="8:8" customFormat="1" ht="13.8">
      <c r="H5102" s="70"/>
    </row>
    <row r="5103" spans="8:8" customFormat="1" ht="13.8">
      <c r="H5103" s="70"/>
    </row>
    <row r="5104" spans="8:8" customFormat="1" ht="13.8">
      <c r="H5104" s="70"/>
    </row>
    <row r="5105" spans="8:8" customFormat="1" ht="13.8">
      <c r="H5105" s="70"/>
    </row>
    <row r="5106" spans="8:8" customFormat="1" ht="13.8">
      <c r="H5106" s="70"/>
    </row>
    <row r="5107" spans="8:8" customFormat="1" ht="13.8">
      <c r="H5107" s="70"/>
    </row>
    <row r="5108" spans="8:8" customFormat="1" ht="13.8">
      <c r="H5108" s="70"/>
    </row>
    <row r="5109" spans="8:8" customFormat="1" ht="13.8">
      <c r="H5109" s="70"/>
    </row>
    <row r="5110" spans="8:8" customFormat="1" ht="13.8">
      <c r="H5110" s="70"/>
    </row>
    <row r="5111" spans="8:8" customFormat="1" ht="13.8">
      <c r="H5111" s="70"/>
    </row>
    <row r="5112" spans="8:8" customFormat="1" ht="13.8">
      <c r="H5112" s="70"/>
    </row>
    <row r="5113" spans="8:8" customFormat="1" ht="13.8">
      <c r="H5113" s="70"/>
    </row>
    <row r="5114" spans="8:8" customFormat="1" ht="13.8">
      <c r="H5114" s="70"/>
    </row>
    <row r="5115" spans="8:8" customFormat="1" ht="13.8">
      <c r="H5115" s="70"/>
    </row>
    <row r="5116" spans="8:8" customFormat="1" ht="13.8">
      <c r="H5116" s="70"/>
    </row>
    <row r="5117" spans="8:8" customFormat="1" ht="13.8">
      <c r="H5117" s="70"/>
    </row>
    <row r="5118" spans="8:8" customFormat="1" ht="13.8">
      <c r="H5118" s="70"/>
    </row>
    <row r="5119" spans="8:8" customFormat="1" ht="13.8">
      <c r="H5119" s="70"/>
    </row>
    <row r="5120" spans="8:8" customFormat="1" ht="13.8">
      <c r="H5120" s="70"/>
    </row>
    <row r="5121" spans="8:8" customFormat="1" ht="13.8">
      <c r="H5121" s="70"/>
    </row>
    <row r="5122" spans="8:8" customFormat="1" ht="13.8">
      <c r="H5122" s="70"/>
    </row>
    <row r="5123" spans="8:8" customFormat="1" ht="13.8">
      <c r="H5123" s="70"/>
    </row>
    <row r="5124" spans="8:8" customFormat="1" ht="13.8">
      <c r="H5124" s="70"/>
    </row>
    <row r="5125" spans="8:8" customFormat="1" ht="13.8">
      <c r="H5125" s="70"/>
    </row>
    <row r="5126" spans="8:8" customFormat="1" ht="13.8">
      <c r="H5126" s="70"/>
    </row>
    <row r="5127" spans="8:8" customFormat="1" ht="13.8">
      <c r="H5127" s="70"/>
    </row>
    <row r="5128" spans="8:8" customFormat="1" ht="13.8">
      <c r="H5128" s="70"/>
    </row>
    <row r="5129" spans="8:8" customFormat="1" ht="13.8">
      <c r="H5129" s="70"/>
    </row>
    <row r="5130" spans="8:8" customFormat="1" ht="13.8">
      <c r="H5130" s="70"/>
    </row>
    <row r="5131" spans="8:8" customFormat="1" ht="13.8">
      <c r="H5131" s="70"/>
    </row>
    <row r="5132" spans="8:8" customFormat="1" ht="13.8">
      <c r="H5132" s="70"/>
    </row>
    <row r="5133" spans="8:8" customFormat="1" ht="13.8">
      <c r="H5133" s="70"/>
    </row>
    <row r="5134" spans="8:8" customFormat="1" ht="13.8">
      <c r="H5134" s="70"/>
    </row>
    <row r="5135" spans="8:8" customFormat="1" ht="13.8">
      <c r="H5135" s="70"/>
    </row>
    <row r="5136" spans="8:8" customFormat="1" ht="13.8">
      <c r="H5136" s="70"/>
    </row>
    <row r="5137" spans="8:8" customFormat="1" ht="13.8">
      <c r="H5137" s="70"/>
    </row>
    <row r="5138" spans="8:8" customFormat="1" ht="13.8">
      <c r="H5138" s="70"/>
    </row>
    <row r="5139" spans="8:8" customFormat="1" ht="13.8">
      <c r="H5139" s="70"/>
    </row>
    <row r="5140" spans="8:8" customFormat="1" ht="13.8">
      <c r="H5140" s="70"/>
    </row>
    <row r="5141" spans="8:8" customFormat="1" ht="13.8">
      <c r="H5141" s="70"/>
    </row>
    <row r="5142" spans="8:8" customFormat="1" ht="13.8">
      <c r="H5142" s="70"/>
    </row>
    <row r="5143" spans="8:8" customFormat="1" ht="13.8">
      <c r="H5143" s="70"/>
    </row>
    <row r="5144" spans="8:8" customFormat="1" ht="13.8">
      <c r="H5144" s="70"/>
    </row>
    <row r="5145" spans="8:8" customFormat="1" ht="13.8">
      <c r="H5145" s="70"/>
    </row>
    <row r="5146" spans="8:8" customFormat="1" ht="13.8">
      <c r="H5146" s="70"/>
    </row>
    <row r="5147" spans="8:8" customFormat="1" ht="13.8">
      <c r="H5147" s="70"/>
    </row>
    <row r="5148" spans="8:8" customFormat="1" ht="13.8">
      <c r="H5148" s="70"/>
    </row>
    <row r="5149" spans="8:8" customFormat="1" ht="13.8">
      <c r="H5149" s="70"/>
    </row>
    <row r="5150" spans="8:8" customFormat="1" ht="13.8">
      <c r="H5150" s="70"/>
    </row>
    <row r="5151" spans="8:8" customFormat="1" ht="13.8">
      <c r="H5151" s="70"/>
    </row>
    <row r="5152" spans="8:8" customFormat="1" ht="13.8">
      <c r="H5152" s="70"/>
    </row>
    <row r="5153" spans="8:8" customFormat="1" ht="13.8">
      <c r="H5153" s="70"/>
    </row>
    <row r="5154" spans="8:8" customFormat="1" ht="13.8">
      <c r="H5154" s="70"/>
    </row>
    <row r="5155" spans="8:8" customFormat="1" ht="13.8">
      <c r="H5155" s="70"/>
    </row>
    <row r="5156" spans="8:8" customFormat="1" ht="13.8">
      <c r="H5156" s="70"/>
    </row>
    <row r="5157" spans="8:8" customFormat="1" ht="13.8">
      <c r="H5157" s="70"/>
    </row>
    <row r="5158" spans="8:8" customFormat="1" ht="13.8">
      <c r="H5158" s="70"/>
    </row>
    <row r="5159" spans="8:8" customFormat="1" ht="13.8">
      <c r="H5159" s="70"/>
    </row>
    <row r="5160" spans="8:8" customFormat="1" ht="13.8">
      <c r="H5160" s="70"/>
    </row>
    <row r="5161" spans="8:8" customFormat="1" ht="13.8">
      <c r="H5161" s="70"/>
    </row>
    <row r="5162" spans="8:8" customFormat="1" ht="13.8">
      <c r="H5162" s="70"/>
    </row>
    <row r="5163" spans="8:8" customFormat="1" ht="13.8">
      <c r="H5163" s="70"/>
    </row>
    <row r="5164" spans="8:8" customFormat="1" ht="13.8">
      <c r="H5164" s="70"/>
    </row>
    <row r="5165" spans="8:8" customFormat="1" ht="13.8">
      <c r="H5165" s="70"/>
    </row>
    <row r="5166" spans="8:8" customFormat="1" ht="13.8">
      <c r="H5166" s="70"/>
    </row>
    <row r="5167" spans="8:8" customFormat="1" ht="13.8">
      <c r="H5167" s="70"/>
    </row>
    <row r="5168" spans="8:8" customFormat="1" ht="13.8">
      <c r="H5168" s="70"/>
    </row>
    <row r="5169" spans="8:8" customFormat="1" ht="13.8">
      <c r="H5169" s="70"/>
    </row>
    <row r="5170" spans="8:8" customFormat="1" ht="13.8">
      <c r="H5170" s="70"/>
    </row>
    <row r="5171" spans="8:8" customFormat="1" ht="13.8">
      <c r="H5171" s="70"/>
    </row>
    <row r="5172" spans="8:8" customFormat="1" ht="13.8">
      <c r="H5172" s="70"/>
    </row>
    <row r="5173" spans="8:8" customFormat="1" ht="13.8">
      <c r="H5173" s="70"/>
    </row>
    <row r="5174" spans="8:8" customFormat="1" ht="13.8">
      <c r="H5174" s="70"/>
    </row>
    <row r="5175" spans="8:8" customFormat="1" ht="13.8">
      <c r="H5175" s="70"/>
    </row>
    <row r="5176" spans="8:8" customFormat="1" ht="13.8">
      <c r="H5176" s="70"/>
    </row>
    <row r="5177" spans="8:8" customFormat="1" ht="13.8">
      <c r="H5177" s="70"/>
    </row>
    <row r="5178" spans="8:8" customFormat="1" ht="13.8">
      <c r="H5178" s="70"/>
    </row>
    <row r="5179" spans="8:8" customFormat="1" ht="13.8">
      <c r="H5179" s="70"/>
    </row>
    <row r="5180" spans="8:8" customFormat="1" ht="13.8">
      <c r="H5180" s="70"/>
    </row>
    <row r="5181" spans="8:8" customFormat="1" ht="13.8">
      <c r="H5181" s="70"/>
    </row>
    <row r="5182" spans="8:8" customFormat="1" ht="13.8">
      <c r="H5182" s="70"/>
    </row>
    <row r="5183" spans="8:8" customFormat="1" ht="13.8">
      <c r="H5183" s="70"/>
    </row>
    <row r="5184" spans="8:8" customFormat="1" ht="13.8">
      <c r="H5184" s="70"/>
    </row>
    <row r="5185" spans="8:8" customFormat="1" ht="13.8">
      <c r="H5185" s="70"/>
    </row>
    <row r="5186" spans="8:8" customFormat="1" ht="13.8">
      <c r="H5186" s="70"/>
    </row>
    <row r="5187" spans="8:8" customFormat="1" ht="13.8">
      <c r="H5187" s="70"/>
    </row>
    <row r="5188" spans="8:8" customFormat="1" ht="13.8">
      <c r="H5188" s="70"/>
    </row>
    <row r="5189" spans="8:8" customFormat="1" ht="13.8">
      <c r="H5189" s="70"/>
    </row>
    <row r="5190" spans="8:8" customFormat="1" ht="13.8">
      <c r="H5190" s="70"/>
    </row>
    <row r="5191" spans="8:8" customFormat="1" ht="13.8">
      <c r="H5191" s="70"/>
    </row>
    <row r="5192" spans="8:8" customFormat="1" ht="13.8">
      <c r="H5192" s="70"/>
    </row>
    <row r="5193" spans="8:8" customFormat="1" ht="13.8">
      <c r="H5193" s="70"/>
    </row>
    <row r="5194" spans="8:8" customFormat="1" ht="13.8">
      <c r="H5194" s="70"/>
    </row>
    <row r="5195" spans="8:8" customFormat="1" ht="13.8">
      <c r="H5195" s="70"/>
    </row>
    <row r="5196" spans="8:8" customFormat="1" ht="13.8">
      <c r="H5196" s="70"/>
    </row>
    <row r="5197" spans="8:8" customFormat="1" ht="13.8">
      <c r="H5197" s="70"/>
    </row>
    <row r="5198" spans="8:8" customFormat="1" ht="13.8">
      <c r="H5198" s="70"/>
    </row>
    <row r="5199" spans="8:8" customFormat="1" ht="13.8">
      <c r="H5199" s="70"/>
    </row>
    <row r="5200" spans="8:8" customFormat="1" ht="13.8">
      <c r="H5200" s="70"/>
    </row>
    <row r="5201" spans="8:8" customFormat="1" ht="13.8">
      <c r="H5201" s="70"/>
    </row>
    <row r="5202" spans="8:8" customFormat="1" ht="13.8">
      <c r="H5202" s="70"/>
    </row>
    <row r="5203" spans="8:8" customFormat="1" ht="13.8">
      <c r="H5203" s="70"/>
    </row>
    <row r="5204" spans="8:8" customFormat="1" ht="13.8">
      <c r="H5204" s="70"/>
    </row>
    <row r="5205" spans="8:8" customFormat="1" ht="13.8">
      <c r="H5205" s="70"/>
    </row>
    <row r="5206" spans="8:8" customFormat="1" ht="13.8">
      <c r="H5206" s="70"/>
    </row>
    <row r="5207" spans="8:8" customFormat="1" ht="13.8">
      <c r="H5207" s="70"/>
    </row>
    <row r="5208" spans="8:8" customFormat="1" ht="13.8">
      <c r="H5208" s="70"/>
    </row>
    <row r="5209" spans="8:8" customFormat="1" ht="13.8">
      <c r="H5209" s="70"/>
    </row>
    <row r="5210" spans="8:8" customFormat="1" ht="13.8">
      <c r="H5210" s="70"/>
    </row>
    <row r="5211" spans="8:8" customFormat="1" ht="13.8">
      <c r="H5211" s="70"/>
    </row>
    <row r="5212" spans="8:8" customFormat="1" ht="13.8">
      <c r="H5212" s="70"/>
    </row>
    <row r="5213" spans="8:8" customFormat="1" ht="13.8">
      <c r="H5213" s="70"/>
    </row>
    <row r="5214" spans="8:8" customFormat="1" ht="13.8">
      <c r="H5214" s="70"/>
    </row>
    <row r="5215" spans="8:8" customFormat="1" ht="13.8">
      <c r="H5215" s="70"/>
    </row>
    <row r="5216" spans="8:8" customFormat="1" ht="13.8">
      <c r="H5216" s="70"/>
    </row>
    <row r="5217" spans="8:8" customFormat="1" ht="13.8">
      <c r="H5217" s="70"/>
    </row>
    <row r="5218" spans="8:8" customFormat="1" ht="13.8">
      <c r="H5218" s="70"/>
    </row>
    <row r="5219" spans="8:8" customFormat="1" ht="13.8">
      <c r="H5219" s="70"/>
    </row>
    <row r="5220" spans="8:8" customFormat="1" ht="13.8">
      <c r="H5220" s="70"/>
    </row>
    <row r="5221" spans="8:8" customFormat="1" ht="13.8">
      <c r="H5221" s="70"/>
    </row>
    <row r="5222" spans="8:8" customFormat="1" ht="13.8">
      <c r="H5222" s="70"/>
    </row>
    <row r="5223" spans="8:8" customFormat="1" ht="13.8">
      <c r="H5223" s="70"/>
    </row>
    <row r="5224" spans="8:8" customFormat="1" ht="13.8">
      <c r="H5224" s="70"/>
    </row>
    <row r="5225" spans="8:8" customFormat="1" ht="13.8">
      <c r="H5225" s="70"/>
    </row>
    <row r="5226" spans="8:8" customFormat="1" ht="13.8">
      <c r="H5226" s="70"/>
    </row>
    <row r="5227" spans="8:8" customFormat="1" ht="13.8">
      <c r="H5227" s="70"/>
    </row>
    <row r="5228" spans="8:8" customFormat="1" ht="13.8">
      <c r="H5228" s="70"/>
    </row>
    <row r="5229" spans="8:8" customFormat="1" ht="13.8">
      <c r="H5229" s="70"/>
    </row>
    <row r="5230" spans="8:8" customFormat="1" ht="13.8">
      <c r="H5230" s="70"/>
    </row>
    <row r="5231" spans="8:8" customFormat="1" ht="13.8">
      <c r="H5231" s="70"/>
    </row>
    <row r="5232" spans="8:8" customFormat="1" ht="13.8">
      <c r="H5232" s="70"/>
    </row>
    <row r="5233" spans="8:8" customFormat="1" ht="13.8">
      <c r="H5233" s="70"/>
    </row>
    <row r="5234" spans="8:8" customFormat="1" ht="13.8">
      <c r="H5234" s="70"/>
    </row>
    <row r="5235" spans="8:8" customFormat="1" ht="13.8">
      <c r="H5235" s="70"/>
    </row>
    <row r="5236" spans="8:8" customFormat="1" ht="13.8">
      <c r="H5236" s="70"/>
    </row>
    <row r="5237" spans="8:8" customFormat="1" ht="13.8">
      <c r="H5237" s="70"/>
    </row>
    <row r="5238" spans="8:8" customFormat="1" ht="13.8">
      <c r="H5238" s="70"/>
    </row>
    <row r="5239" spans="8:8" customFormat="1" ht="13.8">
      <c r="H5239" s="70"/>
    </row>
    <row r="5240" spans="8:8" customFormat="1" ht="13.8">
      <c r="H5240" s="70"/>
    </row>
    <row r="5241" spans="8:8" customFormat="1" ht="13.8">
      <c r="H5241" s="70"/>
    </row>
    <row r="5242" spans="8:8" customFormat="1" ht="13.8">
      <c r="H5242" s="70"/>
    </row>
    <row r="5243" spans="8:8" customFormat="1" ht="13.8">
      <c r="H5243" s="70"/>
    </row>
    <row r="5244" spans="8:8" customFormat="1" ht="13.8">
      <c r="H5244" s="70"/>
    </row>
    <row r="5245" spans="8:8" customFormat="1" ht="13.8">
      <c r="H5245" s="70"/>
    </row>
    <row r="5246" spans="8:8" customFormat="1" ht="13.8">
      <c r="H5246" s="70"/>
    </row>
    <row r="5247" spans="8:8" customFormat="1" ht="13.8">
      <c r="H5247" s="70"/>
    </row>
    <row r="5248" spans="8:8" customFormat="1" ht="13.8">
      <c r="H5248" s="70"/>
    </row>
    <row r="5249" spans="8:8" customFormat="1" ht="13.8">
      <c r="H5249" s="70"/>
    </row>
    <row r="5250" spans="8:8" customFormat="1" ht="13.8">
      <c r="H5250" s="70"/>
    </row>
    <row r="5251" spans="8:8" customFormat="1" ht="13.8">
      <c r="H5251" s="70"/>
    </row>
    <row r="5252" spans="8:8" customFormat="1" ht="13.8">
      <c r="H5252" s="70"/>
    </row>
    <row r="5253" spans="8:8" customFormat="1" ht="13.8">
      <c r="H5253" s="70"/>
    </row>
    <row r="5254" spans="8:8" customFormat="1" ht="13.8">
      <c r="H5254" s="70"/>
    </row>
    <row r="5255" spans="8:8" customFormat="1" ht="13.8">
      <c r="H5255" s="70"/>
    </row>
    <row r="5256" spans="8:8" customFormat="1" ht="13.8">
      <c r="H5256" s="70"/>
    </row>
    <row r="5257" spans="8:8" customFormat="1" ht="13.8">
      <c r="H5257" s="70"/>
    </row>
    <row r="5258" spans="8:8" customFormat="1" ht="13.8">
      <c r="H5258" s="70"/>
    </row>
    <row r="5259" spans="8:8" customFormat="1" ht="13.8">
      <c r="H5259" s="70"/>
    </row>
    <row r="5260" spans="8:8" customFormat="1" ht="13.8">
      <c r="H5260" s="70"/>
    </row>
    <row r="5261" spans="8:8" customFormat="1" ht="13.8">
      <c r="H5261" s="70"/>
    </row>
    <row r="5262" spans="8:8" customFormat="1" ht="13.8">
      <c r="H5262" s="70"/>
    </row>
    <row r="5263" spans="8:8" customFormat="1" ht="13.8">
      <c r="H5263" s="70"/>
    </row>
    <row r="5264" spans="8:8" customFormat="1" ht="13.8">
      <c r="H5264" s="70"/>
    </row>
    <row r="5265" spans="8:8" customFormat="1" ht="13.8">
      <c r="H5265" s="70"/>
    </row>
    <row r="5266" spans="8:8" customFormat="1" ht="13.8">
      <c r="H5266" s="70"/>
    </row>
    <row r="5267" spans="8:8" customFormat="1" ht="13.8">
      <c r="H5267" s="70"/>
    </row>
    <row r="5268" spans="8:8" customFormat="1" ht="13.8">
      <c r="H5268" s="70"/>
    </row>
    <row r="5269" spans="8:8" customFormat="1" ht="13.8">
      <c r="H5269" s="70"/>
    </row>
    <row r="5270" spans="8:8" customFormat="1" ht="13.8">
      <c r="H5270" s="70"/>
    </row>
    <row r="5271" spans="8:8" customFormat="1" ht="13.8">
      <c r="H5271" s="70"/>
    </row>
    <row r="5272" spans="8:8" customFormat="1" ht="13.8">
      <c r="H5272" s="70"/>
    </row>
    <row r="5273" spans="8:8" customFormat="1" ht="13.8">
      <c r="H5273" s="70"/>
    </row>
    <row r="5274" spans="8:8" customFormat="1" ht="13.8">
      <c r="H5274" s="70"/>
    </row>
    <row r="5275" spans="8:8" customFormat="1" ht="13.8">
      <c r="H5275" s="70"/>
    </row>
    <row r="5276" spans="8:8" customFormat="1" ht="13.8">
      <c r="H5276" s="70"/>
    </row>
    <row r="5277" spans="8:8" customFormat="1" ht="13.8">
      <c r="H5277" s="70"/>
    </row>
    <row r="5278" spans="8:8" customFormat="1" ht="13.8">
      <c r="H5278" s="70"/>
    </row>
    <row r="5279" spans="8:8" customFormat="1" ht="13.8">
      <c r="H5279" s="70"/>
    </row>
    <row r="5280" spans="8:8" customFormat="1" ht="13.8">
      <c r="H5280" s="70"/>
    </row>
    <row r="5281" spans="8:8" customFormat="1" ht="13.8">
      <c r="H5281" s="70"/>
    </row>
    <row r="5282" spans="8:8" customFormat="1" ht="13.8">
      <c r="H5282" s="70"/>
    </row>
    <row r="5283" spans="8:8" customFormat="1" ht="13.8">
      <c r="H5283" s="70"/>
    </row>
    <row r="5284" spans="8:8" customFormat="1" ht="13.8">
      <c r="H5284" s="70"/>
    </row>
    <row r="5285" spans="8:8" customFormat="1" ht="13.8">
      <c r="H5285" s="70"/>
    </row>
    <row r="5286" spans="8:8" customFormat="1" ht="13.8">
      <c r="H5286" s="70"/>
    </row>
    <row r="5287" spans="8:8" customFormat="1" ht="13.8">
      <c r="H5287" s="70"/>
    </row>
    <row r="5288" spans="8:8" customFormat="1" ht="13.8">
      <c r="H5288" s="70"/>
    </row>
    <row r="5289" spans="8:8" customFormat="1" ht="13.8">
      <c r="H5289" s="70"/>
    </row>
    <row r="5290" spans="8:8" customFormat="1" ht="13.8">
      <c r="H5290" s="70"/>
    </row>
    <row r="5291" spans="8:8" customFormat="1" ht="13.8">
      <c r="H5291" s="70"/>
    </row>
    <row r="5292" spans="8:8" customFormat="1" ht="13.8">
      <c r="H5292" s="70"/>
    </row>
    <row r="5293" spans="8:8" customFormat="1" ht="13.8">
      <c r="H5293" s="70"/>
    </row>
    <row r="5294" spans="8:8" customFormat="1" ht="13.8">
      <c r="H5294" s="70"/>
    </row>
    <row r="5295" spans="8:8" customFormat="1" ht="13.8">
      <c r="H5295" s="70"/>
    </row>
    <row r="5296" spans="8:8" customFormat="1" ht="13.8">
      <c r="H5296" s="70"/>
    </row>
    <row r="5297" spans="8:8" customFormat="1" ht="13.8">
      <c r="H5297" s="70"/>
    </row>
    <row r="5298" spans="8:8" customFormat="1" ht="13.8">
      <c r="H5298" s="70"/>
    </row>
    <row r="5299" spans="8:8" customFormat="1" ht="13.8">
      <c r="H5299" s="70"/>
    </row>
    <row r="5300" spans="8:8" customFormat="1" ht="13.8">
      <c r="H5300" s="70"/>
    </row>
    <row r="5301" spans="8:8" customFormat="1" ht="13.8">
      <c r="H5301" s="70"/>
    </row>
    <row r="5302" spans="8:8" customFormat="1" ht="13.8">
      <c r="H5302" s="70"/>
    </row>
    <row r="5303" spans="8:8" customFormat="1" ht="13.8">
      <c r="H5303" s="70"/>
    </row>
    <row r="5304" spans="8:8" customFormat="1" ht="13.8">
      <c r="H5304" s="70"/>
    </row>
    <row r="5305" spans="8:8" customFormat="1" ht="13.8">
      <c r="H5305" s="70"/>
    </row>
    <row r="5306" spans="8:8" customFormat="1" ht="13.8">
      <c r="H5306" s="70"/>
    </row>
    <row r="5307" spans="8:8" customFormat="1" ht="13.8">
      <c r="H5307" s="70"/>
    </row>
    <row r="5308" spans="8:8" customFormat="1" ht="13.8">
      <c r="H5308" s="70"/>
    </row>
    <row r="5309" spans="8:8" customFormat="1" ht="13.8">
      <c r="H5309" s="70"/>
    </row>
    <row r="5310" spans="8:8" customFormat="1" ht="13.8">
      <c r="H5310" s="70"/>
    </row>
    <row r="5311" spans="8:8" customFormat="1" ht="13.8">
      <c r="H5311" s="70"/>
    </row>
    <row r="5312" spans="8:8" customFormat="1" ht="13.8">
      <c r="H5312" s="70"/>
    </row>
    <row r="5313" spans="8:8" customFormat="1" ht="13.8">
      <c r="H5313" s="70"/>
    </row>
    <row r="5314" spans="8:8" customFormat="1" ht="13.8">
      <c r="H5314" s="70"/>
    </row>
    <row r="5315" spans="8:8" customFormat="1" ht="13.8">
      <c r="H5315" s="70"/>
    </row>
    <row r="5316" spans="8:8" customFormat="1" ht="13.8">
      <c r="H5316" s="70"/>
    </row>
    <row r="5317" spans="8:8" customFormat="1" ht="13.8">
      <c r="H5317" s="70"/>
    </row>
    <row r="5318" spans="8:8" customFormat="1" ht="13.8">
      <c r="H5318" s="70"/>
    </row>
    <row r="5319" spans="8:8" customFormat="1" ht="13.8">
      <c r="H5319" s="70"/>
    </row>
    <row r="5320" spans="8:8" customFormat="1" ht="13.8">
      <c r="H5320" s="70"/>
    </row>
    <row r="5321" spans="8:8" customFormat="1" ht="13.8">
      <c r="H5321" s="70"/>
    </row>
    <row r="5322" spans="8:8" customFormat="1" ht="13.8">
      <c r="H5322" s="70"/>
    </row>
    <row r="5323" spans="8:8" customFormat="1" ht="13.8">
      <c r="H5323" s="70"/>
    </row>
    <row r="5324" spans="8:8" customFormat="1" ht="13.8">
      <c r="H5324" s="70"/>
    </row>
    <row r="5325" spans="8:8" customFormat="1" ht="13.8">
      <c r="H5325" s="70"/>
    </row>
    <row r="5326" spans="8:8" customFormat="1" ht="13.8">
      <c r="H5326" s="70"/>
    </row>
    <row r="5327" spans="8:8" customFormat="1" ht="13.8">
      <c r="H5327" s="70"/>
    </row>
    <row r="5328" spans="8:8" customFormat="1" ht="13.8">
      <c r="H5328" s="70"/>
    </row>
    <row r="5329" spans="8:8" customFormat="1" ht="13.8">
      <c r="H5329" s="70"/>
    </row>
    <row r="5330" spans="8:8" customFormat="1" ht="13.8">
      <c r="H5330" s="70"/>
    </row>
    <row r="5331" spans="8:8" customFormat="1" ht="13.8">
      <c r="H5331" s="70"/>
    </row>
    <row r="5332" spans="8:8" customFormat="1" ht="13.8">
      <c r="H5332" s="70"/>
    </row>
    <row r="5333" spans="8:8" customFormat="1" ht="13.8">
      <c r="H5333" s="70"/>
    </row>
    <row r="5334" spans="8:8" customFormat="1" ht="13.8">
      <c r="H5334" s="70"/>
    </row>
    <row r="5335" spans="8:8" customFormat="1" ht="13.8">
      <c r="H5335" s="70"/>
    </row>
    <row r="5336" spans="8:8" customFormat="1" ht="13.8">
      <c r="H5336" s="70"/>
    </row>
    <row r="5337" spans="8:8" customFormat="1" ht="13.8">
      <c r="H5337" s="70"/>
    </row>
    <row r="5338" spans="8:8" customFormat="1" ht="13.8">
      <c r="H5338" s="70"/>
    </row>
    <row r="5339" spans="8:8" customFormat="1" ht="13.8">
      <c r="H5339" s="70"/>
    </row>
    <row r="5340" spans="8:8" customFormat="1" ht="13.8">
      <c r="H5340" s="70"/>
    </row>
    <row r="5341" spans="8:8" customFormat="1" ht="13.8">
      <c r="H5341" s="70"/>
    </row>
    <row r="5342" spans="8:8" customFormat="1" ht="13.8">
      <c r="H5342" s="70"/>
    </row>
    <row r="5343" spans="8:8" customFormat="1" ht="13.8">
      <c r="H5343" s="70"/>
    </row>
    <row r="5344" spans="8:8" customFormat="1" ht="13.8">
      <c r="H5344" s="70"/>
    </row>
    <row r="5345" spans="8:8" customFormat="1" ht="13.8">
      <c r="H5345" s="70"/>
    </row>
    <row r="5346" spans="8:8" customFormat="1" ht="13.8">
      <c r="H5346" s="70"/>
    </row>
    <row r="5347" spans="8:8" customFormat="1" ht="13.8">
      <c r="H5347" s="70"/>
    </row>
    <row r="5348" spans="8:8" customFormat="1" ht="13.8">
      <c r="H5348" s="70"/>
    </row>
    <row r="5349" spans="8:8" customFormat="1" ht="13.8">
      <c r="H5349" s="70"/>
    </row>
    <row r="5350" spans="8:8" customFormat="1" ht="13.8">
      <c r="H5350" s="70"/>
    </row>
    <row r="5351" spans="8:8" customFormat="1" ht="13.8">
      <c r="H5351" s="70"/>
    </row>
    <row r="5352" spans="8:8" customFormat="1" ht="13.8">
      <c r="H5352" s="70"/>
    </row>
    <row r="5353" spans="8:8" customFormat="1" ht="13.8">
      <c r="H5353" s="70"/>
    </row>
    <row r="5354" spans="8:8" customFormat="1" ht="13.8">
      <c r="H5354" s="70"/>
    </row>
    <row r="5355" spans="8:8" customFormat="1" ht="13.8">
      <c r="H5355" s="70"/>
    </row>
    <row r="5356" spans="8:8" customFormat="1" ht="13.8">
      <c r="H5356" s="70"/>
    </row>
    <row r="5357" spans="8:8" customFormat="1" ht="13.8">
      <c r="H5357" s="70"/>
    </row>
    <row r="5358" spans="8:8" customFormat="1" ht="13.8">
      <c r="H5358" s="70"/>
    </row>
    <row r="5359" spans="8:8" customFormat="1" ht="13.8">
      <c r="H5359" s="70"/>
    </row>
    <row r="5360" spans="8:8" customFormat="1" ht="13.8">
      <c r="H5360" s="70"/>
    </row>
    <row r="5361" spans="8:8" customFormat="1" ht="13.8">
      <c r="H5361" s="70"/>
    </row>
    <row r="5362" spans="8:8" customFormat="1" ht="13.8">
      <c r="H5362" s="70"/>
    </row>
    <row r="5363" spans="8:8" customFormat="1" ht="13.8">
      <c r="H5363" s="70"/>
    </row>
    <row r="5364" spans="8:8" customFormat="1" ht="13.8">
      <c r="H5364" s="70"/>
    </row>
    <row r="5365" spans="8:8" customFormat="1" ht="13.8">
      <c r="H5365" s="70"/>
    </row>
    <row r="5366" spans="8:8" customFormat="1" ht="13.8">
      <c r="H5366" s="70"/>
    </row>
    <row r="5367" spans="8:8" customFormat="1" ht="13.8">
      <c r="H5367" s="70"/>
    </row>
    <row r="5368" spans="8:8" customFormat="1" ht="13.8">
      <c r="H5368" s="70"/>
    </row>
    <row r="5369" spans="8:8" customFormat="1" ht="13.8">
      <c r="H5369" s="70"/>
    </row>
    <row r="5370" spans="8:8" customFormat="1" ht="13.8">
      <c r="H5370" s="70"/>
    </row>
    <row r="5371" spans="8:8" customFormat="1" ht="13.8">
      <c r="H5371" s="70"/>
    </row>
    <row r="5372" spans="8:8" customFormat="1" ht="13.8">
      <c r="H5372" s="70"/>
    </row>
    <row r="5373" spans="8:8" customFormat="1" ht="13.8">
      <c r="H5373" s="70"/>
    </row>
    <row r="5374" spans="8:8" customFormat="1" ht="13.8">
      <c r="H5374" s="70"/>
    </row>
    <row r="5375" spans="8:8" customFormat="1" ht="13.8">
      <c r="H5375" s="70"/>
    </row>
    <row r="5376" spans="8:8" customFormat="1" ht="13.8">
      <c r="H5376" s="70"/>
    </row>
    <row r="5377" spans="8:8" customFormat="1" ht="13.8">
      <c r="H5377" s="70"/>
    </row>
    <row r="5378" spans="8:8" customFormat="1" ht="13.8">
      <c r="H5378" s="70"/>
    </row>
    <row r="5379" spans="8:8" customFormat="1" ht="13.8">
      <c r="H5379" s="70"/>
    </row>
    <row r="5380" spans="8:8" customFormat="1" ht="13.8">
      <c r="H5380" s="70"/>
    </row>
    <row r="5381" spans="8:8" customFormat="1" ht="13.8">
      <c r="H5381" s="70"/>
    </row>
    <row r="5382" spans="8:8" customFormat="1" ht="13.8">
      <c r="H5382" s="70"/>
    </row>
    <row r="5383" spans="8:8" customFormat="1" ht="13.8">
      <c r="H5383" s="70"/>
    </row>
    <row r="5384" spans="8:8" customFormat="1" ht="13.8">
      <c r="H5384" s="70"/>
    </row>
    <row r="5385" spans="8:8" customFormat="1" ht="13.8">
      <c r="H5385" s="70"/>
    </row>
    <row r="5386" spans="8:8" customFormat="1" ht="13.8">
      <c r="H5386" s="70"/>
    </row>
    <row r="5387" spans="8:8" customFormat="1" ht="13.8">
      <c r="H5387" s="70"/>
    </row>
    <row r="5388" spans="8:8" customFormat="1" ht="13.8">
      <c r="H5388" s="70"/>
    </row>
    <row r="5389" spans="8:8" customFormat="1" ht="13.8">
      <c r="H5389" s="70"/>
    </row>
    <row r="5390" spans="8:8" customFormat="1" ht="13.8">
      <c r="H5390" s="70"/>
    </row>
    <row r="5391" spans="8:8" customFormat="1" ht="13.8">
      <c r="H5391" s="70"/>
    </row>
    <row r="5392" spans="8:8" customFormat="1" ht="13.8">
      <c r="H5392" s="70"/>
    </row>
    <row r="5393" spans="8:8" customFormat="1" ht="13.8">
      <c r="H5393" s="70"/>
    </row>
    <row r="5394" spans="8:8" customFormat="1" ht="13.8">
      <c r="H5394" s="70"/>
    </row>
    <row r="5395" spans="8:8" customFormat="1" ht="13.8">
      <c r="H5395" s="70"/>
    </row>
    <row r="5396" spans="8:8" customFormat="1" ht="13.8">
      <c r="H5396" s="70"/>
    </row>
    <row r="5397" spans="8:8" customFormat="1" ht="13.8">
      <c r="H5397" s="70"/>
    </row>
    <row r="5398" spans="8:8" customFormat="1" ht="13.8">
      <c r="H5398" s="70"/>
    </row>
    <row r="5399" spans="8:8" customFormat="1" ht="13.8">
      <c r="H5399" s="70"/>
    </row>
    <row r="5400" spans="8:8" customFormat="1" ht="13.8">
      <c r="H5400" s="70"/>
    </row>
    <row r="5401" spans="8:8" customFormat="1" ht="13.8">
      <c r="H5401" s="70"/>
    </row>
    <row r="5402" spans="8:8" customFormat="1" ht="13.8">
      <c r="H5402" s="70"/>
    </row>
    <row r="5403" spans="8:8" customFormat="1" ht="13.8">
      <c r="H5403" s="70"/>
    </row>
    <row r="5404" spans="8:8" customFormat="1" ht="13.8">
      <c r="H5404" s="70"/>
    </row>
    <row r="5405" spans="8:8" customFormat="1" ht="13.8">
      <c r="H5405" s="70"/>
    </row>
    <row r="5406" spans="8:8" customFormat="1" ht="13.8">
      <c r="H5406" s="70"/>
    </row>
    <row r="5407" spans="8:8" customFormat="1" ht="13.8">
      <c r="H5407" s="70"/>
    </row>
    <row r="5408" spans="8:8" customFormat="1" ht="13.8">
      <c r="H5408" s="70"/>
    </row>
    <row r="5409" spans="8:8" customFormat="1" ht="13.8">
      <c r="H5409" s="70"/>
    </row>
    <row r="5410" spans="8:8" customFormat="1" ht="13.8">
      <c r="H5410" s="70"/>
    </row>
    <row r="5411" spans="8:8" customFormat="1" ht="13.8">
      <c r="H5411" s="70"/>
    </row>
    <row r="5412" spans="8:8" customFormat="1" ht="13.8">
      <c r="H5412" s="70"/>
    </row>
    <row r="5413" spans="8:8" customFormat="1" ht="13.8">
      <c r="H5413" s="70"/>
    </row>
    <row r="5414" spans="8:8" customFormat="1" ht="13.8">
      <c r="H5414" s="70"/>
    </row>
    <row r="5415" spans="8:8" customFormat="1" ht="13.8">
      <c r="H5415" s="70"/>
    </row>
    <row r="5416" spans="8:8" customFormat="1" ht="13.8">
      <c r="H5416" s="70"/>
    </row>
    <row r="5417" spans="8:8" customFormat="1" ht="13.8">
      <c r="H5417" s="70"/>
    </row>
    <row r="5418" spans="8:8" customFormat="1" ht="13.8">
      <c r="H5418" s="70"/>
    </row>
    <row r="5419" spans="8:8" customFormat="1" ht="13.8">
      <c r="H5419" s="70"/>
    </row>
    <row r="5420" spans="8:8" customFormat="1" ht="13.8">
      <c r="H5420" s="70"/>
    </row>
    <row r="5421" spans="8:8" customFormat="1" ht="13.8">
      <c r="H5421" s="70"/>
    </row>
    <row r="5422" spans="8:8" customFormat="1" ht="13.8">
      <c r="H5422" s="70"/>
    </row>
    <row r="5423" spans="8:8" customFormat="1" ht="13.8">
      <c r="H5423" s="70"/>
    </row>
    <row r="5424" spans="8:8" customFormat="1" ht="13.8">
      <c r="H5424" s="70"/>
    </row>
    <row r="5425" spans="8:8" customFormat="1" ht="13.8">
      <c r="H5425" s="70"/>
    </row>
    <row r="5426" spans="8:8" customFormat="1" ht="13.8">
      <c r="H5426" s="70"/>
    </row>
    <row r="5427" spans="8:8" customFormat="1" ht="13.8">
      <c r="H5427" s="70"/>
    </row>
    <row r="5428" spans="8:8" customFormat="1" ht="13.8">
      <c r="H5428" s="70"/>
    </row>
    <row r="5429" spans="8:8" customFormat="1" ht="13.8">
      <c r="H5429" s="70"/>
    </row>
    <row r="5430" spans="8:8" customFormat="1" ht="13.8">
      <c r="H5430" s="70"/>
    </row>
    <row r="5431" spans="8:8" customFormat="1" ht="13.8">
      <c r="H5431" s="70"/>
    </row>
    <row r="5432" spans="8:8" customFormat="1" ht="13.8">
      <c r="H5432" s="70"/>
    </row>
    <row r="5433" spans="8:8" customFormat="1" ht="13.8">
      <c r="H5433" s="70"/>
    </row>
    <row r="5434" spans="8:8" customFormat="1" ht="13.8">
      <c r="H5434" s="70"/>
    </row>
    <row r="5435" spans="8:8" customFormat="1" ht="13.8">
      <c r="H5435" s="70"/>
    </row>
    <row r="5436" spans="8:8" customFormat="1" ht="13.8">
      <c r="H5436" s="70"/>
    </row>
    <row r="5437" spans="8:8" customFormat="1" ht="13.8">
      <c r="H5437" s="70"/>
    </row>
    <row r="5438" spans="8:8" customFormat="1" ht="13.8">
      <c r="H5438" s="70"/>
    </row>
    <row r="5439" spans="8:8" customFormat="1" ht="13.8">
      <c r="H5439" s="70"/>
    </row>
    <row r="5440" spans="8:8" customFormat="1" ht="13.8">
      <c r="H5440" s="70"/>
    </row>
    <row r="5441" spans="8:8" customFormat="1" ht="13.8">
      <c r="H5441" s="70"/>
    </row>
    <row r="5442" spans="8:8" customFormat="1" ht="13.8">
      <c r="H5442" s="70"/>
    </row>
    <row r="5443" spans="8:8" customFormat="1" ht="13.8">
      <c r="H5443" s="70"/>
    </row>
    <row r="5444" spans="8:8" customFormat="1" ht="13.8">
      <c r="H5444" s="70"/>
    </row>
    <row r="5445" spans="8:8" customFormat="1" ht="13.8">
      <c r="H5445" s="70"/>
    </row>
    <row r="5446" spans="8:8" customFormat="1" ht="13.8">
      <c r="H5446" s="70"/>
    </row>
    <row r="5447" spans="8:8" customFormat="1" ht="13.8">
      <c r="H5447" s="70"/>
    </row>
    <row r="5448" spans="8:8" customFormat="1" ht="13.8">
      <c r="H5448" s="70"/>
    </row>
    <row r="5449" spans="8:8" customFormat="1" ht="13.8">
      <c r="H5449" s="70"/>
    </row>
    <row r="5450" spans="8:8" customFormat="1" ht="13.8">
      <c r="H5450" s="70"/>
    </row>
    <row r="5451" spans="8:8" customFormat="1" ht="13.8">
      <c r="H5451" s="70"/>
    </row>
    <row r="5452" spans="8:8" customFormat="1" ht="13.8">
      <c r="H5452" s="70"/>
    </row>
    <row r="5453" spans="8:8" customFormat="1" ht="13.8">
      <c r="H5453" s="70"/>
    </row>
    <row r="5454" spans="8:8" customFormat="1" ht="13.8">
      <c r="H5454" s="70"/>
    </row>
    <row r="5455" spans="8:8" customFormat="1" ht="13.8">
      <c r="H5455" s="70"/>
    </row>
    <row r="5456" spans="8:8" customFormat="1" ht="13.8">
      <c r="H5456" s="70"/>
    </row>
    <row r="5457" spans="8:8" customFormat="1" ht="13.8">
      <c r="H5457" s="70"/>
    </row>
    <row r="5458" spans="8:8" customFormat="1" ht="13.8">
      <c r="H5458" s="70"/>
    </row>
    <row r="5459" spans="8:8" customFormat="1" ht="13.8">
      <c r="H5459" s="70"/>
    </row>
    <row r="5460" spans="8:8" customFormat="1" ht="13.8">
      <c r="H5460" s="70"/>
    </row>
    <row r="5461" spans="8:8" customFormat="1" ht="13.8">
      <c r="H5461" s="70"/>
    </row>
    <row r="5462" spans="8:8" customFormat="1" ht="13.8">
      <c r="H5462" s="70"/>
    </row>
    <row r="5463" spans="8:8" customFormat="1" ht="13.8">
      <c r="H5463" s="70"/>
    </row>
    <row r="5464" spans="8:8" customFormat="1" ht="13.8">
      <c r="H5464" s="70"/>
    </row>
    <row r="5465" spans="8:8" customFormat="1" ht="13.8">
      <c r="H5465" s="70"/>
    </row>
    <row r="5466" spans="8:8" customFormat="1" ht="13.8">
      <c r="H5466" s="70"/>
    </row>
    <row r="5467" spans="8:8" customFormat="1" ht="13.8">
      <c r="H5467" s="70"/>
    </row>
    <row r="5468" spans="8:8" customFormat="1" ht="13.8">
      <c r="H5468" s="70"/>
    </row>
    <row r="5469" spans="8:8" customFormat="1" ht="13.8">
      <c r="H5469" s="70"/>
    </row>
    <row r="5470" spans="8:8" customFormat="1" ht="13.8">
      <c r="H5470" s="70"/>
    </row>
    <row r="5471" spans="8:8" customFormat="1" ht="13.8">
      <c r="H5471" s="70"/>
    </row>
    <row r="5472" spans="8:8" customFormat="1" ht="13.8">
      <c r="H5472" s="70"/>
    </row>
    <row r="5473" spans="8:8" customFormat="1" ht="13.8">
      <c r="H5473" s="70"/>
    </row>
    <row r="5474" spans="8:8" customFormat="1" ht="13.8">
      <c r="H5474" s="70"/>
    </row>
    <row r="5475" spans="8:8" customFormat="1" ht="13.8">
      <c r="H5475" s="70"/>
    </row>
    <row r="5476" spans="8:8" customFormat="1" ht="13.8">
      <c r="H5476" s="70"/>
    </row>
    <row r="5477" spans="8:8" customFormat="1" ht="13.8">
      <c r="H5477" s="70"/>
    </row>
    <row r="5478" spans="8:8" customFormat="1" ht="13.8">
      <c r="H5478" s="70"/>
    </row>
    <row r="5479" spans="8:8" customFormat="1" ht="13.8">
      <c r="H5479" s="70"/>
    </row>
    <row r="5480" spans="8:8" customFormat="1" ht="13.8">
      <c r="H5480" s="70"/>
    </row>
    <row r="5481" spans="8:8" customFormat="1" ht="13.8">
      <c r="H5481" s="70"/>
    </row>
    <row r="5482" spans="8:8" customFormat="1" ht="13.8">
      <c r="H5482" s="70"/>
    </row>
    <row r="5483" spans="8:8" customFormat="1" ht="13.8">
      <c r="H5483" s="70"/>
    </row>
    <row r="5484" spans="8:8" customFormat="1" ht="13.8">
      <c r="H5484" s="70"/>
    </row>
    <row r="5485" spans="8:8" customFormat="1" ht="13.8">
      <c r="H5485" s="70"/>
    </row>
    <row r="5486" spans="8:8" customFormat="1" ht="13.8">
      <c r="H5486" s="70"/>
    </row>
    <row r="5487" spans="8:8" customFormat="1" ht="13.8">
      <c r="H5487" s="70"/>
    </row>
    <row r="5488" spans="8:8" customFormat="1" ht="13.8">
      <c r="H5488" s="70"/>
    </row>
    <row r="5489" spans="8:8" customFormat="1" ht="13.8">
      <c r="H5489" s="70"/>
    </row>
    <row r="5490" spans="8:8" customFormat="1" ht="13.8">
      <c r="H5490" s="70"/>
    </row>
    <row r="5491" spans="8:8" customFormat="1" ht="13.8">
      <c r="H5491" s="70"/>
    </row>
    <row r="5492" spans="8:8" customFormat="1" ht="13.8">
      <c r="H5492" s="70"/>
    </row>
    <row r="5493" spans="8:8" customFormat="1" ht="13.8">
      <c r="H5493" s="70"/>
    </row>
    <row r="5494" spans="8:8" customFormat="1" ht="13.8">
      <c r="H5494" s="70"/>
    </row>
    <row r="5495" spans="8:8" customFormat="1" ht="13.8">
      <c r="H5495" s="70"/>
    </row>
    <row r="5496" spans="8:8" customFormat="1" ht="13.8">
      <c r="H5496" s="70"/>
    </row>
    <row r="5497" spans="8:8" customFormat="1" ht="13.8">
      <c r="H5497" s="70"/>
    </row>
    <row r="5498" spans="8:8" customFormat="1" ht="13.8">
      <c r="H5498" s="70"/>
    </row>
    <row r="5499" spans="8:8" customFormat="1" ht="13.8">
      <c r="H5499" s="70"/>
    </row>
    <row r="5500" spans="8:8" customFormat="1" ht="13.8">
      <c r="H5500" s="70"/>
    </row>
    <row r="5501" spans="8:8" customFormat="1" ht="13.8">
      <c r="H5501" s="70"/>
    </row>
    <row r="5502" spans="8:8" customFormat="1" ht="13.8">
      <c r="H5502" s="70"/>
    </row>
    <row r="5503" spans="8:8" customFormat="1" ht="13.8">
      <c r="H5503" s="70"/>
    </row>
    <row r="5504" spans="8:8" customFormat="1" ht="13.8">
      <c r="H5504" s="70"/>
    </row>
    <row r="5505" spans="8:8" customFormat="1" ht="13.8">
      <c r="H5505" s="70"/>
    </row>
    <row r="5506" spans="8:8" customFormat="1" ht="13.8">
      <c r="H5506" s="70"/>
    </row>
    <row r="5507" spans="8:8" customFormat="1" ht="13.8">
      <c r="H5507" s="70"/>
    </row>
    <row r="5508" spans="8:8" customFormat="1" ht="13.8">
      <c r="H5508" s="70"/>
    </row>
    <row r="5509" spans="8:8" customFormat="1" ht="13.8">
      <c r="H5509" s="70"/>
    </row>
    <row r="5510" spans="8:8" customFormat="1" ht="13.8">
      <c r="H5510" s="70"/>
    </row>
    <row r="5511" spans="8:8" customFormat="1" ht="13.8">
      <c r="H5511" s="70"/>
    </row>
    <row r="5512" spans="8:8" customFormat="1" ht="13.8">
      <c r="H5512" s="70"/>
    </row>
    <row r="5513" spans="8:8" customFormat="1" ht="13.8">
      <c r="H5513" s="70"/>
    </row>
    <row r="5514" spans="8:8" customFormat="1" ht="13.8">
      <c r="H5514" s="70"/>
    </row>
    <row r="5515" spans="8:8" customFormat="1" ht="13.8">
      <c r="H5515" s="70"/>
    </row>
    <row r="5516" spans="8:8" customFormat="1" ht="13.8">
      <c r="H5516" s="70"/>
    </row>
    <row r="5517" spans="8:8" customFormat="1" ht="13.8">
      <c r="H5517" s="70"/>
    </row>
    <row r="5518" spans="8:8" customFormat="1" ht="13.8">
      <c r="H5518" s="70"/>
    </row>
    <row r="5519" spans="8:8" customFormat="1" ht="13.8">
      <c r="H5519" s="70"/>
    </row>
    <row r="5520" spans="8:8" customFormat="1" ht="13.8">
      <c r="H5520" s="70"/>
    </row>
    <row r="5521" spans="8:8" customFormat="1" ht="13.8">
      <c r="H5521" s="70"/>
    </row>
    <row r="5522" spans="8:8" customFormat="1" ht="13.8">
      <c r="H5522" s="70"/>
    </row>
    <row r="5523" spans="8:8" customFormat="1" ht="13.8">
      <c r="H5523" s="70"/>
    </row>
    <row r="5524" spans="8:8" customFormat="1" ht="13.8">
      <c r="H5524" s="70"/>
    </row>
    <row r="5525" spans="8:8" customFormat="1" ht="13.8">
      <c r="H5525" s="70"/>
    </row>
    <row r="5526" spans="8:8" customFormat="1" ht="13.8">
      <c r="H5526" s="70"/>
    </row>
    <row r="5527" spans="8:8" customFormat="1" ht="13.8">
      <c r="H5527" s="70"/>
    </row>
    <row r="5528" spans="8:8" customFormat="1" ht="13.8">
      <c r="H5528" s="70"/>
    </row>
    <row r="5529" spans="8:8" customFormat="1" ht="13.8">
      <c r="H5529" s="70"/>
    </row>
    <row r="5530" spans="8:8" customFormat="1" ht="13.8">
      <c r="H5530" s="70"/>
    </row>
    <row r="5531" spans="8:8" customFormat="1" ht="13.8">
      <c r="H5531" s="70"/>
    </row>
    <row r="5532" spans="8:8" customFormat="1" ht="13.8">
      <c r="H5532" s="70"/>
    </row>
    <row r="5533" spans="8:8" customFormat="1" ht="13.8">
      <c r="H5533" s="70"/>
    </row>
    <row r="5534" spans="8:8" customFormat="1" ht="13.8">
      <c r="H5534" s="70"/>
    </row>
    <row r="5535" spans="8:8" customFormat="1" ht="13.8">
      <c r="H5535" s="70"/>
    </row>
    <row r="5536" spans="8:8" customFormat="1" ht="13.8">
      <c r="H5536" s="70"/>
    </row>
    <row r="5537" spans="8:8" customFormat="1" ht="13.8">
      <c r="H5537" s="70"/>
    </row>
    <row r="5538" spans="8:8" customFormat="1" ht="13.8">
      <c r="H5538" s="70"/>
    </row>
    <row r="5539" spans="8:8" customFormat="1" ht="13.8">
      <c r="H5539" s="70"/>
    </row>
    <row r="5540" spans="8:8" customFormat="1" ht="13.8">
      <c r="H5540" s="70"/>
    </row>
    <row r="5541" spans="8:8" customFormat="1" ht="13.8">
      <c r="H5541" s="70"/>
    </row>
    <row r="5542" spans="8:8" customFormat="1" ht="13.8">
      <c r="H5542" s="70"/>
    </row>
    <row r="5543" spans="8:8" customFormat="1" ht="13.8">
      <c r="H5543" s="70"/>
    </row>
    <row r="5544" spans="8:8" customFormat="1" ht="13.8">
      <c r="H5544" s="70"/>
    </row>
    <row r="5545" spans="8:8" customFormat="1" ht="13.8">
      <c r="H5545" s="70"/>
    </row>
    <row r="5546" spans="8:8" customFormat="1" ht="13.8">
      <c r="H5546" s="70"/>
    </row>
    <row r="5547" spans="8:8" customFormat="1" ht="13.8">
      <c r="H5547" s="70"/>
    </row>
    <row r="5548" spans="8:8" customFormat="1" ht="13.8">
      <c r="H5548" s="70"/>
    </row>
    <row r="5549" spans="8:8" customFormat="1" ht="13.8">
      <c r="H5549" s="70"/>
    </row>
    <row r="5550" spans="8:8" customFormat="1" ht="13.8">
      <c r="H5550" s="70"/>
    </row>
    <row r="5551" spans="8:8" customFormat="1" ht="13.8">
      <c r="H5551" s="70"/>
    </row>
    <row r="5552" spans="8:8" customFormat="1" ht="13.8">
      <c r="H5552" s="70"/>
    </row>
    <row r="5553" spans="8:8" customFormat="1" ht="13.8">
      <c r="H5553" s="70"/>
    </row>
    <row r="5554" spans="8:8" customFormat="1" ht="13.8">
      <c r="H5554" s="70"/>
    </row>
    <row r="5555" spans="8:8" customFormat="1" ht="13.8">
      <c r="H5555" s="70"/>
    </row>
    <row r="5556" spans="8:8" customFormat="1" ht="13.8">
      <c r="H5556" s="70"/>
    </row>
    <row r="5557" spans="8:8" customFormat="1" ht="13.8">
      <c r="H5557" s="70"/>
    </row>
    <row r="5558" spans="8:8" customFormat="1" ht="13.8">
      <c r="H5558" s="70"/>
    </row>
    <row r="5559" spans="8:8" customFormat="1" ht="13.8">
      <c r="H5559" s="70"/>
    </row>
    <row r="5560" spans="8:8" customFormat="1" ht="13.8">
      <c r="H5560" s="70"/>
    </row>
    <row r="5561" spans="8:8" customFormat="1" ht="13.8">
      <c r="H5561" s="70"/>
    </row>
    <row r="5562" spans="8:8" customFormat="1" ht="13.8">
      <c r="H5562" s="70"/>
    </row>
    <row r="5563" spans="8:8" customFormat="1" ht="13.8">
      <c r="H5563" s="70"/>
    </row>
    <row r="5564" spans="8:8" customFormat="1" ht="13.8">
      <c r="H5564" s="70"/>
    </row>
    <row r="5565" spans="8:8" customFormat="1" ht="13.8">
      <c r="H5565" s="70"/>
    </row>
    <row r="5566" spans="8:8" customFormat="1" ht="13.8">
      <c r="H5566" s="70"/>
    </row>
    <row r="5567" spans="8:8" customFormat="1" ht="13.8">
      <c r="H5567" s="70"/>
    </row>
    <row r="5568" spans="8:8" customFormat="1" ht="13.8">
      <c r="H5568" s="70"/>
    </row>
    <row r="5569" spans="8:8" customFormat="1" ht="13.8">
      <c r="H5569" s="70"/>
    </row>
    <row r="5570" spans="8:8" customFormat="1" ht="13.8">
      <c r="H5570" s="70"/>
    </row>
    <row r="5571" spans="8:8" customFormat="1" ht="13.8">
      <c r="H5571" s="70"/>
    </row>
    <row r="5572" spans="8:8" customFormat="1" ht="13.8">
      <c r="H5572" s="70"/>
    </row>
    <row r="5573" spans="8:8" customFormat="1" ht="13.8">
      <c r="H5573" s="70"/>
    </row>
    <row r="5574" spans="8:8" customFormat="1" ht="13.8">
      <c r="H5574" s="70"/>
    </row>
    <row r="5575" spans="8:8" customFormat="1" ht="13.8">
      <c r="H5575" s="70"/>
    </row>
    <row r="5576" spans="8:8" customFormat="1" ht="13.8">
      <c r="H5576" s="70"/>
    </row>
    <row r="5577" spans="8:8" customFormat="1" ht="13.8">
      <c r="H5577" s="70"/>
    </row>
    <row r="5578" spans="8:8" customFormat="1" ht="13.8">
      <c r="H5578" s="70"/>
    </row>
    <row r="5579" spans="8:8" customFormat="1" ht="13.8">
      <c r="H5579" s="70"/>
    </row>
    <row r="5580" spans="8:8" customFormat="1" ht="13.8">
      <c r="H5580" s="70"/>
    </row>
    <row r="5581" spans="8:8" customFormat="1" ht="13.8">
      <c r="H5581" s="70"/>
    </row>
    <row r="5582" spans="8:8" customFormat="1" ht="13.8">
      <c r="H5582" s="70"/>
    </row>
    <row r="5583" spans="8:8" customFormat="1" ht="13.8">
      <c r="H5583" s="70"/>
    </row>
    <row r="5584" spans="8:8" customFormat="1" ht="13.8">
      <c r="H5584" s="70"/>
    </row>
    <row r="5585" spans="8:8" customFormat="1" ht="13.8">
      <c r="H5585" s="70"/>
    </row>
    <row r="5586" spans="8:8" customFormat="1" ht="13.8">
      <c r="H5586" s="70"/>
    </row>
    <row r="5587" spans="8:8" customFormat="1" ht="13.8">
      <c r="H5587" s="70"/>
    </row>
    <row r="5588" spans="8:8" customFormat="1" ht="13.8">
      <c r="H5588" s="70"/>
    </row>
    <row r="5589" spans="8:8" customFormat="1" ht="13.8">
      <c r="H5589" s="70"/>
    </row>
    <row r="5590" spans="8:8" customFormat="1" ht="13.8">
      <c r="H5590" s="70"/>
    </row>
    <row r="5591" spans="8:8" customFormat="1" ht="13.8">
      <c r="H5591" s="70"/>
    </row>
    <row r="5592" spans="8:8" customFormat="1" ht="13.8">
      <c r="H5592" s="70"/>
    </row>
    <row r="5593" spans="8:8" customFormat="1" ht="13.8">
      <c r="H5593" s="70"/>
    </row>
    <row r="5594" spans="8:8" customFormat="1" ht="13.8">
      <c r="H5594" s="70"/>
    </row>
    <row r="5595" spans="8:8" customFormat="1" ht="13.8">
      <c r="H5595" s="70"/>
    </row>
    <row r="5596" spans="8:8" customFormat="1" ht="13.8">
      <c r="H5596" s="70"/>
    </row>
    <row r="5597" spans="8:8" customFormat="1" ht="13.8">
      <c r="H5597" s="70"/>
    </row>
    <row r="5598" spans="8:8" customFormat="1" ht="13.8">
      <c r="H5598" s="70"/>
    </row>
    <row r="5599" spans="8:8" customFormat="1" ht="13.8">
      <c r="H5599" s="70"/>
    </row>
    <row r="5600" spans="8:8" customFormat="1" ht="13.8">
      <c r="H5600" s="70"/>
    </row>
    <row r="5601" spans="8:8" customFormat="1" ht="13.8">
      <c r="H5601" s="70"/>
    </row>
    <row r="5602" spans="8:8" customFormat="1" ht="13.8">
      <c r="H5602" s="70"/>
    </row>
    <row r="5603" spans="8:8" customFormat="1" ht="13.8">
      <c r="H5603" s="70"/>
    </row>
    <row r="5604" spans="8:8" customFormat="1" ht="13.8">
      <c r="H5604" s="70"/>
    </row>
    <row r="5605" spans="8:8" customFormat="1" ht="13.8">
      <c r="H5605" s="70"/>
    </row>
    <row r="5606" spans="8:8" customFormat="1" ht="13.8">
      <c r="H5606" s="70"/>
    </row>
    <row r="5607" spans="8:8" customFormat="1" ht="13.8">
      <c r="H5607" s="70"/>
    </row>
    <row r="5608" spans="8:8" customFormat="1" ht="13.8">
      <c r="H5608" s="70"/>
    </row>
    <row r="5609" spans="8:8" customFormat="1" ht="13.8">
      <c r="H5609" s="70"/>
    </row>
    <row r="5610" spans="8:8" customFormat="1" ht="13.8">
      <c r="H5610" s="70"/>
    </row>
    <row r="5611" spans="8:8" customFormat="1" ht="13.8">
      <c r="H5611" s="70"/>
    </row>
    <row r="5612" spans="8:8" customFormat="1" ht="13.8">
      <c r="H5612" s="70"/>
    </row>
    <row r="5613" spans="8:8" customFormat="1" ht="13.8">
      <c r="H5613" s="70"/>
    </row>
    <row r="5614" spans="8:8" customFormat="1" ht="13.8">
      <c r="H5614" s="70"/>
    </row>
    <row r="5615" spans="8:8" customFormat="1" ht="13.8">
      <c r="H5615" s="70"/>
    </row>
    <row r="5616" spans="8:8" customFormat="1" ht="13.8">
      <c r="H5616" s="70"/>
    </row>
    <row r="5617" spans="8:8" customFormat="1" ht="13.8">
      <c r="H5617" s="70"/>
    </row>
    <row r="5618" spans="8:8" customFormat="1" ht="13.8">
      <c r="H5618" s="70"/>
    </row>
    <row r="5619" spans="8:8" customFormat="1" ht="13.8">
      <c r="H5619" s="70"/>
    </row>
    <row r="5620" spans="8:8" customFormat="1" ht="13.8">
      <c r="H5620" s="70"/>
    </row>
    <row r="5621" spans="8:8" customFormat="1" ht="13.8">
      <c r="H5621" s="70"/>
    </row>
    <row r="5622" spans="8:8" customFormat="1" ht="13.8">
      <c r="H5622" s="70"/>
    </row>
    <row r="5623" spans="8:8" customFormat="1" ht="13.8">
      <c r="H5623" s="70"/>
    </row>
    <row r="5624" spans="8:8" customFormat="1" ht="13.8">
      <c r="H5624" s="70"/>
    </row>
    <row r="5625" spans="8:8" customFormat="1" ht="13.8">
      <c r="H5625" s="70"/>
    </row>
    <row r="5626" spans="8:8" customFormat="1" ht="13.8">
      <c r="H5626" s="70"/>
    </row>
    <row r="5627" spans="8:8" customFormat="1" ht="13.8">
      <c r="H5627" s="70"/>
    </row>
    <row r="5628" spans="8:8" customFormat="1" ht="13.8">
      <c r="H5628" s="70"/>
    </row>
    <row r="5629" spans="8:8" customFormat="1" ht="13.8">
      <c r="H5629" s="70"/>
    </row>
    <row r="5630" spans="8:8" customFormat="1" ht="13.8">
      <c r="H5630" s="70"/>
    </row>
    <row r="5631" spans="8:8" customFormat="1" ht="13.8">
      <c r="H5631" s="70"/>
    </row>
    <row r="5632" spans="8:8" customFormat="1" ht="13.8">
      <c r="H5632" s="70"/>
    </row>
    <row r="5633" spans="8:8" customFormat="1" ht="13.8">
      <c r="H5633" s="70"/>
    </row>
    <row r="5634" spans="8:8" customFormat="1" ht="13.8">
      <c r="H5634" s="70"/>
    </row>
    <row r="5635" spans="8:8" customFormat="1" ht="13.8">
      <c r="H5635" s="70"/>
    </row>
    <row r="5636" spans="8:8" customFormat="1" ht="13.8">
      <c r="H5636" s="70"/>
    </row>
    <row r="5637" spans="8:8" customFormat="1" ht="13.8">
      <c r="H5637" s="70"/>
    </row>
    <row r="5638" spans="8:8" customFormat="1" ht="13.8">
      <c r="H5638" s="70"/>
    </row>
    <row r="5639" spans="8:8" customFormat="1" ht="13.8">
      <c r="H5639" s="70"/>
    </row>
    <row r="5640" spans="8:8" customFormat="1" ht="13.8">
      <c r="H5640" s="70"/>
    </row>
    <row r="5641" spans="8:8" customFormat="1" ht="13.8">
      <c r="H5641" s="70"/>
    </row>
    <row r="5642" spans="8:8" customFormat="1" ht="13.8">
      <c r="H5642" s="70"/>
    </row>
    <row r="5643" spans="8:8" customFormat="1" ht="13.8">
      <c r="H5643" s="70"/>
    </row>
    <row r="5644" spans="8:8" customFormat="1" ht="13.8">
      <c r="H5644" s="70"/>
    </row>
    <row r="5645" spans="8:8" customFormat="1" ht="13.8">
      <c r="H5645" s="70"/>
    </row>
    <row r="5646" spans="8:8" customFormat="1" ht="13.8">
      <c r="H5646" s="70"/>
    </row>
    <row r="5647" spans="8:8" customFormat="1" ht="13.8">
      <c r="H5647" s="70"/>
    </row>
    <row r="5648" spans="8:8" customFormat="1" ht="13.8">
      <c r="H5648" s="70"/>
    </row>
    <row r="5649" spans="8:8" customFormat="1" ht="13.8">
      <c r="H5649" s="70"/>
    </row>
    <row r="5650" spans="8:8" customFormat="1" ht="13.8">
      <c r="H5650" s="70"/>
    </row>
    <row r="5651" spans="8:8" customFormat="1" ht="13.8">
      <c r="H5651" s="70"/>
    </row>
    <row r="5652" spans="8:8" customFormat="1" ht="13.8">
      <c r="H5652" s="70"/>
    </row>
    <row r="5653" spans="8:8" customFormat="1" ht="13.8">
      <c r="H5653" s="70"/>
    </row>
    <row r="5654" spans="8:8" customFormat="1" ht="13.8">
      <c r="H5654" s="70"/>
    </row>
    <row r="5655" spans="8:8" customFormat="1" ht="13.8">
      <c r="H5655" s="70"/>
    </row>
    <row r="5656" spans="8:8" customFormat="1" ht="13.8">
      <c r="H5656" s="70"/>
    </row>
    <row r="5657" spans="8:8" customFormat="1" ht="13.8">
      <c r="H5657" s="70"/>
    </row>
    <row r="5658" spans="8:8" customFormat="1" ht="13.8">
      <c r="H5658" s="70"/>
    </row>
    <row r="5659" spans="8:8" customFormat="1" ht="13.8">
      <c r="H5659" s="70"/>
    </row>
    <row r="5660" spans="8:8" customFormat="1" ht="13.8">
      <c r="H5660" s="70"/>
    </row>
    <row r="5661" spans="8:8" customFormat="1" ht="13.8">
      <c r="H5661" s="70"/>
    </row>
    <row r="5662" spans="8:8" customFormat="1" ht="13.8">
      <c r="H5662" s="70"/>
    </row>
    <row r="5663" spans="8:8" customFormat="1" ht="13.8">
      <c r="H5663" s="70"/>
    </row>
    <row r="5664" spans="8:8" customFormat="1" ht="13.8">
      <c r="H5664" s="70"/>
    </row>
    <row r="5665" spans="8:8" customFormat="1" ht="13.8">
      <c r="H5665" s="70"/>
    </row>
    <row r="5666" spans="8:8" customFormat="1" ht="13.8">
      <c r="H5666" s="70"/>
    </row>
    <row r="5667" spans="8:8" customFormat="1" ht="13.8">
      <c r="H5667" s="70"/>
    </row>
    <row r="5668" spans="8:8" customFormat="1" ht="13.8">
      <c r="H5668" s="70"/>
    </row>
    <row r="5669" spans="8:8" customFormat="1" ht="13.8">
      <c r="H5669" s="70"/>
    </row>
    <row r="5670" spans="8:8" customFormat="1" ht="13.8">
      <c r="H5670" s="70"/>
    </row>
    <row r="5671" spans="8:8" customFormat="1" ht="13.8">
      <c r="H5671" s="70"/>
    </row>
    <row r="5672" spans="8:8" customFormat="1" ht="13.8">
      <c r="H5672" s="70"/>
    </row>
    <row r="5673" spans="8:8" customFormat="1" ht="13.8">
      <c r="H5673" s="70"/>
    </row>
    <row r="5674" spans="8:8" customFormat="1" ht="13.8">
      <c r="H5674" s="70"/>
    </row>
    <row r="5675" spans="8:8" customFormat="1" ht="13.8">
      <c r="H5675" s="70"/>
    </row>
    <row r="5676" spans="8:8" customFormat="1" ht="13.8">
      <c r="H5676" s="70"/>
    </row>
    <row r="5677" spans="8:8" customFormat="1" ht="13.8">
      <c r="H5677" s="70"/>
    </row>
    <row r="5678" spans="8:8" customFormat="1" ht="13.8">
      <c r="H5678" s="70"/>
    </row>
    <row r="5679" spans="8:8" customFormat="1" ht="13.8">
      <c r="H5679" s="70"/>
    </row>
    <row r="5680" spans="8:8" customFormat="1" ht="13.8">
      <c r="H5680" s="70"/>
    </row>
    <row r="5681" spans="8:8" customFormat="1" ht="13.8">
      <c r="H5681" s="70"/>
    </row>
    <row r="5682" spans="8:8" customFormat="1" ht="13.8">
      <c r="H5682" s="70"/>
    </row>
    <row r="5683" spans="8:8" customFormat="1" ht="13.8">
      <c r="H5683" s="70"/>
    </row>
    <row r="5684" spans="8:8" customFormat="1" ht="13.8">
      <c r="H5684" s="70"/>
    </row>
    <row r="5685" spans="8:8" customFormat="1" ht="13.8">
      <c r="H5685" s="70"/>
    </row>
    <row r="5686" spans="8:8" customFormat="1" ht="13.8">
      <c r="H5686" s="70"/>
    </row>
    <row r="5687" spans="8:8" customFormat="1" ht="13.8">
      <c r="H5687" s="70"/>
    </row>
    <row r="5688" spans="8:8" customFormat="1" ht="13.8">
      <c r="H5688" s="70"/>
    </row>
    <row r="5689" spans="8:8" customFormat="1" ht="13.8">
      <c r="H5689" s="70"/>
    </row>
    <row r="5690" spans="8:8" customFormat="1" ht="13.8">
      <c r="H5690" s="70"/>
    </row>
    <row r="5691" spans="8:8" customFormat="1" ht="13.8">
      <c r="H5691" s="70"/>
    </row>
    <row r="5692" spans="8:8" customFormat="1" ht="13.8">
      <c r="H5692" s="70"/>
    </row>
    <row r="5693" spans="8:8" customFormat="1" ht="13.8">
      <c r="H5693" s="70"/>
    </row>
    <row r="5694" spans="8:8" customFormat="1" ht="13.8">
      <c r="H5694" s="70"/>
    </row>
    <row r="5695" spans="8:8" customFormat="1" ht="13.8">
      <c r="H5695" s="70"/>
    </row>
    <row r="5696" spans="8:8" customFormat="1" ht="13.8">
      <c r="H5696" s="70"/>
    </row>
    <row r="5697" spans="8:8" customFormat="1" ht="13.8">
      <c r="H5697" s="70"/>
    </row>
    <row r="5698" spans="8:8" customFormat="1" ht="13.8">
      <c r="H5698" s="70"/>
    </row>
    <row r="5699" spans="8:8" customFormat="1" ht="13.8">
      <c r="H5699" s="70"/>
    </row>
    <row r="5700" spans="8:8" customFormat="1" ht="13.8">
      <c r="H5700" s="70"/>
    </row>
    <row r="5701" spans="8:8" customFormat="1" ht="13.8">
      <c r="H5701" s="70"/>
    </row>
    <row r="5702" spans="8:8" customFormat="1" ht="13.8">
      <c r="H5702" s="70"/>
    </row>
    <row r="5703" spans="8:8" customFormat="1" ht="13.8">
      <c r="H5703" s="70"/>
    </row>
    <row r="5704" spans="8:8" customFormat="1" ht="13.8">
      <c r="H5704" s="70"/>
    </row>
    <row r="5705" spans="8:8" customFormat="1" ht="13.8">
      <c r="H5705" s="70"/>
    </row>
    <row r="5706" spans="8:8" customFormat="1" ht="13.8">
      <c r="H5706" s="70"/>
    </row>
    <row r="5707" spans="8:8" customFormat="1" ht="13.8">
      <c r="H5707" s="70"/>
    </row>
    <row r="5708" spans="8:8" customFormat="1" ht="13.8">
      <c r="H5708" s="70"/>
    </row>
    <row r="5709" spans="8:8" customFormat="1" ht="13.8">
      <c r="H5709" s="70"/>
    </row>
    <row r="5710" spans="8:8" customFormat="1" ht="13.8">
      <c r="H5710" s="70"/>
    </row>
    <row r="5711" spans="8:8" customFormat="1" ht="13.8">
      <c r="H5711" s="70"/>
    </row>
    <row r="5712" spans="8:8" customFormat="1" ht="13.8">
      <c r="H5712" s="70"/>
    </row>
    <row r="5713" spans="8:8" customFormat="1" ht="13.8">
      <c r="H5713" s="70"/>
    </row>
    <row r="5714" spans="8:8" customFormat="1" ht="13.8">
      <c r="H5714" s="70"/>
    </row>
    <row r="5715" spans="8:8" customFormat="1" ht="13.8">
      <c r="H5715" s="70"/>
    </row>
    <row r="5716" spans="8:8" customFormat="1" ht="13.8">
      <c r="H5716" s="70"/>
    </row>
    <row r="5717" spans="8:8" customFormat="1" ht="13.8">
      <c r="H5717" s="70"/>
    </row>
    <row r="5718" spans="8:8" customFormat="1" ht="13.8">
      <c r="H5718" s="70"/>
    </row>
    <row r="5719" spans="8:8" customFormat="1" ht="13.8">
      <c r="H5719" s="70"/>
    </row>
    <row r="5720" spans="8:8" customFormat="1" ht="13.8">
      <c r="H5720" s="70"/>
    </row>
    <row r="5721" spans="8:8" customFormat="1" ht="13.8">
      <c r="H5721" s="70"/>
    </row>
    <row r="5722" spans="8:8" customFormat="1" ht="13.8">
      <c r="H5722" s="70"/>
    </row>
    <row r="5723" spans="8:8" customFormat="1" ht="13.8">
      <c r="H5723" s="70"/>
    </row>
    <row r="5724" spans="8:8" customFormat="1" ht="13.8">
      <c r="H5724" s="70"/>
    </row>
    <row r="5725" spans="8:8" customFormat="1" ht="13.8">
      <c r="H5725" s="70"/>
    </row>
    <row r="5726" spans="8:8" customFormat="1" ht="13.8">
      <c r="H5726" s="70"/>
    </row>
    <row r="5727" spans="8:8" customFormat="1" ht="13.8">
      <c r="H5727" s="70"/>
    </row>
    <row r="5728" spans="8:8" customFormat="1" ht="13.8">
      <c r="H5728" s="70"/>
    </row>
    <row r="5729" spans="8:8" customFormat="1" ht="13.8">
      <c r="H5729" s="70"/>
    </row>
    <row r="5730" spans="8:8" customFormat="1" ht="13.8">
      <c r="H5730" s="70"/>
    </row>
    <row r="5731" spans="8:8" customFormat="1" ht="13.8">
      <c r="H5731" s="70"/>
    </row>
    <row r="5732" spans="8:8" customFormat="1" ht="13.8">
      <c r="H5732" s="70"/>
    </row>
    <row r="5733" spans="8:8" customFormat="1" ht="13.8">
      <c r="H5733" s="70"/>
    </row>
    <row r="5734" spans="8:8" customFormat="1" ht="13.8">
      <c r="H5734" s="70"/>
    </row>
    <row r="5735" spans="8:8" customFormat="1" ht="13.8">
      <c r="H5735" s="70"/>
    </row>
    <row r="5736" spans="8:8" customFormat="1" ht="13.8">
      <c r="H5736" s="70"/>
    </row>
    <row r="5737" spans="8:8" customFormat="1" ht="13.8">
      <c r="H5737" s="70"/>
    </row>
    <row r="5738" spans="8:8" customFormat="1" ht="13.8">
      <c r="H5738" s="70"/>
    </row>
    <row r="5739" spans="8:8" customFormat="1" ht="13.8">
      <c r="H5739" s="70"/>
    </row>
    <row r="5740" spans="8:8" customFormat="1" ht="13.8">
      <c r="H5740" s="70"/>
    </row>
    <row r="5741" spans="8:8" customFormat="1" ht="13.8">
      <c r="H5741" s="70"/>
    </row>
    <row r="5742" spans="8:8" customFormat="1" ht="13.8">
      <c r="H5742" s="70"/>
    </row>
    <row r="5743" spans="8:8" customFormat="1" ht="13.8">
      <c r="H5743" s="70"/>
    </row>
    <row r="5744" spans="8:8" customFormat="1" ht="13.8">
      <c r="H5744" s="70"/>
    </row>
    <row r="5745" spans="8:8" customFormat="1" ht="13.8">
      <c r="H5745" s="70"/>
    </row>
    <row r="5746" spans="8:8" customFormat="1" ht="13.8">
      <c r="H5746" s="70"/>
    </row>
    <row r="5747" spans="8:8" customFormat="1" ht="13.8">
      <c r="H5747" s="70"/>
    </row>
    <row r="5748" spans="8:8" customFormat="1" ht="13.8">
      <c r="H5748" s="70"/>
    </row>
    <row r="5749" spans="8:8" customFormat="1" ht="13.8">
      <c r="H5749" s="70"/>
    </row>
    <row r="5750" spans="8:8" customFormat="1" ht="13.8">
      <c r="H5750" s="70"/>
    </row>
    <row r="5751" spans="8:8" customFormat="1" ht="13.8">
      <c r="H5751" s="70"/>
    </row>
    <row r="5752" spans="8:8" customFormat="1" ht="13.8">
      <c r="H5752" s="70"/>
    </row>
    <row r="5753" spans="8:8" customFormat="1" ht="13.8">
      <c r="H5753" s="70"/>
    </row>
    <row r="5754" spans="8:8" customFormat="1" ht="13.8">
      <c r="H5754" s="70"/>
    </row>
    <row r="5755" spans="8:8" customFormat="1" ht="13.8">
      <c r="H5755" s="70"/>
    </row>
    <row r="5756" spans="8:8" customFormat="1" ht="13.8">
      <c r="H5756" s="70"/>
    </row>
    <row r="5757" spans="8:8" customFormat="1" ht="13.8">
      <c r="H5757" s="70"/>
    </row>
    <row r="5758" spans="8:8" customFormat="1" ht="13.8">
      <c r="H5758" s="70"/>
    </row>
    <row r="5759" spans="8:8" customFormat="1" ht="13.8">
      <c r="H5759" s="70"/>
    </row>
    <row r="5760" spans="8:8" customFormat="1" ht="13.8">
      <c r="H5760" s="70"/>
    </row>
    <row r="5761" spans="8:8" customFormat="1" ht="13.8">
      <c r="H5761" s="70"/>
    </row>
    <row r="5762" spans="8:8" customFormat="1" ht="13.8">
      <c r="H5762" s="70"/>
    </row>
    <row r="5763" spans="8:8" customFormat="1" ht="13.8">
      <c r="H5763" s="70"/>
    </row>
    <row r="5764" spans="8:8" customFormat="1" ht="13.8">
      <c r="H5764" s="70"/>
    </row>
    <row r="5765" spans="8:8" customFormat="1" ht="13.8">
      <c r="H5765" s="70"/>
    </row>
    <row r="5766" spans="8:8" customFormat="1" ht="13.8">
      <c r="H5766" s="70"/>
    </row>
    <row r="5767" spans="8:8" customFormat="1" ht="13.8">
      <c r="H5767" s="70"/>
    </row>
    <row r="5768" spans="8:8" customFormat="1" ht="13.8">
      <c r="H5768" s="70"/>
    </row>
    <row r="5769" spans="8:8" customFormat="1" ht="13.8">
      <c r="H5769" s="70"/>
    </row>
    <row r="5770" spans="8:8" customFormat="1" ht="13.8">
      <c r="H5770" s="70"/>
    </row>
    <row r="5771" spans="8:8" customFormat="1" ht="13.8">
      <c r="H5771" s="70"/>
    </row>
    <row r="5772" spans="8:8" customFormat="1" ht="13.8">
      <c r="H5772" s="70"/>
    </row>
    <row r="5773" spans="8:8" customFormat="1" ht="13.8">
      <c r="H5773" s="70"/>
    </row>
    <row r="5774" spans="8:8" customFormat="1" ht="13.8">
      <c r="H5774" s="70"/>
    </row>
    <row r="5775" spans="8:8" customFormat="1" ht="13.8">
      <c r="H5775" s="70"/>
    </row>
    <row r="5776" spans="8:8" customFormat="1" ht="13.8">
      <c r="H5776" s="70"/>
    </row>
    <row r="5777" spans="8:8" customFormat="1" ht="13.8">
      <c r="H5777" s="70"/>
    </row>
    <row r="5778" spans="8:8" customFormat="1" ht="13.8">
      <c r="H5778" s="70"/>
    </row>
    <row r="5779" spans="8:8" customFormat="1" ht="13.8">
      <c r="H5779" s="70"/>
    </row>
    <row r="5780" spans="8:8" customFormat="1" ht="13.8">
      <c r="H5780" s="70"/>
    </row>
    <row r="5781" spans="8:8" customFormat="1" ht="13.8">
      <c r="H5781" s="70"/>
    </row>
    <row r="5782" spans="8:8" customFormat="1" ht="13.8">
      <c r="H5782" s="70"/>
    </row>
    <row r="5783" spans="8:8" customFormat="1" ht="13.8">
      <c r="H5783" s="70"/>
    </row>
    <row r="5784" spans="8:8" customFormat="1" ht="13.8">
      <c r="H5784" s="70"/>
    </row>
    <row r="5785" spans="8:8" customFormat="1" ht="13.8">
      <c r="H5785" s="70"/>
    </row>
    <row r="5786" spans="8:8" customFormat="1" ht="13.8">
      <c r="H5786" s="70"/>
    </row>
    <row r="5787" spans="8:8" customFormat="1" ht="13.8">
      <c r="H5787" s="70"/>
    </row>
    <row r="5788" spans="8:8" customFormat="1" ht="13.8">
      <c r="H5788" s="70"/>
    </row>
    <row r="5789" spans="8:8" customFormat="1" ht="13.8">
      <c r="H5789" s="70"/>
    </row>
    <row r="5790" spans="8:8" customFormat="1" ht="13.8">
      <c r="H5790" s="70"/>
    </row>
    <row r="5791" spans="8:8" customFormat="1" ht="13.8">
      <c r="H5791" s="70"/>
    </row>
    <row r="5792" spans="8:8" customFormat="1" ht="13.8">
      <c r="H5792" s="70"/>
    </row>
    <row r="5793" spans="8:8" customFormat="1" ht="13.8">
      <c r="H5793" s="70"/>
    </row>
    <row r="5794" spans="8:8" customFormat="1" ht="13.8">
      <c r="H5794" s="70"/>
    </row>
    <row r="5795" spans="8:8" customFormat="1" ht="13.8">
      <c r="H5795" s="70"/>
    </row>
    <row r="5796" spans="8:8" customFormat="1" ht="13.8">
      <c r="H5796" s="70"/>
    </row>
    <row r="5797" spans="8:8" customFormat="1" ht="13.8">
      <c r="H5797" s="70"/>
    </row>
    <row r="5798" spans="8:8" customFormat="1" ht="13.8">
      <c r="H5798" s="70"/>
    </row>
    <row r="5799" spans="8:8" customFormat="1" ht="13.8">
      <c r="H5799" s="70"/>
    </row>
    <row r="5800" spans="8:8" customFormat="1" ht="13.8">
      <c r="H5800" s="70"/>
    </row>
    <row r="5801" spans="8:8" customFormat="1" ht="13.8">
      <c r="H5801" s="70"/>
    </row>
    <row r="5802" spans="8:8" customFormat="1" ht="13.8">
      <c r="H5802" s="70"/>
    </row>
    <row r="5803" spans="8:8" customFormat="1" ht="13.8">
      <c r="H5803" s="70"/>
    </row>
    <row r="5804" spans="8:8" customFormat="1" ht="13.8">
      <c r="H5804" s="70"/>
    </row>
    <row r="5805" spans="8:8" customFormat="1" ht="13.8">
      <c r="H5805" s="70"/>
    </row>
    <row r="5806" spans="8:8" customFormat="1" ht="13.8">
      <c r="H5806" s="70"/>
    </row>
    <row r="5807" spans="8:8" customFormat="1" ht="13.8">
      <c r="H5807" s="70"/>
    </row>
    <row r="5808" spans="8:8" customFormat="1" ht="13.8">
      <c r="H5808" s="70"/>
    </row>
    <row r="5809" spans="8:8" customFormat="1" ht="13.8">
      <c r="H5809" s="70"/>
    </row>
    <row r="5810" spans="8:8" customFormat="1" ht="13.8">
      <c r="H5810" s="70"/>
    </row>
    <row r="5811" spans="8:8" customFormat="1" ht="13.8">
      <c r="H5811" s="70"/>
    </row>
    <row r="5812" spans="8:8" customFormat="1" ht="13.8">
      <c r="H5812" s="70"/>
    </row>
    <row r="5813" spans="8:8" customFormat="1" ht="13.8">
      <c r="H5813" s="70"/>
    </row>
    <row r="5814" spans="8:8" customFormat="1" ht="13.8">
      <c r="H5814" s="70"/>
    </row>
    <row r="5815" spans="8:8" customFormat="1" ht="13.8">
      <c r="H5815" s="70"/>
    </row>
    <row r="5816" spans="8:8" customFormat="1" ht="13.8">
      <c r="H5816" s="70"/>
    </row>
    <row r="5817" spans="8:8" customFormat="1" ht="13.8">
      <c r="H5817" s="70"/>
    </row>
    <row r="5818" spans="8:8" customFormat="1" ht="13.8">
      <c r="H5818" s="70"/>
    </row>
    <row r="5819" spans="8:8" customFormat="1" ht="13.8">
      <c r="H5819" s="70"/>
    </row>
    <row r="5820" spans="8:8" customFormat="1" ht="13.8">
      <c r="H5820" s="70"/>
    </row>
    <row r="5821" spans="8:8" customFormat="1" ht="13.8">
      <c r="H5821" s="70"/>
    </row>
    <row r="5822" spans="8:8" customFormat="1" ht="13.8">
      <c r="H5822" s="70"/>
    </row>
    <row r="5823" spans="8:8" customFormat="1" ht="13.8">
      <c r="H5823" s="70"/>
    </row>
    <row r="5824" spans="8:8" customFormat="1" ht="13.8">
      <c r="H5824" s="70"/>
    </row>
    <row r="5825" spans="8:8" customFormat="1" ht="13.8">
      <c r="H5825" s="70"/>
    </row>
    <row r="5826" spans="8:8" customFormat="1" ht="13.8">
      <c r="H5826" s="70"/>
    </row>
    <row r="5827" spans="8:8" customFormat="1" ht="13.8">
      <c r="H5827" s="70"/>
    </row>
    <row r="5828" spans="8:8" customFormat="1" ht="13.8">
      <c r="H5828" s="70"/>
    </row>
    <row r="5829" spans="8:8" customFormat="1" ht="13.8">
      <c r="H5829" s="70"/>
    </row>
    <row r="5830" spans="8:8" customFormat="1" ht="13.8">
      <c r="H5830" s="70"/>
    </row>
    <row r="5831" spans="8:8" customFormat="1" ht="13.8">
      <c r="H5831" s="70"/>
    </row>
    <row r="5832" spans="8:8" customFormat="1" ht="13.8">
      <c r="H5832" s="70"/>
    </row>
    <row r="5833" spans="8:8" customFormat="1" ht="13.8">
      <c r="H5833" s="70"/>
    </row>
    <row r="5834" spans="8:8" customFormat="1" ht="13.8">
      <c r="H5834" s="70"/>
    </row>
    <row r="5835" spans="8:8" customFormat="1" ht="13.8">
      <c r="H5835" s="70"/>
    </row>
    <row r="5836" spans="8:8" customFormat="1" ht="13.8">
      <c r="H5836" s="70"/>
    </row>
    <row r="5837" spans="8:8" customFormat="1" ht="13.8">
      <c r="H5837" s="70"/>
    </row>
    <row r="5838" spans="8:8" customFormat="1" ht="13.8">
      <c r="H5838" s="70"/>
    </row>
    <row r="5839" spans="8:8" customFormat="1" ht="13.8">
      <c r="H5839" s="70"/>
    </row>
    <row r="5840" spans="8:8" customFormat="1" ht="13.8">
      <c r="H5840" s="70"/>
    </row>
    <row r="5841" spans="8:8" customFormat="1" ht="13.8">
      <c r="H5841" s="70"/>
    </row>
    <row r="5842" spans="8:8" customFormat="1" ht="13.8">
      <c r="H5842" s="70"/>
    </row>
    <row r="5843" spans="8:8" customFormat="1" ht="13.8">
      <c r="H5843" s="70"/>
    </row>
    <row r="5844" spans="8:8" customFormat="1" ht="13.8">
      <c r="H5844" s="70"/>
    </row>
    <row r="5845" spans="8:8" customFormat="1" ht="13.8">
      <c r="H5845" s="70"/>
    </row>
    <row r="5846" spans="8:8" customFormat="1" ht="13.8">
      <c r="H5846" s="70"/>
    </row>
    <row r="5847" spans="8:8" customFormat="1" ht="13.8">
      <c r="H5847" s="70"/>
    </row>
    <row r="5848" spans="8:8" customFormat="1" ht="13.8">
      <c r="H5848" s="70"/>
    </row>
    <row r="5849" spans="8:8" customFormat="1" ht="13.8">
      <c r="H5849" s="70"/>
    </row>
    <row r="5850" spans="8:8" customFormat="1" ht="13.8">
      <c r="H5850" s="70"/>
    </row>
    <row r="5851" spans="8:8" customFormat="1" ht="13.8">
      <c r="H5851" s="70"/>
    </row>
    <row r="5852" spans="8:8" customFormat="1" ht="13.8">
      <c r="H5852" s="70"/>
    </row>
    <row r="5853" spans="8:8" customFormat="1" ht="13.8">
      <c r="H5853" s="70"/>
    </row>
    <row r="5854" spans="8:8" customFormat="1" ht="13.8">
      <c r="H5854" s="70"/>
    </row>
    <row r="5855" spans="8:8" customFormat="1" ht="13.8">
      <c r="H5855" s="70"/>
    </row>
    <row r="5856" spans="8:8" customFormat="1" ht="13.8">
      <c r="H5856" s="70"/>
    </row>
    <row r="5857" spans="8:8" customFormat="1" ht="13.8">
      <c r="H5857" s="70"/>
    </row>
    <row r="5858" spans="8:8" customFormat="1" ht="13.8">
      <c r="H5858" s="70"/>
    </row>
    <row r="5859" spans="8:8" customFormat="1" ht="13.8">
      <c r="H5859" s="70"/>
    </row>
    <row r="5860" spans="8:8" customFormat="1" ht="13.8">
      <c r="H5860" s="70"/>
    </row>
    <row r="5861" spans="8:8" customFormat="1" ht="13.8">
      <c r="H5861" s="70"/>
    </row>
    <row r="5862" spans="8:8" customFormat="1" ht="13.8">
      <c r="H5862" s="70"/>
    </row>
    <row r="5863" spans="8:8" customFormat="1" ht="13.8">
      <c r="H5863" s="70"/>
    </row>
    <row r="5864" spans="8:8" customFormat="1" ht="13.8">
      <c r="H5864" s="70"/>
    </row>
    <row r="5865" spans="8:8" customFormat="1" ht="13.8">
      <c r="H5865" s="70"/>
    </row>
    <row r="5866" spans="8:8" customFormat="1" ht="13.8">
      <c r="H5866" s="70"/>
    </row>
    <row r="5867" spans="8:8" customFormat="1" ht="13.8">
      <c r="H5867" s="70"/>
    </row>
    <row r="5868" spans="8:8" customFormat="1" ht="13.8">
      <c r="H5868" s="70"/>
    </row>
    <row r="5869" spans="8:8" customFormat="1" ht="13.8">
      <c r="H5869" s="70"/>
    </row>
    <row r="5870" spans="8:8" customFormat="1" ht="13.8">
      <c r="H5870" s="70"/>
    </row>
    <row r="5871" spans="8:8" customFormat="1" ht="13.8">
      <c r="H5871" s="70"/>
    </row>
    <row r="5872" spans="8:8" customFormat="1" ht="13.8">
      <c r="H5872" s="70"/>
    </row>
    <row r="5873" spans="8:8" customFormat="1" ht="13.8">
      <c r="H5873" s="70"/>
    </row>
    <row r="5874" spans="8:8" customFormat="1" ht="13.8">
      <c r="H5874" s="70"/>
    </row>
    <row r="5875" spans="8:8" customFormat="1" ht="13.8">
      <c r="H5875" s="70"/>
    </row>
    <row r="5876" spans="8:8" customFormat="1" ht="13.8">
      <c r="H5876" s="70"/>
    </row>
    <row r="5877" spans="8:8" customFormat="1" ht="13.8">
      <c r="H5877" s="70"/>
    </row>
    <row r="5878" spans="8:8" customFormat="1" ht="13.8">
      <c r="H5878" s="70"/>
    </row>
    <row r="5879" spans="8:8" customFormat="1" ht="13.8">
      <c r="H5879" s="70"/>
    </row>
    <row r="5880" spans="8:8" customFormat="1" ht="13.8">
      <c r="H5880" s="70"/>
    </row>
    <row r="5881" spans="8:8" customFormat="1" ht="13.8">
      <c r="H5881" s="70"/>
    </row>
    <row r="5882" spans="8:8" customFormat="1" ht="13.8">
      <c r="H5882" s="70"/>
    </row>
    <row r="5883" spans="8:8" customFormat="1" ht="13.8">
      <c r="H5883" s="70"/>
    </row>
    <row r="5884" spans="8:8" customFormat="1" ht="13.8">
      <c r="H5884" s="70"/>
    </row>
    <row r="5885" spans="8:8" customFormat="1" ht="13.8">
      <c r="H5885" s="70"/>
    </row>
    <row r="5886" spans="8:8" customFormat="1" ht="13.8">
      <c r="H5886" s="70"/>
    </row>
    <row r="5887" spans="8:8" customFormat="1" ht="13.8">
      <c r="H5887" s="70"/>
    </row>
    <row r="5888" spans="8:8" customFormat="1" ht="13.8">
      <c r="H5888" s="70"/>
    </row>
    <row r="5889" spans="8:8" customFormat="1" ht="13.8">
      <c r="H5889" s="70"/>
    </row>
    <row r="5890" spans="8:8" customFormat="1" ht="13.8">
      <c r="H5890" s="70"/>
    </row>
    <row r="5891" spans="8:8" customFormat="1" ht="13.8">
      <c r="H5891" s="70"/>
    </row>
    <row r="5892" spans="8:8" customFormat="1" ht="13.8">
      <c r="H5892" s="70"/>
    </row>
    <row r="5893" spans="8:8" customFormat="1" ht="13.8">
      <c r="H5893" s="70"/>
    </row>
    <row r="5894" spans="8:8" customFormat="1" ht="13.8">
      <c r="H5894" s="70"/>
    </row>
    <row r="5895" spans="8:8" customFormat="1" ht="13.8">
      <c r="H5895" s="70"/>
    </row>
    <row r="5896" spans="8:8" customFormat="1" ht="13.8">
      <c r="H5896" s="70"/>
    </row>
    <row r="5897" spans="8:8" customFormat="1" ht="13.8">
      <c r="H5897" s="70"/>
    </row>
    <row r="5898" spans="8:8" customFormat="1" ht="13.8">
      <c r="H5898" s="70"/>
    </row>
    <row r="5899" spans="8:8" customFormat="1" ht="13.8">
      <c r="H5899" s="70"/>
    </row>
    <row r="5900" spans="8:8" customFormat="1" ht="13.8">
      <c r="H5900" s="70"/>
    </row>
    <row r="5901" spans="8:8" customFormat="1" ht="13.8">
      <c r="H5901" s="70"/>
    </row>
    <row r="5902" spans="8:8" customFormat="1" ht="13.8">
      <c r="H5902" s="70"/>
    </row>
    <row r="5903" spans="8:8" customFormat="1" ht="13.8">
      <c r="H5903" s="70"/>
    </row>
    <row r="5904" spans="8:8" customFormat="1" ht="13.8">
      <c r="H5904" s="70"/>
    </row>
    <row r="5905" spans="8:8" customFormat="1" ht="13.8">
      <c r="H5905" s="70"/>
    </row>
    <row r="5906" spans="8:8" customFormat="1" ht="13.8">
      <c r="H5906" s="70"/>
    </row>
    <row r="5907" spans="8:8" customFormat="1" ht="13.8">
      <c r="H5907" s="70"/>
    </row>
    <row r="5908" spans="8:8" customFormat="1" ht="13.8">
      <c r="H5908" s="70"/>
    </row>
    <row r="5909" spans="8:8" customFormat="1" ht="13.8">
      <c r="H5909" s="70"/>
    </row>
    <row r="5910" spans="8:8" customFormat="1" ht="13.8">
      <c r="H5910" s="70"/>
    </row>
    <row r="5911" spans="8:8" customFormat="1" ht="13.8">
      <c r="H5911" s="70"/>
    </row>
    <row r="5912" spans="8:8" customFormat="1" ht="13.8">
      <c r="H5912" s="70"/>
    </row>
    <row r="5913" spans="8:8" customFormat="1" ht="13.8">
      <c r="H5913" s="70"/>
    </row>
    <row r="5914" spans="8:8" customFormat="1" ht="13.8">
      <c r="H5914" s="70"/>
    </row>
    <row r="5915" spans="8:8" customFormat="1" ht="13.8">
      <c r="H5915" s="70"/>
    </row>
    <row r="5916" spans="8:8" customFormat="1" ht="13.8">
      <c r="H5916" s="70"/>
    </row>
    <row r="5917" spans="8:8" customFormat="1" ht="13.8">
      <c r="H5917" s="70"/>
    </row>
    <row r="5918" spans="8:8" customFormat="1" ht="13.8">
      <c r="H5918" s="70"/>
    </row>
    <row r="5919" spans="8:8" customFormat="1" ht="13.8">
      <c r="H5919" s="70"/>
    </row>
    <row r="5920" spans="8:8" customFormat="1" ht="13.8">
      <c r="H5920" s="70"/>
    </row>
    <row r="5921" spans="8:8" customFormat="1" ht="13.8">
      <c r="H5921" s="70"/>
    </row>
    <row r="5922" spans="8:8" customFormat="1" ht="13.8">
      <c r="H5922" s="70"/>
    </row>
    <row r="5923" spans="8:8" customFormat="1" ht="13.8">
      <c r="H5923" s="70"/>
    </row>
    <row r="5924" spans="8:8" customFormat="1" ht="13.8">
      <c r="H5924" s="70"/>
    </row>
    <row r="5925" spans="8:8" customFormat="1" ht="13.8">
      <c r="H5925" s="70"/>
    </row>
    <row r="5926" spans="8:8" customFormat="1" ht="13.8">
      <c r="H5926" s="70"/>
    </row>
    <row r="5927" spans="8:8" customFormat="1" ht="13.8">
      <c r="H5927" s="70"/>
    </row>
    <row r="5928" spans="8:8" customFormat="1" ht="13.8">
      <c r="H5928" s="70"/>
    </row>
    <row r="5929" spans="8:8" customFormat="1" ht="13.8">
      <c r="H5929" s="70"/>
    </row>
    <row r="5930" spans="8:8" customFormat="1" ht="13.8">
      <c r="H5930" s="70"/>
    </row>
    <row r="5931" spans="8:8" customFormat="1" ht="13.8">
      <c r="H5931" s="70"/>
    </row>
    <row r="5932" spans="8:8" customFormat="1" ht="13.8">
      <c r="H5932" s="70"/>
    </row>
    <row r="5933" spans="8:8" customFormat="1" ht="13.8">
      <c r="H5933" s="70"/>
    </row>
    <row r="5934" spans="8:8" customFormat="1" ht="13.8">
      <c r="H5934" s="70"/>
    </row>
    <row r="5935" spans="8:8" customFormat="1" ht="13.8">
      <c r="H5935" s="70"/>
    </row>
    <row r="5936" spans="8:8" customFormat="1" ht="13.8">
      <c r="H5936" s="70"/>
    </row>
    <row r="5937" spans="8:8" customFormat="1" ht="13.8">
      <c r="H5937" s="70"/>
    </row>
    <row r="5938" spans="8:8" customFormat="1" ht="13.8">
      <c r="H5938" s="70"/>
    </row>
    <row r="5939" spans="8:8" customFormat="1" ht="13.8">
      <c r="H5939" s="70"/>
    </row>
    <row r="5940" spans="8:8" customFormat="1" ht="13.8">
      <c r="H5940" s="70"/>
    </row>
    <row r="5941" spans="8:8" customFormat="1" ht="13.8">
      <c r="H5941" s="70"/>
    </row>
    <row r="5942" spans="8:8" customFormat="1" ht="13.8">
      <c r="H5942" s="70"/>
    </row>
    <row r="5943" spans="8:8" customFormat="1" ht="13.8">
      <c r="H5943" s="70"/>
    </row>
    <row r="5944" spans="8:8" customFormat="1" ht="13.8">
      <c r="H5944" s="70"/>
    </row>
    <row r="5945" spans="8:8" customFormat="1" ht="13.8">
      <c r="H5945" s="70"/>
    </row>
    <row r="5946" spans="8:8" customFormat="1" ht="13.8">
      <c r="H5946" s="70"/>
    </row>
    <row r="5947" spans="8:8" customFormat="1" ht="13.8">
      <c r="H5947" s="70"/>
    </row>
    <row r="5948" spans="8:8" customFormat="1" ht="13.8">
      <c r="H5948" s="70"/>
    </row>
    <row r="5949" spans="8:8" customFormat="1" ht="13.8">
      <c r="H5949" s="70"/>
    </row>
    <row r="5950" spans="8:8" customFormat="1" ht="13.8">
      <c r="H5950" s="70"/>
    </row>
    <row r="5951" spans="8:8" customFormat="1" ht="13.8">
      <c r="H5951" s="70"/>
    </row>
    <row r="5952" spans="8:8" customFormat="1" ht="13.8">
      <c r="H5952" s="70"/>
    </row>
    <row r="5953" spans="8:8" customFormat="1" ht="13.8">
      <c r="H5953" s="70"/>
    </row>
    <row r="5954" spans="8:8" customFormat="1" ht="13.8">
      <c r="H5954" s="70"/>
    </row>
    <row r="5955" spans="8:8" customFormat="1" ht="13.8">
      <c r="H5955" s="70"/>
    </row>
    <row r="5956" spans="8:8" customFormat="1" ht="13.8">
      <c r="H5956" s="70"/>
    </row>
    <row r="5957" spans="8:8" customFormat="1" ht="13.8">
      <c r="H5957" s="70"/>
    </row>
    <row r="5958" spans="8:8" customFormat="1" ht="13.8">
      <c r="H5958" s="70"/>
    </row>
    <row r="5959" spans="8:8" customFormat="1" ht="13.8">
      <c r="H5959" s="70"/>
    </row>
    <row r="5960" spans="8:8" customFormat="1" ht="13.8">
      <c r="H5960" s="70"/>
    </row>
    <row r="5961" spans="8:8" customFormat="1" ht="13.8">
      <c r="H5961" s="70"/>
    </row>
    <row r="5962" spans="8:8" customFormat="1" ht="13.8">
      <c r="H5962" s="70"/>
    </row>
    <row r="5963" spans="8:8" customFormat="1" ht="13.8">
      <c r="H5963" s="70"/>
    </row>
    <row r="5964" spans="8:8" customFormat="1" ht="13.8">
      <c r="H5964" s="70"/>
    </row>
    <row r="5965" spans="8:8" customFormat="1" ht="13.8">
      <c r="H5965" s="70"/>
    </row>
    <row r="5966" spans="8:8" customFormat="1" ht="13.8">
      <c r="H5966" s="70"/>
    </row>
    <row r="5967" spans="8:8" customFormat="1" ht="13.8">
      <c r="H5967" s="70"/>
    </row>
    <row r="5968" spans="8:8" customFormat="1" ht="13.8">
      <c r="H5968" s="70"/>
    </row>
    <row r="5969" spans="8:8" customFormat="1" ht="13.8">
      <c r="H5969" s="70"/>
    </row>
    <row r="5970" spans="8:8" customFormat="1" ht="13.8">
      <c r="H5970" s="70"/>
    </row>
    <row r="5971" spans="8:8" customFormat="1" ht="13.8">
      <c r="H5971" s="70"/>
    </row>
    <row r="5972" spans="8:8" customFormat="1" ht="13.8">
      <c r="H5972" s="70"/>
    </row>
    <row r="5973" spans="8:8" customFormat="1" ht="13.8">
      <c r="H5973" s="70"/>
    </row>
    <row r="5974" spans="8:8" customFormat="1" ht="13.8">
      <c r="H5974" s="70"/>
    </row>
    <row r="5975" spans="8:8" customFormat="1" ht="13.8">
      <c r="H5975" s="70"/>
    </row>
    <row r="5976" spans="8:8" customFormat="1" ht="13.8">
      <c r="H5976" s="70"/>
    </row>
    <row r="5977" spans="8:8" customFormat="1" ht="13.8">
      <c r="H5977" s="70"/>
    </row>
    <row r="5978" spans="8:8" customFormat="1" ht="13.8">
      <c r="H5978" s="70"/>
    </row>
    <row r="5979" spans="8:8" customFormat="1" ht="13.8">
      <c r="H5979" s="70"/>
    </row>
    <row r="5980" spans="8:8" customFormat="1" ht="13.8">
      <c r="H5980" s="70"/>
    </row>
    <row r="5981" spans="8:8" customFormat="1" ht="13.8">
      <c r="H5981" s="70"/>
    </row>
    <row r="5982" spans="8:8" customFormat="1" ht="13.8">
      <c r="H5982" s="70"/>
    </row>
    <row r="5983" spans="8:8" customFormat="1" ht="13.8">
      <c r="H5983" s="70"/>
    </row>
    <row r="5984" spans="8:8" customFormat="1" ht="13.8">
      <c r="H5984" s="70"/>
    </row>
    <row r="5985" spans="8:8" customFormat="1" ht="13.8">
      <c r="H5985" s="70"/>
    </row>
    <row r="5986" spans="8:8" customFormat="1" ht="13.8">
      <c r="H5986" s="70"/>
    </row>
    <row r="5987" spans="8:8" customFormat="1" ht="13.8">
      <c r="H5987" s="70"/>
    </row>
    <row r="5988" spans="8:8" customFormat="1" ht="13.8">
      <c r="H5988" s="70"/>
    </row>
    <row r="5989" spans="8:8" customFormat="1" ht="13.8">
      <c r="H5989" s="70"/>
    </row>
    <row r="5990" spans="8:8" customFormat="1" ht="13.8">
      <c r="H5990" s="70"/>
    </row>
    <row r="5991" spans="8:8" customFormat="1" ht="13.8">
      <c r="H5991" s="70"/>
    </row>
    <row r="5992" spans="8:8" customFormat="1" ht="13.8">
      <c r="H5992" s="70"/>
    </row>
    <row r="5993" spans="8:8" customFormat="1" ht="13.8">
      <c r="H5993" s="70"/>
    </row>
    <row r="5994" spans="8:8" customFormat="1" ht="13.8">
      <c r="H5994" s="70"/>
    </row>
    <row r="5995" spans="8:8" customFormat="1" ht="13.8">
      <c r="H5995" s="70"/>
    </row>
    <row r="5996" spans="8:8" customFormat="1" ht="13.8">
      <c r="H5996" s="70"/>
    </row>
    <row r="5997" spans="8:8" customFormat="1" ht="13.8">
      <c r="H5997" s="70"/>
    </row>
    <row r="5998" spans="8:8" customFormat="1" ht="13.8">
      <c r="H5998" s="70"/>
    </row>
    <row r="5999" spans="8:8" customFormat="1" ht="13.8">
      <c r="H5999" s="70"/>
    </row>
    <row r="6000" spans="8:8" customFormat="1" ht="13.8">
      <c r="H6000" s="70"/>
    </row>
    <row r="6001" spans="8:8" customFormat="1" ht="13.8">
      <c r="H6001" s="70"/>
    </row>
    <row r="6002" spans="8:8" customFormat="1" ht="13.8">
      <c r="H6002" s="70"/>
    </row>
    <row r="6003" spans="8:8" customFormat="1" ht="13.8">
      <c r="H6003" s="70"/>
    </row>
    <row r="6004" spans="8:8" customFormat="1" ht="13.8">
      <c r="H6004" s="70"/>
    </row>
    <row r="6005" spans="8:8" customFormat="1" ht="13.8">
      <c r="H6005" s="70"/>
    </row>
    <row r="6006" spans="8:8" customFormat="1" ht="13.8">
      <c r="H6006" s="70"/>
    </row>
    <row r="6007" spans="8:8" customFormat="1" ht="13.8">
      <c r="H6007" s="70"/>
    </row>
    <row r="6008" spans="8:8" customFormat="1" ht="13.8">
      <c r="H6008" s="70"/>
    </row>
    <row r="6009" spans="8:8" customFormat="1" ht="13.8">
      <c r="H6009" s="70"/>
    </row>
    <row r="6010" spans="8:8" customFormat="1" ht="13.8">
      <c r="H6010" s="70"/>
    </row>
    <row r="6011" spans="8:8" customFormat="1" ht="13.8">
      <c r="H6011" s="70"/>
    </row>
    <row r="6012" spans="8:8" customFormat="1" ht="13.8">
      <c r="H6012" s="70"/>
    </row>
    <row r="6013" spans="8:8" customFormat="1" ht="13.8">
      <c r="H6013" s="70"/>
    </row>
    <row r="6014" spans="8:8" customFormat="1" ht="13.8">
      <c r="H6014" s="70"/>
    </row>
    <row r="6015" spans="8:8" customFormat="1" ht="13.8">
      <c r="H6015" s="70"/>
    </row>
    <row r="6016" spans="8:8" customFormat="1" ht="13.8">
      <c r="H6016" s="70"/>
    </row>
    <row r="6017" spans="8:8" customFormat="1" ht="13.8">
      <c r="H6017" s="70"/>
    </row>
    <row r="6018" spans="8:8" customFormat="1" ht="13.8">
      <c r="H6018" s="70"/>
    </row>
    <row r="6019" spans="8:8" customFormat="1" ht="13.8">
      <c r="H6019" s="70"/>
    </row>
    <row r="6020" spans="8:8" customFormat="1" ht="13.8">
      <c r="H6020" s="70"/>
    </row>
    <row r="6021" spans="8:8" customFormat="1" ht="13.8">
      <c r="H6021" s="70"/>
    </row>
    <row r="6022" spans="8:8" customFormat="1" ht="13.8">
      <c r="H6022" s="70"/>
    </row>
    <row r="6023" spans="8:8" customFormat="1" ht="13.8">
      <c r="H6023" s="70"/>
    </row>
    <row r="6024" spans="8:8" customFormat="1" ht="13.8">
      <c r="H6024" s="70"/>
    </row>
    <row r="6025" spans="8:8" customFormat="1" ht="13.8">
      <c r="H6025" s="70"/>
    </row>
    <row r="6026" spans="8:8" customFormat="1" ht="13.8">
      <c r="H6026" s="70"/>
    </row>
    <row r="6027" spans="8:8" customFormat="1" ht="13.8">
      <c r="H6027" s="70"/>
    </row>
    <row r="6028" spans="8:8" customFormat="1" ht="13.8">
      <c r="H6028" s="70"/>
    </row>
    <row r="6029" spans="8:8" customFormat="1" ht="13.8">
      <c r="H6029" s="70"/>
    </row>
    <row r="6030" spans="8:8" customFormat="1" ht="13.8">
      <c r="H6030" s="70"/>
    </row>
    <row r="6031" spans="8:8" customFormat="1" ht="13.8">
      <c r="H6031" s="70"/>
    </row>
    <row r="6032" spans="8:8" customFormat="1" ht="13.8">
      <c r="H6032" s="70"/>
    </row>
    <row r="6033" spans="8:8" customFormat="1" ht="13.8">
      <c r="H6033" s="70"/>
    </row>
    <row r="6034" spans="8:8" customFormat="1" ht="13.8">
      <c r="H6034" s="70"/>
    </row>
    <row r="6035" spans="8:8" customFormat="1" ht="13.8">
      <c r="H6035" s="70"/>
    </row>
    <row r="6036" spans="8:8" customFormat="1" ht="13.8">
      <c r="H6036" s="70"/>
    </row>
    <row r="6037" spans="8:8" customFormat="1" ht="13.8">
      <c r="H6037" s="70"/>
    </row>
    <row r="6038" spans="8:8" customFormat="1" ht="13.8">
      <c r="H6038" s="70"/>
    </row>
    <row r="6039" spans="8:8" customFormat="1" ht="13.8">
      <c r="H6039" s="70"/>
    </row>
    <row r="6040" spans="8:8" customFormat="1" ht="13.8">
      <c r="H6040" s="70"/>
    </row>
    <row r="6041" spans="8:8" customFormat="1" ht="13.8">
      <c r="H6041" s="70"/>
    </row>
    <row r="6042" spans="8:8" customFormat="1" ht="13.8">
      <c r="H6042" s="70"/>
    </row>
    <row r="6043" spans="8:8" customFormat="1" ht="13.8">
      <c r="H6043" s="70"/>
    </row>
    <row r="6044" spans="8:8" customFormat="1" ht="13.8">
      <c r="H6044" s="70"/>
    </row>
    <row r="6045" spans="8:8" customFormat="1" ht="13.8">
      <c r="H6045" s="70"/>
    </row>
    <row r="6046" spans="8:8" customFormat="1" ht="13.8">
      <c r="H6046" s="70"/>
    </row>
    <row r="6047" spans="8:8" customFormat="1" ht="13.8">
      <c r="H6047" s="70"/>
    </row>
    <row r="6048" spans="8:8" customFormat="1" ht="13.8">
      <c r="H6048" s="70"/>
    </row>
    <row r="6049" spans="8:8" customFormat="1" ht="13.8">
      <c r="H6049" s="70"/>
    </row>
    <row r="6050" spans="8:8" customFormat="1" ht="13.8">
      <c r="H6050" s="70"/>
    </row>
    <row r="6051" spans="8:8" customFormat="1" ht="13.8">
      <c r="H6051" s="70"/>
    </row>
    <row r="6052" spans="8:8" customFormat="1" ht="13.8">
      <c r="H6052" s="70"/>
    </row>
    <row r="6053" spans="8:8" customFormat="1" ht="13.8">
      <c r="H6053" s="70"/>
    </row>
    <row r="6054" spans="8:8" customFormat="1" ht="13.8">
      <c r="H6054" s="70"/>
    </row>
    <row r="6055" spans="8:8" customFormat="1" ht="13.8">
      <c r="H6055" s="70"/>
    </row>
    <row r="6056" spans="8:8" customFormat="1" ht="13.8">
      <c r="H6056" s="70"/>
    </row>
    <row r="6057" spans="8:8" customFormat="1" ht="13.8">
      <c r="H6057" s="70"/>
    </row>
    <row r="6058" spans="8:8" customFormat="1" ht="13.8">
      <c r="H6058" s="70"/>
    </row>
    <row r="6059" spans="8:8" customFormat="1" ht="13.8">
      <c r="H6059" s="70"/>
    </row>
    <row r="6060" spans="8:8" customFormat="1" ht="13.8">
      <c r="H6060" s="70"/>
    </row>
    <row r="6061" spans="8:8" customFormat="1" ht="13.8">
      <c r="H6061" s="70"/>
    </row>
    <row r="6062" spans="8:8" customFormat="1" ht="13.8">
      <c r="H6062" s="70"/>
    </row>
    <row r="6063" spans="8:8" customFormat="1" ht="13.8">
      <c r="H6063" s="70"/>
    </row>
    <row r="6064" spans="8:8" customFormat="1" ht="13.8">
      <c r="H6064" s="70"/>
    </row>
    <row r="6065" spans="8:8" customFormat="1" ht="13.8">
      <c r="H6065" s="70"/>
    </row>
    <row r="6066" spans="8:8" customFormat="1" ht="13.8">
      <c r="H6066" s="70"/>
    </row>
    <row r="6067" spans="8:8" customFormat="1" ht="13.8">
      <c r="H6067" s="70"/>
    </row>
    <row r="6068" spans="8:8" customFormat="1" ht="13.8">
      <c r="H6068" s="70"/>
    </row>
    <row r="6069" spans="8:8" customFormat="1" ht="13.8">
      <c r="H6069" s="70"/>
    </row>
    <row r="6070" spans="8:8" customFormat="1" ht="13.8">
      <c r="H6070" s="70"/>
    </row>
    <row r="6071" spans="8:8" customFormat="1" ht="13.8">
      <c r="H6071" s="70"/>
    </row>
    <row r="6072" spans="8:8" customFormat="1" ht="13.8">
      <c r="H6072" s="70"/>
    </row>
    <row r="6073" spans="8:8" customFormat="1" ht="13.8">
      <c r="H6073" s="70"/>
    </row>
    <row r="6074" spans="8:8" customFormat="1" ht="13.8">
      <c r="H6074" s="70"/>
    </row>
    <row r="6075" spans="8:8" customFormat="1" ht="13.8">
      <c r="H6075" s="70"/>
    </row>
    <row r="6076" spans="8:8" customFormat="1" ht="13.8">
      <c r="H6076" s="70"/>
    </row>
    <row r="6077" spans="8:8" customFormat="1" ht="13.8">
      <c r="H6077" s="70"/>
    </row>
    <row r="6078" spans="8:8" customFormat="1" ht="13.8">
      <c r="H6078" s="70"/>
    </row>
    <row r="6079" spans="8:8" customFormat="1" ht="13.8">
      <c r="H6079" s="70"/>
    </row>
    <row r="6080" spans="8:8" customFormat="1" ht="13.8">
      <c r="H6080" s="70"/>
    </row>
    <row r="6081" spans="8:8" customFormat="1" ht="13.8">
      <c r="H6081" s="70"/>
    </row>
    <row r="6082" spans="8:8" customFormat="1" ht="13.8">
      <c r="H6082" s="70"/>
    </row>
    <row r="6083" spans="8:8" customFormat="1" ht="13.8">
      <c r="H6083" s="70"/>
    </row>
    <row r="6084" spans="8:8" customFormat="1" ht="13.8">
      <c r="H6084" s="70"/>
    </row>
    <row r="6085" spans="8:8" customFormat="1" ht="13.8">
      <c r="H6085" s="70"/>
    </row>
    <row r="6086" spans="8:8" customFormat="1" ht="13.8">
      <c r="H6086" s="70"/>
    </row>
    <row r="6087" spans="8:8" customFormat="1" ht="13.8">
      <c r="H6087" s="70"/>
    </row>
    <row r="6088" spans="8:8" customFormat="1" ht="13.8">
      <c r="H6088" s="70"/>
    </row>
    <row r="6089" spans="8:8" customFormat="1" ht="13.8">
      <c r="H6089" s="70"/>
    </row>
    <row r="6090" spans="8:8" customFormat="1" ht="13.8">
      <c r="H6090" s="70"/>
    </row>
    <row r="6091" spans="8:8" customFormat="1" ht="13.8">
      <c r="H6091" s="70"/>
    </row>
    <row r="6092" spans="8:8" customFormat="1" ht="13.8">
      <c r="H6092" s="70"/>
    </row>
    <row r="6093" spans="8:8" customFormat="1" ht="13.8">
      <c r="H6093" s="70"/>
    </row>
    <row r="6094" spans="8:8" customFormat="1" ht="13.8">
      <c r="H6094" s="70"/>
    </row>
    <row r="6095" spans="8:8" customFormat="1" ht="13.8">
      <c r="H6095" s="70"/>
    </row>
    <row r="6096" spans="8:8" customFormat="1" ht="13.8">
      <c r="H6096" s="70"/>
    </row>
    <row r="6097" spans="8:8" customFormat="1" ht="13.8">
      <c r="H6097" s="70"/>
    </row>
    <row r="6098" spans="8:8" customFormat="1" ht="13.8">
      <c r="H6098" s="70"/>
    </row>
    <row r="6099" spans="8:8" customFormat="1" ht="13.8">
      <c r="H6099" s="70"/>
    </row>
    <row r="6100" spans="8:8" customFormat="1" ht="13.8">
      <c r="H6100" s="70"/>
    </row>
    <row r="6101" spans="8:8" customFormat="1" ht="13.8">
      <c r="H6101" s="70"/>
    </row>
    <row r="6102" spans="8:8" customFormat="1" ht="13.8">
      <c r="H6102" s="70"/>
    </row>
    <row r="6103" spans="8:8" customFormat="1" ht="13.8">
      <c r="H6103" s="70"/>
    </row>
    <row r="6104" spans="8:8" customFormat="1" ht="13.8">
      <c r="H6104" s="70"/>
    </row>
    <row r="6105" spans="8:8" customFormat="1" ht="13.8">
      <c r="H6105" s="70"/>
    </row>
    <row r="6106" spans="8:8" customFormat="1" ht="13.8">
      <c r="H6106" s="70"/>
    </row>
    <row r="6107" spans="8:8" customFormat="1" ht="13.8">
      <c r="H6107" s="70"/>
    </row>
    <row r="6108" spans="8:8" customFormat="1" ht="13.8">
      <c r="H6108" s="70"/>
    </row>
    <row r="6109" spans="8:8" customFormat="1" ht="13.8">
      <c r="H6109" s="70"/>
    </row>
    <row r="6110" spans="8:8" customFormat="1" ht="13.8">
      <c r="H6110" s="70"/>
    </row>
    <row r="6111" spans="8:8" customFormat="1" ht="13.8">
      <c r="H6111" s="70"/>
    </row>
    <row r="6112" spans="8:8" customFormat="1" ht="13.8">
      <c r="H6112" s="70"/>
    </row>
    <row r="6113" spans="8:8" customFormat="1" ht="13.8">
      <c r="H6113" s="70"/>
    </row>
    <row r="6114" spans="8:8" customFormat="1" ht="13.8">
      <c r="H6114" s="70"/>
    </row>
    <row r="6115" spans="8:8" customFormat="1" ht="13.8">
      <c r="H6115" s="70"/>
    </row>
    <row r="6116" spans="8:8" customFormat="1" ht="13.8">
      <c r="H6116" s="70"/>
    </row>
    <row r="6117" spans="8:8" customFormat="1" ht="13.8">
      <c r="H6117" s="70"/>
    </row>
    <row r="6118" spans="8:8" customFormat="1" ht="13.8">
      <c r="H6118" s="70"/>
    </row>
    <row r="6119" spans="8:8" customFormat="1" ht="13.8">
      <c r="H6119" s="70"/>
    </row>
    <row r="6120" spans="8:8" customFormat="1" ht="13.8">
      <c r="H6120" s="70"/>
    </row>
    <row r="6121" spans="8:8" customFormat="1" ht="13.8">
      <c r="H6121" s="70"/>
    </row>
    <row r="6122" spans="8:8" customFormat="1" ht="13.8">
      <c r="H6122" s="70"/>
    </row>
    <row r="6123" spans="8:8" customFormat="1" ht="13.8">
      <c r="H6123" s="70"/>
    </row>
    <row r="6124" spans="8:8" customFormat="1" ht="13.8">
      <c r="H6124" s="70"/>
    </row>
    <row r="6125" spans="8:8" customFormat="1" ht="13.8">
      <c r="H6125" s="70"/>
    </row>
    <row r="6126" spans="8:8" customFormat="1" ht="13.8">
      <c r="H6126" s="70"/>
    </row>
    <row r="6127" spans="8:8" customFormat="1" ht="13.8">
      <c r="H6127" s="70"/>
    </row>
    <row r="6128" spans="8:8" customFormat="1" ht="13.8">
      <c r="H6128" s="70"/>
    </row>
    <row r="6129" spans="8:8" customFormat="1" ht="13.8">
      <c r="H6129" s="70"/>
    </row>
    <row r="6130" spans="8:8" customFormat="1" ht="13.8">
      <c r="H6130" s="70"/>
    </row>
    <row r="6131" spans="8:8" customFormat="1" ht="13.8">
      <c r="H6131" s="70"/>
    </row>
    <row r="6132" spans="8:8" customFormat="1" ht="13.8">
      <c r="H6132" s="70"/>
    </row>
    <row r="6133" spans="8:8" customFormat="1" ht="13.8">
      <c r="H6133" s="70"/>
    </row>
    <row r="6134" spans="8:8" customFormat="1" ht="13.8">
      <c r="H6134" s="70"/>
    </row>
    <row r="6135" spans="8:8" customFormat="1" ht="13.8">
      <c r="H6135" s="70"/>
    </row>
    <row r="6136" spans="8:8" customFormat="1" ht="13.8">
      <c r="H6136" s="70"/>
    </row>
    <row r="6137" spans="8:8" customFormat="1" ht="13.8">
      <c r="H6137" s="70"/>
    </row>
    <row r="6138" spans="8:8" customFormat="1" ht="13.8">
      <c r="H6138" s="70"/>
    </row>
    <row r="6139" spans="8:8" customFormat="1" ht="13.8">
      <c r="H6139" s="70"/>
    </row>
    <row r="6140" spans="8:8" customFormat="1" ht="13.8">
      <c r="H6140" s="70"/>
    </row>
    <row r="6141" spans="8:8" customFormat="1" ht="13.8">
      <c r="H6141" s="70"/>
    </row>
    <row r="6142" spans="8:8" customFormat="1" ht="13.8">
      <c r="H6142" s="70"/>
    </row>
    <row r="6143" spans="8:8" customFormat="1" ht="13.8">
      <c r="H6143" s="70"/>
    </row>
    <row r="6144" spans="8:8" customFormat="1" ht="13.8">
      <c r="H6144" s="70"/>
    </row>
    <row r="6145" spans="8:8" customFormat="1" ht="13.8">
      <c r="H6145" s="70"/>
    </row>
    <row r="6146" spans="8:8" customFormat="1" ht="13.8">
      <c r="H6146" s="70"/>
    </row>
    <row r="6147" spans="8:8" customFormat="1" ht="13.8">
      <c r="H6147" s="70"/>
    </row>
    <row r="6148" spans="8:8" customFormat="1" ht="13.8">
      <c r="H6148" s="70"/>
    </row>
    <row r="6149" spans="8:8" customFormat="1" ht="13.8">
      <c r="H6149" s="70"/>
    </row>
    <row r="6150" spans="8:8" customFormat="1" ht="13.8">
      <c r="H6150" s="70"/>
    </row>
    <row r="6151" spans="8:8" customFormat="1" ht="13.8">
      <c r="H6151" s="70"/>
    </row>
    <row r="6152" spans="8:8" customFormat="1" ht="13.8">
      <c r="H6152" s="70"/>
    </row>
    <row r="6153" spans="8:8" customFormat="1" ht="13.8">
      <c r="H6153" s="70"/>
    </row>
    <row r="6154" spans="8:8" customFormat="1" ht="13.8">
      <c r="H6154" s="70"/>
    </row>
    <row r="6155" spans="8:8" customFormat="1" ht="13.8">
      <c r="H6155" s="70"/>
    </row>
    <row r="6156" spans="8:8" customFormat="1" ht="13.8">
      <c r="H6156" s="70"/>
    </row>
    <row r="6157" spans="8:8" customFormat="1" ht="13.8">
      <c r="H6157" s="70"/>
    </row>
    <row r="6158" spans="8:8" customFormat="1" ht="13.8">
      <c r="H6158" s="70"/>
    </row>
    <row r="6159" spans="8:8" customFormat="1" ht="13.8">
      <c r="H6159" s="70"/>
    </row>
    <row r="6160" spans="8:8" customFormat="1" ht="13.8">
      <c r="H6160" s="70"/>
    </row>
    <row r="6161" spans="8:8" customFormat="1" ht="13.8">
      <c r="H6161" s="70"/>
    </row>
    <row r="6162" spans="8:8" customFormat="1" ht="13.8">
      <c r="H6162" s="70"/>
    </row>
    <row r="6163" spans="8:8" customFormat="1" ht="13.8">
      <c r="H6163" s="70"/>
    </row>
    <row r="6164" spans="8:8" customFormat="1" ht="13.8">
      <c r="H6164" s="70"/>
    </row>
    <row r="6165" spans="8:8" customFormat="1" ht="13.8">
      <c r="H6165" s="70"/>
    </row>
    <row r="6166" spans="8:8" customFormat="1" ht="13.8">
      <c r="H6166" s="70"/>
    </row>
    <row r="6167" spans="8:8" customFormat="1" ht="13.8">
      <c r="H6167" s="70"/>
    </row>
    <row r="6168" spans="8:8" customFormat="1" ht="13.8">
      <c r="H6168" s="70"/>
    </row>
    <row r="6169" spans="8:8" customFormat="1" ht="13.8">
      <c r="H6169" s="70"/>
    </row>
    <row r="6170" spans="8:8" customFormat="1" ht="13.8">
      <c r="H6170" s="70"/>
    </row>
    <row r="6171" spans="8:8" customFormat="1" ht="13.8">
      <c r="H6171" s="70"/>
    </row>
    <row r="6172" spans="8:8" customFormat="1" ht="13.8">
      <c r="H6172" s="70"/>
    </row>
    <row r="6173" spans="8:8" customFormat="1" ht="13.8">
      <c r="H6173" s="70"/>
    </row>
    <row r="6174" spans="8:8" customFormat="1" ht="13.8">
      <c r="H6174" s="70"/>
    </row>
    <row r="6175" spans="8:8" customFormat="1" ht="13.8">
      <c r="H6175" s="70"/>
    </row>
    <row r="6176" spans="8:8" customFormat="1" ht="13.8">
      <c r="H6176" s="70"/>
    </row>
    <row r="6177" spans="8:8" customFormat="1" ht="13.8">
      <c r="H6177" s="70"/>
    </row>
    <row r="6178" spans="8:8" customFormat="1" ht="13.8">
      <c r="H6178" s="70"/>
    </row>
    <row r="6179" spans="8:8" customFormat="1" ht="13.8">
      <c r="H6179" s="70"/>
    </row>
    <row r="6180" spans="8:8" customFormat="1" ht="13.8">
      <c r="H6180" s="70"/>
    </row>
    <row r="6181" spans="8:8" customFormat="1" ht="13.8">
      <c r="H6181" s="70"/>
    </row>
    <row r="6182" spans="8:8" customFormat="1" ht="13.8">
      <c r="H6182" s="70"/>
    </row>
    <row r="6183" spans="8:8" customFormat="1" ht="13.8">
      <c r="H6183" s="70"/>
    </row>
    <row r="6184" spans="8:8" customFormat="1" ht="13.8">
      <c r="H6184" s="70"/>
    </row>
    <row r="6185" spans="8:8" customFormat="1" ht="13.8">
      <c r="H6185" s="70"/>
    </row>
    <row r="6186" spans="8:8" customFormat="1" ht="13.8">
      <c r="H6186" s="70"/>
    </row>
    <row r="6187" spans="8:8" customFormat="1" ht="13.8">
      <c r="H6187" s="70"/>
    </row>
    <row r="6188" spans="8:8" customFormat="1" ht="13.8">
      <c r="H6188" s="70"/>
    </row>
    <row r="6189" spans="8:8" customFormat="1" ht="13.8">
      <c r="H6189" s="70"/>
    </row>
    <row r="6190" spans="8:8" customFormat="1" ht="13.8">
      <c r="H6190" s="70"/>
    </row>
    <row r="6191" spans="8:8" customFormat="1" ht="13.8">
      <c r="H6191" s="70"/>
    </row>
    <row r="6192" spans="8:8" customFormat="1" ht="13.8">
      <c r="H6192" s="70"/>
    </row>
    <row r="6193" spans="8:8" customFormat="1" ht="13.8">
      <c r="H6193" s="70"/>
    </row>
    <row r="6194" spans="8:8" customFormat="1" ht="13.8">
      <c r="H6194" s="70"/>
    </row>
    <row r="6195" spans="8:8" customFormat="1" ht="13.8">
      <c r="H6195" s="70"/>
    </row>
    <row r="6196" spans="8:8" customFormat="1" ht="13.8">
      <c r="H6196" s="70"/>
    </row>
    <row r="6197" spans="8:8" customFormat="1" ht="13.8">
      <c r="H6197" s="70"/>
    </row>
    <row r="6198" spans="8:8" customFormat="1" ht="13.8">
      <c r="H6198" s="70"/>
    </row>
    <row r="6199" spans="8:8" customFormat="1" ht="13.8">
      <c r="H6199" s="70"/>
    </row>
    <row r="6200" spans="8:8" customFormat="1" ht="13.8">
      <c r="H6200" s="70"/>
    </row>
    <row r="6201" spans="8:8" customFormat="1" ht="13.8">
      <c r="H6201" s="70"/>
    </row>
    <row r="6202" spans="8:8" customFormat="1" ht="13.8">
      <c r="H6202" s="70"/>
    </row>
    <row r="6203" spans="8:8" customFormat="1" ht="13.8">
      <c r="H6203" s="70"/>
    </row>
    <row r="6204" spans="8:8" customFormat="1" ht="13.8">
      <c r="H6204" s="70"/>
    </row>
    <row r="6205" spans="8:8" customFormat="1" ht="13.8">
      <c r="H6205" s="70"/>
    </row>
    <row r="6206" spans="8:8" customFormat="1" ht="13.8">
      <c r="H6206" s="70"/>
    </row>
    <row r="6207" spans="8:8" customFormat="1" ht="13.8">
      <c r="H6207" s="70"/>
    </row>
    <row r="6208" spans="8:8" customFormat="1" ht="13.8">
      <c r="H6208" s="70"/>
    </row>
    <row r="6209" spans="8:8" customFormat="1" ht="13.8">
      <c r="H6209" s="70"/>
    </row>
    <row r="6210" spans="8:8" customFormat="1" ht="13.8">
      <c r="H6210" s="70"/>
    </row>
    <row r="6211" spans="8:8" customFormat="1" ht="13.8">
      <c r="H6211" s="70"/>
    </row>
    <row r="6212" spans="8:8" customFormat="1" ht="13.8">
      <c r="H6212" s="70"/>
    </row>
    <row r="6213" spans="8:8" customFormat="1" ht="13.8">
      <c r="H6213" s="70"/>
    </row>
    <row r="6214" spans="8:8" customFormat="1" ht="13.8">
      <c r="H6214" s="70"/>
    </row>
    <row r="6215" spans="8:8" customFormat="1" ht="13.8">
      <c r="H6215" s="70"/>
    </row>
    <row r="6216" spans="8:8" customFormat="1" ht="13.8">
      <c r="H6216" s="70"/>
    </row>
    <row r="6217" spans="8:8" customFormat="1" ht="13.8">
      <c r="H6217" s="70"/>
    </row>
    <row r="6218" spans="8:8" customFormat="1" ht="13.8">
      <c r="H6218" s="70"/>
    </row>
    <row r="6219" spans="8:8" customFormat="1" ht="13.8">
      <c r="H6219" s="70"/>
    </row>
    <row r="6220" spans="8:8" customFormat="1" ht="13.8">
      <c r="H6220" s="70"/>
    </row>
    <row r="6221" spans="8:8" customFormat="1" ht="13.8">
      <c r="H6221" s="70"/>
    </row>
    <row r="6222" spans="8:8" customFormat="1" ht="13.8">
      <c r="H6222" s="70"/>
    </row>
    <row r="6223" spans="8:8" customFormat="1" ht="13.8">
      <c r="H6223" s="70"/>
    </row>
    <row r="6224" spans="8:8" customFormat="1" ht="13.8">
      <c r="H6224" s="70"/>
    </row>
    <row r="6225" spans="8:8" customFormat="1" ht="13.8">
      <c r="H6225" s="70"/>
    </row>
    <row r="6226" spans="8:8" customFormat="1" ht="13.8">
      <c r="H6226" s="70"/>
    </row>
    <row r="6227" spans="8:8" customFormat="1" ht="13.8">
      <c r="H6227" s="70"/>
    </row>
    <row r="6228" spans="8:8" customFormat="1" ht="13.8">
      <c r="H6228" s="70"/>
    </row>
    <row r="6229" spans="8:8" customFormat="1" ht="13.8">
      <c r="H6229" s="70"/>
    </row>
    <row r="6230" spans="8:8" customFormat="1" ht="13.8">
      <c r="H6230" s="70"/>
    </row>
    <row r="6231" spans="8:8" customFormat="1" ht="13.8">
      <c r="H6231" s="70"/>
    </row>
    <row r="6232" spans="8:8" customFormat="1" ht="13.8">
      <c r="H6232" s="70"/>
    </row>
    <row r="6233" spans="8:8" customFormat="1" ht="13.8">
      <c r="H6233" s="70"/>
    </row>
    <row r="6234" spans="8:8" customFormat="1" ht="13.8">
      <c r="H6234" s="70"/>
    </row>
    <row r="6235" spans="8:8" customFormat="1" ht="13.8">
      <c r="H6235" s="70"/>
    </row>
    <row r="6236" spans="8:8" customFormat="1" ht="13.8">
      <c r="H6236" s="70"/>
    </row>
    <row r="6237" spans="8:8" customFormat="1" ht="13.8">
      <c r="H6237" s="70"/>
    </row>
    <row r="6238" spans="8:8" customFormat="1" ht="13.8">
      <c r="H6238" s="70"/>
    </row>
    <row r="6239" spans="8:8" customFormat="1" ht="13.8">
      <c r="H6239" s="70"/>
    </row>
    <row r="6240" spans="8:8" customFormat="1" ht="13.8">
      <c r="H6240" s="70"/>
    </row>
    <row r="6241" spans="8:8" customFormat="1" ht="13.8">
      <c r="H6241" s="70"/>
    </row>
    <row r="6242" spans="8:8" customFormat="1" ht="13.8">
      <c r="H6242" s="70"/>
    </row>
    <row r="6243" spans="8:8" customFormat="1" ht="13.8">
      <c r="H6243" s="70"/>
    </row>
    <row r="6244" spans="8:8" customFormat="1" ht="13.8">
      <c r="H6244" s="70"/>
    </row>
    <row r="6245" spans="8:8" customFormat="1" ht="13.8">
      <c r="H6245" s="70"/>
    </row>
    <row r="6246" spans="8:8" customFormat="1" ht="13.8">
      <c r="H6246" s="70"/>
    </row>
    <row r="6247" spans="8:8" customFormat="1" ht="13.8">
      <c r="H6247" s="70"/>
    </row>
    <row r="6248" spans="8:8" customFormat="1" ht="13.8">
      <c r="H6248" s="70"/>
    </row>
    <row r="6249" spans="8:8" customFormat="1" ht="13.8">
      <c r="H6249" s="70"/>
    </row>
    <row r="6250" spans="8:8" customFormat="1" ht="13.8">
      <c r="H6250" s="70"/>
    </row>
    <row r="6251" spans="8:8" customFormat="1" ht="13.8">
      <c r="H6251" s="70"/>
    </row>
    <row r="6252" spans="8:8" customFormat="1" ht="13.8">
      <c r="H6252" s="70"/>
    </row>
    <row r="6253" spans="8:8" customFormat="1" ht="13.8">
      <c r="H6253" s="70"/>
    </row>
    <row r="6254" spans="8:8" customFormat="1" ht="13.8">
      <c r="H6254" s="70"/>
    </row>
    <row r="6255" spans="8:8" customFormat="1" ht="13.8">
      <c r="H6255" s="70"/>
    </row>
    <row r="6256" spans="8:8" customFormat="1" ht="13.8">
      <c r="H6256" s="70"/>
    </row>
    <row r="6257" spans="8:8" customFormat="1" ht="13.8">
      <c r="H6257" s="70"/>
    </row>
    <row r="6258" spans="8:8" customFormat="1" ht="13.8">
      <c r="H6258" s="70"/>
    </row>
    <row r="6259" spans="8:8" customFormat="1" ht="13.8">
      <c r="H6259" s="70"/>
    </row>
    <row r="6260" spans="8:8" customFormat="1" ht="13.8">
      <c r="H6260" s="70"/>
    </row>
    <row r="6261" spans="8:8" customFormat="1" ht="13.8">
      <c r="H6261" s="70"/>
    </row>
    <row r="6262" spans="8:8" customFormat="1" ht="13.8">
      <c r="H6262" s="70"/>
    </row>
    <row r="6263" spans="8:8" customFormat="1" ht="13.8">
      <c r="H6263" s="70"/>
    </row>
    <row r="6264" spans="8:8" customFormat="1" ht="13.8">
      <c r="H6264" s="70"/>
    </row>
    <row r="6265" spans="8:8" customFormat="1" ht="13.8">
      <c r="H6265" s="70"/>
    </row>
    <row r="6266" spans="8:8" customFormat="1" ht="13.8">
      <c r="H6266" s="70"/>
    </row>
    <row r="6267" spans="8:8" customFormat="1" ht="13.8">
      <c r="H6267" s="70"/>
    </row>
    <row r="6268" spans="8:8" customFormat="1" ht="13.8">
      <c r="H6268" s="70"/>
    </row>
    <row r="6269" spans="8:8" customFormat="1" ht="13.8">
      <c r="H6269" s="70"/>
    </row>
    <row r="6270" spans="8:8" customFormat="1" ht="13.8">
      <c r="H6270" s="70"/>
    </row>
    <row r="6271" spans="8:8" customFormat="1" ht="13.8">
      <c r="H6271" s="70"/>
    </row>
    <row r="6272" spans="8:8" customFormat="1" ht="13.8">
      <c r="H6272" s="70"/>
    </row>
    <row r="6273" spans="8:8" customFormat="1" ht="13.8">
      <c r="H6273" s="70"/>
    </row>
    <row r="6274" spans="8:8" customFormat="1" ht="13.8">
      <c r="H6274" s="70"/>
    </row>
    <row r="6275" spans="8:8" customFormat="1" ht="13.8">
      <c r="H6275" s="70"/>
    </row>
    <row r="6276" spans="8:8" customFormat="1" ht="13.8">
      <c r="H6276" s="70"/>
    </row>
    <row r="6277" spans="8:8" customFormat="1" ht="13.8">
      <c r="H6277" s="70"/>
    </row>
    <row r="6278" spans="8:8" customFormat="1" ht="13.8">
      <c r="H6278" s="70"/>
    </row>
    <row r="6279" spans="8:8" customFormat="1" ht="13.8">
      <c r="H6279" s="70"/>
    </row>
    <row r="6280" spans="8:8" customFormat="1" ht="13.8">
      <c r="H6280" s="70"/>
    </row>
    <row r="6281" spans="8:8" customFormat="1" ht="13.8">
      <c r="H6281" s="70"/>
    </row>
    <row r="6282" spans="8:8" customFormat="1" ht="13.8">
      <c r="H6282" s="70"/>
    </row>
    <row r="6283" spans="8:8" customFormat="1" ht="13.8">
      <c r="H6283" s="70"/>
    </row>
    <row r="6284" spans="8:8" customFormat="1" ht="13.8">
      <c r="H6284" s="70"/>
    </row>
    <row r="6285" spans="8:8" customFormat="1" ht="13.8">
      <c r="H6285" s="70"/>
    </row>
    <row r="6286" spans="8:8" customFormat="1" ht="13.8">
      <c r="H6286" s="70"/>
    </row>
    <row r="6287" spans="8:8" customFormat="1" ht="13.8">
      <c r="H6287" s="70"/>
    </row>
    <row r="6288" spans="8:8" customFormat="1" ht="13.8">
      <c r="H6288" s="70"/>
    </row>
    <row r="6289" spans="8:8" customFormat="1" ht="13.8">
      <c r="H6289" s="70"/>
    </row>
    <row r="6290" spans="8:8" customFormat="1" ht="13.8">
      <c r="H6290" s="70"/>
    </row>
    <row r="6291" spans="8:8" customFormat="1" ht="13.8">
      <c r="H6291" s="70"/>
    </row>
    <row r="6292" spans="8:8" customFormat="1" ht="13.8">
      <c r="H6292" s="70"/>
    </row>
    <row r="6293" spans="8:8" customFormat="1" ht="13.8">
      <c r="H6293" s="70"/>
    </row>
    <row r="6294" spans="8:8" customFormat="1" ht="13.8">
      <c r="H6294" s="70"/>
    </row>
    <row r="6295" spans="8:8" customFormat="1" ht="13.8">
      <c r="H6295" s="70"/>
    </row>
    <row r="6296" spans="8:8" customFormat="1" ht="13.8">
      <c r="H6296" s="70"/>
    </row>
    <row r="6297" spans="8:8" customFormat="1" ht="13.8">
      <c r="H6297" s="70"/>
    </row>
    <row r="6298" spans="8:8" customFormat="1" ht="13.8">
      <c r="H6298" s="70"/>
    </row>
    <row r="6299" spans="8:8" customFormat="1" ht="13.8">
      <c r="H6299" s="70"/>
    </row>
    <row r="6300" spans="8:8" customFormat="1" ht="13.8">
      <c r="H6300" s="70"/>
    </row>
    <row r="6301" spans="8:8" customFormat="1" ht="13.8">
      <c r="H6301" s="70"/>
    </row>
    <row r="6302" spans="8:8" customFormat="1" ht="13.8">
      <c r="H6302" s="70"/>
    </row>
    <row r="6303" spans="8:8" customFormat="1" ht="13.8">
      <c r="H6303" s="70"/>
    </row>
    <row r="6304" spans="8:8" customFormat="1" ht="13.8">
      <c r="H6304" s="70"/>
    </row>
    <row r="6305" spans="8:8" customFormat="1" ht="13.8">
      <c r="H6305" s="70"/>
    </row>
    <row r="6306" spans="8:8" customFormat="1" ht="13.8">
      <c r="H6306" s="70"/>
    </row>
    <row r="6307" spans="8:8" customFormat="1" ht="13.8">
      <c r="H6307" s="70"/>
    </row>
    <row r="6308" spans="8:8" customFormat="1" ht="13.8">
      <c r="H6308" s="70"/>
    </row>
    <row r="6309" spans="8:8" customFormat="1" ht="13.8">
      <c r="H6309" s="70"/>
    </row>
    <row r="6310" spans="8:8" customFormat="1" ht="13.8">
      <c r="H6310" s="70"/>
    </row>
    <row r="6311" spans="8:8" customFormat="1" ht="13.8">
      <c r="H6311" s="70"/>
    </row>
    <row r="6312" spans="8:8" customFormat="1" ht="13.8">
      <c r="H6312" s="70"/>
    </row>
    <row r="6313" spans="8:8" customFormat="1" ht="13.8">
      <c r="H6313" s="70"/>
    </row>
    <row r="6314" spans="8:8" customFormat="1" ht="13.8">
      <c r="H6314" s="70"/>
    </row>
    <row r="6315" spans="8:8" customFormat="1" ht="13.8">
      <c r="H6315" s="70"/>
    </row>
    <row r="6316" spans="8:8" customFormat="1" ht="13.8">
      <c r="H6316" s="70"/>
    </row>
    <row r="6317" spans="8:8" customFormat="1" ht="13.8">
      <c r="H6317" s="70"/>
    </row>
    <row r="6318" spans="8:8" customFormat="1" ht="13.8">
      <c r="H6318" s="70"/>
    </row>
    <row r="6319" spans="8:8" customFormat="1" ht="13.8">
      <c r="H6319" s="70"/>
    </row>
    <row r="6320" spans="8:8" customFormat="1" ht="13.8">
      <c r="H6320" s="70"/>
    </row>
    <row r="6321" spans="8:8" customFormat="1" ht="13.8">
      <c r="H6321" s="70"/>
    </row>
    <row r="6322" spans="8:8" customFormat="1" ht="13.8">
      <c r="H6322" s="70"/>
    </row>
    <row r="6323" spans="8:8" customFormat="1" ht="13.8">
      <c r="H6323" s="70"/>
    </row>
    <row r="6324" spans="8:8" customFormat="1" ht="13.8">
      <c r="H6324" s="70"/>
    </row>
    <row r="6325" spans="8:8" customFormat="1" ht="13.8">
      <c r="H6325" s="70"/>
    </row>
    <row r="6326" spans="8:8" customFormat="1" ht="13.8">
      <c r="H6326" s="70"/>
    </row>
    <row r="6327" spans="8:8" customFormat="1" ht="13.8">
      <c r="H6327" s="70"/>
    </row>
    <row r="6328" spans="8:8" customFormat="1" ht="13.8">
      <c r="H6328" s="70"/>
    </row>
    <row r="6329" spans="8:8" customFormat="1" ht="13.8">
      <c r="H6329" s="70"/>
    </row>
    <row r="6330" spans="8:8" customFormat="1" ht="13.8">
      <c r="H6330" s="70"/>
    </row>
    <row r="6331" spans="8:8" customFormat="1" ht="13.8">
      <c r="H6331" s="70"/>
    </row>
    <row r="6332" spans="8:8" customFormat="1" ht="13.8">
      <c r="H6332" s="70"/>
    </row>
    <row r="6333" spans="8:8" customFormat="1" ht="13.8">
      <c r="H6333" s="70"/>
    </row>
    <row r="6334" spans="8:8" customFormat="1" ht="13.8">
      <c r="H6334" s="70"/>
    </row>
    <row r="6335" spans="8:8" customFormat="1" ht="13.8">
      <c r="H6335" s="70"/>
    </row>
    <row r="6336" spans="8:8" customFormat="1" ht="13.8">
      <c r="H6336" s="70"/>
    </row>
    <row r="6337" spans="8:8" customFormat="1" ht="13.8">
      <c r="H6337" s="70"/>
    </row>
    <row r="6338" spans="8:8" customFormat="1" ht="13.8">
      <c r="H6338" s="70"/>
    </row>
    <row r="6339" spans="8:8" customFormat="1" ht="13.8">
      <c r="H6339" s="70"/>
    </row>
    <row r="6340" spans="8:8" customFormat="1" ht="13.8">
      <c r="H6340" s="70"/>
    </row>
    <row r="6341" spans="8:8" customFormat="1" ht="13.8">
      <c r="H6341" s="70"/>
    </row>
    <row r="6342" spans="8:8" customFormat="1" ht="13.8">
      <c r="H6342" s="70"/>
    </row>
    <row r="6343" spans="8:8" customFormat="1" ht="13.8">
      <c r="H6343" s="70"/>
    </row>
    <row r="6344" spans="8:8" customFormat="1" ht="13.8">
      <c r="H6344" s="70"/>
    </row>
    <row r="6345" spans="8:8" customFormat="1" ht="13.8">
      <c r="H6345" s="70"/>
    </row>
    <row r="6346" spans="8:8" customFormat="1" ht="13.8">
      <c r="H6346" s="70"/>
    </row>
    <row r="6347" spans="8:8" customFormat="1" ht="13.8">
      <c r="H6347" s="70"/>
    </row>
    <row r="6348" spans="8:8" customFormat="1" ht="13.8">
      <c r="H6348" s="70"/>
    </row>
    <row r="6349" spans="8:8" customFormat="1" ht="13.8">
      <c r="H6349" s="70"/>
    </row>
    <row r="6350" spans="8:8" customFormat="1" ht="13.8">
      <c r="H6350" s="70"/>
    </row>
    <row r="6351" spans="8:8" customFormat="1" ht="13.8">
      <c r="H6351" s="70"/>
    </row>
    <row r="6352" spans="8:8" customFormat="1" ht="13.8">
      <c r="H6352" s="70"/>
    </row>
    <row r="6353" spans="8:8" customFormat="1" ht="13.8">
      <c r="H6353" s="70"/>
    </row>
    <row r="6354" spans="8:8" customFormat="1" ht="13.8">
      <c r="H6354" s="70"/>
    </row>
    <row r="6355" spans="8:8" customFormat="1" ht="13.8">
      <c r="H6355" s="70"/>
    </row>
    <row r="6356" spans="8:8" customFormat="1" ht="13.8">
      <c r="H6356" s="70"/>
    </row>
    <row r="6357" spans="8:8" customFormat="1" ht="13.8">
      <c r="H6357" s="70"/>
    </row>
    <row r="6358" spans="8:8" customFormat="1" ht="13.8">
      <c r="H6358" s="70"/>
    </row>
    <row r="6359" spans="8:8" customFormat="1" ht="13.8">
      <c r="H6359" s="70"/>
    </row>
    <row r="6360" spans="8:8" customFormat="1" ht="13.8">
      <c r="H6360" s="70"/>
    </row>
    <row r="6361" spans="8:8" customFormat="1" ht="13.8">
      <c r="H6361" s="70"/>
    </row>
    <row r="6362" spans="8:8" customFormat="1" ht="13.8">
      <c r="H6362" s="70"/>
    </row>
    <row r="6363" spans="8:8" customFormat="1" ht="13.8">
      <c r="H6363" s="70"/>
    </row>
    <row r="6364" spans="8:8" customFormat="1" ht="13.8">
      <c r="H6364" s="70"/>
    </row>
    <row r="6365" spans="8:8" customFormat="1" ht="13.8">
      <c r="H6365" s="70"/>
    </row>
    <row r="6366" spans="8:8" customFormat="1" ht="13.8">
      <c r="H6366" s="70"/>
    </row>
    <row r="6367" spans="8:8" customFormat="1" ht="13.8">
      <c r="H6367" s="70"/>
    </row>
    <row r="6368" spans="8:8" customFormat="1" ht="13.8">
      <c r="H6368" s="70"/>
    </row>
    <row r="6369" spans="8:8" customFormat="1" ht="13.8">
      <c r="H6369" s="70"/>
    </row>
    <row r="6370" spans="8:8" customFormat="1" ht="13.8">
      <c r="H6370" s="70"/>
    </row>
    <row r="6371" spans="8:8" customFormat="1" ht="13.8">
      <c r="H6371" s="70"/>
    </row>
    <row r="6372" spans="8:8" customFormat="1" ht="13.8">
      <c r="H6372" s="70"/>
    </row>
    <row r="6373" spans="8:8" customFormat="1" ht="13.8">
      <c r="H6373" s="70"/>
    </row>
    <row r="6374" spans="8:8" customFormat="1" ht="13.8">
      <c r="H6374" s="70"/>
    </row>
    <row r="6375" spans="8:8" customFormat="1" ht="13.8">
      <c r="H6375" s="70"/>
    </row>
    <row r="6376" spans="8:8" customFormat="1" ht="13.8">
      <c r="H6376" s="70"/>
    </row>
    <row r="6377" spans="8:8" customFormat="1" ht="13.8">
      <c r="H6377" s="70"/>
    </row>
    <row r="6378" spans="8:8" customFormat="1" ht="13.8">
      <c r="H6378" s="70"/>
    </row>
    <row r="6379" spans="8:8" customFormat="1" ht="13.8">
      <c r="H6379" s="70"/>
    </row>
    <row r="6380" spans="8:8" customFormat="1" ht="13.8">
      <c r="H6380" s="70"/>
    </row>
    <row r="6381" spans="8:8" customFormat="1" ht="13.8">
      <c r="H6381" s="70"/>
    </row>
    <row r="6382" spans="8:8" customFormat="1" ht="13.8">
      <c r="H6382" s="70"/>
    </row>
    <row r="6383" spans="8:8" customFormat="1" ht="13.8">
      <c r="H6383" s="70"/>
    </row>
    <row r="6384" spans="8:8" customFormat="1" ht="13.8">
      <c r="H6384" s="70"/>
    </row>
    <row r="6385" spans="8:8" customFormat="1" ht="13.8">
      <c r="H6385" s="70"/>
    </row>
    <row r="6386" spans="8:8" customFormat="1" ht="13.8">
      <c r="H6386" s="70"/>
    </row>
    <row r="6387" spans="8:8" customFormat="1" ht="13.8">
      <c r="H6387" s="70"/>
    </row>
    <row r="6388" spans="8:8" customFormat="1" ht="13.8">
      <c r="H6388" s="70"/>
    </row>
    <row r="6389" spans="8:8" customFormat="1" ht="13.8">
      <c r="H6389" s="70"/>
    </row>
    <row r="6390" spans="8:8" customFormat="1" ht="13.8">
      <c r="H6390" s="70"/>
    </row>
    <row r="6391" spans="8:8" customFormat="1" ht="13.8">
      <c r="H6391" s="70"/>
    </row>
    <row r="6392" spans="8:8" customFormat="1" ht="13.8">
      <c r="H6392" s="70"/>
    </row>
    <row r="6393" spans="8:8" customFormat="1" ht="13.8">
      <c r="H6393" s="70"/>
    </row>
    <row r="6394" spans="8:8" customFormat="1" ht="13.8">
      <c r="H6394" s="70"/>
    </row>
    <row r="6395" spans="8:8" customFormat="1" ht="13.8">
      <c r="H6395" s="70"/>
    </row>
    <row r="6396" spans="8:8" customFormat="1" ht="13.8">
      <c r="H6396" s="70"/>
    </row>
    <row r="6397" spans="8:8" customFormat="1" ht="13.8">
      <c r="H6397" s="70"/>
    </row>
    <row r="6398" spans="8:8" customFormat="1" ht="13.8">
      <c r="H6398" s="70"/>
    </row>
    <row r="6399" spans="8:8" customFormat="1" ht="13.8">
      <c r="H6399" s="70"/>
    </row>
    <row r="6400" spans="8:8" customFormat="1" ht="13.8">
      <c r="H6400" s="70"/>
    </row>
    <row r="6401" spans="8:8" customFormat="1" ht="13.8">
      <c r="H6401" s="70"/>
    </row>
    <row r="6402" spans="8:8" customFormat="1" ht="13.8">
      <c r="H6402" s="70"/>
    </row>
    <row r="6403" spans="8:8" customFormat="1" ht="13.8">
      <c r="H6403" s="70"/>
    </row>
    <row r="6404" spans="8:8" customFormat="1" ht="13.8">
      <c r="H6404" s="70"/>
    </row>
    <row r="6405" spans="8:8" customFormat="1" ht="13.8">
      <c r="H6405" s="70"/>
    </row>
    <row r="6406" spans="8:8" customFormat="1" ht="13.8">
      <c r="H6406" s="70"/>
    </row>
    <row r="6407" spans="8:8" customFormat="1" ht="13.8">
      <c r="H6407" s="70"/>
    </row>
    <row r="6408" spans="8:8" customFormat="1" ht="13.8">
      <c r="H6408" s="70"/>
    </row>
    <row r="6409" spans="8:8" customFormat="1" ht="13.8">
      <c r="H6409" s="70"/>
    </row>
    <row r="6410" spans="8:8" customFormat="1" ht="13.8">
      <c r="H6410" s="70"/>
    </row>
    <row r="6411" spans="8:8" customFormat="1" ht="13.8">
      <c r="H6411" s="70"/>
    </row>
    <row r="6412" spans="8:8" customFormat="1" ht="13.8">
      <c r="H6412" s="70"/>
    </row>
    <row r="6413" spans="8:8" customFormat="1" ht="13.8">
      <c r="H6413" s="70"/>
    </row>
    <row r="6414" spans="8:8" customFormat="1" ht="13.8">
      <c r="H6414" s="70"/>
    </row>
    <row r="6415" spans="8:8" customFormat="1" ht="13.8">
      <c r="H6415" s="70"/>
    </row>
    <row r="6416" spans="8:8" customFormat="1" ht="13.8">
      <c r="H6416" s="70"/>
    </row>
    <row r="6417" spans="8:8" customFormat="1" ht="13.8">
      <c r="H6417" s="70"/>
    </row>
    <row r="6418" spans="8:8" customFormat="1" ht="13.8">
      <c r="H6418" s="70"/>
    </row>
    <row r="6419" spans="8:8" customFormat="1" ht="13.8">
      <c r="H6419" s="70"/>
    </row>
    <row r="6420" spans="8:8" customFormat="1" ht="13.8">
      <c r="H6420" s="70"/>
    </row>
    <row r="6421" spans="8:8" customFormat="1" ht="13.8">
      <c r="H6421" s="70"/>
    </row>
    <row r="6422" spans="8:8" customFormat="1" ht="13.8">
      <c r="H6422" s="70"/>
    </row>
    <row r="6423" spans="8:8" customFormat="1" ht="13.8">
      <c r="H6423" s="70"/>
    </row>
    <row r="6424" spans="8:8" customFormat="1" ht="13.8">
      <c r="H6424" s="70"/>
    </row>
    <row r="6425" spans="8:8" customFormat="1" ht="13.8">
      <c r="H6425" s="70"/>
    </row>
    <row r="6426" spans="8:8" customFormat="1" ht="13.8">
      <c r="H6426" s="70"/>
    </row>
    <row r="6427" spans="8:8" customFormat="1" ht="13.8">
      <c r="H6427" s="70"/>
    </row>
    <row r="6428" spans="8:8" customFormat="1" ht="13.8">
      <c r="H6428" s="70"/>
    </row>
    <row r="6429" spans="8:8" customFormat="1" ht="13.8">
      <c r="H6429" s="70"/>
    </row>
    <row r="6430" spans="8:8" customFormat="1" ht="13.8">
      <c r="H6430" s="70"/>
    </row>
    <row r="6431" spans="8:8" customFormat="1" ht="13.8">
      <c r="H6431" s="70"/>
    </row>
    <row r="6432" spans="8:8" customFormat="1" ht="13.8">
      <c r="H6432" s="70"/>
    </row>
    <row r="6433" spans="8:8" customFormat="1" ht="13.8">
      <c r="H6433" s="70"/>
    </row>
    <row r="6434" spans="8:8" customFormat="1" ht="13.8">
      <c r="H6434" s="70"/>
    </row>
    <row r="6435" spans="8:8" customFormat="1" ht="13.8">
      <c r="H6435" s="70"/>
    </row>
    <row r="6436" spans="8:8" customFormat="1" ht="13.8">
      <c r="H6436" s="70"/>
    </row>
    <row r="6437" spans="8:8" customFormat="1" ht="13.8">
      <c r="H6437" s="70"/>
    </row>
    <row r="6438" spans="8:8" customFormat="1" ht="13.8">
      <c r="H6438" s="70"/>
    </row>
    <row r="6439" spans="8:8" customFormat="1" ht="13.8">
      <c r="H6439" s="70"/>
    </row>
    <row r="6440" spans="8:8" customFormat="1" ht="13.8">
      <c r="H6440" s="70"/>
    </row>
    <row r="6441" spans="8:8" customFormat="1" ht="13.8">
      <c r="H6441" s="70"/>
    </row>
    <row r="6442" spans="8:8" customFormat="1" ht="13.8">
      <c r="H6442" s="70"/>
    </row>
    <row r="6443" spans="8:8" customFormat="1" ht="13.8">
      <c r="H6443" s="70"/>
    </row>
    <row r="6444" spans="8:8" customFormat="1" ht="13.8">
      <c r="H6444" s="70"/>
    </row>
    <row r="6445" spans="8:8" customFormat="1" ht="13.8">
      <c r="H6445" s="70"/>
    </row>
    <row r="6446" spans="8:8" customFormat="1" ht="13.8">
      <c r="H6446" s="70"/>
    </row>
    <row r="6447" spans="8:8" customFormat="1" ht="13.8">
      <c r="H6447" s="70"/>
    </row>
    <row r="6448" spans="8:8" customFormat="1" ht="13.8">
      <c r="H6448" s="70"/>
    </row>
    <row r="6449" spans="8:8" customFormat="1" ht="13.8">
      <c r="H6449" s="70"/>
    </row>
    <row r="6450" spans="8:8" customFormat="1" ht="13.8">
      <c r="H6450" s="70"/>
    </row>
    <row r="6451" spans="8:8" customFormat="1" ht="13.8">
      <c r="H6451" s="70"/>
    </row>
    <row r="6452" spans="8:8" customFormat="1" ht="13.8">
      <c r="H6452" s="70"/>
    </row>
    <row r="6453" spans="8:8" customFormat="1" ht="13.8">
      <c r="H6453" s="70"/>
    </row>
    <row r="6454" spans="8:8" customFormat="1" ht="13.8">
      <c r="H6454" s="70"/>
    </row>
    <row r="6455" spans="8:8" customFormat="1" ht="13.8">
      <c r="H6455" s="70"/>
    </row>
    <row r="6456" spans="8:8" customFormat="1" ht="13.8">
      <c r="H6456" s="70"/>
    </row>
    <row r="6457" spans="8:8" customFormat="1" ht="13.8">
      <c r="H6457" s="70"/>
    </row>
    <row r="6458" spans="8:8" customFormat="1" ht="13.8">
      <c r="H6458" s="70"/>
    </row>
    <row r="6459" spans="8:8" customFormat="1" ht="13.8">
      <c r="H6459" s="70"/>
    </row>
    <row r="6460" spans="8:8" customFormat="1" ht="13.8">
      <c r="H6460" s="70"/>
    </row>
    <row r="6461" spans="8:8" customFormat="1" ht="13.8">
      <c r="H6461" s="70"/>
    </row>
    <row r="6462" spans="8:8" customFormat="1" ht="13.8">
      <c r="H6462" s="70"/>
    </row>
    <row r="6463" spans="8:8" customFormat="1" ht="13.8">
      <c r="H6463" s="70"/>
    </row>
    <row r="6464" spans="8:8" customFormat="1" ht="13.8">
      <c r="H6464" s="70"/>
    </row>
    <row r="6465" spans="8:8" customFormat="1" ht="13.8">
      <c r="H6465" s="70"/>
    </row>
    <row r="6466" spans="8:8" customFormat="1" ht="13.8">
      <c r="H6466" s="70"/>
    </row>
    <row r="6467" spans="8:8" customFormat="1" ht="13.8">
      <c r="H6467" s="70"/>
    </row>
    <row r="6468" spans="8:8" customFormat="1" ht="13.8">
      <c r="H6468" s="70"/>
    </row>
    <row r="6469" spans="8:8" customFormat="1" ht="13.8">
      <c r="H6469" s="70"/>
    </row>
    <row r="6470" spans="8:8" customFormat="1" ht="13.8">
      <c r="H6470" s="70"/>
    </row>
    <row r="6471" spans="8:8" customFormat="1" ht="13.8">
      <c r="H6471" s="70"/>
    </row>
    <row r="6472" spans="8:8" customFormat="1" ht="13.8">
      <c r="H6472" s="70"/>
    </row>
    <row r="6473" spans="8:8" customFormat="1" ht="13.8">
      <c r="H6473" s="70"/>
    </row>
    <row r="6474" spans="8:8" customFormat="1" ht="13.8">
      <c r="H6474" s="70"/>
    </row>
    <row r="6475" spans="8:8" customFormat="1" ht="13.8">
      <c r="H6475" s="70"/>
    </row>
    <row r="6476" spans="8:8" customFormat="1" ht="13.8">
      <c r="H6476" s="70"/>
    </row>
    <row r="6477" spans="8:8" customFormat="1" ht="13.8">
      <c r="H6477" s="70"/>
    </row>
    <row r="6478" spans="8:8" customFormat="1" ht="13.8">
      <c r="H6478" s="70"/>
    </row>
    <row r="6479" spans="8:8" customFormat="1" ht="13.8">
      <c r="H6479" s="70"/>
    </row>
    <row r="6480" spans="8:8" customFormat="1" ht="13.8">
      <c r="H6480" s="70"/>
    </row>
    <row r="6481" spans="8:8" customFormat="1" ht="13.8">
      <c r="H6481" s="70"/>
    </row>
    <row r="6482" spans="8:8" customFormat="1" ht="13.8">
      <c r="H6482" s="70"/>
    </row>
    <row r="6483" spans="8:8" customFormat="1" ht="13.8">
      <c r="H6483" s="70"/>
    </row>
    <row r="6484" spans="8:8" customFormat="1" ht="13.8">
      <c r="H6484" s="70"/>
    </row>
    <row r="6485" spans="8:8" customFormat="1" ht="13.8">
      <c r="H6485" s="70"/>
    </row>
    <row r="6486" spans="8:8" customFormat="1" ht="13.8">
      <c r="H6486" s="70"/>
    </row>
    <row r="6487" spans="8:8" customFormat="1" ht="13.8">
      <c r="H6487" s="70"/>
    </row>
    <row r="6488" spans="8:8" customFormat="1" ht="13.8">
      <c r="H6488" s="70"/>
    </row>
    <row r="6489" spans="8:8" customFormat="1" ht="13.8">
      <c r="H6489" s="70"/>
    </row>
    <row r="6490" spans="8:8" customFormat="1" ht="13.8">
      <c r="H6490" s="70"/>
    </row>
    <row r="6491" spans="8:8" customFormat="1" ht="13.8">
      <c r="H6491" s="70"/>
    </row>
    <row r="6492" spans="8:8" customFormat="1" ht="13.8">
      <c r="H6492" s="70"/>
    </row>
    <row r="6493" spans="8:8" customFormat="1" ht="13.8">
      <c r="H6493" s="70"/>
    </row>
    <row r="6494" spans="8:8" customFormat="1" ht="13.8">
      <c r="H6494" s="70"/>
    </row>
    <row r="6495" spans="8:8" customFormat="1" ht="13.8">
      <c r="H6495" s="70"/>
    </row>
    <row r="6496" spans="8:8" customFormat="1" ht="13.8">
      <c r="H6496" s="70"/>
    </row>
    <row r="6497" spans="8:8" customFormat="1" ht="13.8">
      <c r="H6497" s="70"/>
    </row>
    <row r="6498" spans="8:8" customFormat="1" ht="13.8">
      <c r="H6498" s="70"/>
    </row>
    <row r="6499" spans="8:8" customFormat="1" ht="13.8">
      <c r="H6499" s="70"/>
    </row>
    <row r="6500" spans="8:8" customFormat="1" ht="13.8">
      <c r="H6500" s="70"/>
    </row>
    <row r="6501" spans="8:8" customFormat="1" ht="13.8">
      <c r="H6501" s="70"/>
    </row>
    <row r="6502" spans="8:8" customFormat="1" ht="13.8">
      <c r="H6502" s="70"/>
    </row>
    <row r="6503" spans="8:8" customFormat="1" ht="13.8">
      <c r="H6503" s="70"/>
    </row>
    <row r="6504" spans="8:8" customFormat="1" ht="13.8">
      <c r="H6504" s="70"/>
    </row>
    <row r="6505" spans="8:8" customFormat="1" ht="13.8">
      <c r="H6505" s="70"/>
    </row>
    <row r="6506" spans="8:8" customFormat="1" ht="13.8">
      <c r="H6506" s="70"/>
    </row>
    <row r="6507" spans="8:8" customFormat="1" ht="13.8">
      <c r="H6507" s="70"/>
    </row>
    <row r="6508" spans="8:8" customFormat="1" ht="13.8">
      <c r="H6508" s="70"/>
    </row>
    <row r="6509" spans="8:8" customFormat="1" ht="13.8">
      <c r="H6509" s="70"/>
    </row>
    <row r="6510" spans="8:8" customFormat="1" ht="13.8">
      <c r="H6510" s="70"/>
    </row>
    <row r="6511" spans="8:8" customFormat="1" ht="13.8">
      <c r="H6511" s="70"/>
    </row>
    <row r="6512" spans="8:8" customFormat="1" ht="13.8">
      <c r="H6512" s="70"/>
    </row>
    <row r="6513" spans="8:8" customFormat="1" ht="13.8">
      <c r="H6513" s="70"/>
    </row>
    <row r="6514" spans="8:8" customFormat="1" ht="13.8">
      <c r="H6514" s="70"/>
    </row>
    <row r="6515" spans="8:8" customFormat="1" ht="13.8">
      <c r="H6515" s="70"/>
    </row>
    <row r="6516" spans="8:8" customFormat="1" ht="13.8">
      <c r="H6516" s="70"/>
    </row>
    <row r="6517" spans="8:8" customFormat="1" ht="13.8">
      <c r="H6517" s="70"/>
    </row>
    <row r="6518" spans="8:8" customFormat="1" ht="13.8">
      <c r="H6518" s="70"/>
    </row>
    <row r="6519" spans="8:8" customFormat="1" ht="13.8">
      <c r="H6519" s="70"/>
    </row>
    <row r="6520" spans="8:8" customFormat="1" ht="13.8">
      <c r="H6520" s="70"/>
    </row>
    <row r="6521" spans="8:8" customFormat="1" ht="13.8">
      <c r="H6521" s="70"/>
    </row>
    <row r="6522" spans="8:8" customFormat="1" ht="13.8">
      <c r="H6522" s="70"/>
    </row>
    <row r="6523" spans="8:8" customFormat="1" ht="13.8">
      <c r="H6523" s="70"/>
    </row>
    <row r="6524" spans="8:8" customFormat="1" ht="13.8">
      <c r="H6524" s="70"/>
    </row>
    <row r="6525" spans="8:8" customFormat="1" ht="13.8">
      <c r="H6525" s="70"/>
    </row>
    <row r="6526" spans="8:8" customFormat="1" ht="13.8">
      <c r="H6526" s="70"/>
    </row>
    <row r="6527" spans="8:8" customFormat="1" ht="13.8">
      <c r="H6527" s="70"/>
    </row>
    <row r="6528" spans="8:8" customFormat="1" ht="13.8">
      <c r="H6528" s="70"/>
    </row>
    <row r="6529" spans="8:8" customFormat="1" ht="13.8">
      <c r="H6529" s="70"/>
    </row>
    <row r="6530" spans="8:8" customFormat="1" ht="13.8">
      <c r="H6530" s="70"/>
    </row>
    <row r="6531" spans="8:8" customFormat="1" ht="13.8">
      <c r="H6531" s="70"/>
    </row>
    <row r="6532" spans="8:8" customFormat="1" ht="13.8">
      <c r="H6532" s="70"/>
    </row>
    <row r="6533" spans="8:8" customFormat="1" ht="13.8">
      <c r="H6533" s="70"/>
    </row>
    <row r="6534" spans="8:8" customFormat="1" ht="13.8">
      <c r="H6534" s="70"/>
    </row>
    <row r="6535" spans="8:8" customFormat="1" ht="13.8">
      <c r="H6535" s="70"/>
    </row>
    <row r="6536" spans="8:8" customFormat="1" ht="13.8">
      <c r="H6536" s="70"/>
    </row>
    <row r="6537" spans="8:8" customFormat="1" ht="13.8">
      <c r="H6537" s="70"/>
    </row>
    <row r="6538" spans="8:8" customFormat="1" ht="13.8">
      <c r="H6538" s="70"/>
    </row>
    <row r="6539" spans="8:8" customFormat="1" ht="13.8">
      <c r="H6539" s="70"/>
    </row>
    <row r="6540" spans="8:8" customFormat="1" ht="13.8">
      <c r="H6540" s="70"/>
    </row>
    <row r="6541" spans="8:8" customFormat="1" ht="13.8">
      <c r="H6541" s="70"/>
    </row>
    <row r="6542" spans="8:8" customFormat="1" ht="13.8">
      <c r="H6542" s="70"/>
    </row>
    <row r="6543" spans="8:8" customFormat="1" ht="13.8">
      <c r="H6543" s="70"/>
    </row>
    <row r="6544" spans="8:8" customFormat="1" ht="13.8">
      <c r="H6544" s="70"/>
    </row>
    <row r="6545" spans="8:8" customFormat="1" ht="13.8">
      <c r="H6545" s="70"/>
    </row>
    <row r="6546" spans="8:8" customFormat="1" ht="13.8">
      <c r="H6546" s="70"/>
    </row>
    <row r="6547" spans="8:8" customFormat="1" ht="13.8">
      <c r="H6547" s="70"/>
    </row>
    <row r="6548" spans="8:8" customFormat="1" ht="13.8">
      <c r="H6548" s="70"/>
    </row>
    <row r="6549" spans="8:8" customFormat="1" ht="13.8">
      <c r="H6549" s="70"/>
    </row>
    <row r="6550" spans="8:8" customFormat="1" ht="13.8">
      <c r="H6550" s="70"/>
    </row>
    <row r="6551" spans="8:8" customFormat="1" ht="13.8">
      <c r="H6551" s="70"/>
    </row>
    <row r="6552" spans="8:8" customFormat="1" ht="13.8">
      <c r="H6552" s="70"/>
    </row>
    <row r="6553" spans="8:8" customFormat="1" ht="13.8">
      <c r="H6553" s="70"/>
    </row>
    <row r="6554" spans="8:8" customFormat="1" ht="13.8">
      <c r="H6554" s="70"/>
    </row>
    <row r="6555" spans="8:8" customFormat="1" ht="13.8">
      <c r="H6555" s="70"/>
    </row>
    <row r="6556" spans="8:8" customFormat="1" ht="13.8">
      <c r="H6556" s="70"/>
    </row>
    <row r="6557" spans="8:8" customFormat="1" ht="13.8">
      <c r="H6557" s="70"/>
    </row>
    <row r="6558" spans="8:8" customFormat="1" ht="13.8">
      <c r="H6558" s="70"/>
    </row>
    <row r="6559" spans="8:8" customFormat="1" ht="13.8">
      <c r="H6559" s="70"/>
    </row>
    <row r="6560" spans="8:8" customFormat="1" ht="13.8">
      <c r="H6560" s="70"/>
    </row>
    <row r="6561" spans="8:8" customFormat="1" ht="13.8">
      <c r="H6561" s="70"/>
    </row>
    <row r="6562" spans="8:8" customFormat="1" ht="13.8">
      <c r="H6562" s="70"/>
    </row>
    <row r="6563" spans="8:8" customFormat="1" ht="13.8">
      <c r="H6563" s="70"/>
    </row>
    <row r="6564" spans="8:8" customFormat="1" ht="13.8">
      <c r="H6564" s="70"/>
    </row>
    <row r="6565" spans="8:8" customFormat="1" ht="13.8">
      <c r="H6565" s="70"/>
    </row>
    <row r="6566" spans="8:8" customFormat="1" ht="13.8">
      <c r="H6566" s="70"/>
    </row>
    <row r="6567" spans="8:8" customFormat="1" ht="13.8">
      <c r="H6567" s="70"/>
    </row>
    <row r="6568" spans="8:8" customFormat="1" ht="13.8">
      <c r="H6568" s="70"/>
    </row>
    <row r="6569" spans="8:8" customFormat="1" ht="13.8">
      <c r="H6569" s="70"/>
    </row>
    <row r="6570" spans="8:8" customFormat="1" ht="13.8">
      <c r="H6570" s="70"/>
    </row>
    <row r="6571" spans="8:8" customFormat="1" ht="13.8">
      <c r="H6571" s="70"/>
    </row>
    <row r="6572" spans="8:8" customFormat="1" ht="13.8">
      <c r="H6572" s="70"/>
    </row>
    <row r="6573" spans="8:8" customFormat="1" ht="13.8">
      <c r="H6573" s="70"/>
    </row>
    <row r="6574" spans="8:8" customFormat="1" ht="13.8">
      <c r="H6574" s="70"/>
    </row>
    <row r="6575" spans="8:8" customFormat="1" ht="13.8">
      <c r="H6575" s="70"/>
    </row>
    <row r="6576" spans="8:8" customFormat="1" ht="13.8">
      <c r="H6576" s="70"/>
    </row>
    <row r="6577" spans="8:8" customFormat="1" ht="13.8">
      <c r="H6577" s="70"/>
    </row>
    <row r="6578" spans="8:8" customFormat="1" ht="13.8">
      <c r="H6578" s="70"/>
    </row>
    <row r="6579" spans="8:8" customFormat="1" ht="13.8">
      <c r="H6579" s="70"/>
    </row>
    <row r="6580" spans="8:8" customFormat="1" ht="13.8">
      <c r="H6580" s="70"/>
    </row>
    <row r="6581" spans="8:8" customFormat="1" ht="13.8">
      <c r="H6581" s="70"/>
    </row>
    <row r="6582" spans="8:8" customFormat="1" ht="13.8">
      <c r="H6582" s="70"/>
    </row>
    <row r="6583" spans="8:8" customFormat="1" ht="13.8">
      <c r="H6583" s="70"/>
    </row>
    <row r="6584" spans="8:8" customFormat="1" ht="13.8">
      <c r="H6584" s="70"/>
    </row>
    <row r="6585" spans="8:8" customFormat="1" ht="13.8">
      <c r="H6585" s="70"/>
    </row>
    <row r="6586" spans="8:8" customFormat="1" ht="13.8">
      <c r="H6586" s="70"/>
    </row>
    <row r="6587" spans="8:8" customFormat="1" ht="13.8">
      <c r="H6587" s="70"/>
    </row>
    <row r="6588" spans="8:8" customFormat="1" ht="13.8">
      <c r="H6588" s="70"/>
    </row>
    <row r="6589" spans="8:8" customFormat="1" ht="13.8">
      <c r="H6589" s="70"/>
    </row>
    <row r="6590" spans="8:8" customFormat="1" ht="13.8">
      <c r="H6590" s="70"/>
    </row>
    <row r="6591" spans="8:8" customFormat="1" ht="13.8">
      <c r="H6591" s="70"/>
    </row>
    <row r="6592" spans="8:8" customFormat="1" ht="13.8">
      <c r="H6592" s="70"/>
    </row>
    <row r="6593" spans="8:8" customFormat="1" ht="13.8">
      <c r="H6593" s="70"/>
    </row>
    <row r="6594" spans="8:8" customFormat="1" ht="13.8">
      <c r="H6594" s="70"/>
    </row>
    <row r="6595" spans="8:8" customFormat="1" ht="13.8">
      <c r="H6595" s="70"/>
    </row>
    <row r="6596" spans="8:8" customFormat="1" ht="13.8">
      <c r="H6596" s="70"/>
    </row>
    <row r="6597" spans="8:8" customFormat="1" ht="13.8">
      <c r="H6597" s="70"/>
    </row>
    <row r="6598" spans="8:8" customFormat="1" ht="13.8">
      <c r="H6598" s="70"/>
    </row>
    <row r="6599" spans="8:8" customFormat="1" ht="13.8">
      <c r="H6599" s="70"/>
    </row>
    <row r="6600" spans="8:8" customFormat="1" ht="13.8">
      <c r="H6600" s="70"/>
    </row>
    <row r="6601" spans="8:8" customFormat="1" ht="13.8">
      <c r="H6601" s="70"/>
    </row>
    <row r="6602" spans="8:8" customFormat="1" ht="13.8">
      <c r="H6602" s="70"/>
    </row>
    <row r="6603" spans="8:8" customFormat="1" ht="13.8">
      <c r="H6603" s="70"/>
    </row>
    <row r="6604" spans="8:8" customFormat="1" ht="13.8">
      <c r="H6604" s="70"/>
    </row>
    <row r="6605" spans="8:8" customFormat="1" ht="13.8">
      <c r="H6605" s="70"/>
    </row>
    <row r="6606" spans="8:8" customFormat="1" ht="13.8">
      <c r="H6606" s="70"/>
    </row>
    <row r="6607" spans="8:8" customFormat="1" ht="13.8">
      <c r="H6607" s="70"/>
    </row>
    <row r="6608" spans="8:8" customFormat="1" ht="13.8">
      <c r="H6608" s="70"/>
    </row>
    <row r="6609" spans="8:8" customFormat="1" ht="13.8">
      <c r="H6609" s="70"/>
    </row>
    <row r="6610" spans="8:8" customFormat="1" ht="13.8">
      <c r="H6610" s="70"/>
    </row>
    <row r="6611" spans="8:8" customFormat="1" ht="13.8">
      <c r="H6611" s="70"/>
    </row>
    <row r="6612" spans="8:8" customFormat="1" ht="13.8">
      <c r="H6612" s="70"/>
    </row>
    <row r="6613" spans="8:8" customFormat="1" ht="13.8">
      <c r="H6613" s="70"/>
    </row>
    <row r="6614" spans="8:8" customFormat="1" ht="13.8">
      <c r="H6614" s="70"/>
    </row>
    <row r="6615" spans="8:8" customFormat="1" ht="13.8">
      <c r="H6615" s="70"/>
    </row>
    <row r="6616" spans="8:8" customFormat="1" ht="13.8">
      <c r="H6616" s="70"/>
    </row>
    <row r="6617" spans="8:8" customFormat="1" ht="13.8">
      <c r="H6617" s="70"/>
    </row>
    <row r="6618" spans="8:8" customFormat="1" ht="13.8">
      <c r="H6618" s="70"/>
    </row>
    <row r="6619" spans="8:8" customFormat="1" ht="13.8">
      <c r="H6619" s="70"/>
    </row>
    <row r="6620" spans="8:8" customFormat="1" ht="13.8">
      <c r="H6620" s="70"/>
    </row>
    <row r="6621" spans="8:8" customFormat="1" ht="13.8">
      <c r="H6621" s="70"/>
    </row>
    <row r="6622" spans="8:8" customFormat="1" ht="13.8">
      <c r="H6622" s="70"/>
    </row>
    <row r="6623" spans="8:8" customFormat="1" ht="13.8">
      <c r="H6623" s="70"/>
    </row>
    <row r="6624" spans="8:8" customFormat="1" ht="13.8">
      <c r="H6624" s="70"/>
    </row>
    <row r="6625" spans="8:8" customFormat="1" ht="13.8">
      <c r="H6625" s="70"/>
    </row>
    <row r="6626" spans="8:8" customFormat="1" ht="13.8">
      <c r="H6626" s="70"/>
    </row>
    <row r="6627" spans="8:8" customFormat="1" ht="13.8">
      <c r="H6627" s="70"/>
    </row>
    <row r="6628" spans="8:8" customFormat="1" ht="13.8">
      <c r="H6628" s="70"/>
    </row>
    <row r="6629" spans="8:8" customFormat="1" ht="13.8">
      <c r="H6629" s="70"/>
    </row>
    <row r="6630" spans="8:8" customFormat="1" ht="13.8">
      <c r="H6630" s="70"/>
    </row>
    <row r="6631" spans="8:8" customFormat="1" ht="13.8">
      <c r="H6631" s="70"/>
    </row>
    <row r="6632" spans="8:8" customFormat="1" ht="13.8">
      <c r="H6632" s="70"/>
    </row>
    <row r="6633" spans="8:8" customFormat="1" ht="13.8">
      <c r="H6633" s="70"/>
    </row>
    <row r="6634" spans="8:8" customFormat="1" ht="13.8">
      <c r="H6634" s="70"/>
    </row>
    <row r="6635" spans="8:8" customFormat="1" ht="13.8">
      <c r="H6635" s="70"/>
    </row>
    <row r="6636" spans="8:8" customFormat="1" ht="13.8">
      <c r="H6636" s="70"/>
    </row>
    <row r="6637" spans="8:8" customFormat="1" ht="13.8">
      <c r="H6637" s="70"/>
    </row>
    <row r="6638" spans="8:8" customFormat="1" ht="13.8">
      <c r="H6638" s="70"/>
    </row>
    <row r="6639" spans="8:8" customFormat="1" ht="13.8">
      <c r="H6639" s="70"/>
    </row>
    <row r="6640" spans="8:8" customFormat="1" ht="13.8">
      <c r="H6640" s="70"/>
    </row>
    <row r="6641" spans="8:8" customFormat="1" ht="13.8">
      <c r="H6641" s="70"/>
    </row>
    <row r="6642" spans="8:8" customFormat="1" ht="13.8">
      <c r="H6642" s="70"/>
    </row>
    <row r="6643" spans="8:8" customFormat="1" ht="13.8">
      <c r="H6643" s="70"/>
    </row>
    <row r="6644" spans="8:8" customFormat="1" ht="13.8">
      <c r="H6644" s="70"/>
    </row>
    <row r="6645" spans="8:8" customFormat="1" ht="13.8">
      <c r="H6645" s="70"/>
    </row>
    <row r="6646" spans="8:8" customFormat="1" ht="13.8">
      <c r="H6646" s="70"/>
    </row>
    <row r="6647" spans="8:8" customFormat="1" ht="13.8">
      <c r="H6647" s="70"/>
    </row>
    <row r="6648" spans="8:8" customFormat="1" ht="13.8">
      <c r="H6648" s="70"/>
    </row>
    <row r="6649" spans="8:8" customFormat="1" ht="13.8">
      <c r="H6649" s="70"/>
    </row>
    <row r="6650" spans="8:8" customFormat="1" ht="13.8">
      <c r="H6650" s="70"/>
    </row>
    <row r="6651" spans="8:8" customFormat="1" ht="13.8">
      <c r="H6651" s="70"/>
    </row>
    <row r="6652" spans="8:8" customFormat="1" ht="13.8">
      <c r="H6652" s="70"/>
    </row>
    <row r="6653" spans="8:8" customFormat="1" ht="13.8">
      <c r="H6653" s="70"/>
    </row>
    <row r="6654" spans="8:8" customFormat="1" ht="13.8">
      <c r="H6654" s="70"/>
    </row>
    <row r="6655" spans="8:8" customFormat="1" ht="13.8">
      <c r="H6655" s="70"/>
    </row>
    <row r="6656" spans="8:8" customFormat="1" ht="13.8">
      <c r="H6656" s="70"/>
    </row>
    <row r="6657" spans="8:8" customFormat="1" ht="13.8">
      <c r="H6657" s="70"/>
    </row>
    <row r="6658" spans="8:8" customFormat="1" ht="13.8">
      <c r="H6658" s="70"/>
    </row>
    <row r="6659" spans="8:8" customFormat="1" ht="13.8">
      <c r="H6659" s="70"/>
    </row>
    <row r="6660" spans="8:8" customFormat="1" ht="13.8">
      <c r="H6660" s="70"/>
    </row>
    <row r="6661" spans="8:8" customFormat="1" ht="13.8">
      <c r="H6661" s="70"/>
    </row>
    <row r="6662" spans="8:8" customFormat="1" ht="13.8">
      <c r="H6662" s="70"/>
    </row>
    <row r="6663" spans="8:8" customFormat="1" ht="13.8">
      <c r="H6663" s="70"/>
    </row>
    <row r="6664" spans="8:8" customFormat="1" ht="13.8">
      <c r="H6664" s="70"/>
    </row>
    <row r="6665" spans="8:8" customFormat="1" ht="13.8">
      <c r="H6665" s="70"/>
    </row>
    <row r="6666" spans="8:8" customFormat="1" ht="13.8">
      <c r="H6666" s="70"/>
    </row>
    <row r="6667" spans="8:8" customFormat="1" ht="13.8">
      <c r="H6667" s="70"/>
    </row>
    <row r="6668" spans="8:8" customFormat="1" ht="13.8">
      <c r="H6668" s="70"/>
    </row>
    <row r="6669" spans="8:8" customFormat="1" ht="13.8">
      <c r="H6669" s="70"/>
    </row>
    <row r="6670" spans="8:8" customFormat="1" ht="13.8">
      <c r="H6670" s="70"/>
    </row>
    <row r="6671" spans="8:8" customFormat="1" ht="13.8">
      <c r="H6671" s="70"/>
    </row>
    <row r="6672" spans="8:8" customFormat="1" ht="13.8">
      <c r="H6672" s="70"/>
    </row>
    <row r="6673" spans="8:8" customFormat="1" ht="13.8">
      <c r="H6673" s="70"/>
    </row>
    <row r="6674" spans="8:8" customFormat="1" ht="13.8">
      <c r="H6674" s="70"/>
    </row>
    <row r="6675" spans="8:8" customFormat="1" ht="13.8">
      <c r="H6675" s="70"/>
    </row>
    <row r="6676" spans="8:8" customFormat="1" ht="13.8">
      <c r="H6676" s="70"/>
    </row>
    <row r="6677" spans="8:8" customFormat="1" ht="13.8">
      <c r="H6677" s="70"/>
    </row>
    <row r="6678" spans="8:8" customFormat="1" ht="13.8">
      <c r="H6678" s="70"/>
    </row>
    <row r="6679" spans="8:8" customFormat="1" ht="13.8">
      <c r="H6679" s="70"/>
    </row>
    <row r="6680" spans="8:8" customFormat="1" ht="13.8">
      <c r="H6680" s="70"/>
    </row>
    <row r="6681" spans="8:8" customFormat="1" ht="13.8">
      <c r="H6681" s="70"/>
    </row>
    <row r="6682" spans="8:8" customFormat="1" ht="13.8">
      <c r="H6682" s="70"/>
    </row>
    <row r="6683" spans="8:8" customFormat="1" ht="13.8">
      <c r="H6683" s="70"/>
    </row>
    <row r="6684" spans="8:8" customFormat="1" ht="13.8">
      <c r="H6684" s="70"/>
    </row>
    <row r="6685" spans="8:8" customFormat="1" ht="13.8">
      <c r="H6685" s="70"/>
    </row>
    <row r="6686" spans="8:8" customFormat="1" ht="13.8">
      <c r="H6686" s="70"/>
    </row>
    <row r="6687" spans="8:8" customFormat="1" ht="13.8">
      <c r="H6687" s="70"/>
    </row>
    <row r="6688" spans="8:8" customFormat="1" ht="13.8">
      <c r="H6688" s="70"/>
    </row>
    <row r="6689" spans="8:8" customFormat="1" ht="13.8">
      <c r="H6689" s="70"/>
    </row>
    <row r="6690" spans="8:8" customFormat="1" ht="13.8">
      <c r="H6690" s="70"/>
    </row>
    <row r="6691" spans="8:8" customFormat="1" ht="13.8">
      <c r="H6691" s="70"/>
    </row>
    <row r="6692" spans="8:8" customFormat="1" ht="13.8">
      <c r="H6692" s="70"/>
    </row>
    <row r="6693" spans="8:8" customFormat="1" ht="13.8">
      <c r="H6693" s="70"/>
    </row>
    <row r="6694" spans="8:8" customFormat="1" ht="13.8">
      <c r="H6694" s="70"/>
    </row>
    <row r="6695" spans="8:8" customFormat="1" ht="13.8">
      <c r="H6695" s="70"/>
    </row>
    <row r="6696" spans="8:8" customFormat="1" ht="13.8">
      <c r="H6696" s="70"/>
    </row>
    <row r="6697" spans="8:8" customFormat="1" ht="13.8">
      <c r="H6697" s="70"/>
    </row>
    <row r="6698" spans="8:8" customFormat="1" ht="13.8">
      <c r="H6698" s="70"/>
    </row>
    <row r="6699" spans="8:8" customFormat="1" ht="13.8">
      <c r="H6699" s="70"/>
    </row>
    <row r="6700" spans="8:8" customFormat="1" ht="13.8">
      <c r="H6700" s="70"/>
    </row>
    <row r="6701" spans="8:8" customFormat="1" ht="13.8">
      <c r="H6701" s="70"/>
    </row>
    <row r="6702" spans="8:8" customFormat="1" ht="13.8">
      <c r="H6702" s="70"/>
    </row>
    <row r="6703" spans="8:8" customFormat="1" ht="13.8">
      <c r="H6703" s="70"/>
    </row>
    <row r="6704" spans="8:8" customFormat="1" ht="13.8">
      <c r="H6704" s="70"/>
    </row>
    <row r="6705" spans="8:8" customFormat="1" ht="13.8">
      <c r="H6705" s="70"/>
    </row>
    <row r="6706" spans="8:8" customFormat="1" ht="13.8">
      <c r="H6706" s="70"/>
    </row>
    <row r="6707" spans="8:8" customFormat="1" ht="13.8">
      <c r="H6707" s="70"/>
    </row>
    <row r="6708" spans="8:8" customFormat="1" ht="13.8">
      <c r="H6708" s="70"/>
    </row>
    <row r="6709" spans="8:8" customFormat="1" ht="13.8">
      <c r="H6709" s="70"/>
    </row>
    <row r="6710" spans="8:8" customFormat="1" ht="13.8">
      <c r="H6710" s="70"/>
    </row>
    <row r="6711" spans="8:8" customFormat="1" ht="13.8">
      <c r="H6711" s="70"/>
    </row>
    <row r="6712" spans="8:8" customFormat="1" ht="13.8">
      <c r="H6712" s="70"/>
    </row>
    <row r="6713" spans="8:8" customFormat="1" ht="13.8">
      <c r="H6713" s="70"/>
    </row>
    <row r="6714" spans="8:8" customFormat="1" ht="13.8">
      <c r="H6714" s="70"/>
    </row>
    <row r="6715" spans="8:8" customFormat="1" ht="13.8">
      <c r="H6715" s="70"/>
    </row>
    <row r="6716" spans="8:8" customFormat="1" ht="13.8">
      <c r="H6716" s="70"/>
    </row>
    <row r="6717" spans="8:8" customFormat="1" ht="13.8">
      <c r="H6717" s="70"/>
    </row>
    <row r="6718" spans="8:8" customFormat="1" ht="13.8">
      <c r="H6718" s="70"/>
    </row>
    <row r="6719" spans="8:8" customFormat="1" ht="13.8">
      <c r="H6719" s="70"/>
    </row>
    <row r="6720" spans="8:8" customFormat="1" ht="13.8">
      <c r="H6720" s="70"/>
    </row>
    <row r="6721" spans="8:8" customFormat="1" ht="13.8">
      <c r="H6721" s="70"/>
    </row>
    <row r="6722" spans="8:8" customFormat="1" ht="13.8">
      <c r="H6722" s="70"/>
    </row>
    <row r="6723" spans="8:8" customFormat="1" ht="13.8">
      <c r="H6723" s="70"/>
    </row>
    <row r="6724" spans="8:8" customFormat="1" ht="13.8">
      <c r="H6724" s="70"/>
    </row>
    <row r="6725" spans="8:8" customFormat="1" ht="13.8">
      <c r="H6725" s="70"/>
    </row>
    <row r="6726" spans="8:8" customFormat="1" ht="13.8">
      <c r="H6726" s="70"/>
    </row>
    <row r="6727" spans="8:8" customFormat="1" ht="13.8">
      <c r="H6727" s="70"/>
    </row>
    <row r="6728" spans="8:8" customFormat="1" ht="13.8">
      <c r="H6728" s="70"/>
    </row>
    <row r="6729" spans="8:8" customFormat="1" ht="13.8">
      <c r="H6729" s="70"/>
    </row>
    <row r="6730" spans="8:8" customFormat="1" ht="13.8">
      <c r="H6730" s="70"/>
    </row>
    <row r="6731" spans="8:8" customFormat="1" ht="13.8">
      <c r="H6731" s="70"/>
    </row>
    <row r="6732" spans="8:8" customFormat="1" ht="13.8">
      <c r="H6732" s="70"/>
    </row>
    <row r="6733" spans="8:8" customFormat="1" ht="13.8">
      <c r="H6733" s="70"/>
    </row>
    <row r="6734" spans="8:8" customFormat="1" ht="13.8">
      <c r="H6734" s="70"/>
    </row>
    <row r="6735" spans="8:8" customFormat="1" ht="13.8">
      <c r="H6735" s="70"/>
    </row>
    <row r="6736" spans="8:8" customFormat="1" ht="13.8">
      <c r="H6736" s="70"/>
    </row>
    <row r="6737" spans="8:8" customFormat="1" ht="13.8">
      <c r="H6737" s="70"/>
    </row>
    <row r="6738" spans="8:8" customFormat="1" ht="13.8">
      <c r="H6738" s="70"/>
    </row>
    <row r="6739" spans="8:8" customFormat="1" ht="13.8">
      <c r="H6739" s="70"/>
    </row>
    <row r="6740" spans="8:8" customFormat="1" ht="13.8">
      <c r="H6740" s="70"/>
    </row>
    <row r="6741" spans="8:8" customFormat="1" ht="13.8">
      <c r="H6741" s="70"/>
    </row>
    <row r="6742" spans="8:8" customFormat="1" ht="13.8">
      <c r="H6742" s="70"/>
    </row>
    <row r="6743" spans="8:8" customFormat="1" ht="13.8">
      <c r="H6743" s="70"/>
    </row>
    <row r="6744" spans="8:8" customFormat="1" ht="13.8">
      <c r="H6744" s="70"/>
    </row>
    <row r="6745" spans="8:8" customFormat="1" ht="13.8">
      <c r="H6745" s="70"/>
    </row>
    <row r="6746" spans="8:8" customFormat="1" ht="13.8">
      <c r="H6746" s="70"/>
    </row>
    <row r="6747" spans="8:8" customFormat="1" ht="13.8">
      <c r="H6747" s="70"/>
    </row>
    <row r="6748" spans="8:8" customFormat="1" ht="13.8">
      <c r="H6748" s="70"/>
    </row>
    <row r="6749" spans="8:8" customFormat="1" ht="13.8">
      <c r="H6749" s="70"/>
    </row>
    <row r="6750" spans="8:8" customFormat="1" ht="13.8">
      <c r="H6750" s="70"/>
    </row>
    <row r="6751" spans="8:8" customFormat="1" ht="13.8">
      <c r="H6751" s="70"/>
    </row>
    <row r="6752" spans="8:8" customFormat="1" ht="13.8">
      <c r="H6752" s="70"/>
    </row>
    <row r="6753" spans="8:8" customFormat="1" ht="13.8">
      <c r="H6753" s="70"/>
    </row>
    <row r="6754" spans="8:8" customFormat="1" ht="13.8">
      <c r="H6754" s="70"/>
    </row>
    <row r="6755" spans="8:8" customFormat="1" ht="13.8">
      <c r="H6755" s="70"/>
    </row>
    <row r="6756" spans="8:8" customFormat="1" ht="13.8">
      <c r="H6756" s="70"/>
    </row>
    <row r="6757" spans="8:8" customFormat="1" ht="13.8">
      <c r="H6757" s="70"/>
    </row>
    <row r="6758" spans="8:8" customFormat="1" ht="13.8">
      <c r="H6758" s="70"/>
    </row>
    <row r="6759" spans="8:8" customFormat="1" ht="13.8">
      <c r="H6759" s="70"/>
    </row>
    <row r="6760" spans="8:8" customFormat="1" ht="13.8">
      <c r="H6760" s="70"/>
    </row>
    <row r="6761" spans="8:8" customFormat="1" ht="13.8">
      <c r="H6761" s="70"/>
    </row>
    <row r="6762" spans="8:8" customFormat="1" ht="13.8">
      <c r="H6762" s="70"/>
    </row>
    <row r="6763" spans="8:8" customFormat="1" ht="13.8">
      <c r="H6763" s="70"/>
    </row>
    <row r="6764" spans="8:8" customFormat="1" ht="13.8">
      <c r="H6764" s="70"/>
    </row>
    <row r="6765" spans="8:8" customFormat="1" ht="13.8">
      <c r="H6765" s="70"/>
    </row>
    <row r="6766" spans="8:8" customFormat="1" ht="13.8">
      <c r="H6766" s="70"/>
    </row>
    <row r="6767" spans="8:8" customFormat="1" ht="13.8">
      <c r="H6767" s="70"/>
    </row>
    <row r="6768" spans="8:8" customFormat="1" ht="13.8">
      <c r="H6768" s="70"/>
    </row>
    <row r="6769" spans="8:8" customFormat="1" ht="13.8">
      <c r="H6769" s="70"/>
    </row>
    <row r="6770" spans="8:8" customFormat="1" ht="13.8">
      <c r="H6770" s="70"/>
    </row>
    <row r="6771" spans="8:8" customFormat="1" ht="13.8">
      <c r="H6771" s="70"/>
    </row>
    <row r="6772" spans="8:8" customFormat="1" ht="13.8">
      <c r="H6772" s="70"/>
    </row>
    <row r="6773" spans="8:8" customFormat="1" ht="13.8">
      <c r="H6773" s="70"/>
    </row>
    <row r="6774" spans="8:8" customFormat="1" ht="13.8">
      <c r="H6774" s="70"/>
    </row>
    <row r="6775" spans="8:8" customFormat="1" ht="13.8">
      <c r="H6775" s="70"/>
    </row>
    <row r="6776" spans="8:8" customFormat="1" ht="13.8">
      <c r="H6776" s="70"/>
    </row>
    <row r="6777" spans="8:8" customFormat="1" ht="13.8">
      <c r="H6777" s="70"/>
    </row>
    <row r="6778" spans="8:8" customFormat="1" ht="13.8">
      <c r="H6778" s="70"/>
    </row>
    <row r="6779" spans="8:8" customFormat="1" ht="13.8">
      <c r="H6779" s="70"/>
    </row>
    <row r="6780" spans="8:8" customFormat="1" ht="13.8">
      <c r="H6780" s="70"/>
    </row>
    <row r="6781" spans="8:8" customFormat="1" ht="13.8">
      <c r="H6781" s="70"/>
    </row>
    <row r="6782" spans="8:8" customFormat="1" ht="13.8">
      <c r="H6782" s="70"/>
    </row>
    <row r="6783" spans="8:8" customFormat="1" ht="13.8">
      <c r="H6783" s="70"/>
    </row>
    <row r="6784" spans="8:8" customFormat="1" ht="13.8">
      <c r="H6784" s="70"/>
    </row>
    <row r="6785" spans="8:8" customFormat="1" ht="13.8">
      <c r="H6785" s="70"/>
    </row>
    <row r="6786" spans="8:8" customFormat="1" ht="13.8">
      <c r="H6786" s="70"/>
    </row>
    <row r="6787" spans="8:8" customFormat="1" ht="13.8">
      <c r="H6787" s="70"/>
    </row>
    <row r="6788" spans="8:8" customFormat="1" ht="13.8">
      <c r="H6788" s="70"/>
    </row>
    <row r="6789" spans="8:8" customFormat="1" ht="13.8">
      <c r="H6789" s="70"/>
    </row>
    <row r="6790" spans="8:8" customFormat="1" ht="13.8">
      <c r="H6790" s="70"/>
    </row>
    <row r="6791" spans="8:8" customFormat="1" ht="13.8">
      <c r="H6791" s="70"/>
    </row>
    <row r="6792" spans="8:8" customFormat="1" ht="13.8">
      <c r="H6792" s="70"/>
    </row>
    <row r="6793" spans="8:8" customFormat="1" ht="13.8">
      <c r="H6793" s="70"/>
    </row>
    <row r="6794" spans="8:8" customFormat="1" ht="13.8">
      <c r="H6794" s="70"/>
    </row>
    <row r="6795" spans="8:8" customFormat="1" ht="13.8">
      <c r="H6795" s="70"/>
    </row>
    <row r="6796" spans="8:8" customFormat="1" ht="13.8">
      <c r="H6796" s="70"/>
    </row>
    <row r="6797" spans="8:8" customFormat="1" ht="13.8">
      <c r="H6797" s="70"/>
    </row>
    <row r="6798" spans="8:8" customFormat="1" ht="13.8">
      <c r="H6798" s="70"/>
    </row>
    <row r="6799" spans="8:8" customFormat="1" ht="13.8">
      <c r="H6799" s="70"/>
    </row>
    <row r="6800" spans="8:8" customFormat="1" ht="13.8">
      <c r="H6800" s="70"/>
    </row>
    <row r="6801" spans="8:8" customFormat="1" ht="13.8">
      <c r="H6801" s="70"/>
    </row>
    <row r="6802" spans="8:8" customFormat="1" ht="13.8">
      <c r="H6802" s="70"/>
    </row>
    <row r="6803" spans="8:8" customFormat="1" ht="13.8">
      <c r="H6803" s="70"/>
    </row>
    <row r="6804" spans="8:8" customFormat="1" ht="13.8">
      <c r="H6804" s="70"/>
    </row>
    <row r="6805" spans="8:8" customFormat="1" ht="13.8">
      <c r="H6805" s="70"/>
    </row>
    <row r="6806" spans="8:8" customFormat="1" ht="13.8">
      <c r="H6806" s="70"/>
    </row>
    <row r="6807" spans="8:8" customFormat="1" ht="13.8">
      <c r="H6807" s="70"/>
    </row>
    <row r="6808" spans="8:8" customFormat="1" ht="13.8">
      <c r="H6808" s="70"/>
    </row>
    <row r="6809" spans="8:8" customFormat="1" ht="13.8">
      <c r="H6809" s="70"/>
    </row>
    <row r="6810" spans="8:8" customFormat="1" ht="13.8">
      <c r="H6810" s="70"/>
    </row>
    <row r="6811" spans="8:8" customFormat="1" ht="13.8">
      <c r="H6811" s="70"/>
    </row>
    <row r="6812" spans="8:8" customFormat="1" ht="13.8">
      <c r="H6812" s="70"/>
    </row>
    <row r="6813" spans="8:8" customFormat="1" ht="13.8">
      <c r="H6813" s="70"/>
    </row>
    <row r="6814" spans="8:8" customFormat="1" ht="13.8">
      <c r="H6814" s="70"/>
    </row>
    <row r="6815" spans="8:8" customFormat="1" ht="13.8">
      <c r="H6815" s="70"/>
    </row>
    <row r="6816" spans="8:8" customFormat="1" ht="13.8">
      <c r="H6816" s="70"/>
    </row>
    <row r="6817" spans="8:8" customFormat="1" ht="13.8">
      <c r="H6817" s="70"/>
    </row>
    <row r="6818" spans="8:8" customFormat="1" ht="13.8">
      <c r="H6818" s="70"/>
    </row>
    <row r="6819" spans="8:8" customFormat="1" ht="13.8">
      <c r="H6819" s="70"/>
    </row>
    <row r="6820" spans="8:8" customFormat="1" ht="13.8">
      <c r="H6820" s="70"/>
    </row>
    <row r="6821" spans="8:8" customFormat="1" ht="13.8">
      <c r="H6821" s="70"/>
    </row>
    <row r="6822" spans="8:8" customFormat="1" ht="13.8">
      <c r="H6822" s="70"/>
    </row>
    <row r="6823" spans="8:8" customFormat="1" ht="13.8">
      <c r="H6823" s="70"/>
    </row>
    <row r="6824" spans="8:8" customFormat="1" ht="13.8">
      <c r="H6824" s="70"/>
    </row>
    <row r="6825" spans="8:8" customFormat="1" ht="13.8">
      <c r="H6825" s="70"/>
    </row>
    <row r="6826" spans="8:8" customFormat="1" ht="13.8">
      <c r="H6826" s="70"/>
    </row>
    <row r="6827" spans="8:8" customFormat="1" ht="13.8">
      <c r="H6827" s="70"/>
    </row>
    <row r="6828" spans="8:8" customFormat="1" ht="13.8">
      <c r="H6828" s="70"/>
    </row>
    <row r="6829" spans="8:8" customFormat="1" ht="13.8">
      <c r="H6829" s="70"/>
    </row>
    <row r="6830" spans="8:8" customFormat="1" ht="13.8">
      <c r="H6830" s="70"/>
    </row>
    <row r="6831" spans="8:8" customFormat="1" ht="13.8">
      <c r="H6831" s="70"/>
    </row>
    <row r="6832" spans="8:8" customFormat="1" ht="13.8">
      <c r="H6832" s="70"/>
    </row>
    <row r="6833" spans="8:8" customFormat="1" ht="13.8">
      <c r="H6833" s="70"/>
    </row>
    <row r="6834" spans="8:8" customFormat="1" ht="13.8">
      <c r="H6834" s="70"/>
    </row>
    <row r="6835" spans="8:8" customFormat="1" ht="13.8">
      <c r="H6835" s="70"/>
    </row>
    <row r="6836" spans="8:8" customFormat="1" ht="13.8">
      <c r="H6836" s="70"/>
    </row>
    <row r="6837" spans="8:8" customFormat="1" ht="13.8">
      <c r="H6837" s="70"/>
    </row>
    <row r="6838" spans="8:8" customFormat="1" ht="13.8">
      <c r="H6838" s="70"/>
    </row>
    <row r="6839" spans="8:8" customFormat="1" ht="13.8">
      <c r="H6839" s="70"/>
    </row>
    <row r="6840" spans="8:8" customFormat="1" ht="13.8">
      <c r="H6840" s="70"/>
    </row>
    <row r="6841" spans="8:8" customFormat="1" ht="13.8">
      <c r="H6841" s="70"/>
    </row>
    <row r="6842" spans="8:8" customFormat="1" ht="13.8">
      <c r="H6842" s="70"/>
    </row>
    <row r="6843" spans="8:8" customFormat="1" ht="13.8">
      <c r="H6843" s="70"/>
    </row>
    <row r="6844" spans="8:8" customFormat="1" ht="13.8">
      <c r="H6844" s="70"/>
    </row>
    <row r="6845" spans="8:8" customFormat="1" ht="13.8">
      <c r="H6845" s="70"/>
    </row>
    <row r="6846" spans="8:8" customFormat="1" ht="13.8">
      <c r="H6846" s="70"/>
    </row>
    <row r="6847" spans="8:8" customFormat="1" ht="13.8">
      <c r="H6847" s="70"/>
    </row>
    <row r="6848" spans="8:8" customFormat="1" ht="13.8">
      <c r="H6848" s="70"/>
    </row>
    <row r="6849" spans="8:8" customFormat="1" ht="13.8">
      <c r="H6849" s="70"/>
    </row>
    <row r="6850" spans="8:8" customFormat="1" ht="13.8">
      <c r="H6850" s="70"/>
    </row>
    <row r="6851" spans="8:8" customFormat="1" ht="13.8">
      <c r="H6851" s="70"/>
    </row>
    <row r="6852" spans="8:8" customFormat="1" ht="13.8">
      <c r="H6852" s="70"/>
    </row>
    <row r="6853" spans="8:8" customFormat="1" ht="13.8">
      <c r="H6853" s="70"/>
    </row>
    <row r="6854" spans="8:8" customFormat="1" ht="13.8">
      <c r="H6854" s="70"/>
    </row>
    <row r="6855" spans="8:8" customFormat="1" ht="13.8">
      <c r="H6855" s="70"/>
    </row>
    <row r="6856" spans="8:8" customFormat="1" ht="13.8">
      <c r="H6856" s="70"/>
    </row>
    <row r="6857" spans="8:8" customFormat="1" ht="13.8">
      <c r="H6857" s="70"/>
    </row>
    <row r="6858" spans="8:8" customFormat="1" ht="13.8">
      <c r="H6858" s="70"/>
    </row>
    <row r="6859" spans="8:8" customFormat="1" ht="13.8">
      <c r="H6859" s="70"/>
    </row>
    <row r="6860" spans="8:8" customFormat="1" ht="13.8">
      <c r="H6860" s="70"/>
    </row>
    <row r="6861" spans="8:8" customFormat="1" ht="13.8">
      <c r="H6861" s="70"/>
    </row>
    <row r="6862" spans="8:8" customFormat="1" ht="13.8">
      <c r="H6862" s="70"/>
    </row>
    <row r="6863" spans="8:8" customFormat="1" ht="13.8">
      <c r="H6863" s="70"/>
    </row>
    <row r="6864" spans="8:8" customFormat="1" ht="13.8">
      <c r="H6864" s="70"/>
    </row>
    <row r="6865" spans="8:8" customFormat="1" ht="13.8">
      <c r="H6865" s="70"/>
    </row>
    <row r="6866" spans="8:8" customFormat="1" ht="13.8">
      <c r="H6866" s="70"/>
    </row>
    <row r="6867" spans="8:8" customFormat="1" ht="13.8">
      <c r="H6867" s="70"/>
    </row>
    <row r="6868" spans="8:8" customFormat="1" ht="13.8">
      <c r="H6868" s="70"/>
    </row>
    <row r="6869" spans="8:8" customFormat="1" ht="13.8">
      <c r="H6869" s="70"/>
    </row>
    <row r="6870" spans="8:8" customFormat="1" ht="13.8">
      <c r="H6870" s="70"/>
    </row>
    <row r="6871" spans="8:8" customFormat="1" ht="13.8">
      <c r="H6871" s="70"/>
    </row>
    <row r="6872" spans="8:8" customFormat="1" ht="13.8">
      <c r="H6872" s="70"/>
    </row>
    <row r="6873" spans="8:8" customFormat="1" ht="13.8">
      <c r="H6873" s="70"/>
    </row>
    <row r="6874" spans="8:8" customFormat="1" ht="13.8">
      <c r="H6874" s="70"/>
    </row>
    <row r="6875" spans="8:8" customFormat="1" ht="13.8">
      <c r="H6875" s="70"/>
    </row>
    <row r="6876" spans="8:8" customFormat="1" ht="13.8">
      <c r="H6876" s="70"/>
    </row>
    <row r="6877" spans="8:8" customFormat="1" ht="13.8">
      <c r="H6877" s="70"/>
    </row>
    <row r="6878" spans="8:8" customFormat="1" ht="13.8">
      <c r="H6878" s="70"/>
    </row>
    <row r="6879" spans="8:8" customFormat="1" ht="13.8">
      <c r="H6879" s="70"/>
    </row>
    <row r="6880" spans="8:8" customFormat="1" ht="13.8">
      <c r="H6880" s="70"/>
    </row>
    <row r="6881" spans="8:8" customFormat="1" ht="13.8">
      <c r="H6881" s="70"/>
    </row>
    <row r="6882" spans="8:8" customFormat="1" ht="13.8">
      <c r="H6882" s="70"/>
    </row>
    <row r="6883" spans="8:8" customFormat="1" ht="13.8">
      <c r="H6883" s="70"/>
    </row>
    <row r="6884" spans="8:8" customFormat="1" ht="13.8">
      <c r="H6884" s="70"/>
    </row>
    <row r="6885" spans="8:8" customFormat="1" ht="13.8">
      <c r="H6885" s="70"/>
    </row>
    <row r="6886" spans="8:8" customFormat="1" ht="13.8">
      <c r="H6886" s="70"/>
    </row>
    <row r="6887" spans="8:8" customFormat="1" ht="13.8">
      <c r="H6887" s="70"/>
    </row>
    <row r="6888" spans="8:8" customFormat="1" ht="13.8">
      <c r="H6888" s="70"/>
    </row>
    <row r="6889" spans="8:8" customFormat="1" ht="13.8">
      <c r="H6889" s="70"/>
    </row>
    <row r="6890" spans="8:8" customFormat="1" ht="13.8">
      <c r="H6890" s="70"/>
    </row>
    <row r="6891" spans="8:8" customFormat="1" ht="13.8">
      <c r="H6891" s="70"/>
    </row>
    <row r="6892" spans="8:8" customFormat="1" ht="13.8">
      <c r="H6892" s="70"/>
    </row>
    <row r="6893" spans="8:8" customFormat="1" ht="13.8">
      <c r="H6893" s="70"/>
    </row>
    <row r="6894" spans="8:8" customFormat="1" ht="13.8">
      <c r="H6894" s="70"/>
    </row>
    <row r="6895" spans="8:8" customFormat="1" ht="13.8">
      <c r="H6895" s="70"/>
    </row>
    <row r="6896" spans="8:8" customFormat="1" ht="13.8">
      <c r="H6896" s="70"/>
    </row>
    <row r="6897" spans="8:8" customFormat="1" ht="13.8">
      <c r="H6897" s="70"/>
    </row>
    <row r="6898" spans="8:8" customFormat="1" ht="13.8">
      <c r="H6898" s="70"/>
    </row>
    <row r="6899" spans="8:8" customFormat="1" ht="13.8">
      <c r="H6899" s="70"/>
    </row>
    <row r="6900" spans="8:8" customFormat="1" ht="13.8">
      <c r="H6900" s="70"/>
    </row>
    <row r="6901" spans="8:8" customFormat="1" ht="13.8">
      <c r="H6901" s="70"/>
    </row>
    <row r="6902" spans="8:8" customFormat="1" ht="13.8">
      <c r="H6902" s="70"/>
    </row>
    <row r="6903" spans="8:8" customFormat="1" ht="13.8">
      <c r="H6903" s="70"/>
    </row>
    <row r="6904" spans="8:8" customFormat="1" ht="13.8">
      <c r="H6904" s="70"/>
    </row>
    <row r="6905" spans="8:8" customFormat="1" ht="13.8">
      <c r="H6905" s="70"/>
    </row>
    <row r="6906" spans="8:8" customFormat="1" ht="13.8">
      <c r="H6906" s="70"/>
    </row>
    <row r="6907" spans="8:8" customFormat="1" ht="13.8">
      <c r="H6907" s="70"/>
    </row>
    <row r="6908" spans="8:8" customFormat="1" ht="13.8">
      <c r="H6908" s="70"/>
    </row>
    <row r="6909" spans="8:8" customFormat="1" ht="13.8">
      <c r="H6909" s="70"/>
    </row>
    <row r="6910" spans="8:8" customFormat="1" ht="13.8">
      <c r="H6910" s="70"/>
    </row>
    <row r="6911" spans="8:8" customFormat="1" ht="13.8">
      <c r="H6911" s="70"/>
    </row>
    <row r="6912" spans="8:8" customFormat="1" ht="13.8">
      <c r="H6912" s="70"/>
    </row>
    <row r="6913" spans="8:8" customFormat="1" ht="13.8">
      <c r="H6913" s="70"/>
    </row>
    <row r="6914" spans="8:8" customFormat="1" ht="13.8">
      <c r="H6914" s="70"/>
    </row>
    <row r="6915" spans="8:8" customFormat="1" ht="13.8">
      <c r="H6915" s="70"/>
    </row>
    <row r="6916" spans="8:8" customFormat="1" ht="13.8">
      <c r="H6916" s="70"/>
    </row>
    <row r="6917" spans="8:8" customFormat="1" ht="13.8">
      <c r="H6917" s="70"/>
    </row>
    <row r="6918" spans="8:8" customFormat="1" ht="13.8">
      <c r="H6918" s="70"/>
    </row>
    <row r="6919" spans="8:8" customFormat="1" ht="13.8">
      <c r="H6919" s="70"/>
    </row>
    <row r="6920" spans="8:8" customFormat="1" ht="13.8">
      <c r="H6920" s="70"/>
    </row>
    <row r="6921" spans="8:8" customFormat="1" ht="13.8">
      <c r="H6921" s="70"/>
    </row>
    <row r="6922" spans="8:8" customFormat="1" ht="13.8">
      <c r="H6922" s="70"/>
    </row>
    <row r="6923" spans="8:8" customFormat="1" ht="13.8">
      <c r="H6923" s="70"/>
    </row>
    <row r="6924" spans="8:8" customFormat="1" ht="13.8">
      <c r="H6924" s="70"/>
    </row>
    <row r="6925" spans="8:8" customFormat="1" ht="13.8">
      <c r="H6925" s="70"/>
    </row>
    <row r="6926" spans="8:8" customFormat="1" ht="13.8">
      <c r="H6926" s="70"/>
    </row>
    <row r="6927" spans="8:8" customFormat="1" ht="13.8">
      <c r="H6927" s="70"/>
    </row>
    <row r="6928" spans="8:8" customFormat="1" ht="13.8">
      <c r="H6928" s="70"/>
    </row>
    <row r="6929" spans="8:8" customFormat="1" ht="13.8">
      <c r="H6929" s="70"/>
    </row>
    <row r="6930" spans="8:8" customFormat="1" ht="13.8">
      <c r="H6930" s="70"/>
    </row>
    <row r="6931" spans="8:8" customFormat="1" ht="13.8">
      <c r="H6931" s="70"/>
    </row>
    <row r="6932" spans="8:8" customFormat="1" ht="13.8">
      <c r="H6932" s="70"/>
    </row>
    <row r="6933" spans="8:8" customFormat="1" ht="13.8">
      <c r="H6933" s="70"/>
    </row>
    <row r="6934" spans="8:8" customFormat="1" ht="13.8">
      <c r="H6934" s="70"/>
    </row>
    <row r="6935" spans="8:8" customFormat="1" ht="13.8">
      <c r="H6935" s="70"/>
    </row>
    <row r="6936" spans="8:8" customFormat="1" ht="13.8">
      <c r="H6936" s="70"/>
    </row>
    <row r="6937" spans="8:8" customFormat="1" ht="13.8">
      <c r="H6937" s="70"/>
    </row>
    <row r="6938" spans="8:8" customFormat="1" ht="13.8">
      <c r="H6938" s="70"/>
    </row>
    <row r="6939" spans="8:8" customFormat="1" ht="13.8">
      <c r="H6939" s="70"/>
    </row>
    <row r="6940" spans="8:8" customFormat="1" ht="13.8">
      <c r="H6940" s="70"/>
    </row>
    <row r="6941" spans="8:8" customFormat="1" ht="13.8">
      <c r="H6941" s="70"/>
    </row>
    <row r="6942" spans="8:8" customFormat="1" ht="13.8">
      <c r="H6942" s="70"/>
    </row>
    <row r="6943" spans="8:8" customFormat="1" ht="13.8">
      <c r="H6943" s="70"/>
    </row>
    <row r="6944" spans="8:8" customFormat="1" ht="13.8">
      <c r="H6944" s="70"/>
    </row>
    <row r="6945" spans="8:8" customFormat="1" ht="13.8">
      <c r="H6945" s="70"/>
    </row>
    <row r="6946" spans="8:8" customFormat="1" ht="13.8">
      <c r="H6946" s="70"/>
    </row>
    <row r="6947" spans="8:8" customFormat="1" ht="13.8">
      <c r="H6947" s="70"/>
    </row>
    <row r="6948" spans="8:8" customFormat="1" ht="13.8">
      <c r="H6948" s="70"/>
    </row>
    <row r="6949" spans="8:8" customFormat="1" ht="13.8">
      <c r="H6949" s="70"/>
    </row>
    <row r="6950" spans="8:8" customFormat="1" ht="13.8">
      <c r="H6950" s="70"/>
    </row>
    <row r="6951" spans="8:8" customFormat="1" ht="13.8">
      <c r="H6951" s="70"/>
    </row>
    <row r="6952" spans="8:8" customFormat="1" ht="13.8">
      <c r="H6952" s="70"/>
    </row>
    <row r="6953" spans="8:8" customFormat="1" ht="13.8">
      <c r="H6953" s="70"/>
    </row>
    <row r="6954" spans="8:8" customFormat="1" ht="13.8">
      <c r="H6954" s="70"/>
    </row>
    <row r="6955" spans="8:8" customFormat="1" ht="13.8">
      <c r="H6955" s="70"/>
    </row>
    <row r="6956" spans="8:8" customFormat="1" ht="13.8">
      <c r="H6956" s="70"/>
    </row>
    <row r="6957" spans="8:8" customFormat="1" ht="13.8">
      <c r="H6957" s="70"/>
    </row>
    <row r="6958" spans="8:8" customFormat="1" ht="13.8">
      <c r="H6958" s="70"/>
    </row>
    <row r="6959" spans="8:8" customFormat="1" ht="13.8">
      <c r="H6959" s="70"/>
    </row>
    <row r="6960" spans="8:8" customFormat="1" ht="13.8">
      <c r="H6960" s="70"/>
    </row>
    <row r="6961" spans="8:8" customFormat="1" ht="13.8">
      <c r="H6961" s="70"/>
    </row>
    <row r="6962" spans="8:8" customFormat="1" ht="13.8">
      <c r="H6962" s="70"/>
    </row>
    <row r="6963" spans="8:8" customFormat="1" ht="13.8">
      <c r="H6963" s="70"/>
    </row>
    <row r="6964" spans="8:8" customFormat="1" ht="13.8">
      <c r="H6964" s="70"/>
    </row>
    <row r="6965" spans="8:8" customFormat="1" ht="13.8">
      <c r="H6965" s="70"/>
    </row>
    <row r="6966" spans="8:8" customFormat="1" ht="13.8">
      <c r="H6966" s="70"/>
    </row>
    <row r="6967" spans="8:8" customFormat="1" ht="13.8">
      <c r="H6967" s="70"/>
    </row>
    <row r="6968" spans="8:8" customFormat="1" ht="13.8">
      <c r="H6968" s="70"/>
    </row>
    <row r="6969" spans="8:8" customFormat="1" ht="13.8">
      <c r="H6969" s="70"/>
    </row>
    <row r="6970" spans="8:8" customFormat="1" ht="13.8">
      <c r="H6970" s="70"/>
    </row>
    <row r="6971" spans="8:8" customFormat="1" ht="13.8">
      <c r="H6971" s="70"/>
    </row>
    <row r="6972" spans="8:8" customFormat="1" ht="13.8">
      <c r="H6972" s="70"/>
    </row>
    <row r="6973" spans="8:8" customFormat="1" ht="13.8">
      <c r="H6973" s="70"/>
    </row>
    <row r="6974" spans="8:8" customFormat="1" ht="13.8">
      <c r="H6974" s="70"/>
    </row>
    <row r="6975" spans="8:8" customFormat="1" ht="13.8">
      <c r="H6975" s="70"/>
    </row>
    <row r="6976" spans="8:8" customFormat="1" ht="13.8">
      <c r="H6976" s="70"/>
    </row>
    <row r="6977" spans="8:8" customFormat="1" ht="13.8">
      <c r="H6977" s="70"/>
    </row>
    <row r="6978" spans="8:8" customFormat="1" ht="13.8">
      <c r="H6978" s="70"/>
    </row>
    <row r="6979" spans="8:8" customFormat="1" ht="13.8">
      <c r="H6979" s="70"/>
    </row>
    <row r="6980" spans="8:8" customFormat="1" ht="13.8">
      <c r="H6980" s="70"/>
    </row>
    <row r="6981" spans="8:8" customFormat="1" ht="13.8">
      <c r="H6981" s="70"/>
    </row>
    <row r="6982" spans="8:8" customFormat="1" ht="13.8">
      <c r="H6982" s="70"/>
    </row>
    <row r="6983" spans="8:8" customFormat="1" ht="13.8">
      <c r="H6983" s="70"/>
    </row>
    <row r="6984" spans="8:8" customFormat="1" ht="13.8">
      <c r="H6984" s="70"/>
    </row>
    <row r="6985" spans="8:8" customFormat="1" ht="13.8">
      <c r="H6985" s="70"/>
    </row>
    <row r="6986" spans="8:8" customFormat="1" ht="13.8">
      <c r="H6986" s="70"/>
    </row>
    <row r="6987" spans="8:8" customFormat="1" ht="13.8">
      <c r="H6987" s="70"/>
    </row>
    <row r="6988" spans="8:8" customFormat="1" ht="13.8">
      <c r="H6988" s="70"/>
    </row>
    <row r="6989" spans="8:8" customFormat="1" ht="13.8">
      <c r="H6989" s="70"/>
    </row>
    <row r="6990" spans="8:8" customFormat="1" ht="13.8">
      <c r="H6990" s="70"/>
    </row>
    <row r="6991" spans="8:8" customFormat="1" ht="13.8">
      <c r="H6991" s="70"/>
    </row>
    <row r="6992" spans="8:8" customFormat="1" ht="13.8">
      <c r="H6992" s="70"/>
    </row>
    <row r="6993" spans="8:8" customFormat="1" ht="13.8">
      <c r="H6993" s="70"/>
    </row>
    <row r="6994" spans="8:8" customFormat="1" ht="13.8">
      <c r="H6994" s="70"/>
    </row>
    <row r="6995" spans="8:8" customFormat="1" ht="13.8">
      <c r="H6995" s="70"/>
    </row>
    <row r="6996" spans="8:8" customFormat="1" ht="13.8">
      <c r="H6996" s="70"/>
    </row>
    <row r="6997" spans="8:8" customFormat="1" ht="13.8">
      <c r="H6997" s="70"/>
    </row>
    <row r="6998" spans="8:8" customFormat="1" ht="13.8">
      <c r="H6998" s="70"/>
    </row>
    <row r="6999" spans="8:8" customFormat="1" ht="13.8">
      <c r="H6999" s="70"/>
    </row>
    <row r="7000" spans="8:8" customFormat="1" ht="13.8">
      <c r="H7000" s="70"/>
    </row>
    <row r="7001" spans="8:8" customFormat="1" ht="13.8">
      <c r="H7001" s="70"/>
    </row>
    <row r="7002" spans="8:8" customFormat="1" ht="13.8">
      <c r="H7002" s="70"/>
    </row>
    <row r="7003" spans="8:8" customFormat="1" ht="13.8">
      <c r="H7003" s="70"/>
    </row>
    <row r="7004" spans="8:8" customFormat="1" ht="13.8">
      <c r="H7004" s="70"/>
    </row>
    <row r="7005" spans="8:8" customFormat="1" ht="13.8">
      <c r="H7005" s="70"/>
    </row>
    <row r="7006" spans="8:8" customFormat="1" ht="13.8">
      <c r="H7006" s="70"/>
    </row>
    <row r="7007" spans="8:8" customFormat="1" ht="13.8">
      <c r="H7007" s="70"/>
    </row>
    <row r="7008" spans="8:8" customFormat="1" ht="13.8">
      <c r="H7008" s="70"/>
    </row>
    <row r="7009" spans="8:8" customFormat="1" ht="13.8">
      <c r="H7009" s="70"/>
    </row>
    <row r="7010" spans="8:8" customFormat="1" ht="13.8">
      <c r="H7010" s="70"/>
    </row>
    <row r="7011" spans="8:8" customFormat="1" ht="13.8">
      <c r="H7011" s="70"/>
    </row>
    <row r="7012" spans="8:8" customFormat="1" ht="13.8">
      <c r="H7012" s="70"/>
    </row>
    <row r="7013" spans="8:8" customFormat="1" ht="13.8">
      <c r="H7013" s="70"/>
    </row>
    <row r="7014" spans="8:8" customFormat="1" ht="13.8">
      <c r="H7014" s="70"/>
    </row>
    <row r="7015" spans="8:8" customFormat="1" ht="13.8">
      <c r="H7015" s="70"/>
    </row>
    <row r="7016" spans="8:8" customFormat="1" ht="13.8">
      <c r="H7016" s="70"/>
    </row>
    <row r="7017" spans="8:8" customFormat="1" ht="13.8">
      <c r="H7017" s="70"/>
    </row>
    <row r="7018" spans="8:8" customFormat="1" ht="13.8">
      <c r="H7018" s="70"/>
    </row>
    <row r="7019" spans="8:8" customFormat="1" ht="13.8">
      <c r="H7019" s="70"/>
    </row>
    <row r="7020" spans="8:8" customFormat="1" ht="13.8">
      <c r="H7020" s="70"/>
    </row>
    <row r="7021" spans="8:8" customFormat="1" ht="13.8">
      <c r="H7021" s="70"/>
    </row>
    <row r="7022" spans="8:8" customFormat="1" ht="13.8">
      <c r="H7022" s="70"/>
    </row>
    <row r="7023" spans="8:8" customFormat="1" ht="13.8">
      <c r="H7023" s="70"/>
    </row>
    <row r="7024" spans="8:8" customFormat="1" ht="13.8">
      <c r="H7024" s="70"/>
    </row>
    <row r="7025" spans="8:8" customFormat="1" ht="13.8">
      <c r="H7025" s="70"/>
    </row>
    <row r="7026" spans="8:8" customFormat="1" ht="13.8">
      <c r="H7026" s="70"/>
    </row>
    <row r="7027" spans="8:8" customFormat="1" ht="13.8">
      <c r="H7027" s="70"/>
    </row>
    <row r="7028" spans="8:8" customFormat="1" ht="13.8">
      <c r="H7028" s="70"/>
    </row>
    <row r="7029" spans="8:8" customFormat="1" ht="13.8">
      <c r="H7029" s="70"/>
    </row>
    <row r="7030" spans="8:8" customFormat="1" ht="13.8">
      <c r="H7030" s="70"/>
    </row>
    <row r="7031" spans="8:8" customFormat="1" ht="13.8">
      <c r="H7031" s="70"/>
    </row>
    <row r="7032" spans="8:8" customFormat="1" ht="13.8">
      <c r="H7032" s="70"/>
    </row>
    <row r="7033" spans="8:8" customFormat="1" ht="13.8">
      <c r="H7033" s="70"/>
    </row>
    <row r="7034" spans="8:8" customFormat="1" ht="13.8">
      <c r="H7034" s="70"/>
    </row>
    <row r="7035" spans="8:8" customFormat="1" ht="13.8">
      <c r="H7035" s="70"/>
    </row>
    <row r="7036" spans="8:8" customFormat="1" ht="13.8">
      <c r="H7036" s="70"/>
    </row>
    <row r="7037" spans="8:8" customFormat="1" ht="13.8">
      <c r="H7037" s="70"/>
    </row>
    <row r="7038" spans="8:8" customFormat="1" ht="13.8">
      <c r="H7038" s="70"/>
    </row>
    <row r="7039" spans="8:8" customFormat="1" ht="13.8">
      <c r="H7039" s="70"/>
    </row>
    <row r="7040" spans="8:8" customFormat="1" ht="13.8">
      <c r="H7040" s="70"/>
    </row>
    <row r="7041" spans="8:8" customFormat="1" ht="13.8">
      <c r="H7041" s="70"/>
    </row>
    <row r="7042" spans="8:8" customFormat="1" ht="13.8">
      <c r="H7042" s="70"/>
    </row>
    <row r="7043" spans="8:8" customFormat="1" ht="13.8">
      <c r="H7043" s="70"/>
    </row>
    <row r="7044" spans="8:8" customFormat="1" ht="13.8">
      <c r="H7044" s="70"/>
    </row>
    <row r="7045" spans="8:8" customFormat="1" ht="13.8">
      <c r="H7045" s="70"/>
    </row>
    <row r="7046" spans="8:8" customFormat="1" ht="13.8">
      <c r="H7046" s="70"/>
    </row>
    <row r="7047" spans="8:8" customFormat="1" ht="13.8">
      <c r="H7047" s="70"/>
    </row>
    <row r="7048" spans="8:8" customFormat="1" ht="13.8">
      <c r="H7048" s="70"/>
    </row>
    <row r="7049" spans="8:8" customFormat="1" ht="13.8">
      <c r="H7049" s="70"/>
    </row>
    <row r="7050" spans="8:8" customFormat="1" ht="13.8">
      <c r="H7050" s="70"/>
    </row>
    <row r="7051" spans="8:8" customFormat="1" ht="13.8">
      <c r="H7051" s="70"/>
    </row>
    <row r="7052" spans="8:8" customFormat="1" ht="13.8">
      <c r="H7052" s="70"/>
    </row>
    <row r="7053" spans="8:8" customFormat="1" ht="13.8">
      <c r="H7053" s="70"/>
    </row>
    <row r="7054" spans="8:8" customFormat="1" ht="13.8">
      <c r="H7054" s="70"/>
    </row>
    <row r="7055" spans="8:8" customFormat="1" ht="13.8">
      <c r="H7055" s="70"/>
    </row>
    <row r="7056" spans="8:8" customFormat="1" ht="13.8">
      <c r="H7056" s="70"/>
    </row>
    <row r="7057" spans="8:8" customFormat="1" ht="13.8">
      <c r="H7057" s="70"/>
    </row>
    <row r="7058" spans="8:8" customFormat="1" ht="13.8">
      <c r="H7058" s="70"/>
    </row>
    <row r="7059" spans="8:8" customFormat="1" ht="13.8">
      <c r="H7059" s="70"/>
    </row>
    <row r="7060" spans="8:8" customFormat="1" ht="13.8">
      <c r="H7060" s="70"/>
    </row>
    <row r="7061" spans="8:8" customFormat="1" ht="13.8">
      <c r="H7061" s="70"/>
    </row>
    <row r="7062" spans="8:8" customFormat="1" ht="13.8">
      <c r="H7062" s="70"/>
    </row>
    <row r="7063" spans="8:8" customFormat="1" ht="13.8">
      <c r="H7063" s="70"/>
    </row>
    <row r="7064" spans="8:8" customFormat="1" ht="13.8">
      <c r="H7064" s="70"/>
    </row>
    <row r="7065" spans="8:8" customFormat="1" ht="13.8">
      <c r="H7065" s="70"/>
    </row>
    <row r="7066" spans="8:8" customFormat="1" ht="13.8">
      <c r="H7066" s="70"/>
    </row>
    <row r="7067" spans="8:8" customFormat="1" ht="13.8">
      <c r="H7067" s="70"/>
    </row>
    <row r="7068" spans="8:8" customFormat="1" ht="13.8">
      <c r="H7068" s="70"/>
    </row>
    <row r="7069" spans="8:8" customFormat="1" ht="13.8">
      <c r="H7069" s="70"/>
    </row>
    <row r="7070" spans="8:8" customFormat="1" ht="13.8">
      <c r="H7070" s="70"/>
    </row>
    <row r="7071" spans="8:8" customFormat="1" ht="13.8">
      <c r="H7071" s="70"/>
    </row>
    <row r="7072" spans="8:8" customFormat="1" ht="13.8">
      <c r="H7072" s="70"/>
    </row>
    <row r="7073" spans="8:8" customFormat="1" ht="13.8">
      <c r="H7073" s="70"/>
    </row>
    <row r="7074" spans="8:8" customFormat="1" ht="13.8">
      <c r="H7074" s="70"/>
    </row>
    <row r="7075" spans="8:8" customFormat="1" ht="13.8">
      <c r="H7075" s="70"/>
    </row>
    <row r="7076" spans="8:8" customFormat="1" ht="13.8">
      <c r="H7076" s="70"/>
    </row>
    <row r="7077" spans="8:8" customFormat="1" ht="13.8">
      <c r="H7077" s="70"/>
    </row>
    <row r="7078" spans="8:8" customFormat="1" ht="13.8">
      <c r="H7078" s="70"/>
    </row>
    <row r="7079" spans="8:8" customFormat="1" ht="13.8">
      <c r="H7079" s="70"/>
    </row>
    <row r="7080" spans="8:8" customFormat="1" ht="13.8">
      <c r="H7080" s="70"/>
    </row>
    <row r="7081" spans="8:8" customFormat="1" ht="13.8">
      <c r="H7081" s="70"/>
    </row>
    <row r="7082" spans="8:8" customFormat="1" ht="13.8">
      <c r="H7082" s="70"/>
    </row>
    <row r="7083" spans="8:8" customFormat="1" ht="13.8">
      <c r="H7083" s="70"/>
    </row>
    <row r="7084" spans="8:8" customFormat="1" ht="13.8">
      <c r="H7084" s="70"/>
    </row>
    <row r="7085" spans="8:8" customFormat="1" ht="13.8">
      <c r="H7085" s="70"/>
    </row>
    <row r="7086" spans="8:8" customFormat="1" ht="13.8">
      <c r="H7086" s="70"/>
    </row>
    <row r="7087" spans="8:8" customFormat="1" ht="13.8">
      <c r="H7087" s="70"/>
    </row>
    <row r="7088" spans="8:8" customFormat="1" ht="13.8">
      <c r="H7088" s="70"/>
    </row>
    <row r="7089" spans="8:8" customFormat="1" ht="13.8">
      <c r="H7089" s="70"/>
    </row>
    <row r="7090" spans="8:8" customFormat="1" ht="13.8">
      <c r="H7090" s="70"/>
    </row>
    <row r="7091" spans="8:8" customFormat="1" ht="13.8">
      <c r="H7091" s="70"/>
    </row>
    <row r="7092" spans="8:8" customFormat="1" ht="13.8">
      <c r="H7092" s="70"/>
    </row>
    <row r="7093" spans="8:8" customFormat="1" ht="13.8">
      <c r="H7093" s="70"/>
    </row>
    <row r="7094" spans="8:8" customFormat="1" ht="13.8">
      <c r="H7094" s="70"/>
    </row>
    <row r="7095" spans="8:8" customFormat="1" ht="13.8">
      <c r="H7095" s="70"/>
    </row>
    <row r="7096" spans="8:8" customFormat="1" ht="13.8">
      <c r="H7096" s="70"/>
    </row>
    <row r="7097" spans="8:8" customFormat="1" ht="13.8">
      <c r="H7097" s="70"/>
    </row>
    <row r="7098" spans="8:8" customFormat="1" ht="13.8">
      <c r="H7098" s="70"/>
    </row>
    <row r="7099" spans="8:8" customFormat="1" ht="13.8">
      <c r="H7099" s="70"/>
    </row>
    <row r="7100" spans="8:8" customFormat="1" ht="13.8">
      <c r="H7100" s="70"/>
    </row>
    <row r="7101" spans="8:8" customFormat="1" ht="13.8">
      <c r="H7101" s="70"/>
    </row>
    <row r="7102" spans="8:8" customFormat="1" ht="13.8">
      <c r="H7102" s="70"/>
    </row>
    <row r="7103" spans="8:8" customFormat="1" ht="13.8">
      <c r="H7103" s="70"/>
    </row>
    <row r="7104" spans="8:8" customFormat="1" ht="13.8">
      <c r="H7104" s="70"/>
    </row>
    <row r="7105" spans="8:8" customFormat="1" ht="13.8">
      <c r="H7105" s="70"/>
    </row>
    <row r="7106" spans="8:8" customFormat="1" ht="13.8">
      <c r="H7106" s="70"/>
    </row>
    <row r="7107" spans="8:8" customFormat="1" ht="13.8">
      <c r="H7107" s="70"/>
    </row>
    <row r="7108" spans="8:8" customFormat="1" ht="13.8">
      <c r="H7108" s="70"/>
    </row>
    <row r="7109" spans="8:8" customFormat="1" ht="13.8">
      <c r="H7109" s="70"/>
    </row>
    <row r="7110" spans="8:8" customFormat="1" ht="13.8">
      <c r="H7110" s="70"/>
    </row>
    <row r="7111" spans="8:8" customFormat="1" ht="13.8">
      <c r="H7111" s="70"/>
    </row>
    <row r="7112" spans="8:8" customFormat="1" ht="13.8">
      <c r="H7112" s="70"/>
    </row>
    <row r="7113" spans="8:8" customFormat="1" ht="13.8">
      <c r="H7113" s="70"/>
    </row>
    <row r="7114" spans="8:8" customFormat="1" ht="13.8">
      <c r="H7114" s="70"/>
    </row>
    <row r="7115" spans="8:8" customFormat="1" ht="13.8">
      <c r="H7115" s="70"/>
    </row>
    <row r="7116" spans="8:8" customFormat="1" ht="13.8">
      <c r="H7116" s="70"/>
    </row>
    <row r="7117" spans="8:8" customFormat="1" ht="13.8">
      <c r="H7117" s="70"/>
    </row>
    <row r="7118" spans="8:8" customFormat="1" ht="13.8">
      <c r="H7118" s="70"/>
    </row>
    <row r="7119" spans="8:8" customFormat="1" ht="13.8">
      <c r="H7119" s="70"/>
    </row>
    <row r="7120" spans="8:8" customFormat="1" ht="13.8">
      <c r="H7120" s="70"/>
    </row>
    <row r="7121" spans="8:8" customFormat="1" ht="13.8">
      <c r="H7121" s="70"/>
    </row>
    <row r="7122" spans="8:8" customFormat="1" ht="13.8">
      <c r="H7122" s="70"/>
    </row>
    <row r="7123" spans="8:8" customFormat="1" ht="13.8">
      <c r="H7123" s="70"/>
    </row>
    <row r="7124" spans="8:8" customFormat="1" ht="13.8">
      <c r="H7124" s="70"/>
    </row>
    <row r="7125" spans="8:8" customFormat="1" ht="13.8">
      <c r="H7125" s="70"/>
    </row>
    <row r="7126" spans="8:8" customFormat="1" ht="13.8">
      <c r="H7126" s="70"/>
    </row>
    <row r="7127" spans="8:8" customFormat="1" ht="13.8">
      <c r="H7127" s="70"/>
    </row>
    <row r="7128" spans="8:8" customFormat="1" ht="13.8">
      <c r="H7128" s="70"/>
    </row>
    <row r="7129" spans="8:8" customFormat="1" ht="13.8">
      <c r="H7129" s="70"/>
    </row>
    <row r="7130" spans="8:8" customFormat="1" ht="13.8">
      <c r="H7130" s="70"/>
    </row>
    <row r="7131" spans="8:8" customFormat="1" ht="13.8">
      <c r="H7131" s="70"/>
    </row>
    <row r="7132" spans="8:8" customFormat="1" ht="13.8">
      <c r="H7132" s="70"/>
    </row>
    <row r="7133" spans="8:8" customFormat="1" ht="13.8">
      <c r="H7133" s="70"/>
    </row>
    <row r="7134" spans="8:8" customFormat="1" ht="13.8">
      <c r="H7134" s="70"/>
    </row>
    <row r="7135" spans="8:8" customFormat="1" ht="13.8">
      <c r="H7135" s="70"/>
    </row>
    <row r="7136" spans="8:8" customFormat="1" ht="13.8">
      <c r="H7136" s="70"/>
    </row>
    <row r="7137" spans="8:8" customFormat="1" ht="13.8">
      <c r="H7137" s="70"/>
    </row>
    <row r="7138" spans="8:8" customFormat="1" ht="13.8">
      <c r="H7138" s="70"/>
    </row>
    <row r="7139" spans="8:8" customFormat="1" ht="13.8">
      <c r="H7139" s="70"/>
    </row>
    <row r="7140" spans="8:8" customFormat="1" ht="13.8">
      <c r="H7140" s="70"/>
    </row>
    <row r="7141" spans="8:8" customFormat="1" ht="13.8">
      <c r="H7141" s="70"/>
    </row>
    <row r="7142" spans="8:8" customFormat="1" ht="13.8">
      <c r="H7142" s="70"/>
    </row>
    <row r="7143" spans="8:8" customFormat="1" ht="13.8">
      <c r="H7143" s="70"/>
    </row>
    <row r="7144" spans="8:8" customFormat="1" ht="13.8">
      <c r="H7144" s="70"/>
    </row>
    <row r="7145" spans="8:8" customFormat="1" ht="13.8">
      <c r="H7145" s="70"/>
    </row>
    <row r="7146" spans="8:8" customFormat="1" ht="13.8">
      <c r="H7146" s="70"/>
    </row>
    <row r="7147" spans="8:8" customFormat="1" ht="13.8">
      <c r="H7147" s="70"/>
    </row>
    <row r="7148" spans="8:8" customFormat="1" ht="13.8">
      <c r="H7148" s="70"/>
    </row>
    <row r="7149" spans="8:8" customFormat="1" ht="13.8">
      <c r="H7149" s="70"/>
    </row>
    <row r="7150" spans="8:8" customFormat="1" ht="13.8">
      <c r="H7150" s="70"/>
    </row>
    <row r="7151" spans="8:8" customFormat="1" ht="13.8">
      <c r="H7151" s="70"/>
    </row>
    <row r="7152" spans="8:8" customFormat="1" ht="13.8">
      <c r="H7152" s="70"/>
    </row>
    <row r="7153" spans="8:8" customFormat="1" ht="13.8">
      <c r="H7153" s="70"/>
    </row>
    <row r="7154" spans="8:8" customFormat="1" ht="13.8">
      <c r="H7154" s="70"/>
    </row>
    <row r="7155" spans="8:8" customFormat="1" ht="13.8">
      <c r="H7155" s="70"/>
    </row>
    <row r="7156" spans="8:8" customFormat="1" ht="13.8">
      <c r="H7156" s="70"/>
    </row>
    <row r="7157" spans="8:8" customFormat="1" ht="13.8">
      <c r="H7157" s="70"/>
    </row>
    <row r="7158" spans="8:8" customFormat="1" ht="13.8">
      <c r="H7158" s="70"/>
    </row>
    <row r="7159" spans="8:8" customFormat="1" ht="13.8">
      <c r="H7159" s="70"/>
    </row>
    <row r="7160" spans="8:8" customFormat="1" ht="13.8">
      <c r="H7160" s="70"/>
    </row>
    <row r="7161" spans="8:8" customFormat="1" ht="13.8">
      <c r="H7161" s="70"/>
    </row>
    <row r="7162" spans="8:8" customFormat="1" ht="13.8">
      <c r="H7162" s="70"/>
    </row>
    <row r="7163" spans="8:8" customFormat="1" ht="13.8">
      <c r="H7163" s="70"/>
    </row>
    <row r="7164" spans="8:8" customFormat="1" ht="13.8">
      <c r="H7164" s="70"/>
    </row>
    <row r="7165" spans="8:8" customFormat="1" ht="13.8">
      <c r="H7165" s="70"/>
    </row>
    <row r="7166" spans="8:8" customFormat="1" ht="13.8">
      <c r="H7166" s="70"/>
    </row>
    <row r="7167" spans="8:8" customFormat="1" ht="13.8">
      <c r="H7167" s="70"/>
    </row>
    <row r="7168" spans="8:8" customFormat="1" ht="13.8">
      <c r="H7168" s="70"/>
    </row>
    <row r="7169" spans="8:8" customFormat="1" ht="13.8">
      <c r="H7169" s="70"/>
    </row>
    <row r="7170" spans="8:8" customFormat="1" ht="13.8">
      <c r="H7170" s="70"/>
    </row>
    <row r="7171" spans="8:8" customFormat="1" ht="13.8">
      <c r="H7171" s="70"/>
    </row>
    <row r="7172" spans="8:8" customFormat="1" ht="13.8">
      <c r="H7172" s="70"/>
    </row>
    <row r="7173" spans="8:8" customFormat="1" ht="13.8">
      <c r="H7173" s="70"/>
    </row>
    <row r="7174" spans="8:8" customFormat="1" ht="13.8">
      <c r="H7174" s="70"/>
    </row>
    <row r="7175" spans="8:8" customFormat="1" ht="13.8">
      <c r="H7175" s="70"/>
    </row>
    <row r="7176" spans="8:8" customFormat="1" ht="13.8">
      <c r="H7176" s="70"/>
    </row>
    <row r="7177" spans="8:8" customFormat="1" ht="13.8">
      <c r="H7177" s="70"/>
    </row>
    <row r="7178" spans="8:8" customFormat="1" ht="13.8">
      <c r="H7178" s="70"/>
    </row>
    <row r="7179" spans="8:8" customFormat="1" ht="13.8">
      <c r="H7179" s="70"/>
    </row>
    <row r="7180" spans="8:8" customFormat="1" ht="13.8">
      <c r="H7180" s="70"/>
    </row>
    <row r="7181" spans="8:8" customFormat="1" ht="13.8">
      <c r="H7181" s="70"/>
    </row>
    <row r="7182" spans="8:8" customFormat="1" ht="13.8">
      <c r="H7182" s="70"/>
    </row>
    <row r="7183" spans="8:8" customFormat="1" ht="13.8">
      <c r="H7183" s="70"/>
    </row>
    <row r="7184" spans="8:8" customFormat="1" ht="13.8">
      <c r="H7184" s="70"/>
    </row>
    <row r="7185" spans="8:8" customFormat="1" ht="13.8">
      <c r="H7185" s="70"/>
    </row>
    <row r="7186" spans="8:8" customFormat="1" ht="13.8">
      <c r="H7186" s="70"/>
    </row>
    <row r="7187" spans="8:8" customFormat="1" ht="13.8">
      <c r="H7187" s="70"/>
    </row>
    <row r="7188" spans="8:8" customFormat="1" ht="13.8">
      <c r="H7188" s="70"/>
    </row>
    <row r="7189" spans="8:8" customFormat="1" ht="13.8">
      <c r="H7189" s="70"/>
    </row>
    <row r="7190" spans="8:8" customFormat="1" ht="13.8">
      <c r="H7190" s="70"/>
    </row>
    <row r="7191" spans="8:8" customFormat="1" ht="13.8">
      <c r="H7191" s="70"/>
    </row>
    <row r="7192" spans="8:8" customFormat="1" ht="13.8">
      <c r="H7192" s="70"/>
    </row>
    <row r="7193" spans="8:8" customFormat="1" ht="13.8">
      <c r="H7193" s="70"/>
    </row>
    <row r="7194" spans="8:8" customFormat="1" ht="13.8">
      <c r="H7194" s="70"/>
    </row>
    <row r="7195" spans="8:8" customFormat="1" ht="13.8">
      <c r="H7195" s="70"/>
    </row>
    <row r="7196" spans="8:8" customFormat="1" ht="13.8">
      <c r="H7196" s="70"/>
    </row>
    <row r="7197" spans="8:8" customFormat="1" ht="13.8">
      <c r="H7197" s="70"/>
    </row>
    <row r="7198" spans="8:8" customFormat="1" ht="13.8">
      <c r="H7198" s="70"/>
    </row>
    <row r="7199" spans="8:8" customFormat="1" ht="13.8">
      <c r="H7199" s="70"/>
    </row>
    <row r="7200" spans="8:8" customFormat="1" ht="13.8">
      <c r="H7200" s="70"/>
    </row>
    <row r="7201" spans="8:8" customFormat="1" ht="13.8">
      <c r="H7201" s="70"/>
    </row>
    <row r="7202" spans="8:8" customFormat="1" ht="13.8">
      <c r="H7202" s="70"/>
    </row>
    <row r="7203" spans="8:8" customFormat="1" ht="13.8">
      <c r="H7203" s="70"/>
    </row>
    <row r="7204" spans="8:8" customFormat="1" ht="13.8">
      <c r="H7204" s="70"/>
    </row>
    <row r="7205" spans="8:8" customFormat="1" ht="13.8">
      <c r="H7205" s="70"/>
    </row>
    <row r="7206" spans="8:8" customFormat="1" ht="13.8">
      <c r="H7206" s="70"/>
    </row>
    <row r="7207" spans="8:8" customFormat="1" ht="13.8">
      <c r="H7207" s="70"/>
    </row>
    <row r="7208" spans="8:8" customFormat="1" ht="13.8">
      <c r="H7208" s="70"/>
    </row>
    <row r="7209" spans="8:8" customFormat="1" ht="13.8">
      <c r="H7209" s="70"/>
    </row>
    <row r="7210" spans="8:8" customFormat="1" ht="13.8">
      <c r="H7210" s="70"/>
    </row>
    <row r="7211" spans="8:8" customFormat="1" ht="13.8">
      <c r="H7211" s="70"/>
    </row>
    <row r="7212" spans="8:8" customFormat="1" ht="13.8">
      <c r="H7212" s="70"/>
    </row>
    <row r="7213" spans="8:8" customFormat="1" ht="13.8">
      <c r="H7213" s="70"/>
    </row>
    <row r="7214" spans="8:8" customFormat="1" ht="13.8">
      <c r="H7214" s="70"/>
    </row>
    <row r="7215" spans="8:8" customFormat="1" ht="13.8">
      <c r="H7215" s="70"/>
    </row>
    <row r="7216" spans="8:8" customFormat="1" ht="13.8">
      <c r="H7216" s="70"/>
    </row>
    <row r="7217" spans="8:8" customFormat="1" ht="13.8">
      <c r="H7217" s="70"/>
    </row>
    <row r="7218" spans="8:8" customFormat="1" ht="13.8">
      <c r="H7218" s="70"/>
    </row>
    <row r="7219" spans="8:8" customFormat="1" ht="13.8">
      <c r="H7219" s="70"/>
    </row>
    <row r="7220" spans="8:8" customFormat="1" ht="13.8">
      <c r="H7220" s="70"/>
    </row>
    <row r="7221" spans="8:8" customFormat="1" ht="13.8">
      <c r="H7221" s="70"/>
    </row>
    <row r="7222" spans="8:8" customFormat="1" ht="13.8">
      <c r="H7222" s="70"/>
    </row>
    <row r="7223" spans="8:8" customFormat="1" ht="13.8">
      <c r="H7223" s="70"/>
    </row>
    <row r="7224" spans="8:8" customFormat="1" ht="13.8">
      <c r="H7224" s="70"/>
    </row>
    <row r="7225" spans="8:8" customFormat="1" ht="13.8">
      <c r="H7225" s="70"/>
    </row>
    <row r="7226" spans="8:8" customFormat="1" ht="13.8">
      <c r="H7226" s="70"/>
    </row>
    <row r="7227" spans="8:8" customFormat="1" ht="13.8">
      <c r="H7227" s="70"/>
    </row>
    <row r="7228" spans="8:8" customFormat="1" ht="13.8">
      <c r="H7228" s="70"/>
    </row>
    <row r="7229" spans="8:8" customFormat="1" ht="13.8">
      <c r="H7229" s="70"/>
    </row>
    <row r="7230" spans="8:8" customFormat="1" ht="13.8">
      <c r="H7230" s="70"/>
    </row>
    <row r="7231" spans="8:8" customFormat="1" ht="13.8">
      <c r="H7231" s="70"/>
    </row>
    <row r="7232" spans="8:8" customFormat="1" ht="13.8">
      <c r="H7232" s="70"/>
    </row>
    <row r="7233" spans="8:8" customFormat="1" ht="13.8">
      <c r="H7233" s="70"/>
    </row>
    <row r="7234" spans="8:8" customFormat="1" ht="13.8">
      <c r="H7234" s="70"/>
    </row>
    <row r="7235" spans="8:8" customFormat="1" ht="13.8">
      <c r="H7235" s="70"/>
    </row>
    <row r="7236" spans="8:8" customFormat="1" ht="13.8">
      <c r="H7236" s="70"/>
    </row>
    <row r="7237" spans="8:8" customFormat="1" ht="13.8">
      <c r="H7237" s="70"/>
    </row>
    <row r="7238" spans="8:8" customFormat="1" ht="13.8">
      <c r="H7238" s="70"/>
    </row>
    <row r="7239" spans="8:8" customFormat="1" ht="13.8">
      <c r="H7239" s="70"/>
    </row>
    <row r="7240" spans="8:8" customFormat="1" ht="13.8">
      <c r="H7240" s="70"/>
    </row>
    <row r="7241" spans="8:8" customFormat="1" ht="13.8">
      <c r="H7241" s="70"/>
    </row>
    <row r="7242" spans="8:8" customFormat="1" ht="13.8">
      <c r="H7242" s="70"/>
    </row>
    <row r="7243" spans="8:8" customFormat="1" ht="13.8">
      <c r="H7243" s="70"/>
    </row>
    <row r="7244" spans="8:8" customFormat="1" ht="13.8">
      <c r="H7244" s="70"/>
    </row>
    <row r="7245" spans="8:8" customFormat="1" ht="13.8">
      <c r="H7245" s="70"/>
    </row>
    <row r="7246" spans="8:8" customFormat="1" ht="13.8">
      <c r="H7246" s="70"/>
    </row>
    <row r="7247" spans="8:8" customFormat="1" ht="13.8">
      <c r="H7247" s="70"/>
    </row>
    <row r="7248" spans="8:8" customFormat="1" ht="13.8">
      <c r="H7248" s="70"/>
    </row>
    <row r="7249" spans="8:8" customFormat="1" ht="13.8">
      <c r="H7249" s="70"/>
    </row>
    <row r="7250" spans="8:8" customFormat="1" ht="13.8">
      <c r="H7250" s="70"/>
    </row>
    <row r="7251" spans="8:8" customFormat="1" ht="13.8">
      <c r="H7251" s="70"/>
    </row>
    <row r="7252" spans="8:8" customFormat="1" ht="13.8">
      <c r="H7252" s="70"/>
    </row>
    <row r="7253" spans="8:8" customFormat="1" ht="13.8">
      <c r="H7253" s="70"/>
    </row>
    <row r="7254" spans="8:8" customFormat="1" ht="13.8">
      <c r="H7254" s="70"/>
    </row>
    <row r="7255" spans="8:8" customFormat="1" ht="13.8">
      <c r="H7255" s="70"/>
    </row>
    <row r="7256" spans="8:8" customFormat="1" ht="13.8">
      <c r="H7256" s="70"/>
    </row>
    <row r="7257" spans="8:8" customFormat="1" ht="13.8">
      <c r="H7257" s="70"/>
    </row>
    <row r="7258" spans="8:8" customFormat="1" ht="13.8">
      <c r="H7258" s="70"/>
    </row>
    <row r="7259" spans="8:8" customFormat="1" ht="13.8">
      <c r="H7259" s="70"/>
    </row>
    <row r="7260" spans="8:8" customFormat="1" ht="13.8">
      <c r="H7260" s="70"/>
    </row>
    <row r="7261" spans="8:8" customFormat="1" ht="13.8">
      <c r="H7261" s="70"/>
    </row>
    <row r="7262" spans="8:8" customFormat="1" ht="13.8">
      <c r="H7262" s="70"/>
    </row>
    <row r="7263" spans="8:8" customFormat="1" ht="13.8">
      <c r="H7263" s="70"/>
    </row>
    <row r="7264" spans="8:8" customFormat="1" ht="13.8">
      <c r="H7264" s="70"/>
    </row>
    <row r="7265" spans="8:8" customFormat="1" ht="13.8">
      <c r="H7265" s="70"/>
    </row>
    <row r="7266" spans="8:8" customFormat="1" ht="13.8">
      <c r="H7266" s="70"/>
    </row>
    <row r="7267" spans="8:8" customFormat="1" ht="13.8">
      <c r="H7267" s="70"/>
    </row>
    <row r="7268" spans="8:8" customFormat="1" ht="13.8">
      <c r="H7268" s="70"/>
    </row>
    <row r="7269" spans="8:8" customFormat="1" ht="13.8">
      <c r="H7269" s="70"/>
    </row>
    <row r="7270" spans="8:8" customFormat="1" ht="13.8">
      <c r="H7270" s="70"/>
    </row>
    <row r="7271" spans="8:8" customFormat="1" ht="13.8">
      <c r="H7271" s="70"/>
    </row>
    <row r="7272" spans="8:8" customFormat="1" ht="13.8">
      <c r="H7272" s="70"/>
    </row>
    <row r="7273" spans="8:8" customFormat="1" ht="13.8">
      <c r="H7273" s="70"/>
    </row>
    <row r="7274" spans="8:8" customFormat="1" ht="13.8">
      <c r="H7274" s="70"/>
    </row>
    <row r="7275" spans="8:8" customFormat="1" ht="13.8">
      <c r="H7275" s="70"/>
    </row>
    <row r="7276" spans="8:8" customFormat="1" ht="13.8">
      <c r="H7276" s="70"/>
    </row>
    <row r="7277" spans="8:8" customFormat="1" ht="13.8">
      <c r="H7277" s="70"/>
    </row>
    <row r="7278" spans="8:8" customFormat="1" ht="13.8">
      <c r="H7278" s="70"/>
    </row>
    <row r="7279" spans="8:8" customFormat="1" ht="13.8">
      <c r="H7279" s="70"/>
    </row>
    <row r="7280" spans="8:8" customFormat="1" ht="13.8">
      <c r="H7280" s="70"/>
    </row>
    <row r="7281" spans="8:8" customFormat="1" ht="13.8">
      <c r="H7281" s="70"/>
    </row>
    <row r="7282" spans="8:8" customFormat="1" ht="13.8">
      <c r="H7282" s="70"/>
    </row>
    <row r="7283" spans="8:8" customFormat="1" ht="13.8">
      <c r="H7283" s="70"/>
    </row>
    <row r="7284" spans="8:8" customFormat="1" ht="13.8">
      <c r="H7284" s="70"/>
    </row>
    <row r="7285" spans="8:8" customFormat="1" ht="13.8">
      <c r="H7285" s="70"/>
    </row>
    <row r="7286" spans="8:8" customFormat="1" ht="13.8">
      <c r="H7286" s="70"/>
    </row>
    <row r="7287" spans="8:8" customFormat="1" ht="13.8">
      <c r="H7287" s="70"/>
    </row>
    <row r="7288" spans="8:8" customFormat="1" ht="13.8">
      <c r="H7288" s="70"/>
    </row>
    <row r="7289" spans="8:8" customFormat="1" ht="13.8">
      <c r="H7289" s="70"/>
    </row>
    <row r="7290" spans="8:8" customFormat="1" ht="13.8">
      <c r="H7290" s="70"/>
    </row>
    <row r="7291" spans="8:8" customFormat="1" ht="13.8">
      <c r="H7291" s="70"/>
    </row>
    <row r="7292" spans="8:8" customFormat="1" ht="13.8">
      <c r="H7292" s="70"/>
    </row>
    <row r="7293" spans="8:8" customFormat="1" ht="13.8">
      <c r="H7293" s="70"/>
    </row>
    <row r="7294" spans="8:8" customFormat="1" ht="13.8">
      <c r="H7294" s="70"/>
    </row>
    <row r="7295" spans="8:8" customFormat="1" ht="13.8">
      <c r="H7295" s="70"/>
    </row>
    <row r="7296" spans="8:8" customFormat="1" ht="13.8">
      <c r="H7296" s="70"/>
    </row>
    <row r="7297" spans="8:8" customFormat="1" ht="13.8">
      <c r="H7297" s="70"/>
    </row>
    <row r="7298" spans="8:8" customFormat="1" ht="13.8">
      <c r="H7298" s="70"/>
    </row>
    <row r="7299" spans="8:8" customFormat="1" ht="13.8">
      <c r="H7299" s="70"/>
    </row>
    <row r="7300" spans="8:8" customFormat="1" ht="13.8">
      <c r="H7300" s="70"/>
    </row>
    <row r="7301" spans="8:8" customFormat="1" ht="13.8">
      <c r="H7301" s="70"/>
    </row>
    <row r="7302" spans="8:8" customFormat="1" ht="13.8">
      <c r="H7302" s="70"/>
    </row>
    <row r="7303" spans="8:8" customFormat="1" ht="13.8">
      <c r="H7303" s="70"/>
    </row>
    <row r="7304" spans="8:8" customFormat="1" ht="13.8">
      <c r="H7304" s="70"/>
    </row>
    <row r="7305" spans="8:8" customFormat="1" ht="13.8">
      <c r="H7305" s="70"/>
    </row>
    <row r="7306" spans="8:8" customFormat="1" ht="13.8">
      <c r="H7306" s="70"/>
    </row>
    <row r="7307" spans="8:8" customFormat="1" ht="13.8">
      <c r="H7307" s="70"/>
    </row>
    <row r="7308" spans="8:8" customFormat="1" ht="13.8">
      <c r="H7308" s="70"/>
    </row>
    <row r="7309" spans="8:8" customFormat="1" ht="13.8">
      <c r="H7309" s="70"/>
    </row>
    <row r="7310" spans="8:8" customFormat="1" ht="13.8">
      <c r="H7310" s="70"/>
    </row>
    <row r="7311" spans="8:8" customFormat="1" ht="13.8">
      <c r="H7311" s="70"/>
    </row>
    <row r="7312" spans="8:8" customFormat="1" ht="13.8">
      <c r="H7312" s="70"/>
    </row>
    <row r="7313" spans="8:8" customFormat="1" ht="13.8">
      <c r="H7313" s="70"/>
    </row>
    <row r="7314" spans="8:8" customFormat="1" ht="13.8">
      <c r="H7314" s="70"/>
    </row>
    <row r="7315" spans="8:8" customFormat="1" ht="13.8">
      <c r="H7315" s="70"/>
    </row>
    <row r="7316" spans="8:8" customFormat="1" ht="13.8">
      <c r="H7316" s="70"/>
    </row>
    <row r="7317" spans="8:8" customFormat="1" ht="13.8">
      <c r="H7317" s="70"/>
    </row>
    <row r="7318" spans="8:8" customFormat="1" ht="13.8">
      <c r="H7318" s="70"/>
    </row>
    <row r="7319" spans="8:8" customFormat="1" ht="13.8">
      <c r="H7319" s="70"/>
    </row>
    <row r="7320" spans="8:8" customFormat="1" ht="13.8">
      <c r="H7320" s="70"/>
    </row>
    <row r="7321" spans="8:8" customFormat="1" ht="13.8">
      <c r="H7321" s="70"/>
    </row>
    <row r="7322" spans="8:8" customFormat="1" ht="13.8">
      <c r="H7322" s="70"/>
    </row>
    <row r="7323" spans="8:8" customFormat="1" ht="13.8">
      <c r="H7323" s="70"/>
    </row>
    <row r="7324" spans="8:8" customFormat="1" ht="13.8">
      <c r="H7324" s="70"/>
    </row>
    <row r="7325" spans="8:8" customFormat="1" ht="13.8">
      <c r="H7325" s="70"/>
    </row>
    <row r="7326" spans="8:8" customFormat="1" ht="13.8">
      <c r="H7326" s="70"/>
    </row>
    <row r="7327" spans="8:8" customFormat="1" ht="13.8">
      <c r="H7327" s="70"/>
    </row>
    <row r="7328" spans="8:8" customFormat="1" ht="13.8">
      <c r="H7328" s="70"/>
    </row>
    <row r="7329" spans="8:8" customFormat="1" ht="13.8">
      <c r="H7329" s="70"/>
    </row>
    <row r="7330" spans="8:8" customFormat="1" ht="13.8">
      <c r="H7330" s="70"/>
    </row>
    <row r="7331" spans="8:8" customFormat="1" ht="13.8">
      <c r="H7331" s="70"/>
    </row>
    <row r="7332" spans="8:8" customFormat="1" ht="13.8">
      <c r="H7332" s="70"/>
    </row>
    <row r="7333" spans="8:8" customFormat="1" ht="13.8">
      <c r="H7333" s="70"/>
    </row>
    <row r="7334" spans="8:8" customFormat="1" ht="13.8">
      <c r="H7334" s="70"/>
    </row>
    <row r="7335" spans="8:8" customFormat="1" ht="13.8">
      <c r="H7335" s="70"/>
    </row>
    <row r="7336" spans="8:8" customFormat="1" ht="13.8">
      <c r="H7336" s="70"/>
    </row>
    <row r="7337" spans="8:8" customFormat="1" ht="13.8">
      <c r="H7337" s="70"/>
    </row>
    <row r="7338" spans="8:8" customFormat="1" ht="13.8">
      <c r="H7338" s="70"/>
    </row>
    <row r="7339" spans="8:8" customFormat="1" ht="13.8">
      <c r="H7339" s="70"/>
    </row>
    <row r="7340" spans="8:8" customFormat="1" ht="13.8">
      <c r="H7340" s="70"/>
    </row>
    <row r="7341" spans="8:8" customFormat="1" ht="13.8">
      <c r="H7341" s="70"/>
    </row>
    <row r="7342" spans="8:8" customFormat="1" ht="13.8">
      <c r="H7342" s="70"/>
    </row>
    <row r="7343" spans="8:8" customFormat="1" ht="13.8">
      <c r="H7343" s="70"/>
    </row>
    <row r="7344" spans="8:8" customFormat="1" ht="13.8">
      <c r="H7344" s="70"/>
    </row>
    <row r="7345" spans="8:8" customFormat="1" ht="13.8">
      <c r="H7345" s="70"/>
    </row>
    <row r="7346" spans="8:8" customFormat="1" ht="13.8">
      <c r="H7346" s="70"/>
    </row>
    <row r="7347" spans="8:8" customFormat="1" ht="13.8">
      <c r="H7347" s="70"/>
    </row>
    <row r="7348" spans="8:8" customFormat="1" ht="13.8">
      <c r="H7348" s="70"/>
    </row>
    <row r="7349" spans="8:8" customFormat="1" ht="13.8">
      <c r="H7349" s="70"/>
    </row>
    <row r="7350" spans="8:8" customFormat="1" ht="13.8">
      <c r="H7350" s="70"/>
    </row>
    <row r="7351" spans="8:8" customFormat="1" ht="13.8">
      <c r="H7351" s="70"/>
    </row>
    <row r="7352" spans="8:8" customFormat="1" ht="13.8">
      <c r="H7352" s="70"/>
    </row>
    <row r="7353" spans="8:8" customFormat="1" ht="13.8">
      <c r="H7353" s="70"/>
    </row>
    <row r="7354" spans="8:8" customFormat="1" ht="13.8">
      <c r="H7354" s="70"/>
    </row>
    <row r="7355" spans="8:8" customFormat="1" ht="13.8">
      <c r="H7355" s="70"/>
    </row>
    <row r="7356" spans="8:8" customFormat="1" ht="13.8">
      <c r="H7356" s="70"/>
    </row>
    <row r="7357" spans="8:8" customFormat="1" ht="13.8">
      <c r="H7357" s="70"/>
    </row>
    <row r="7358" spans="8:8" customFormat="1" ht="13.8">
      <c r="H7358" s="70"/>
    </row>
    <row r="7359" spans="8:8" customFormat="1" ht="13.8">
      <c r="H7359" s="70"/>
    </row>
    <row r="7360" spans="8:8" customFormat="1" ht="13.8">
      <c r="H7360" s="70"/>
    </row>
    <row r="7361" spans="8:8" customFormat="1" ht="13.8">
      <c r="H7361" s="70"/>
    </row>
    <row r="7362" spans="8:8" customFormat="1" ht="13.8">
      <c r="H7362" s="70"/>
    </row>
    <row r="7363" spans="8:8" customFormat="1" ht="13.8">
      <c r="H7363" s="70"/>
    </row>
    <row r="7364" spans="8:8" customFormat="1" ht="13.8">
      <c r="H7364" s="70"/>
    </row>
    <row r="7365" spans="8:8" customFormat="1" ht="13.8">
      <c r="H7365" s="70"/>
    </row>
    <row r="7366" spans="8:8" customFormat="1" ht="13.8">
      <c r="H7366" s="70"/>
    </row>
    <row r="7367" spans="8:8" customFormat="1" ht="13.8">
      <c r="H7367" s="70"/>
    </row>
    <row r="7368" spans="8:8" customFormat="1" ht="13.8">
      <c r="H7368" s="70"/>
    </row>
    <row r="7369" spans="8:8" customFormat="1" ht="13.8">
      <c r="H7369" s="70"/>
    </row>
    <row r="7370" spans="8:8" customFormat="1" ht="13.8">
      <c r="H7370" s="70"/>
    </row>
    <row r="7371" spans="8:8" customFormat="1" ht="13.8">
      <c r="H7371" s="70"/>
    </row>
    <row r="7372" spans="8:8" customFormat="1" ht="13.8">
      <c r="H7372" s="70"/>
    </row>
    <row r="7373" spans="8:8" customFormat="1" ht="13.8">
      <c r="H7373" s="70"/>
    </row>
    <row r="7374" spans="8:8" customFormat="1" ht="13.8">
      <c r="H7374" s="70"/>
    </row>
    <row r="7375" spans="8:8" customFormat="1" ht="13.8">
      <c r="H7375" s="70"/>
    </row>
    <row r="7376" spans="8:8" customFormat="1" ht="13.8">
      <c r="H7376" s="70"/>
    </row>
    <row r="7377" spans="8:8" customFormat="1" ht="13.8">
      <c r="H7377" s="70"/>
    </row>
    <row r="7378" spans="8:8" customFormat="1" ht="13.8">
      <c r="H7378" s="70"/>
    </row>
    <row r="7379" spans="8:8" customFormat="1" ht="13.8">
      <c r="H7379" s="70"/>
    </row>
    <row r="7380" spans="8:8" customFormat="1" ht="13.8">
      <c r="H7380" s="70"/>
    </row>
    <row r="7381" spans="8:8" customFormat="1" ht="13.8">
      <c r="H7381" s="70"/>
    </row>
    <row r="7382" spans="8:8" customFormat="1" ht="13.8">
      <c r="H7382" s="70"/>
    </row>
    <row r="7383" spans="8:8" customFormat="1" ht="13.8">
      <c r="H7383" s="70"/>
    </row>
    <row r="7384" spans="8:8" customFormat="1" ht="13.8">
      <c r="H7384" s="70"/>
    </row>
    <row r="7385" spans="8:8" customFormat="1" ht="13.8">
      <c r="H7385" s="70"/>
    </row>
    <row r="7386" spans="8:8" customFormat="1" ht="13.8">
      <c r="H7386" s="70"/>
    </row>
    <row r="7387" spans="8:8" customFormat="1" ht="13.8">
      <c r="H7387" s="70"/>
    </row>
    <row r="7388" spans="8:8" customFormat="1" ht="13.8">
      <c r="H7388" s="70"/>
    </row>
    <row r="7389" spans="8:8" customFormat="1" ht="13.8">
      <c r="H7389" s="70"/>
    </row>
    <row r="7390" spans="8:8" customFormat="1" ht="13.8">
      <c r="H7390" s="70"/>
    </row>
    <row r="7391" spans="8:8" customFormat="1" ht="13.8">
      <c r="H7391" s="70"/>
    </row>
    <row r="7392" spans="8:8" customFormat="1" ht="13.8">
      <c r="H7392" s="70"/>
    </row>
    <row r="7393" spans="8:8" customFormat="1" ht="13.8">
      <c r="H7393" s="70"/>
    </row>
    <row r="7394" spans="8:8" customFormat="1" ht="13.8">
      <c r="H7394" s="70"/>
    </row>
    <row r="7395" spans="8:8" customFormat="1" ht="13.8">
      <c r="H7395" s="70"/>
    </row>
    <row r="7396" spans="8:8" customFormat="1" ht="13.8">
      <c r="H7396" s="70"/>
    </row>
    <row r="7397" spans="8:8" customFormat="1" ht="13.8">
      <c r="H7397" s="70"/>
    </row>
    <row r="7398" spans="8:8" customFormat="1" ht="13.8">
      <c r="H7398" s="70"/>
    </row>
    <row r="7399" spans="8:8" customFormat="1" ht="13.8">
      <c r="H7399" s="70"/>
    </row>
    <row r="7400" spans="8:8" customFormat="1" ht="13.8">
      <c r="H7400" s="70"/>
    </row>
    <row r="7401" spans="8:8" customFormat="1" ht="13.8">
      <c r="H7401" s="70"/>
    </row>
    <row r="7402" spans="8:8" customFormat="1" ht="13.8">
      <c r="H7402" s="70"/>
    </row>
    <row r="7403" spans="8:8" customFormat="1" ht="13.8">
      <c r="H7403" s="70"/>
    </row>
    <row r="7404" spans="8:8" customFormat="1" ht="13.8">
      <c r="H7404" s="70"/>
    </row>
    <row r="7405" spans="8:8" customFormat="1" ht="13.8">
      <c r="H7405" s="70"/>
    </row>
    <row r="7406" spans="8:8" customFormat="1" ht="13.8">
      <c r="H7406" s="70"/>
    </row>
    <row r="7407" spans="8:8" customFormat="1" ht="13.8">
      <c r="H7407" s="70"/>
    </row>
    <row r="7408" spans="8:8" customFormat="1" ht="13.8">
      <c r="H7408" s="70"/>
    </row>
    <row r="7409" spans="8:8" customFormat="1" ht="13.8">
      <c r="H7409" s="70"/>
    </row>
    <row r="7410" spans="8:8" customFormat="1" ht="13.8">
      <c r="H7410" s="70"/>
    </row>
    <row r="7411" spans="8:8" customFormat="1" ht="13.8">
      <c r="H7411" s="70"/>
    </row>
    <row r="7412" spans="8:8" customFormat="1" ht="13.8">
      <c r="H7412" s="70"/>
    </row>
    <row r="7413" spans="8:8" customFormat="1" ht="13.8">
      <c r="H7413" s="70"/>
    </row>
    <row r="7414" spans="8:8" customFormat="1" ht="13.8">
      <c r="H7414" s="70"/>
    </row>
    <row r="7415" spans="8:8" customFormat="1" ht="13.8">
      <c r="H7415" s="70"/>
    </row>
    <row r="7416" spans="8:8" customFormat="1" ht="13.8">
      <c r="H7416" s="70"/>
    </row>
    <row r="7417" spans="8:8" customFormat="1" ht="13.8">
      <c r="H7417" s="70"/>
    </row>
    <row r="7418" spans="8:8" customFormat="1" ht="13.8">
      <c r="H7418" s="70"/>
    </row>
    <row r="7419" spans="8:8" customFormat="1" ht="13.8">
      <c r="H7419" s="70"/>
    </row>
    <row r="7420" spans="8:8" customFormat="1" ht="13.8">
      <c r="H7420" s="70"/>
    </row>
    <row r="7421" spans="8:8" customFormat="1" ht="13.8">
      <c r="H7421" s="70"/>
    </row>
    <row r="7422" spans="8:8" customFormat="1" ht="13.8">
      <c r="H7422" s="70"/>
    </row>
    <row r="7423" spans="8:8" customFormat="1" ht="13.8">
      <c r="H7423" s="70"/>
    </row>
    <row r="7424" spans="8:8" customFormat="1" ht="13.8">
      <c r="H7424" s="70"/>
    </row>
    <row r="7425" spans="8:8" customFormat="1" ht="13.8">
      <c r="H7425" s="70"/>
    </row>
    <row r="7426" spans="8:8" customFormat="1" ht="13.8">
      <c r="H7426" s="70"/>
    </row>
    <row r="7427" spans="8:8" customFormat="1" ht="13.8">
      <c r="H7427" s="70"/>
    </row>
    <row r="7428" spans="8:8" customFormat="1" ht="13.8">
      <c r="H7428" s="70"/>
    </row>
    <row r="7429" spans="8:8" customFormat="1" ht="13.8">
      <c r="H7429" s="70"/>
    </row>
    <row r="7430" spans="8:8" customFormat="1" ht="13.8">
      <c r="H7430" s="70"/>
    </row>
    <row r="7431" spans="8:8" customFormat="1" ht="13.8">
      <c r="H7431" s="70"/>
    </row>
    <row r="7432" spans="8:8" customFormat="1" ht="13.8">
      <c r="H7432" s="70"/>
    </row>
    <row r="7433" spans="8:8" customFormat="1" ht="13.8">
      <c r="H7433" s="70"/>
    </row>
    <row r="7434" spans="8:8" customFormat="1" ht="13.8">
      <c r="H7434" s="70"/>
    </row>
    <row r="7435" spans="8:8" customFormat="1" ht="13.8">
      <c r="H7435" s="70"/>
    </row>
    <row r="7436" spans="8:8" customFormat="1" ht="13.8">
      <c r="H7436" s="70"/>
    </row>
    <row r="7437" spans="8:8" customFormat="1" ht="13.8">
      <c r="H7437" s="70"/>
    </row>
    <row r="7438" spans="8:8" customFormat="1" ht="13.8">
      <c r="H7438" s="70"/>
    </row>
    <row r="7439" spans="8:8" customFormat="1" ht="13.8">
      <c r="H7439" s="70"/>
    </row>
    <row r="7440" spans="8:8" customFormat="1" ht="13.8">
      <c r="H7440" s="70"/>
    </row>
    <row r="7441" spans="8:8" customFormat="1" ht="13.8">
      <c r="H7441" s="70"/>
    </row>
    <row r="7442" spans="8:8" customFormat="1" ht="13.8">
      <c r="H7442" s="70"/>
    </row>
    <row r="7443" spans="8:8" customFormat="1" ht="13.8">
      <c r="H7443" s="70"/>
    </row>
    <row r="7444" spans="8:8" customFormat="1" ht="13.8">
      <c r="H7444" s="70"/>
    </row>
    <row r="7445" spans="8:8" customFormat="1" ht="13.8">
      <c r="H7445" s="70"/>
    </row>
    <row r="7446" spans="8:8" customFormat="1" ht="13.8">
      <c r="H7446" s="70"/>
    </row>
    <row r="7447" spans="8:8" customFormat="1" ht="13.8">
      <c r="H7447" s="70"/>
    </row>
    <row r="7448" spans="8:8" customFormat="1" ht="13.8">
      <c r="H7448" s="70"/>
    </row>
    <row r="7449" spans="8:8" customFormat="1" ht="13.8">
      <c r="H7449" s="70"/>
    </row>
    <row r="7450" spans="8:8" customFormat="1" ht="13.8">
      <c r="H7450" s="70"/>
    </row>
    <row r="7451" spans="8:8" customFormat="1" ht="13.8">
      <c r="H7451" s="70"/>
    </row>
    <row r="7452" spans="8:8" customFormat="1" ht="13.8">
      <c r="H7452" s="70"/>
    </row>
    <row r="7453" spans="8:8" customFormat="1" ht="13.8">
      <c r="H7453" s="70"/>
    </row>
    <row r="7454" spans="8:8" customFormat="1" ht="13.8">
      <c r="H7454" s="70"/>
    </row>
    <row r="7455" spans="8:8" customFormat="1" ht="13.8">
      <c r="H7455" s="70"/>
    </row>
    <row r="7456" spans="8:8" customFormat="1" ht="13.8">
      <c r="H7456" s="70"/>
    </row>
    <row r="7457" spans="8:8" customFormat="1" ht="13.8">
      <c r="H7457" s="70"/>
    </row>
    <row r="7458" spans="8:8" customFormat="1" ht="13.8">
      <c r="H7458" s="70"/>
    </row>
    <row r="7459" spans="8:8" customFormat="1" ht="13.8">
      <c r="H7459" s="70"/>
    </row>
    <row r="7460" spans="8:8" customFormat="1" ht="13.8">
      <c r="H7460" s="70"/>
    </row>
    <row r="7461" spans="8:8" customFormat="1" ht="13.8">
      <c r="H7461" s="70"/>
    </row>
    <row r="7462" spans="8:8" customFormat="1" ht="13.8">
      <c r="H7462" s="70"/>
    </row>
    <row r="7463" spans="8:8" customFormat="1" ht="13.8">
      <c r="H7463" s="70"/>
    </row>
    <row r="7464" spans="8:8" customFormat="1" ht="13.8">
      <c r="H7464" s="70"/>
    </row>
    <row r="7465" spans="8:8" customFormat="1" ht="13.8">
      <c r="H7465" s="70"/>
    </row>
    <row r="7466" spans="8:8" customFormat="1" ht="13.8">
      <c r="H7466" s="70"/>
    </row>
    <row r="7467" spans="8:8" customFormat="1" ht="13.8">
      <c r="H7467" s="70"/>
    </row>
    <row r="7468" spans="8:8" customFormat="1" ht="13.8">
      <c r="H7468" s="70"/>
    </row>
    <row r="7469" spans="8:8" customFormat="1" ht="13.8">
      <c r="H7469" s="70"/>
    </row>
    <row r="7470" spans="8:8" customFormat="1" ht="13.8">
      <c r="H7470" s="70"/>
    </row>
    <row r="7471" spans="8:8" customFormat="1" ht="13.8">
      <c r="H7471" s="70"/>
    </row>
    <row r="7472" spans="8:8" customFormat="1" ht="13.8">
      <c r="H7472" s="70"/>
    </row>
    <row r="7473" spans="8:8" customFormat="1" ht="13.8">
      <c r="H7473" s="70"/>
    </row>
    <row r="7474" spans="8:8" customFormat="1" ht="13.8">
      <c r="H7474" s="70"/>
    </row>
    <row r="7475" spans="8:8" customFormat="1" ht="13.8">
      <c r="H7475" s="70"/>
    </row>
    <row r="7476" spans="8:8" customFormat="1" ht="13.8">
      <c r="H7476" s="70"/>
    </row>
    <row r="7477" spans="8:8" customFormat="1" ht="13.8">
      <c r="H7477" s="70"/>
    </row>
    <row r="7478" spans="8:8" customFormat="1" ht="13.8">
      <c r="H7478" s="70"/>
    </row>
    <row r="7479" spans="8:8" customFormat="1" ht="13.8">
      <c r="H7479" s="70"/>
    </row>
    <row r="7480" spans="8:8" customFormat="1" ht="13.8">
      <c r="H7480" s="70"/>
    </row>
    <row r="7481" spans="8:8" customFormat="1" ht="13.8">
      <c r="H7481" s="70"/>
    </row>
    <row r="7482" spans="8:8" customFormat="1" ht="13.8">
      <c r="H7482" s="70"/>
    </row>
    <row r="7483" spans="8:8" customFormat="1" ht="13.8">
      <c r="H7483" s="70"/>
    </row>
    <row r="7484" spans="8:8" customFormat="1" ht="13.8">
      <c r="H7484" s="70"/>
    </row>
    <row r="7485" spans="8:8" customFormat="1" ht="13.8">
      <c r="H7485" s="70"/>
    </row>
    <row r="7486" spans="8:8" customFormat="1" ht="13.8">
      <c r="H7486" s="70"/>
    </row>
    <row r="7487" spans="8:8" customFormat="1" ht="13.8">
      <c r="H7487" s="70"/>
    </row>
    <row r="7488" spans="8:8" customFormat="1" ht="13.8">
      <c r="H7488" s="70"/>
    </row>
    <row r="7489" spans="8:8" customFormat="1" ht="13.8">
      <c r="H7489" s="70"/>
    </row>
    <row r="7490" spans="8:8" customFormat="1" ht="13.8">
      <c r="H7490" s="70"/>
    </row>
    <row r="7491" spans="8:8" customFormat="1" ht="13.8">
      <c r="H7491" s="70"/>
    </row>
    <row r="7492" spans="8:8" customFormat="1" ht="13.8">
      <c r="H7492" s="70"/>
    </row>
    <row r="7493" spans="8:8" customFormat="1" ht="13.8">
      <c r="H7493" s="70"/>
    </row>
    <row r="7494" spans="8:8" customFormat="1" ht="13.8">
      <c r="H7494" s="70"/>
    </row>
    <row r="7495" spans="8:8" customFormat="1" ht="13.8">
      <c r="H7495" s="70"/>
    </row>
    <row r="7496" spans="8:8" customFormat="1" ht="13.8">
      <c r="H7496" s="70"/>
    </row>
    <row r="7497" spans="8:8" customFormat="1" ht="13.8">
      <c r="H7497" s="70"/>
    </row>
    <row r="7498" spans="8:8" customFormat="1" ht="13.8">
      <c r="H7498" s="70"/>
    </row>
    <row r="7499" spans="8:8" customFormat="1" ht="13.8">
      <c r="H7499" s="70"/>
    </row>
    <row r="7500" spans="8:8" customFormat="1" ht="13.8">
      <c r="H7500" s="70"/>
    </row>
    <row r="7501" spans="8:8" customFormat="1" ht="13.8">
      <c r="H7501" s="70"/>
    </row>
    <row r="7502" spans="8:8" customFormat="1" ht="13.8">
      <c r="H7502" s="70"/>
    </row>
    <row r="7503" spans="8:8" customFormat="1" ht="13.8">
      <c r="H7503" s="70"/>
    </row>
    <row r="7504" spans="8:8" customFormat="1" ht="13.8">
      <c r="H7504" s="70"/>
    </row>
    <row r="7505" spans="8:8" customFormat="1" ht="13.8">
      <c r="H7505" s="70"/>
    </row>
    <row r="7506" spans="8:8" customFormat="1" ht="13.8">
      <c r="H7506" s="70"/>
    </row>
    <row r="7507" spans="8:8" customFormat="1" ht="13.8">
      <c r="H7507" s="70"/>
    </row>
    <row r="7508" spans="8:8" customFormat="1" ht="13.8">
      <c r="H7508" s="70"/>
    </row>
    <row r="7509" spans="8:8" customFormat="1" ht="13.8">
      <c r="H7509" s="70"/>
    </row>
    <row r="7510" spans="8:8" customFormat="1" ht="13.8">
      <c r="H7510" s="70"/>
    </row>
    <row r="7511" spans="8:8" customFormat="1" ht="13.8">
      <c r="H7511" s="70"/>
    </row>
    <row r="7512" spans="8:8" customFormat="1" ht="13.8">
      <c r="H7512" s="70"/>
    </row>
    <row r="7513" spans="8:8" customFormat="1" ht="13.8">
      <c r="H7513" s="70"/>
    </row>
    <row r="7514" spans="8:8" customFormat="1" ht="13.8">
      <c r="H7514" s="70"/>
    </row>
    <row r="7515" spans="8:8" customFormat="1" ht="13.8">
      <c r="H7515" s="70"/>
    </row>
    <row r="7516" spans="8:8" customFormat="1" ht="13.8">
      <c r="H7516" s="70"/>
    </row>
    <row r="7517" spans="8:8" customFormat="1" ht="13.8">
      <c r="H7517" s="70"/>
    </row>
    <row r="7518" spans="8:8" customFormat="1" ht="13.8">
      <c r="H7518" s="70"/>
    </row>
    <row r="7519" spans="8:8" customFormat="1" ht="13.8">
      <c r="H7519" s="70"/>
    </row>
    <row r="7520" spans="8:8" customFormat="1" ht="13.8">
      <c r="H7520" s="70"/>
    </row>
    <row r="7521" spans="8:8" customFormat="1" ht="13.8">
      <c r="H7521" s="70"/>
    </row>
    <row r="7522" spans="8:8" customFormat="1" ht="13.8">
      <c r="H7522" s="70"/>
    </row>
    <row r="7523" spans="8:8" customFormat="1" ht="13.8">
      <c r="H7523" s="70"/>
    </row>
    <row r="7524" spans="8:8" customFormat="1" ht="13.8">
      <c r="H7524" s="70"/>
    </row>
    <row r="7525" spans="8:8" customFormat="1" ht="13.8">
      <c r="H7525" s="70"/>
    </row>
    <row r="7526" spans="8:8" customFormat="1" ht="13.8">
      <c r="H7526" s="70"/>
    </row>
    <row r="7527" spans="8:8" customFormat="1" ht="13.8">
      <c r="H7527" s="70"/>
    </row>
    <row r="7528" spans="8:8" customFormat="1" ht="13.8">
      <c r="H7528" s="70"/>
    </row>
    <row r="7529" spans="8:8" customFormat="1" ht="13.8">
      <c r="H7529" s="70"/>
    </row>
    <row r="7530" spans="8:8" customFormat="1" ht="13.8">
      <c r="H7530" s="70"/>
    </row>
    <row r="7531" spans="8:8" customFormat="1" ht="13.8">
      <c r="H7531" s="70"/>
    </row>
    <row r="7532" spans="8:8" customFormat="1" ht="13.8">
      <c r="H7532" s="70"/>
    </row>
    <row r="7533" spans="8:8" customFormat="1" ht="13.8">
      <c r="H7533" s="70"/>
    </row>
    <row r="7534" spans="8:8" customFormat="1" ht="13.8">
      <c r="H7534" s="70"/>
    </row>
    <row r="7535" spans="8:8" customFormat="1" ht="13.8">
      <c r="H7535" s="70"/>
    </row>
    <row r="7536" spans="8:8" customFormat="1" ht="13.8">
      <c r="H7536" s="70"/>
    </row>
    <row r="7537" spans="8:8" customFormat="1" ht="13.8">
      <c r="H7537" s="70"/>
    </row>
    <row r="7538" spans="8:8" customFormat="1" ht="13.8">
      <c r="H7538" s="70"/>
    </row>
    <row r="7539" spans="8:8" customFormat="1" ht="13.8">
      <c r="H7539" s="70"/>
    </row>
    <row r="7540" spans="8:8" customFormat="1" ht="13.8">
      <c r="H7540" s="70"/>
    </row>
    <row r="7541" spans="8:8" customFormat="1" ht="13.8">
      <c r="H7541" s="70"/>
    </row>
    <row r="7542" spans="8:8" customFormat="1" ht="13.8">
      <c r="H7542" s="70"/>
    </row>
    <row r="7543" spans="8:8" customFormat="1" ht="13.8">
      <c r="H7543" s="70"/>
    </row>
    <row r="7544" spans="8:8" customFormat="1" ht="13.8">
      <c r="H7544" s="70"/>
    </row>
    <row r="7545" spans="8:8" customFormat="1" ht="13.8">
      <c r="H7545" s="70"/>
    </row>
    <row r="7546" spans="8:8" customFormat="1" ht="13.8">
      <c r="H7546" s="70"/>
    </row>
    <row r="7547" spans="8:8" customFormat="1" ht="13.8">
      <c r="H7547" s="70"/>
    </row>
    <row r="7548" spans="8:8" customFormat="1" ht="13.8">
      <c r="H7548" s="70"/>
    </row>
    <row r="7549" spans="8:8" customFormat="1" ht="13.8">
      <c r="H7549" s="70"/>
    </row>
    <row r="7550" spans="8:8" customFormat="1" ht="13.8">
      <c r="H7550" s="70"/>
    </row>
    <row r="7551" spans="8:8" customFormat="1" ht="13.8">
      <c r="H7551" s="70"/>
    </row>
    <row r="7552" spans="8:8" customFormat="1" ht="13.8">
      <c r="H7552" s="70"/>
    </row>
    <row r="7553" spans="8:8" customFormat="1" ht="13.8">
      <c r="H7553" s="70"/>
    </row>
    <row r="7554" spans="8:8" customFormat="1" ht="13.8">
      <c r="H7554" s="70"/>
    </row>
    <row r="7555" spans="8:8" customFormat="1" ht="13.8">
      <c r="H7555" s="70"/>
    </row>
    <row r="7556" spans="8:8" customFormat="1" ht="13.8">
      <c r="H7556" s="70"/>
    </row>
    <row r="7557" spans="8:8" customFormat="1" ht="13.8">
      <c r="H7557" s="70"/>
    </row>
    <row r="7558" spans="8:8" customFormat="1" ht="13.8">
      <c r="H7558" s="70"/>
    </row>
    <row r="7559" spans="8:8" customFormat="1" ht="13.8">
      <c r="H7559" s="70"/>
    </row>
    <row r="7560" spans="8:8" customFormat="1" ht="13.8">
      <c r="H7560" s="70"/>
    </row>
    <row r="7561" spans="8:8" customFormat="1" ht="13.8">
      <c r="H7561" s="70"/>
    </row>
    <row r="7562" spans="8:8" customFormat="1" ht="13.8">
      <c r="H7562" s="70"/>
    </row>
    <row r="7563" spans="8:8" customFormat="1" ht="13.8">
      <c r="H7563" s="70"/>
    </row>
    <row r="7564" spans="8:8" customFormat="1" ht="13.8">
      <c r="H7564" s="70"/>
    </row>
    <row r="7565" spans="8:8" customFormat="1" ht="13.8">
      <c r="H7565" s="70"/>
    </row>
    <row r="7566" spans="8:8" customFormat="1" ht="13.8">
      <c r="H7566" s="70"/>
    </row>
    <row r="7567" spans="8:8" customFormat="1" ht="13.8">
      <c r="H7567" s="70"/>
    </row>
    <row r="7568" spans="8:8" customFormat="1" ht="13.8">
      <c r="H7568" s="70"/>
    </row>
    <row r="7569" spans="8:8" customFormat="1" ht="13.8">
      <c r="H7569" s="70"/>
    </row>
    <row r="7570" spans="8:8" customFormat="1" ht="13.8">
      <c r="H7570" s="70"/>
    </row>
    <row r="7571" spans="8:8" customFormat="1" ht="13.8">
      <c r="H7571" s="70"/>
    </row>
    <row r="7572" spans="8:8" customFormat="1" ht="13.8">
      <c r="H7572" s="70"/>
    </row>
    <row r="7573" spans="8:8" customFormat="1" ht="13.8">
      <c r="H7573" s="70"/>
    </row>
    <row r="7574" spans="8:8" customFormat="1" ht="13.8">
      <c r="H7574" s="70"/>
    </row>
    <row r="7575" spans="8:8" customFormat="1" ht="13.8">
      <c r="H7575" s="70"/>
    </row>
    <row r="7576" spans="8:8" customFormat="1" ht="13.8">
      <c r="H7576" s="70"/>
    </row>
    <row r="7577" spans="8:8" customFormat="1" ht="13.8">
      <c r="H7577" s="70"/>
    </row>
    <row r="7578" spans="8:8" customFormat="1" ht="13.8">
      <c r="H7578" s="70"/>
    </row>
    <row r="7579" spans="8:8" customFormat="1" ht="13.8">
      <c r="H7579" s="70"/>
    </row>
    <row r="7580" spans="8:8" customFormat="1" ht="13.8">
      <c r="H7580" s="70"/>
    </row>
    <row r="7581" spans="8:8" customFormat="1" ht="13.8">
      <c r="H7581" s="70"/>
    </row>
    <row r="7582" spans="8:8" customFormat="1" ht="13.8">
      <c r="H7582" s="70"/>
    </row>
    <row r="7583" spans="8:8" customFormat="1" ht="13.8">
      <c r="H7583" s="70"/>
    </row>
    <row r="7584" spans="8:8" customFormat="1" ht="13.8">
      <c r="H7584" s="70"/>
    </row>
    <row r="7585" spans="8:8" customFormat="1" ht="13.8">
      <c r="H7585" s="70"/>
    </row>
    <row r="7586" spans="8:8" customFormat="1" ht="13.8">
      <c r="H7586" s="70"/>
    </row>
    <row r="7587" spans="8:8" customFormat="1" ht="13.8">
      <c r="H7587" s="70"/>
    </row>
    <row r="7588" spans="8:8" customFormat="1" ht="13.8">
      <c r="H7588" s="70"/>
    </row>
    <row r="7589" spans="8:8" customFormat="1" ht="13.8">
      <c r="H7589" s="70"/>
    </row>
    <row r="7590" spans="8:8" customFormat="1" ht="13.8">
      <c r="H7590" s="70"/>
    </row>
    <row r="7591" spans="8:8" customFormat="1" ht="13.8">
      <c r="H7591" s="70"/>
    </row>
    <row r="7592" spans="8:8" customFormat="1" ht="13.8">
      <c r="H7592" s="70"/>
    </row>
    <row r="7593" spans="8:8" customFormat="1" ht="13.8">
      <c r="H7593" s="70"/>
    </row>
    <row r="7594" spans="8:8" customFormat="1" ht="13.8">
      <c r="H7594" s="70"/>
    </row>
    <row r="7595" spans="8:8" customFormat="1" ht="13.8">
      <c r="H7595" s="70"/>
    </row>
    <row r="7596" spans="8:8" customFormat="1" ht="13.8">
      <c r="H7596" s="70"/>
    </row>
    <row r="7597" spans="8:8" customFormat="1" ht="13.8">
      <c r="H7597" s="70"/>
    </row>
    <row r="7598" spans="8:8" customFormat="1" ht="13.8">
      <c r="H7598" s="70"/>
    </row>
    <row r="7599" spans="8:8" customFormat="1" ht="13.8">
      <c r="H7599" s="70"/>
    </row>
    <row r="7600" spans="8:8" customFormat="1" ht="13.8">
      <c r="H7600" s="70"/>
    </row>
    <row r="7601" spans="8:8" customFormat="1" ht="13.8">
      <c r="H7601" s="70"/>
    </row>
    <row r="7602" spans="8:8" customFormat="1" ht="13.8">
      <c r="H7602" s="70"/>
    </row>
    <row r="7603" spans="8:8" customFormat="1" ht="13.8">
      <c r="H7603" s="70"/>
    </row>
    <row r="7604" spans="8:8" customFormat="1" ht="13.8">
      <c r="H7604" s="70"/>
    </row>
    <row r="7605" spans="8:8" customFormat="1" ht="13.8">
      <c r="H7605" s="70"/>
    </row>
    <row r="7606" spans="8:8" customFormat="1" ht="13.8">
      <c r="H7606" s="70"/>
    </row>
    <row r="7607" spans="8:8" customFormat="1" ht="13.8">
      <c r="H7607" s="70"/>
    </row>
    <row r="7608" spans="8:8" customFormat="1" ht="13.8">
      <c r="H7608" s="70"/>
    </row>
    <row r="7609" spans="8:8" customFormat="1" ht="13.8">
      <c r="H7609" s="70"/>
    </row>
    <row r="7610" spans="8:8" customFormat="1" ht="13.8">
      <c r="H7610" s="70"/>
    </row>
    <row r="7611" spans="8:8" customFormat="1" ht="13.8">
      <c r="H7611" s="70"/>
    </row>
    <row r="7612" spans="8:8" customFormat="1" ht="13.8">
      <c r="H7612" s="70"/>
    </row>
    <row r="7613" spans="8:8" customFormat="1" ht="13.8">
      <c r="H7613" s="70"/>
    </row>
    <row r="7614" spans="8:8" customFormat="1" ht="13.8">
      <c r="H7614" s="70"/>
    </row>
    <row r="7615" spans="8:8" customFormat="1" ht="13.8">
      <c r="H7615" s="70"/>
    </row>
    <row r="7616" spans="8:8" customFormat="1" ht="13.8">
      <c r="H7616" s="70"/>
    </row>
    <row r="7617" spans="8:8" customFormat="1" ht="13.8">
      <c r="H7617" s="70"/>
    </row>
    <row r="7618" spans="8:8" customFormat="1" ht="13.8">
      <c r="H7618" s="70"/>
    </row>
    <row r="7619" spans="8:8" customFormat="1" ht="13.8">
      <c r="H7619" s="70"/>
    </row>
    <row r="7620" spans="8:8" customFormat="1" ht="13.8">
      <c r="H7620" s="70"/>
    </row>
    <row r="7621" spans="8:8" customFormat="1" ht="13.8">
      <c r="H7621" s="70"/>
    </row>
    <row r="7622" spans="8:8" customFormat="1" ht="13.8">
      <c r="H7622" s="70"/>
    </row>
    <row r="7623" spans="8:8" customFormat="1" ht="13.8">
      <c r="H7623" s="70"/>
    </row>
    <row r="7624" spans="8:8" customFormat="1" ht="13.8">
      <c r="H7624" s="70"/>
    </row>
    <row r="7625" spans="8:8" customFormat="1" ht="13.8">
      <c r="H7625" s="70"/>
    </row>
    <row r="7626" spans="8:8" customFormat="1" ht="13.8">
      <c r="H7626" s="70"/>
    </row>
    <row r="7627" spans="8:8" customFormat="1" ht="13.8">
      <c r="H7627" s="70"/>
    </row>
    <row r="7628" spans="8:8" customFormat="1" ht="13.8">
      <c r="H7628" s="70"/>
    </row>
    <row r="7629" spans="8:8" customFormat="1" ht="13.8">
      <c r="H7629" s="70"/>
    </row>
    <row r="7630" spans="8:8" customFormat="1" ht="13.8">
      <c r="H7630" s="70"/>
    </row>
    <row r="7631" spans="8:8" customFormat="1" ht="13.8">
      <c r="H7631" s="70"/>
    </row>
    <row r="7632" spans="8:8" customFormat="1" ht="13.8">
      <c r="H7632" s="70"/>
    </row>
    <row r="7633" spans="8:8" customFormat="1" ht="13.8">
      <c r="H7633" s="70"/>
    </row>
    <row r="7634" spans="8:8" customFormat="1" ht="13.8">
      <c r="H7634" s="70"/>
    </row>
    <row r="7635" spans="8:8" customFormat="1" ht="13.8">
      <c r="H7635" s="70"/>
    </row>
    <row r="7636" spans="8:8" customFormat="1" ht="13.8">
      <c r="H7636" s="70"/>
    </row>
    <row r="7637" spans="8:8" customFormat="1" ht="13.8">
      <c r="H7637" s="70"/>
    </row>
    <row r="7638" spans="8:8" customFormat="1" ht="13.8">
      <c r="H7638" s="70"/>
    </row>
    <row r="7639" spans="8:8" customFormat="1" ht="13.8">
      <c r="H7639" s="70"/>
    </row>
    <row r="7640" spans="8:8" customFormat="1" ht="13.8">
      <c r="H7640" s="70"/>
    </row>
    <row r="7641" spans="8:8" customFormat="1" ht="13.8">
      <c r="H7641" s="70"/>
    </row>
    <row r="7642" spans="8:8" customFormat="1" ht="13.8">
      <c r="H7642" s="70"/>
    </row>
    <row r="7643" spans="8:8" customFormat="1" ht="13.8">
      <c r="H7643" s="70"/>
    </row>
    <row r="7644" spans="8:8" customFormat="1" ht="13.8">
      <c r="H7644" s="70"/>
    </row>
    <row r="7645" spans="8:8" customFormat="1" ht="13.8">
      <c r="H7645" s="70"/>
    </row>
    <row r="7646" spans="8:8" customFormat="1" ht="13.8">
      <c r="H7646" s="70"/>
    </row>
    <row r="7647" spans="8:8" customFormat="1" ht="13.8">
      <c r="H7647" s="70"/>
    </row>
    <row r="7648" spans="8:8" customFormat="1" ht="13.8">
      <c r="H7648" s="70"/>
    </row>
    <row r="7649" spans="8:8" customFormat="1" ht="13.8">
      <c r="H7649" s="70"/>
    </row>
    <row r="7650" spans="8:8" customFormat="1" ht="13.8">
      <c r="H7650" s="70"/>
    </row>
    <row r="7651" spans="8:8" customFormat="1" ht="13.8">
      <c r="H7651" s="70"/>
    </row>
    <row r="7652" spans="8:8" customFormat="1" ht="13.8">
      <c r="H7652" s="70"/>
    </row>
    <row r="7653" spans="8:8" customFormat="1" ht="13.8">
      <c r="H7653" s="70"/>
    </row>
    <row r="7654" spans="8:8" customFormat="1" ht="13.8">
      <c r="H7654" s="70"/>
    </row>
    <row r="7655" spans="8:8" customFormat="1" ht="13.8">
      <c r="H7655" s="70"/>
    </row>
    <row r="7656" spans="8:8" customFormat="1" ht="13.8">
      <c r="H7656" s="70"/>
    </row>
    <row r="7657" spans="8:8" customFormat="1" ht="13.8">
      <c r="H7657" s="70"/>
    </row>
    <row r="7658" spans="8:8" customFormat="1" ht="13.8">
      <c r="H7658" s="70"/>
    </row>
    <row r="7659" spans="8:8" customFormat="1" ht="13.8">
      <c r="H7659" s="70"/>
    </row>
    <row r="7660" spans="8:8" customFormat="1" ht="13.8">
      <c r="H7660" s="70"/>
    </row>
    <row r="7661" spans="8:8" customFormat="1" ht="13.8">
      <c r="H7661" s="70"/>
    </row>
    <row r="7662" spans="8:8" customFormat="1" ht="13.8">
      <c r="H7662" s="70"/>
    </row>
    <row r="7663" spans="8:8" customFormat="1" ht="13.8">
      <c r="H7663" s="70"/>
    </row>
    <row r="7664" spans="8:8" customFormat="1" ht="13.8">
      <c r="H7664" s="70"/>
    </row>
    <row r="7665" spans="8:8" customFormat="1" ht="13.8">
      <c r="H7665" s="70"/>
    </row>
    <row r="7666" spans="8:8" customFormat="1" ht="13.8">
      <c r="H7666" s="70"/>
    </row>
    <row r="7667" spans="8:8" customFormat="1" ht="13.8">
      <c r="H7667" s="70"/>
    </row>
    <row r="7668" spans="8:8" customFormat="1" ht="13.8">
      <c r="H7668" s="70"/>
    </row>
    <row r="7669" spans="8:8" customFormat="1" ht="13.8">
      <c r="H7669" s="70"/>
    </row>
    <row r="7670" spans="8:8" customFormat="1" ht="13.8">
      <c r="H7670" s="70"/>
    </row>
    <row r="7671" spans="8:8" customFormat="1" ht="13.8">
      <c r="H7671" s="70"/>
    </row>
    <row r="7672" spans="8:8" customFormat="1" ht="13.8">
      <c r="H7672" s="70"/>
    </row>
    <row r="7673" spans="8:8" customFormat="1" ht="13.8">
      <c r="H7673" s="70"/>
    </row>
    <row r="7674" spans="8:8" customFormat="1" ht="13.8">
      <c r="H7674" s="70"/>
    </row>
    <row r="7675" spans="8:8" customFormat="1" ht="13.8">
      <c r="H7675" s="70"/>
    </row>
    <row r="7676" spans="8:8" customFormat="1" ht="13.8">
      <c r="H7676" s="70"/>
    </row>
    <row r="7677" spans="8:8" customFormat="1" ht="13.8">
      <c r="H7677" s="70"/>
    </row>
    <row r="7678" spans="8:8" customFormat="1" ht="13.8">
      <c r="H7678" s="70"/>
    </row>
    <row r="7679" spans="8:8" customFormat="1" ht="13.8">
      <c r="H7679" s="70"/>
    </row>
    <row r="7680" spans="8:8" customFormat="1" ht="13.8">
      <c r="H7680" s="70"/>
    </row>
    <row r="7681" spans="8:8" customFormat="1" ht="13.8">
      <c r="H7681" s="70"/>
    </row>
    <row r="7682" spans="8:8" customFormat="1" ht="13.8">
      <c r="H7682" s="70"/>
    </row>
    <row r="7683" spans="8:8" customFormat="1" ht="13.8">
      <c r="H7683" s="70"/>
    </row>
    <row r="7684" spans="8:8" customFormat="1" ht="13.8">
      <c r="H7684" s="70"/>
    </row>
    <row r="7685" spans="8:8" customFormat="1" ht="13.8">
      <c r="H7685" s="70"/>
    </row>
    <row r="7686" spans="8:8" customFormat="1" ht="13.8">
      <c r="H7686" s="70"/>
    </row>
    <row r="7687" spans="8:8" customFormat="1" ht="13.8">
      <c r="H7687" s="70"/>
    </row>
    <row r="7688" spans="8:8" customFormat="1" ht="13.8">
      <c r="H7688" s="70"/>
    </row>
    <row r="7689" spans="8:8" customFormat="1" ht="13.8">
      <c r="H7689" s="70"/>
    </row>
    <row r="7690" spans="8:8" customFormat="1" ht="13.8">
      <c r="H7690" s="70"/>
    </row>
    <row r="7691" spans="8:8" customFormat="1" ht="13.8">
      <c r="H7691" s="70"/>
    </row>
    <row r="7692" spans="8:8" customFormat="1" ht="13.8">
      <c r="H7692" s="70"/>
    </row>
    <row r="7693" spans="8:8" customFormat="1" ht="13.8">
      <c r="H7693" s="70"/>
    </row>
    <row r="7694" spans="8:8" customFormat="1" ht="13.8">
      <c r="H7694" s="70"/>
    </row>
    <row r="7695" spans="8:8" customFormat="1" ht="13.8">
      <c r="H7695" s="70"/>
    </row>
    <row r="7696" spans="8:8" customFormat="1" ht="13.8">
      <c r="H7696" s="70"/>
    </row>
    <row r="7697" spans="8:8" customFormat="1" ht="13.8">
      <c r="H7697" s="70"/>
    </row>
    <row r="7698" spans="8:8" customFormat="1" ht="13.8">
      <c r="H7698" s="70"/>
    </row>
    <row r="7699" spans="8:8" customFormat="1" ht="13.8">
      <c r="H7699" s="70"/>
    </row>
    <row r="7700" spans="8:8" customFormat="1" ht="13.8">
      <c r="H7700" s="70"/>
    </row>
    <row r="7701" spans="8:8" customFormat="1" ht="13.8">
      <c r="H7701" s="70"/>
    </row>
    <row r="7702" spans="8:8" customFormat="1" ht="13.8">
      <c r="H7702" s="70"/>
    </row>
    <row r="7703" spans="8:8" customFormat="1" ht="13.8">
      <c r="H7703" s="70"/>
    </row>
    <row r="7704" spans="8:8" customFormat="1" ht="13.8">
      <c r="H7704" s="70"/>
    </row>
    <row r="7705" spans="8:8" customFormat="1" ht="13.8">
      <c r="H7705" s="70"/>
    </row>
    <row r="7706" spans="8:8" customFormat="1" ht="13.8">
      <c r="H7706" s="70"/>
    </row>
    <row r="7707" spans="8:8" customFormat="1" ht="13.8">
      <c r="H7707" s="70"/>
    </row>
    <row r="7708" spans="8:8" customFormat="1" ht="13.8">
      <c r="H7708" s="70"/>
    </row>
    <row r="7709" spans="8:8" customFormat="1" ht="13.8">
      <c r="H7709" s="70"/>
    </row>
    <row r="7710" spans="8:8" customFormat="1" ht="13.8">
      <c r="H7710" s="70"/>
    </row>
    <row r="7711" spans="8:8" customFormat="1" ht="13.8">
      <c r="H7711" s="70"/>
    </row>
    <row r="7712" spans="8:8" customFormat="1" ht="13.8">
      <c r="H7712" s="70"/>
    </row>
    <row r="7713" spans="8:8" customFormat="1" ht="13.8">
      <c r="H7713" s="70"/>
    </row>
    <row r="7714" spans="8:8" customFormat="1" ht="13.8">
      <c r="H7714" s="70"/>
    </row>
    <row r="7715" spans="8:8" customFormat="1" ht="13.8">
      <c r="H7715" s="70"/>
    </row>
    <row r="7716" spans="8:8" customFormat="1" ht="13.8">
      <c r="H7716" s="70"/>
    </row>
    <row r="7717" spans="8:8" customFormat="1" ht="13.8">
      <c r="H7717" s="70"/>
    </row>
    <row r="7718" spans="8:8" customFormat="1" ht="13.8">
      <c r="H7718" s="70"/>
    </row>
    <row r="7719" spans="8:8" customFormat="1" ht="13.8">
      <c r="H7719" s="70"/>
    </row>
    <row r="7720" spans="8:8" customFormat="1" ht="13.8">
      <c r="H7720" s="70"/>
    </row>
    <row r="7721" spans="8:8" customFormat="1" ht="13.8">
      <c r="H7721" s="70"/>
    </row>
    <row r="7722" spans="8:8" customFormat="1" ht="13.8">
      <c r="H7722" s="70"/>
    </row>
    <row r="7723" spans="8:8" customFormat="1" ht="13.8">
      <c r="H7723" s="70"/>
    </row>
    <row r="7724" spans="8:8" customFormat="1" ht="13.8">
      <c r="H7724" s="70"/>
    </row>
    <row r="7725" spans="8:8" customFormat="1" ht="13.8">
      <c r="H7725" s="70"/>
    </row>
    <row r="7726" spans="8:8" customFormat="1" ht="13.8">
      <c r="H7726" s="70"/>
    </row>
    <row r="7727" spans="8:8" customFormat="1" ht="13.8">
      <c r="H7727" s="70"/>
    </row>
    <row r="7728" spans="8:8" customFormat="1" ht="13.8">
      <c r="H7728" s="70"/>
    </row>
    <row r="7729" spans="8:8" customFormat="1" ht="13.8">
      <c r="H7729" s="70"/>
    </row>
    <row r="7730" spans="8:8" customFormat="1" ht="13.8">
      <c r="H7730" s="70"/>
    </row>
    <row r="7731" spans="8:8" customFormat="1" ht="13.8">
      <c r="H7731" s="70"/>
    </row>
    <row r="7732" spans="8:8" customFormat="1" ht="13.8">
      <c r="H7732" s="70"/>
    </row>
    <row r="7733" spans="8:8" customFormat="1" ht="13.8">
      <c r="H7733" s="70"/>
    </row>
    <row r="7734" spans="8:8" customFormat="1" ht="13.8">
      <c r="H7734" s="70"/>
    </row>
    <row r="7735" spans="8:8" customFormat="1" ht="13.8">
      <c r="H7735" s="70"/>
    </row>
    <row r="7736" spans="8:8" customFormat="1" ht="13.8">
      <c r="H7736" s="70"/>
    </row>
    <row r="7737" spans="8:8" customFormat="1" ht="13.8">
      <c r="H7737" s="70"/>
    </row>
    <row r="7738" spans="8:8" customFormat="1" ht="13.8">
      <c r="H7738" s="70"/>
    </row>
    <row r="7739" spans="8:8" customFormat="1" ht="13.8">
      <c r="H7739" s="70"/>
    </row>
    <row r="7740" spans="8:8" customFormat="1" ht="13.8">
      <c r="H7740" s="70"/>
    </row>
    <row r="7741" spans="8:8" customFormat="1" ht="13.8">
      <c r="H7741" s="70"/>
    </row>
    <row r="7742" spans="8:8" customFormat="1" ht="13.8">
      <c r="H7742" s="70"/>
    </row>
    <row r="7743" spans="8:8" customFormat="1" ht="13.8">
      <c r="H7743" s="70"/>
    </row>
    <row r="7744" spans="8:8" customFormat="1" ht="13.8">
      <c r="H7744" s="70"/>
    </row>
    <row r="7745" spans="8:8" customFormat="1" ht="13.8">
      <c r="H7745" s="70"/>
    </row>
    <row r="7746" spans="8:8" customFormat="1" ht="13.8">
      <c r="H7746" s="70"/>
    </row>
    <row r="7747" spans="8:8" customFormat="1" ht="13.8">
      <c r="H7747" s="70"/>
    </row>
    <row r="7748" spans="8:8" customFormat="1" ht="13.8">
      <c r="H7748" s="70"/>
    </row>
    <row r="7749" spans="8:8" customFormat="1" ht="13.8">
      <c r="H7749" s="70"/>
    </row>
    <row r="7750" spans="8:8" customFormat="1" ht="13.8">
      <c r="H7750" s="70"/>
    </row>
    <row r="7751" spans="8:8" customFormat="1" ht="13.8">
      <c r="H7751" s="70"/>
    </row>
    <row r="7752" spans="8:8" customFormat="1" ht="13.8">
      <c r="H7752" s="70"/>
    </row>
    <row r="7753" spans="8:8" customFormat="1" ht="13.8">
      <c r="H7753" s="70"/>
    </row>
    <row r="7754" spans="8:8" customFormat="1" ht="13.8">
      <c r="H7754" s="70"/>
    </row>
    <row r="7755" spans="8:8" customFormat="1" ht="13.8">
      <c r="H7755" s="70"/>
    </row>
    <row r="7756" spans="8:8" customFormat="1" ht="13.8">
      <c r="H7756" s="70"/>
    </row>
    <row r="7757" spans="8:8" customFormat="1" ht="13.8">
      <c r="H7757" s="70"/>
    </row>
    <row r="7758" spans="8:8" customFormat="1" ht="13.8">
      <c r="H7758" s="70"/>
    </row>
    <row r="7759" spans="8:8" customFormat="1" ht="13.8">
      <c r="H7759" s="70"/>
    </row>
    <row r="7760" spans="8:8" customFormat="1" ht="13.8">
      <c r="H7760" s="70"/>
    </row>
    <row r="7761" spans="8:8" customFormat="1" ht="13.8">
      <c r="H7761" s="70"/>
    </row>
    <row r="7762" spans="8:8" customFormat="1" ht="13.8">
      <c r="H7762" s="70"/>
    </row>
    <row r="7763" spans="8:8" customFormat="1" ht="13.8">
      <c r="H7763" s="70"/>
    </row>
    <row r="7764" spans="8:8" customFormat="1" ht="13.8">
      <c r="H7764" s="70"/>
    </row>
    <row r="7765" spans="8:8" customFormat="1" ht="13.8">
      <c r="H7765" s="70"/>
    </row>
    <row r="7766" spans="8:8" customFormat="1" ht="13.8">
      <c r="H7766" s="70"/>
    </row>
    <row r="7767" spans="8:8" customFormat="1" ht="13.8">
      <c r="H7767" s="70"/>
    </row>
    <row r="7768" spans="8:8" customFormat="1" ht="13.8">
      <c r="H7768" s="70"/>
    </row>
    <row r="7769" spans="8:8" customFormat="1" ht="13.8">
      <c r="H7769" s="70"/>
    </row>
    <row r="7770" spans="8:8" customFormat="1" ht="13.8">
      <c r="H7770" s="70"/>
    </row>
    <row r="7771" spans="8:8" customFormat="1" ht="13.8">
      <c r="H7771" s="70"/>
    </row>
    <row r="7772" spans="8:8" customFormat="1" ht="13.8">
      <c r="H7772" s="70"/>
    </row>
    <row r="7773" spans="8:8" customFormat="1" ht="13.8">
      <c r="H7773" s="70"/>
    </row>
    <row r="7774" spans="8:8" customFormat="1" ht="13.8">
      <c r="H7774" s="70"/>
    </row>
    <row r="7775" spans="8:8" customFormat="1" ht="13.8">
      <c r="H7775" s="70"/>
    </row>
    <row r="7776" spans="8:8" customFormat="1" ht="13.8">
      <c r="H7776" s="70"/>
    </row>
    <row r="7777" spans="8:8" customFormat="1" ht="13.8">
      <c r="H7777" s="70"/>
    </row>
    <row r="7778" spans="8:8" customFormat="1" ht="13.8">
      <c r="H7778" s="70"/>
    </row>
    <row r="7779" spans="8:8" customFormat="1" ht="13.8">
      <c r="H7779" s="70"/>
    </row>
    <row r="7780" spans="8:8" customFormat="1" ht="13.8">
      <c r="H7780" s="70"/>
    </row>
    <row r="7781" spans="8:8" customFormat="1" ht="13.8">
      <c r="H7781" s="70"/>
    </row>
    <row r="7782" spans="8:8" customFormat="1" ht="13.8">
      <c r="H7782" s="70"/>
    </row>
    <row r="7783" spans="8:8" customFormat="1" ht="13.8">
      <c r="H7783" s="70"/>
    </row>
    <row r="7784" spans="8:8" customFormat="1" ht="13.8">
      <c r="H7784" s="70"/>
    </row>
    <row r="7785" spans="8:8" customFormat="1" ht="13.8">
      <c r="H7785" s="70"/>
    </row>
    <row r="7786" spans="8:8" customFormat="1" ht="13.8">
      <c r="H7786" s="70"/>
    </row>
    <row r="7787" spans="8:8" customFormat="1" ht="13.8">
      <c r="H7787" s="70"/>
    </row>
    <row r="7788" spans="8:8" customFormat="1" ht="13.8">
      <c r="H7788" s="70"/>
    </row>
    <row r="7789" spans="8:8" customFormat="1" ht="13.8">
      <c r="H7789" s="70"/>
    </row>
    <row r="7790" spans="8:8" customFormat="1" ht="13.8">
      <c r="H7790" s="70"/>
    </row>
    <row r="7791" spans="8:8" customFormat="1" ht="13.8">
      <c r="H7791" s="70"/>
    </row>
    <row r="7792" spans="8:8" customFormat="1" ht="13.8">
      <c r="H7792" s="70"/>
    </row>
    <row r="7793" spans="8:8" customFormat="1" ht="13.8">
      <c r="H7793" s="70"/>
    </row>
    <row r="7794" spans="8:8" customFormat="1" ht="13.8">
      <c r="H7794" s="70"/>
    </row>
    <row r="7795" spans="8:8" customFormat="1" ht="13.8">
      <c r="H7795" s="70"/>
    </row>
    <row r="7796" spans="8:8" customFormat="1" ht="13.8">
      <c r="H7796" s="70"/>
    </row>
    <row r="7797" spans="8:8" customFormat="1" ht="13.8">
      <c r="H7797" s="70"/>
    </row>
    <row r="7798" spans="8:8" customFormat="1" ht="13.8">
      <c r="H7798" s="70"/>
    </row>
    <row r="7799" spans="8:8" customFormat="1" ht="13.8">
      <c r="H7799" s="70"/>
    </row>
    <row r="7800" spans="8:8" customFormat="1" ht="13.8">
      <c r="H7800" s="70"/>
    </row>
    <row r="7801" spans="8:8" customFormat="1" ht="13.8">
      <c r="H7801" s="70"/>
    </row>
    <row r="7802" spans="8:8" customFormat="1" ht="13.8">
      <c r="H7802" s="70"/>
    </row>
    <row r="7803" spans="8:8" customFormat="1" ht="13.8">
      <c r="H7803" s="70"/>
    </row>
    <row r="7804" spans="8:8" customFormat="1" ht="13.8">
      <c r="H7804" s="70"/>
    </row>
    <row r="7805" spans="8:8" customFormat="1" ht="13.8">
      <c r="H7805" s="70"/>
    </row>
    <row r="7806" spans="8:8" customFormat="1" ht="13.8">
      <c r="H7806" s="70"/>
    </row>
    <row r="7807" spans="8:8" customFormat="1" ht="13.8">
      <c r="H7807" s="70"/>
    </row>
    <row r="7808" spans="8:8" customFormat="1" ht="13.8">
      <c r="H7808" s="70"/>
    </row>
    <row r="7809" spans="8:8" customFormat="1" ht="13.8">
      <c r="H7809" s="70"/>
    </row>
    <row r="7810" spans="8:8" customFormat="1" ht="13.8">
      <c r="H7810" s="70"/>
    </row>
    <row r="7811" spans="8:8" customFormat="1" ht="13.8">
      <c r="H7811" s="70"/>
    </row>
    <row r="7812" spans="8:8" customFormat="1" ht="13.8">
      <c r="H7812" s="70"/>
    </row>
    <row r="7813" spans="8:8" customFormat="1" ht="13.8">
      <c r="H7813" s="70"/>
    </row>
    <row r="7814" spans="8:8" customFormat="1" ht="13.8">
      <c r="H7814" s="70"/>
    </row>
    <row r="7815" spans="8:8" customFormat="1" ht="13.8">
      <c r="H7815" s="70"/>
    </row>
    <row r="7816" spans="8:8" customFormat="1" ht="13.8">
      <c r="H7816" s="70"/>
    </row>
    <row r="7817" spans="8:8" customFormat="1" ht="13.8">
      <c r="H7817" s="70"/>
    </row>
    <row r="7818" spans="8:8" customFormat="1" ht="13.8">
      <c r="H7818" s="70"/>
    </row>
    <row r="7819" spans="8:8" customFormat="1" ht="13.8">
      <c r="H7819" s="70"/>
    </row>
    <row r="7820" spans="8:8" customFormat="1" ht="13.8">
      <c r="H7820" s="70"/>
    </row>
    <row r="7821" spans="8:8" customFormat="1" ht="13.8">
      <c r="H7821" s="70"/>
    </row>
    <row r="7822" spans="8:8" customFormat="1" ht="13.8">
      <c r="H7822" s="70"/>
    </row>
    <row r="7823" spans="8:8" customFormat="1" ht="13.8">
      <c r="H7823" s="70"/>
    </row>
    <row r="7824" spans="8:8" customFormat="1" ht="13.8">
      <c r="H7824" s="70"/>
    </row>
    <row r="7825" spans="8:8" customFormat="1" ht="13.8">
      <c r="H7825" s="70"/>
    </row>
    <row r="7826" spans="8:8" customFormat="1" ht="13.8">
      <c r="H7826" s="70"/>
    </row>
    <row r="7827" spans="8:8" customFormat="1" ht="13.8">
      <c r="H7827" s="70"/>
    </row>
    <row r="7828" spans="8:8" customFormat="1" ht="13.8">
      <c r="H7828" s="70"/>
    </row>
    <row r="7829" spans="8:8" customFormat="1" ht="13.8">
      <c r="H7829" s="70"/>
    </row>
    <row r="7830" spans="8:8" customFormat="1" ht="13.8">
      <c r="H7830" s="70"/>
    </row>
    <row r="7831" spans="8:8" customFormat="1" ht="13.8">
      <c r="H7831" s="70"/>
    </row>
    <row r="7832" spans="8:8" customFormat="1" ht="13.8">
      <c r="H7832" s="70"/>
    </row>
    <row r="7833" spans="8:8" customFormat="1" ht="13.8">
      <c r="H7833" s="70"/>
    </row>
    <row r="7834" spans="8:8" customFormat="1" ht="13.8">
      <c r="H7834" s="70"/>
    </row>
    <row r="7835" spans="8:8" customFormat="1" ht="13.8">
      <c r="H7835" s="70"/>
    </row>
    <row r="7836" spans="8:8" customFormat="1" ht="13.8">
      <c r="H7836" s="70"/>
    </row>
    <row r="7837" spans="8:8" customFormat="1" ht="13.8">
      <c r="H7837" s="70"/>
    </row>
    <row r="7838" spans="8:8" customFormat="1" ht="13.8">
      <c r="H7838" s="70"/>
    </row>
    <row r="7839" spans="8:8" customFormat="1" ht="13.8">
      <c r="H7839" s="70"/>
    </row>
    <row r="7840" spans="8:8" customFormat="1" ht="13.8">
      <c r="H7840" s="70"/>
    </row>
    <row r="7841" spans="8:8" customFormat="1" ht="13.8">
      <c r="H7841" s="70"/>
    </row>
    <row r="7842" spans="8:8" customFormat="1" ht="13.8">
      <c r="H7842" s="70"/>
    </row>
    <row r="7843" spans="8:8" customFormat="1" ht="13.8">
      <c r="H7843" s="70"/>
    </row>
    <row r="7844" spans="8:8" customFormat="1" ht="13.8">
      <c r="H7844" s="70"/>
    </row>
    <row r="7845" spans="8:8" customFormat="1" ht="13.8">
      <c r="H7845" s="70"/>
    </row>
    <row r="7846" spans="8:8" customFormat="1" ht="13.8">
      <c r="H7846" s="70"/>
    </row>
    <row r="7847" spans="8:8" customFormat="1" ht="13.8">
      <c r="H7847" s="70"/>
    </row>
    <row r="7848" spans="8:8" customFormat="1" ht="13.8">
      <c r="H7848" s="70"/>
    </row>
    <row r="7849" spans="8:8" customFormat="1" ht="13.8">
      <c r="H7849" s="70"/>
    </row>
    <row r="7850" spans="8:8" customFormat="1" ht="13.8">
      <c r="H7850" s="70"/>
    </row>
    <row r="7851" spans="8:8" customFormat="1" ht="13.8">
      <c r="H7851" s="70"/>
    </row>
    <row r="7852" spans="8:8" customFormat="1" ht="13.8">
      <c r="H7852" s="70"/>
    </row>
    <row r="7853" spans="8:8" customFormat="1" ht="13.8">
      <c r="H7853" s="70"/>
    </row>
    <row r="7854" spans="8:8" customFormat="1" ht="13.8">
      <c r="H7854" s="70"/>
    </row>
    <row r="7855" spans="8:8" customFormat="1" ht="13.8">
      <c r="H7855" s="70"/>
    </row>
    <row r="7856" spans="8:8" customFormat="1" ht="13.8">
      <c r="H7856" s="70"/>
    </row>
    <row r="7857" spans="8:8" customFormat="1" ht="13.8">
      <c r="H7857" s="70"/>
    </row>
    <row r="7858" spans="8:8" customFormat="1" ht="13.8">
      <c r="H7858" s="70"/>
    </row>
    <row r="7859" spans="8:8" customFormat="1" ht="13.8">
      <c r="H7859" s="70"/>
    </row>
    <row r="7860" spans="8:8" customFormat="1" ht="13.8">
      <c r="H7860" s="70"/>
    </row>
    <row r="7861" spans="8:8" customFormat="1" ht="13.8">
      <c r="H7861" s="70"/>
    </row>
    <row r="7862" spans="8:8" customFormat="1" ht="13.8">
      <c r="H7862" s="70"/>
    </row>
    <row r="7863" spans="8:8" customFormat="1" ht="13.8">
      <c r="H7863" s="70"/>
    </row>
    <row r="7864" spans="8:8" customFormat="1" ht="13.8">
      <c r="H7864" s="70"/>
    </row>
    <row r="7865" spans="8:8" customFormat="1" ht="13.8">
      <c r="H7865" s="70"/>
    </row>
    <row r="7866" spans="8:8" customFormat="1" ht="13.8">
      <c r="H7866" s="70"/>
    </row>
    <row r="7867" spans="8:8" customFormat="1" ht="13.8">
      <c r="H7867" s="70"/>
    </row>
    <row r="7868" spans="8:8" customFormat="1" ht="13.8">
      <c r="H7868" s="70"/>
    </row>
    <row r="7869" spans="8:8" customFormat="1" ht="13.8">
      <c r="H7869" s="70"/>
    </row>
    <row r="7870" spans="8:8" customFormat="1" ht="13.8">
      <c r="H7870" s="70"/>
    </row>
    <row r="7871" spans="8:8" customFormat="1" ht="13.8">
      <c r="H7871" s="70"/>
    </row>
    <row r="7872" spans="8:8" customFormat="1" ht="13.8">
      <c r="H7872" s="70"/>
    </row>
    <row r="7873" spans="8:8" customFormat="1" ht="13.8">
      <c r="H7873" s="70"/>
    </row>
    <row r="7874" spans="8:8" customFormat="1" ht="13.8">
      <c r="H7874" s="70"/>
    </row>
    <row r="7875" spans="8:8" customFormat="1" ht="13.8">
      <c r="H7875" s="70"/>
    </row>
    <row r="7876" spans="8:8" customFormat="1" ht="13.8">
      <c r="H7876" s="70"/>
    </row>
    <row r="7877" spans="8:8" customFormat="1" ht="13.8">
      <c r="H7877" s="70"/>
    </row>
    <row r="7878" spans="8:8" customFormat="1" ht="13.8">
      <c r="H7878" s="70"/>
    </row>
    <row r="7879" spans="8:8" customFormat="1" ht="13.8">
      <c r="H7879" s="70"/>
    </row>
    <row r="7880" spans="8:8" customFormat="1" ht="13.8">
      <c r="H7880" s="70"/>
    </row>
    <row r="7881" spans="8:8" customFormat="1" ht="13.8">
      <c r="H7881" s="70"/>
    </row>
    <row r="7882" spans="8:8" customFormat="1" ht="13.8">
      <c r="H7882" s="70"/>
    </row>
    <row r="7883" spans="8:8" customFormat="1" ht="13.8">
      <c r="H7883" s="70"/>
    </row>
    <row r="7884" spans="8:8" customFormat="1" ht="13.8">
      <c r="H7884" s="70"/>
    </row>
    <row r="7885" spans="8:8" customFormat="1" ht="13.8">
      <c r="H7885" s="70"/>
    </row>
    <row r="7886" spans="8:8" customFormat="1" ht="13.8">
      <c r="H7886" s="70"/>
    </row>
    <row r="7887" spans="8:8" customFormat="1" ht="13.8">
      <c r="H7887" s="70"/>
    </row>
    <row r="7888" spans="8:8" customFormat="1" ht="13.8">
      <c r="H7888" s="70"/>
    </row>
    <row r="7889" spans="8:8" customFormat="1" ht="13.8">
      <c r="H7889" s="70"/>
    </row>
    <row r="7890" spans="8:8" customFormat="1" ht="13.8">
      <c r="H7890" s="70"/>
    </row>
    <row r="7891" spans="8:8" customFormat="1" ht="13.8">
      <c r="H7891" s="70"/>
    </row>
    <row r="7892" spans="8:8" customFormat="1" ht="13.8">
      <c r="H7892" s="70"/>
    </row>
    <row r="7893" spans="8:8" customFormat="1" ht="13.8">
      <c r="H7893" s="70"/>
    </row>
    <row r="7894" spans="8:8" customFormat="1" ht="13.8">
      <c r="H7894" s="70"/>
    </row>
    <row r="7895" spans="8:8" customFormat="1" ht="13.8">
      <c r="H7895" s="70"/>
    </row>
    <row r="7896" spans="8:8" customFormat="1" ht="13.8">
      <c r="H7896" s="70"/>
    </row>
    <row r="7897" spans="8:8" customFormat="1" ht="13.8">
      <c r="H7897" s="70"/>
    </row>
    <row r="7898" spans="8:8" customFormat="1" ht="13.8">
      <c r="H7898" s="70"/>
    </row>
    <row r="7899" spans="8:8" customFormat="1" ht="13.8">
      <c r="H7899" s="70"/>
    </row>
    <row r="7900" spans="8:8" customFormat="1" ht="13.8">
      <c r="H7900" s="70"/>
    </row>
    <row r="7901" spans="8:8" customFormat="1" ht="13.8">
      <c r="H7901" s="70"/>
    </row>
    <row r="7902" spans="8:8" customFormat="1" ht="13.8">
      <c r="H7902" s="70"/>
    </row>
    <row r="7903" spans="8:8" customFormat="1" ht="13.8">
      <c r="H7903" s="70"/>
    </row>
    <row r="7904" spans="8:8" customFormat="1" ht="13.8">
      <c r="H7904" s="70"/>
    </row>
    <row r="7905" spans="8:8" customFormat="1" ht="13.8">
      <c r="H7905" s="70"/>
    </row>
    <row r="7906" spans="8:8" customFormat="1" ht="13.8">
      <c r="H7906" s="70"/>
    </row>
    <row r="7907" spans="8:8" customFormat="1" ht="13.8">
      <c r="H7907" s="70"/>
    </row>
    <row r="7908" spans="8:8" customFormat="1" ht="13.8">
      <c r="H7908" s="70"/>
    </row>
    <row r="7909" spans="8:8" customFormat="1" ht="13.8">
      <c r="H7909" s="70"/>
    </row>
    <row r="7910" spans="8:8" customFormat="1" ht="13.8">
      <c r="H7910" s="70"/>
    </row>
    <row r="7911" spans="8:8" customFormat="1" ht="13.8">
      <c r="H7911" s="70"/>
    </row>
    <row r="7912" spans="8:8" customFormat="1" ht="13.8">
      <c r="H7912" s="70"/>
    </row>
    <row r="7913" spans="8:8" customFormat="1" ht="13.8">
      <c r="H7913" s="70"/>
    </row>
    <row r="7914" spans="8:8" customFormat="1" ht="13.8">
      <c r="H7914" s="70"/>
    </row>
    <row r="7915" spans="8:8" customFormat="1" ht="13.8">
      <c r="H7915" s="70"/>
    </row>
    <row r="7916" spans="8:8" customFormat="1" ht="13.8">
      <c r="H7916" s="70"/>
    </row>
    <row r="7917" spans="8:8" customFormat="1" ht="13.8">
      <c r="H7917" s="70"/>
    </row>
    <row r="7918" spans="8:8" customFormat="1" ht="13.8">
      <c r="H7918" s="70"/>
    </row>
    <row r="7919" spans="8:8" customFormat="1" ht="13.8">
      <c r="H7919" s="70"/>
    </row>
    <row r="7920" spans="8:8" customFormat="1" ht="13.8">
      <c r="H7920" s="70"/>
    </row>
    <row r="7921" spans="8:8" customFormat="1" ht="13.8">
      <c r="H7921" s="70"/>
    </row>
    <row r="7922" spans="8:8" customFormat="1" ht="13.8">
      <c r="H7922" s="70"/>
    </row>
    <row r="7923" spans="8:8" customFormat="1" ht="13.8">
      <c r="H7923" s="70"/>
    </row>
    <row r="7924" spans="8:8" customFormat="1" ht="13.8">
      <c r="H7924" s="70"/>
    </row>
    <row r="7925" spans="8:8" customFormat="1" ht="13.8">
      <c r="H7925" s="70"/>
    </row>
    <row r="7926" spans="8:8" customFormat="1" ht="13.8">
      <c r="H7926" s="70"/>
    </row>
    <row r="7927" spans="8:8" customFormat="1" ht="13.8">
      <c r="H7927" s="70"/>
    </row>
    <row r="7928" spans="8:8" customFormat="1" ht="13.8">
      <c r="H7928" s="70"/>
    </row>
    <row r="7929" spans="8:8" customFormat="1" ht="13.8">
      <c r="H7929" s="70"/>
    </row>
    <row r="7930" spans="8:8" customFormat="1" ht="13.8">
      <c r="H7930" s="70"/>
    </row>
    <row r="7931" spans="8:8" customFormat="1" ht="13.8">
      <c r="H7931" s="70"/>
    </row>
    <row r="7932" spans="8:8" customFormat="1" ht="13.8">
      <c r="H7932" s="70"/>
    </row>
    <row r="7933" spans="8:8" customFormat="1" ht="13.8">
      <c r="H7933" s="70"/>
    </row>
    <row r="7934" spans="8:8" customFormat="1" ht="13.8">
      <c r="H7934" s="70"/>
    </row>
    <row r="7935" spans="8:8" customFormat="1" ht="13.8">
      <c r="H7935" s="70"/>
    </row>
    <row r="7936" spans="8:8" customFormat="1" ht="13.8">
      <c r="H7936" s="70"/>
    </row>
    <row r="7937" spans="8:8" customFormat="1" ht="13.8">
      <c r="H7937" s="70"/>
    </row>
    <row r="7938" spans="8:8" customFormat="1" ht="13.8">
      <c r="H7938" s="70"/>
    </row>
    <row r="7939" spans="8:8" customFormat="1" ht="13.8">
      <c r="H7939" s="70"/>
    </row>
    <row r="7940" spans="8:8" customFormat="1" ht="13.8">
      <c r="H7940" s="70"/>
    </row>
    <row r="7941" spans="8:8" customFormat="1" ht="13.8">
      <c r="H7941" s="70"/>
    </row>
    <row r="7942" spans="8:8" customFormat="1" ht="13.8">
      <c r="H7942" s="70"/>
    </row>
    <row r="7943" spans="8:8" customFormat="1" ht="13.8">
      <c r="H7943" s="70"/>
    </row>
    <row r="7944" spans="8:8" customFormat="1" ht="13.8">
      <c r="H7944" s="70"/>
    </row>
    <row r="7945" spans="8:8" customFormat="1" ht="13.8">
      <c r="H7945" s="70"/>
    </row>
    <row r="7946" spans="8:8" customFormat="1" ht="13.8">
      <c r="H7946" s="70"/>
    </row>
    <row r="7947" spans="8:8" customFormat="1" ht="13.8">
      <c r="H7947" s="70"/>
    </row>
    <row r="7948" spans="8:8" customFormat="1" ht="13.8">
      <c r="H7948" s="70"/>
    </row>
    <row r="7949" spans="8:8" customFormat="1" ht="13.8">
      <c r="H7949" s="70"/>
    </row>
    <row r="7950" spans="8:8" customFormat="1" ht="13.8">
      <c r="H7950" s="70"/>
    </row>
    <row r="7951" spans="8:8" customFormat="1" ht="13.8">
      <c r="H7951" s="70"/>
    </row>
    <row r="7952" spans="8:8" customFormat="1" ht="13.8">
      <c r="H7952" s="70"/>
    </row>
    <row r="7953" spans="8:8" customFormat="1" ht="13.8">
      <c r="H7953" s="70"/>
    </row>
    <row r="7954" spans="8:8" customFormat="1" ht="13.8">
      <c r="H7954" s="70"/>
    </row>
    <row r="7955" spans="8:8" customFormat="1" ht="13.8">
      <c r="H7955" s="70"/>
    </row>
    <row r="7956" spans="8:8" customFormat="1" ht="13.8">
      <c r="H7956" s="70"/>
    </row>
    <row r="7957" spans="8:8" customFormat="1" ht="13.8">
      <c r="H7957" s="70"/>
    </row>
    <row r="7958" spans="8:8" customFormat="1" ht="13.8">
      <c r="H7958" s="70"/>
    </row>
    <row r="7959" spans="8:8" customFormat="1" ht="13.8">
      <c r="H7959" s="70"/>
    </row>
    <row r="7960" spans="8:8" customFormat="1" ht="13.8">
      <c r="H7960" s="70"/>
    </row>
    <row r="7961" spans="8:8" customFormat="1" ht="13.8">
      <c r="H7961" s="70"/>
    </row>
    <row r="7962" spans="8:8" customFormat="1" ht="13.8">
      <c r="H7962" s="70"/>
    </row>
    <row r="7963" spans="8:8" customFormat="1" ht="13.8">
      <c r="H7963" s="70"/>
    </row>
    <row r="7964" spans="8:8" customFormat="1" ht="13.8">
      <c r="H7964" s="70"/>
    </row>
    <row r="7965" spans="8:8" customFormat="1" ht="13.8">
      <c r="H7965" s="70"/>
    </row>
    <row r="7966" spans="8:8" customFormat="1" ht="13.8">
      <c r="H7966" s="70"/>
    </row>
    <row r="7967" spans="8:8" customFormat="1" ht="13.8">
      <c r="H7967" s="70"/>
    </row>
    <row r="7968" spans="8:8" customFormat="1" ht="13.8">
      <c r="H7968" s="70"/>
    </row>
    <row r="7969" spans="8:8" customFormat="1" ht="13.8">
      <c r="H7969" s="70"/>
    </row>
    <row r="7970" spans="8:8" customFormat="1" ht="13.8">
      <c r="H7970" s="70"/>
    </row>
    <row r="7971" spans="8:8" customFormat="1" ht="13.8">
      <c r="H7971" s="70"/>
    </row>
    <row r="7972" spans="8:8" customFormat="1" ht="13.8">
      <c r="H7972" s="70"/>
    </row>
    <row r="7973" spans="8:8" customFormat="1" ht="13.8">
      <c r="H7973" s="70"/>
    </row>
    <row r="7974" spans="8:8" customFormat="1" ht="13.8">
      <c r="H7974" s="70"/>
    </row>
    <row r="7975" spans="8:8" customFormat="1" ht="13.8">
      <c r="H7975" s="70"/>
    </row>
    <row r="7976" spans="8:8" customFormat="1" ht="13.8">
      <c r="H7976" s="70"/>
    </row>
    <row r="7977" spans="8:8" customFormat="1" ht="13.8">
      <c r="H7977" s="70"/>
    </row>
    <row r="7978" spans="8:8" customFormat="1" ht="13.8">
      <c r="H7978" s="70"/>
    </row>
    <row r="7979" spans="8:8" customFormat="1" ht="13.8">
      <c r="H7979" s="70"/>
    </row>
    <row r="7980" spans="8:8" customFormat="1" ht="13.8">
      <c r="H7980" s="70"/>
    </row>
    <row r="7981" spans="8:8" customFormat="1" ht="13.8">
      <c r="H7981" s="70"/>
    </row>
    <row r="7982" spans="8:8" customFormat="1" ht="13.8">
      <c r="H7982" s="70"/>
    </row>
    <row r="7983" spans="8:8" customFormat="1" ht="13.8">
      <c r="H7983" s="70"/>
    </row>
    <row r="7984" spans="8:8" customFormat="1" ht="13.8">
      <c r="H7984" s="70"/>
    </row>
    <row r="7985" spans="8:8" customFormat="1" ht="13.8">
      <c r="H7985" s="70"/>
    </row>
    <row r="7986" spans="8:8" customFormat="1" ht="13.8">
      <c r="H7986" s="70"/>
    </row>
    <row r="7987" spans="8:8" customFormat="1" ht="13.8">
      <c r="H7987" s="70"/>
    </row>
    <row r="7988" spans="8:8" customFormat="1" ht="13.8">
      <c r="H7988" s="70"/>
    </row>
    <row r="7989" spans="8:8" customFormat="1" ht="13.8">
      <c r="H7989" s="70"/>
    </row>
    <row r="7990" spans="8:8" customFormat="1" ht="13.8">
      <c r="H7990" s="70"/>
    </row>
    <row r="7991" spans="8:8" customFormat="1" ht="13.8">
      <c r="H7991" s="70"/>
    </row>
    <row r="7992" spans="8:8" customFormat="1" ht="13.8">
      <c r="H7992" s="70"/>
    </row>
    <row r="7993" spans="8:8" customFormat="1" ht="13.8">
      <c r="H7993" s="70"/>
    </row>
    <row r="7994" spans="8:8" customFormat="1" ht="13.8">
      <c r="H7994" s="70"/>
    </row>
    <row r="7995" spans="8:8" customFormat="1" ht="13.8">
      <c r="H7995" s="70"/>
    </row>
    <row r="7996" spans="8:8" customFormat="1" ht="13.8">
      <c r="H7996" s="70"/>
    </row>
    <row r="7997" spans="8:8" customFormat="1" ht="13.8">
      <c r="H7997" s="70"/>
    </row>
    <row r="7998" spans="8:8" customFormat="1" ht="13.8">
      <c r="H7998" s="70"/>
    </row>
    <row r="7999" spans="8:8" customFormat="1" ht="13.8">
      <c r="H7999" s="70"/>
    </row>
    <row r="8000" spans="8:8" customFormat="1" ht="13.8">
      <c r="H8000" s="70"/>
    </row>
    <row r="8001" spans="8:8" customFormat="1" ht="13.8">
      <c r="H8001" s="70"/>
    </row>
    <row r="8002" spans="8:8" customFormat="1" ht="13.8">
      <c r="H8002" s="70"/>
    </row>
    <row r="8003" spans="8:8" customFormat="1" ht="13.8">
      <c r="H8003" s="70"/>
    </row>
    <row r="8004" spans="8:8" customFormat="1" ht="13.8">
      <c r="H8004" s="70"/>
    </row>
    <row r="8005" spans="8:8" customFormat="1" ht="13.8">
      <c r="H8005" s="70"/>
    </row>
    <row r="8006" spans="8:8" customFormat="1" ht="13.8">
      <c r="H8006" s="70"/>
    </row>
    <row r="8007" spans="8:8" customFormat="1" ht="13.8">
      <c r="H8007" s="70"/>
    </row>
    <row r="8008" spans="8:8" customFormat="1" ht="13.8">
      <c r="H8008" s="70"/>
    </row>
    <row r="8009" spans="8:8" customFormat="1" ht="13.8">
      <c r="H8009" s="70"/>
    </row>
    <row r="8010" spans="8:8" customFormat="1" ht="13.8">
      <c r="H8010" s="70"/>
    </row>
    <row r="8011" spans="8:8" customFormat="1" ht="13.8">
      <c r="H8011" s="70"/>
    </row>
    <row r="8012" spans="8:8" customFormat="1" ht="13.8">
      <c r="H8012" s="70"/>
    </row>
    <row r="8013" spans="8:8" customFormat="1" ht="13.8">
      <c r="H8013" s="70"/>
    </row>
    <row r="8014" spans="8:8" customFormat="1" ht="13.8">
      <c r="H8014" s="70"/>
    </row>
    <row r="8015" spans="8:8" customFormat="1" ht="13.8">
      <c r="H8015" s="70"/>
    </row>
    <row r="8016" spans="8:8" customFormat="1" ht="13.8">
      <c r="H8016" s="70"/>
    </row>
    <row r="8017" spans="8:8" customFormat="1" ht="13.8">
      <c r="H8017" s="70"/>
    </row>
    <row r="8018" spans="8:8" customFormat="1" ht="13.8">
      <c r="H8018" s="70"/>
    </row>
    <row r="8019" spans="8:8" customFormat="1" ht="13.8">
      <c r="H8019" s="70"/>
    </row>
    <row r="8020" spans="8:8" customFormat="1" ht="13.8">
      <c r="H8020" s="70"/>
    </row>
    <row r="8021" spans="8:8" customFormat="1" ht="13.8">
      <c r="H8021" s="70"/>
    </row>
    <row r="8022" spans="8:8" customFormat="1" ht="13.8">
      <c r="H8022" s="70"/>
    </row>
    <row r="8023" spans="8:8" customFormat="1" ht="13.8">
      <c r="H8023" s="70"/>
    </row>
    <row r="8024" spans="8:8" customFormat="1" ht="13.8">
      <c r="H8024" s="70"/>
    </row>
    <row r="8025" spans="8:8" customFormat="1" ht="13.8">
      <c r="H8025" s="70"/>
    </row>
    <row r="8026" spans="8:8" customFormat="1" ht="13.8">
      <c r="H8026" s="70"/>
    </row>
    <row r="8027" spans="8:8" customFormat="1" ht="13.8">
      <c r="H8027" s="70"/>
    </row>
    <row r="8028" spans="8:8" customFormat="1" ht="13.8">
      <c r="H8028" s="70"/>
    </row>
    <row r="8029" spans="8:8" customFormat="1" ht="13.8">
      <c r="H8029" s="70"/>
    </row>
    <row r="8030" spans="8:8" customFormat="1" ht="13.8">
      <c r="H8030" s="70"/>
    </row>
    <row r="8031" spans="8:8" customFormat="1" ht="13.8">
      <c r="H8031" s="70"/>
    </row>
    <row r="8032" spans="8:8" customFormat="1" ht="13.8">
      <c r="H8032" s="70"/>
    </row>
    <row r="8033" spans="8:8" customFormat="1" ht="13.8">
      <c r="H8033" s="70"/>
    </row>
    <row r="8034" spans="8:8" customFormat="1" ht="13.8">
      <c r="H8034" s="70"/>
    </row>
    <row r="8035" spans="8:8" customFormat="1" ht="13.8">
      <c r="H8035" s="70"/>
    </row>
    <row r="8036" spans="8:8" customFormat="1" ht="13.8">
      <c r="H8036" s="70"/>
    </row>
    <row r="8037" spans="8:8" customFormat="1" ht="13.8">
      <c r="H8037" s="70"/>
    </row>
    <row r="8038" spans="8:8" customFormat="1" ht="13.8">
      <c r="H8038" s="70"/>
    </row>
    <row r="8039" spans="8:8" customFormat="1" ht="13.8">
      <c r="H8039" s="70"/>
    </row>
    <row r="8040" spans="8:8" customFormat="1" ht="13.8">
      <c r="H8040" s="70"/>
    </row>
    <row r="8041" spans="8:8" customFormat="1" ht="13.8">
      <c r="H8041" s="70"/>
    </row>
    <row r="8042" spans="8:8" customFormat="1" ht="13.8">
      <c r="H8042" s="70"/>
    </row>
    <row r="8043" spans="8:8" customFormat="1" ht="13.8">
      <c r="H8043" s="70"/>
    </row>
    <row r="8044" spans="8:8" customFormat="1" ht="13.8">
      <c r="H8044" s="70"/>
    </row>
    <row r="8045" spans="8:8" customFormat="1" ht="13.8">
      <c r="H8045" s="70"/>
    </row>
    <row r="8046" spans="8:8" customFormat="1" ht="13.8">
      <c r="H8046" s="70"/>
    </row>
    <row r="8047" spans="8:8" customFormat="1" ht="13.8">
      <c r="H8047" s="70"/>
    </row>
    <row r="8048" spans="8:8" customFormat="1" ht="13.8">
      <c r="H8048" s="70"/>
    </row>
    <row r="8049" spans="8:8" customFormat="1" ht="13.8">
      <c r="H8049" s="70"/>
    </row>
    <row r="8050" spans="8:8" customFormat="1" ht="13.8">
      <c r="H8050" s="70"/>
    </row>
    <row r="8051" spans="8:8" customFormat="1" ht="13.8">
      <c r="H8051" s="70"/>
    </row>
    <row r="8052" spans="8:8" customFormat="1" ht="13.8">
      <c r="H8052" s="70"/>
    </row>
    <row r="8053" spans="8:8" customFormat="1" ht="13.8">
      <c r="H8053" s="70"/>
    </row>
    <row r="8054" spans="8:8" customFormat="1" ht="13.8">
      <c r="H8054" s="70"/>
    </row>
    <row r="8055" spans="8:8" customFormat="1" ht="13.8">
      <c r="H8055" s="70"/>
    </row>
    <row r="8056" spans="8:8" customFormat="1" ht="13.8">
      <c r="H8056" s="70"/>
    </row>
    <row r="8057" spans="8:8" customFormat="1" ht="13.8">
      <c r="H8057" s="70"/>
    </row>
    <row r="8058" spans="8:8" customFormat="1" ht="13.8">
      <c r="H8058" s="70"/>
    </row>
    <row r="8059" spans="8:8" customFormat="1" ht="13.8">
      <c r="H8059" s="70"/>
    </row>
    <row r="8060" spans="8:8" customFormat="1" ht="13.8">
      <c r="H8060" s="70"/>
    </row>
    <row r="8061" spans="8:8" customFormat="1" ht="13.8">
      <c r="H8061" s="70"/>
    </row>
    <row r="8062" spans="8:8" customFormat="1" ht="13.8">
      <c r="H8062" s="70"/>
    </row>
    <row r="8063" spans="8:8" customFormat="1" ht="13.8">
      <c r="H8063" s="70"/>
    </row>
    <row r="8064" spans="8:8" customFormat="1" ht="13.8">
      <c r="H8064" s="70"/>
    </row>
    <row r="8065" spans="8:8" customFormat="1" ht="13.8">
      <c r="H8065" s="70"/>
    </row>
    <row r="8066" spans="8:8" customFormat="1" ht="13.8">
      <c r="H8066" s="70"/>
    </row>
    <row r="8067" spans="8:8" customFormat="1" ht="13.8">
      <c r="H8067" s="70"/>
    </row>
    <row r="8068" spans="8:8" customFormat="1" ht="13.8">
      <c r="H8068" s="70"/>
    </row>
    <row r="8069" spans="8:8" customFormat="1" ht="13.8">
      <c r="H8069" s="70"/>
    </row>
    <row r="8070" spans="8:8" customFormat="1" ht="13.8">
      <c r="H8070" s="70"/>
    </row>
    <row r="8071" spans="8:8" customFormat="1" ht="13.8">
      <c r="H8071" s="70"/>
    </row>
    <row r="8072" spans="8:8" customFormat="1" ht="13.8">
      <c r="H8072" s="70"/>
    </row>
    <row r="8073" spans="8:8" customFormat="1" ht="13.8">
      <c r="H8073" s="70"/>
    </row>
    <row r="8074" spans="8:8" customFormat="1" ht="13.8">
      <c r="H8074" s="70"/>
    </row>
    <row r="8075" spans="8:8" customFormat="1" ht="13.8">
      <c r="H8075" s="70"/>
    </row>
    <row r="8076" spans="8:8" customFormat="1" ht="13.8">
      <c r="H8076" s="70"/>
    </row>
    <row r="8077" spans="8:8" customFormat="1" ht="13.8">
      <c r="H8077" s="70"/>
    </row>
    <row r="8078" spans="8:8" customFormat="1" ht="13.8">
      <c r="H8078" s="70"/>
    </row>
    <row r="8079" spans="8:8" customFormat="1" ht="13.8">
      <c r="H8079" s="70"/>
    </row>
    <row r="8080" spans="8:8" customFormat="1" ht="13.8">
      <c r="H8080" s="70"/>
    </row>
    <row r="8081" spans="8:8" customFormat="1" ht="13.8">
      <c r="H8081" s="70"/>
    </row>
    <row r="8082" spans="8:8" customFormat="1" ht="13.8">
      <c r="H8082" s="70"/>
    </row>
    <row r="8083" spans="8:8" customFormat="1" ht="13.8">
      <c r="H8083" s="70"/>
    </row>
    <row r="8084" spans="8:8" customFormat="1" ht="13.8">
      <c r="H8084" s="70"/>
    </row>
    <row r="8085" spans="8:8" customFormat="1" ht="13.8">
      <c r="H8085" s="70"/>
    </row>
    <row r="8086" spans="8:8" customFormat="1" ht="13.8">
      <c r="H8086" s="70"/>
    </row>
    <row r="8087" spans="8:8" customFormat="1" ht="13.8">
      <c r="H8087" s="70"/>
    </row>
    <row r="8088" spans="8:8" customFormat="1" ht="13.8">
      <c r="H8088" s="70"/>
    </row>
    <row r="8089" spans="8:8" customFormat="1" ht="13.8">
      <c r="H8089" s="70"/>
    </row>
    <row r="8090" spans="8:8" customFormat="1" ht="13.8">
      <c r="H8090" s="70"/>
    </row>
    <row r="8091" spans="8:8" customFormat="1" ht="13.8">
      <c r="H8091" s="70"/>
    </row>
    <row r="8092" spans="8:8" customFormat="1" ht="13.8">
      <c r="H8092" s="70"/>
    </row>
    <row r="8093" spans="8:8" customFormat="1" ht="13.8">
      <c r="H8093" s="70"/>
    </row>
    <row r="8094" spans="8:8" customFormat="1" ht="13.8">
      <c r="H8094" s="70"/>
    </row>
    <row r="8095" spans="8:8" customFormat="1" ht="13.8">
      <c r="H8095" s="70"/>
    </row>
    <row r="8096" spans="8:8" customFormat="1" ht="13.8">
      <c r="H8096" s="70"/>
    </row>
    <row r="8097" spans="8:8" customFormat="1" ht="13.8">
      <c r="H8097" s="70"/>
    </row>
    <row r="8098" spans="8:8" customFormat="1" ht="13.8">
      <c r="H8098" s="70"/>
    </row>
    <row r="8099" spans="8:8" customFormat="1" ht="13.8">
      <c r="H8099" s="70"/>
    </row>
    <row r="8100" spans="8:8" customFormat="1" ht="13.8">
      <c r="H8100" s="70"/>
    </row>
    <row r="8101" spans="8:8" customFormat="1" ht="13.8">
      <c r="H8101" s="70"/>
    </row>
    <row r="8102" spans="8:8" customFormat="1" ht="13.8">
      <c r="H8102" s="70"/>
    </row>
    <row r="8103" spans="8:8" customFormat="1" ht="13.8">
      <c r="H8103" s="70"/>
    </row>
    <row r="8104" spans="8:8" customFormat="1" ht="13.8">
      <c r="H8104" s="70"/>
    </row>
    <row r="8105" spans="8:8" customFormat="1" ht="13.8">
      <c r="H8105" s="70"/>
    </row>
    <row r="8106" spans="8:8" customFormat="1" ht="13.8">
      <c r="H8106" s="70"/>
    </row>
    <row r="8107" spans="8:8" customFormat="1" ht="13.8">
      <c r="H8107" s="70"/>
    </row>
    <row r="8108" spans="8:8" customFormat="1" ht="13.8">
      <c r="H8108" s="70"/>
    </row>
    <row r="8109" spans="8:8" customFormat="1" ht="13.8">
      <c r="H8109" s="70"/>
    </row>
    <row r="8110" spans="8:8" customFormat="1" ht="13.8">
      <c r="H8110" s="70"/>
    </row>
    <row r="8111" spans="8:8" customFormat="1" ht="13.8">
      <c r="H8111" s="70"/>
    </row>
    <row r="8112" spans="8:8" customFormat="1" ht="13.8">
      <c r="H8112" s="70"/>
    </row>
    <row r="8113" spans="8:8" customFormat="1" ht="13.8">
      <c r="H8113" s="70"/>
    </row>
    <row r="8114" spans="8:8" customFormat="1" ht="13.8">
      <c r="H8114" s="70"/>
    </row>
    <row r="8115" spans="8:8" customFormat="1" ht="13.8">
      <c r="H8115" s="70"/>
    </row>
    <row r="8116" spans="8:8" customFormat="1" ht="13.8">
      <c r="H8116" s="70"/>
    </row>
    <row r="8117" spans="8:8" customFormat="1" ht="13.8">
      <c r="H8117" s="70"/>
    </row>
    <row r="8118" spans="8:8" customFormat="1" ht="13.8">
      <c r="H8118" s="70"/>
    </row>
    <row r="8119" spans="8:8" customFormat="1" ht="13.8">
      <c r="H8119" s="70"/>
    </row>
    <row r="8120" spans="8:8" customFormat="1" ht="13.8">
      <c r="H8120" s="70"/>
    </row>
    <row r="8121" spans="8:8" customFormat="1" ht="13.8">
      <c r="H8121" s="70"/>
    </row>
    <row r="8122" spans="8:8" customFormat="1" ht="13.8">
      <c r="H8122" s="70"/>
    </row>
    <row r="8123" spans="8:8" customFormat="1" ht="13.8">
      <c r="H8123" s="70"/>
    </row>
    <row r="8124" spans="8:8" customFormat="1" ht="13.8">
      <c r="H8124" s="70"/>
    </row>
    <row r="8125" spans="8:8" customFormat="1" ht="13.8">
      <c r="H8125" s="70"/>
    </row>
    <row r="8126" spans="8:8" customFormat="1" ht="13.8">
      <c r="H8126" s="70"/>
    </row>
    <row r="8127" spans="8:8" customFormat="1" ht="13.8">
      <c r="H8127" s="70"/>
    </row>
    <row r="8128" spans="8:8" customFormat="1" ht="13.8">
      <c r="H8128" s="70"/>
    </row>
    <row r="8129" spans="8:8" customFormat="1" ht="13.8">
      <c r="H8129" s="70"/>
    </row>
    <row r="8130" spans="8:8" customFormat="1" ht="13.8">
      <c r="H8130" s="70"/>
    </row>
    <row r="8131" spans="8:8" customFormat="1" ht="13.8">
      <c r="H8131" s="70"/>
    </row>
    <row r="8132" spans="8:8" customFormat="1" ht="13.8">
      <c r="H8132" s="70"/>
    </row>
    <row r="8133" spans="8:8" customFormat="1" ht="13.8">
      <c r="H8133" s="70"/>
    </row>
    <row r="8134" spans="8:8" customFormat="1" ht="13.8">
      <c r="H8134" s="70"/>
    </row>
    <row r="8135" spans="8:8" customFormat="1" ht="13.8">
      <c r="H8135" s="70"/>
    </row>
    <row r="8136" spans="8:8" customFormat="1" ht="13.8">
      <c r="H8136" s="70"/>
    </row>
    <row r="8137" spans="8:8" customFormat="1" ht="13.8">
      <c r="H8137" s="70"/>
    </row>
    <row r="8138" spans="8:8" customFormat="1" ht="13.8">
      <c r="H8138" s="70"/>
    </row>
    <row r="8139" spans="8:8" customFormat="1" ht="13.8">
      <c r="H8139" s="70"/>
    </row>
    <row r="8140" spans="8:8" customFormat="1" ht="13.8">
      <c r="H8140" s="70"/>
    </row>
    <row r="8141" spans="8:8" customFormat="1" ht="13.8">
      <c r="H8141" s="70"/>
    </row>
    <row r="8142" spans="8:8" customFormat="1" ht="13.8">
      <c r="H8142" s="70"/>
    </row>
    <row r="8143" spans="8:8" customFormat="1" ht="13.8">
      <c r="H8143" s="70"/>
    </row>
    <row r="8144" spans="8:8" customFormat="1" ht="13.8">
      <c r="H8144" s="70"/>
    </row>
    <row r="8145" spans="8:8" customFormat="1" ht="13.8">
      <c r="H8145" s="70"/>
    </row>
    <row r="8146" spans="8:8" customFormat="1" ht="13.8">
      <c r="H8146" s="70"/>
    </row>
    <row r="8147" spans="8:8" customFormat="1" ht="13.8">
      <c r="H8147" s="70"/>
    </row>
    <row r="8148" spans="8:8" customFormat="1" ht="13.8">
      <c r="H8148" s="70"/>
    </row>
    <row r="8149" spans="8:8" customFormat="1" ht="13.8">
      <c r="H8149" s="70"/>
    </row>
    <row r="8150" spans="8:8" customFormat="1" ht="13.8">
      <c r="H8150" s="70"/>
    </row>
    <row r="8151" spans="8:8" customFormat="1" ht="13.8">
      <c r="H8151" s="70"/>
    </row>
    <row r="8152" spans="8:8" customFormat="1" ht="13.8">
      <c r="H8152" s="70"/>
    </row>
    <row r="8153" spans="8:8" customFormat="1" ht="13.8">
      <c r="H8153" s="70"/>
    </row>
    <row r="8154" spans="8:8" customFormat="1" ht="13.8">
      <c r="H8154" s="70"/>
    </row>
    <row r="8155" spans="8:8" customFormat="1" ht="13.8">
      <c r="H8155" s="70"/>
    </row>
    <row r="8156" spans="8:8" customFormat="1" ht="13.8">
      <c r="H8156" s="70"/>
    </row>
    <row r="8157" spans="8:8" customFormat="1" ht="13.8">
      <c r="H8157" s="70"/>
    </row>
    <row r="8158" spans="8:8" customFormat="1" ht="13.8">
      <c r="H8158" s="70"/>
    </row>
    <row r="8159" spans="8:8" customFormat="1" ht="13.8">
      <c r="H8159" s="70"/>
    </row>
    <row r="8160" spans="8:8" customFormat="1" ht="13.8">
      <c r="H8160" s="70"/>
    </row>
    <row r="8161" spans="8:8" customFormat="1" ht="13.8">
      <c r="H8161" s="70"/>
    </row>
    <row r="8162" spans="8:8" customFormat="1" ht="13.8">
      <c r="H8162" s="70"/>
    </row>
    <row r="8163" spans="8:8" customFormat="1" ht="13.8">
      <c r="H8163" s="70"/>
    </row>
    <row r="8164" spans="8:8" customFormat="1" ht="13.8">
      <c r="H8164" s="70"/>
    </row>
    <row r="8165" spans="8:8" customFormat="1" ht="13.8">
      <c r="H8165" s="70"/>
    </row>
    <row r="8166" spans="8:8" customFormat="1" ht="13.8">
      <c r="H8166" s="70"/>
    </row>
    <row r="8167" spans="8:8" customFormat="1" ht="13.8">
      <c r="H8167" s="70"/>
    </row>
    <row r="8168" spans="8:8" customFormat="1" ht="13.8">
      <c r="H8168" s="70"/>
    </row>
    <row r="8169" spans="8:8" customFormat="1" ht="13.8">
      <c r="H8169" s="70"/>
    </row>
    <row r="8170" spans="8:8" customFormat="1" ht="13.8">
      <c r="H8170" s="70"/>
    </row>
    <row r="8171" spans="8:8" customFormat="1" ht="13.8">
      <c r="H8171" s="70"/>
    </row>
    <row r="8172" spans="8:8" customFormat="1" ht="13.8">
      <c r="H8172" s="70"/>
    </row>
    <row r="8173" spans="8:8" customFormat="1" ht="13.8">
      <c r="H8173" s="70"/>
    </row>
    <row r="8174" spans="8:8" customFormat="1" ht="13.8">
      <c r="H8174" s="70"/>
    </row>
    <row r="8175" spans="8:8" customFormat="1" ht="13.8">
      <c r="H8175" s="70"/>
    </row>
    <row r="8176" spans="8:8" customFormat="1" ht="13.8">
      <c r="H8176" s="70"/>
    </row>
    <row r="8177" spans="8:8" customFormat="1" ht="13.8">
      <c r="H8177" s="70"/>
    </row>
    <row r="8178" spans="8:8" customFormat="1" ht="13.8">
      <c r="H8178" s="70"/>
    </row>
    <row r="8179" spans="8:8" customFormat="1" ht="13.8">
      <c r="H8179" s="70"/>
    </row>
    <row r="8180" spans="8:8" customFormat="1" ht="13.8">
      <c r="H8180" s="70"/>
    </row>
    <row r="8181" spans="8:8" customFormat="1" ht="13.8">
      <c r="H8181" s="70"/>
    </row>
    <row r="8182" spans="8:8" customFormat="1" ht="13.8">
      <c r="H8182" s="70"/>
    </row>
    <row r="8183" spans="8:8" customFormat="1" ht="13.8">
      <c r="H8183" s="70"/>
    </row>
    <row r="8184" spans="8:8" customFormat="1" ht="13.8">
      <c r="H8184" s="70"/>
    </row>
    <row r="8185" spans="8:8" customFormat="1" ht="13.8">
      <c r="H8185" s="70"/>
    </row>
    <row r="8186" spans="8:8" customFormat="1" ht="13.8">
      <c r="H8186" s="70"/>
    </row>
    <row r="8187" spans="8:8" customFormat="1" ht="13.8">
      <c r="H8187" s="70"/>
    </row>
    <row r="8188" spans="8:8" customFormat="1" ht="13.8">
      <c r="H8188" s="70"/>
    </row>
    <row r="8189" spans="8:8" customFormat="1" ht="13.8">
      <c r="H8189" s="70"/>
    </row>
    <row r="8190" spans="8:8" customFormat="1" ht="13.8">
      <c r="H8190" s="70"/>
    </row>
    <row r="8191" spans="8:8" customFormat="1" ht="13.8">
      <c r="H8191" s="70"/>
    </row>
    <row r="8192" spans="8:8" customFormat="1" ht="13.8">
      <c r="H8192" s="70"/>
    </row>
    <row r="8193" spans="8:8" customFormat="1" ht="13.8">
      <c r="H8193" s="70"/>
    </row>
    <row r="8194" spans="8:8" customFormat="1" ht="13.8">
      <c r="H8194" s="70"/>
    </row>
    <row r="8195" spans="8:8" customFormat="1" ht="13.8">
      <c r="H8195" s="70"/>
    </row>
    <row r="8196" spans="8:8" customFormat="1" ht="13.8">
      <c r="H8196" s="70"/>
    </row>
    <row r="8197" spans="8:8" customFormat="1" ht="13.8">
      <c r="H8197" s="70"/>
    </row>
    <row r="8198" spans="8:8" customFormat="1" ht="13.8">
      <c r="H8198" s="70"/>
    </row>
    <row r="8199" spans="8:8" customFormat="1" ht="13.8">
      <c r="H8199" s="70"/>
    </row>
    <row r="8200" spans="8:8" customFormat="1" ht="13.8">
      <c r="H8200" s="70"/>
    </row>
    <row r="8201" spans="8:8" customFormat="1" ht="13.8">
      <c r="H8201" s="70"/>
    </row>
    <row r="8202" spans="8:8" customFormat="1" ht="13.8">
      <c r="H8202" s="70"/>
    </row>
    <row r="8203" spans="8:8" customFormat="1" ht="13.8">
      <c r="H8203" s="70"/>
    </row>
    <row r="8204" spans="8:8" customFormat="1" ht="13.8">
      <c r="H8204" s="70"/>
    </row>
    <row r="8205" spans="8:8" customFormat="1" ht="13.8">
      <c r="H8205" s="70"/>
    </row>
    <row r="8206" spans="8:8" customFormat="1" ht="13.8">
      <c r="H8206" s="70"/>
    </row>
    <row r="8207" spans="8:8" customFormat="1" ht="13.8">
      <c r="H8207" s="70"/>
    </row>
    <row r="8208" spans="8:8" customFormat="1" ht="13.8">
      <c r="H8208" s="70"/>
    </row>
    <row r="8209" spans="8:8" customFormat="1" ht="13.8">
      <c r="H8209" s="70"/>
    </row>
    <row r="8210" spans="8:8" customFormat="1" ht="13.8">
      <c r="H8210" s="70"/>
    </row>
    <row r="8211" spans="8:8" customFormat="1" ht="13.8">
      <c r="H8211" s="70"/>
    </row>
    <row r="8212" spans="8:8" customFormat="1" ht="13.8">
      <c r="H8212" s="70"/>
    </row>
    <row r="8213" spans="8:8" customFormat="1" ht="13.8">
      <c r="H8213" s="70"/>
    </row>
    <row r="8214" spans="8:8" customFormat="1" ht="13.8">
      <c r="H8214" s="70"/>
    </row>
    <row r="8215" spans="8:8" customFormat="1" ht="13.8">
      <c r="H8215" s="70"/>
    </row>
    <row r="8216" spans="8:8" customFormat="1" ht="13.8">
      <c r="H8216" s="70"/>
    </row>
    <row r="8217" spans="8:8" customFormat="1" ht="13.8">
      <c r="H8217" s="70"/>
    </row>
    <row r="8218" spans="8:8" customFormat="1" ht="13.8">
      <c r="H8218" s="70"/>
    </row>
    <row r="8219" spans="8:8" customFormat="1" ht="13.8">
      <c r="H8219" s="70"/>
    </row>
    <row r="8220" spans="8:8" customFormat="1" ht="13.8">
      <c r="H8220" s="70"/>
    </row>
    <row r="8221" spans="8:8" customFormat="1" ht="13.8">
      <c r="H8221" s="70"/>
    </row>
    <row r="8222" spans="8:8" customFormat="1" ht="13.8">
      <c r="H8222" s="70"/>
    </row>
    <row r="8223" spans="8:8" customFormat="1" ht="13.8">
      <c r="H8223" s="70"/>
    </row>
    <row r="8224" spans="8:8" customFormat="1" ht="13.8">
      <c r="H8224" s="70"/>
    </row>
    <row r="8225" spans="8:8" customFormat="1" ht="13.8">
      <c r="H8225" s="70"/>
    </row>
    <row r="8226" spans="8:8" customFormat="1" ht="13.8">
      <c r="H8226" s="70"/>
    </row>
    <row r="8227" spans="8:8" customFormat="1" ht="13.8">
      <c r="H8227" s="70"/>
    </row>
    <row r="8228" spans="8:8" customFormat="1" ht="13.8">
      <c r="H8228" s="70"/>
    </row>
    <row r="8229" spans="8:8" customFormat="1" ht="13.8">
      <c r="H8229" s="70"/>
    </row>
    <row r="8230" spans="8:8" customFormat="1" ht="13.8">
      <c r="H8230" s="70"/>
    </row>
    <row r="8231" spans="8:8" customFormat="1" ht="13.8">
      <c r="H8231" s="70"/>
    </row>
    <row r="8232" spans="8:8" customFormat="1" ht="13.8">
      <c r="H8232" s="70"/>
    </row>
    <row r="8233" spans="8:8" customFormat="1" ht="13.8">
      <c r="H8233" s="70"/>
    </row>
    <row r="8234" spans="8:8" customFormat="1" ht="13.8">
      <c r="H8234" s="70"/>
    </row>
    <row r="8235" spans="8:8" customFormat="1" ht="13.8">
      <c r="H8235" s="70"/>
    </row>
    <row r="8236" spans="8:8" customFormat="1" ht="13.8">
      <c r="H8236" s="70"/>
    </row>
    <row r="8237" spans="8:8" customFormat="1" ht="13.8">
      <c r="H8237" s="70"/>
    </row>
    <row r="8238" spans="8:8" customFormat="1" ht="13.8">
      <c r="H8238" s="70"/>
    </row>
    <row r="8239" spans="8:8" customFormat="1" ht="13.8">
      <c r="H8239" s="70"/>
    </row>
    <row r="8240" spans="8:8" customFormat="1" ht="13.8">
      <c r="H8240" s="70"/>
    </row>
    <row r="8241" spans="8:8" customFormat="1" ht="13.8">
      <c r="H8241" s="70"/>
    </row>
    <row r="8242" spans="8:8" customFormat="1" ht="13.8">
      <c r="H8242" s="70"/>
    </row>
    <row r="8243" spans="8:8" customFormat="1" ht="13.8">
      <c r="H8243" s="70"/>
    </row>
    <row r="8244" spans="8:8" customFormat="1" ht="13.8">
      <c r="H8244" s="70"/>
    </row>
    <row r="8245" spans="8:8" customFormat="1" ht="13.8">
      <c r="H8245" s="70"/>
    </row>
    <row r="8246" spans="8:8" customFormat="1" ht="13.8">
      <c r="H8246" s="70"/>
    </row>
    <row r="8247" spans="8:8" customFormat="1" ht="13.8">
      <c r="H8247" s="70"/>
    </row>
    <row r="8248" spans="8:8" customFormat="1" ht="13.8">
      <c r="H8248" s="70"/>
    </row>
    <row r="8249" spans="8:8" customFormat="1" ht="13.8">
      <c r="H8249" s="70"/>
    </row>
    <row r="8250" spans="8:8" customFormat="1" ht="13.8">
      <c r="H8250" s="70"/>
    </row>
    <row r="8251" spans="8:8" customFormat="1" ht="13.8">
      <c r="H8251" s="70"/>
    </row>
    <row r="8252" spans="8:8" customFormat="1" ht="13.8">
      <c r="H8252" s="70"/>
    </row>
    <row r="8253" spans="8:8" customFormat="1" ht="13.8">
      <c r="H8253" s="70"/>
    </row>
    <row r="8254" spans="8:8" customFormat="1" ht="13.8">
      <c r="H8254" s="70"/>
    </row>
    <row r="8255" spans="8:8" customFormat="1" ht="13.8">
      <c r="H8255" s="70"/>
    </row>
    <row r="8256" spans="8:8" customFormat="1" ht="13.8">
      <c r="H8256" s="70"/>
    </row>
    <row r="8257" spans="8:8" customFormat="1" ht="13.8">
      <c r="H8257" s="70"/>
    </row>
    <row r="8258" spans="8:8" customFormat="1" ht="13.8">
      <c r="H8258" s="70"/>
    </row>
    <row r="8259" spans="8:8" customFormat="1" ht="13.8">
      <c r="H8259" s="70"/>
    </row>
    <row r="8260" spans="8:8" customFormat="1" ht="13.8">
      <c r="H8260" s="70"/>
    </row>
    <row r="8261" spans="8:8" customFormat="1" ht="13.8">
      <c r="H8261" s="70"/>
    </row>
    <row r="8262" spans="8:8" customFormat="1" ht="13.8">
      <c r="H8262" s="70"/>
    </row>
    <row r="8263" spans="8:8" customFormat="1" ht="13.8">
      <c r="H8263" s="70"/>
    </row>
    <row r="8264" spans="8:8" customFormat="1" ht="13.8">
      <c r="H8264" s="70"/>
    </row>
    <row r="8265" spans="8:8" customFormat="1" ht="13.8">
      <c r="H8265" s="70"/>
    </row>
    <row r="8266" spans="8:8" customFormat="1" ht="13.8">
      <c r="H8266" s="70"/>
    </row>
    <row r="8267" spans="8:8" customFormat="1" ht="13.8">
      <c r="H8267" s="70"/>
    </row>
    <row r="8268" spans="8:8" customFormat="1" ht="13.8">
      <c r="H8268" s="70"/>
    </row>
    <row r="8269" spans="8:8" customFormat="1" ht="13.8">
      <c r="H8269" s="70"/>
    </row>
    <row r="8270" spans="8:8" customFormat="1" ht="13.8">
      <c r="H8270" s="70"/>
    </row>
    <row r="8271" spans="8:8" customFormat="1" ht="13.8">
      <c r="H8271" s="70"/>
    </row>
    <row r="8272" spans="8:8" customFormat="1" ht="13.8">
      <c r="H8272" s="70"/>
    </row>
    <row r="8273" spans="8:8" customFormat="1" ht="13.8">
      <c r="H8273" s="70"/>
    </row>
    <row r="8274" spans="8:8" customFormat="1" ht="13.8">
      <c r="H8274" s="70"/>
    </row>
    <row r="8275" spans="8:8" customFormat="1" ht="13.8">
      <c r="H8275" s="70"/>
    </row>
    <row r="8276" spans="8:8" customFormat="1" ht="13.8">
      <c r="H8276" s="70"/>
    </row>
    <row r="8277" spans="8:8" customFormat="1" ht="13.8">
      <c r="H8277" s="70"/>
    </row>
    <row r="8278" spans="8:8" customFormat="1" ht="13.8">
      <c r="H8278" s="70"/>
    </row>
    <row r="8279" spans="8:8" customFormat="1" ht="13.8">
      <c r="H8279" s="70"/>
    </row>
    <row r="8280" spans="8:8" customFormat="1" ht="13.8">
      <c r="H8280" s="70"/>
    </row>
    <row r="8281" spans="8:8" customFormat="1" ht="13.8">
      <c r="H8281" s="70"/>
    </row>
    <row r="8282" spans="8:8" customFormat="1" ht="13.8">
      <c r="H8282" s="70"/>
    </row>
    <row r="8283" spans="8:8" customFormat="1" ht="13.8">
      <c r="H8283" s="70"/>
    </row>
    <row r="8284" spans="8:8" customFormat="1" ht="13.8">
      <c r="H8284" s="70"/>
    </row>
    <row r="8285" spans="8:8" customFormat="1" ht="13.8">
      <c r="H8285" s="70"/>
    </row>
    <row r="8286" spans="8:8" customFormat="1" ht="13.8">
      <c r="H8286" s="70"/>
    </row>
    <row r="8287" spans="8:8" customFormat="1" ht="13.8">
      <c r="H8287" s="70"/>
    </row>
    <row r="8288" spans="8:8" customFormat="1" ht="13.8">
      <c r="H8288" s="70"/>
    </row>
    <row r="8289" spans="8:8" customFormat="1" ht="13.8">
      <c r="H8289" s="70"/>
    </row>
    <row r="8290" spans="8:8" customFormat="1" ht="13.8">
      <c r="H8290" s="70"/>
    </row>
    <row r="8291" spans="8:8" customFormat="1" ht="13.8">
      <c r="H8291" s="70"/>
    </row>
    <row r="8292" spans="8:8" customFormat="1" ht="13.8">
      <c r="H8292" s="70"/>
    </row>
    <row r="8293" spans="8:8" customFormat="1" ht="13.8">
      <c r="H8293" s="70"/>
    </row>
    <row r="8294" spans="8:8" customFormat="1" ht="13.8">
      <c r="H8294" s="70"/>
    </row>
    <row r="8295" spans="8:8" customFormat="1" ht="13.8">
      <c r="H8295" s="70"/>
    </row>
    <row r="8296" spans="8:8" customFormat="1" ht="13.8">
      <c r="H8296" s="70"/>
    </row>
    <row r="8297" spans="8:8" customFormat="1" ht="13.8">
      <c r="H8297" s="70"/>
    </row>
    <row r="8298" spans="8:8" customFormat="1" ht="13.8">
      <c r="H8298" s="70"/>
    </row>
    <row r="8299" spans="8:8" customFormat="1" ht="13.8">
      <c r="H8299" s="70"/>
    </row>
    <row r="8300" spans="8:8" customFormat="1" ht="13.8">
      <c r="H8300" s="70"/>
    </row>
    <row r="8301" spans="8:8" customFormat="1" ht="13.8">
      <c r="H8301" s="70"/>
    </row>
    <row r="8302" spans="8:8" customFormat="1" ht="13.8">
      <c r="H8302" s="70"/>
    </row>
    <row r="8303" spans="8:8" customFormat="1" ht="13.8">
      <c r="H8303" s="70"/>
    </row>
    <row r="8304" spans="8:8" customFormat="1" ht="13.8">
      <c r="H8304" s="70"/>
    </row>
    <row r="8305" spans="8:8" customFormat="1" ht="13.8">
      <c r="H8305" s="70"/>
    </row>
    <row r="8306" spans="8:8" customFormat="1" ht="13.8">
      <c r="H8306" s="70"/>
    </row>
    <row r="8307" spans="8:8" customFormat="1" ht="13.8">
      <c r="H8307" s="70"/>
    </row>
    <row r="8308" spans="8:8" customFormat="1" ht="13.8">
      <c r="H8308" s="70"/>
    </row>
    <row r="8309" spans="8:8" customFormat="1" ht="13.8">
      <c r="H8309" s="70"/>
    </row>
    <row r="8310" spans="8:8" customFormat="1" ht="13.8">
      <c r="H8310" s="70"/>
    </row>
    <row r="8311" spans="8:8" customFormat="1" ht="13.8">
      <c r="H8311" s="70"/>
    </row>
    <row r="8312" spans="8:8" customFormat="1" ht="13.8">
      <c r="H8312" s="70"/>
    </row>
    <row r="8313" spans="8:8" customFormat="1" ht="13.8">
      <c r="H8313" s="70"/>
    </row>
    <row r="8314" spans="8:8" customFormat="1" ht="13.8">
      <c r="H8314" s="70"/>
    </row>
    <row r="8315" spans="8:8" customFormat="1" ht="13.8">
      <c r="H8315" s="70"/>
    </row>
    <row r="8316" spans="8:8" customFormat="1" ht="13.8">
      <c r="H8316" s="70"/>
    </row>
    <row r="8317" spans="8:8" customFormat="1" ht="13.8">
      <c r="H8317" s="70"/>
    </row>
    <row r="8318" spans="8:8" customFormat="1" ht="13.8">
      <c r="H8318" s="70"/>
    </row>
    <row r="8319" spans="8:8" customFormat="1" ht="13.8">
      <c r="H8319" s="70"/>
    </row>
    <row r="8320" spans="8:8" customFormat="1" ht="13.8">
      <c r="H8320" s="70"/>
    </row>
    <row r="8321" spans="8:8" customFormat="1" ht="13.8">
      <c r="H8321" s="70"/>
    </row>
    <row r="8322" spans="8:8" customFormat="1" ht="13.8">
      <c r="H8322" s="70"/>
    </row>
    <row r="8323" spans="8:8" customFormat="1" ht="13.8">
      <c r="H8323" s="70"/>
    </row>
    <row r="8324" spans="8:8" customFormat="1" ht="13.8">
      <c r="H8324" s="70"/>
    </row>
    <row r="8325" spans="8:8" customFormat="1" ht="13.8">
      <c r="H8325" s="70"/>
    </row>
    <row r="8326" spans="8:8" customFormat="1" ht="13.8">
      <c r="H8326" s="70"/>
    </row>
    <row r="8327" spans="8:8" customFormat="1" ht="13.8">
      <c r="H8327" s="70"/>
    </row>
    <row r="8328" spans="8:8" customFormat="1" ht="13.8">
      <c r="H8328" s="70"/>
    </row>
    <row r="8329" spans="8:8" customFormat="1" ht="13.8">
      <c r="H8329" s="70"/>
    </row>
    <row r="8330" spans="8:8" customFormat="1" ht="13.8">
      <c r="H8330" s="70"/>
    </row>
    <row r="8331" spans="8:8" customFormat="1" ht="13.8">
      <c r="H8331" s="70"/>
    </row>
    <row r="8332" spans="8:8" customFormat="1" ht="13.8">
      <c r="H8332" s="70"/>
    </row>
    <row r="8333" spans="8:8" customFormat="1" ht="13.8">
      <c r="H8333" s="70"/>
    </row>
    <row r="8334" spans="8:8" customFormat="1" ht="13.8">
      <c r="H8334" s="70"/>
    </row>
    <row r="8335" spans="8:8" customFormat="1" ht="13.8">
      <c r="H8335" s="70"/>
    </row>
    <row r="8336" spans="8:8" customFormat="1" ht="13.8">
      <c r="H8336" s="70"/>
    </row>
    <row r="8337" spans="8:8" customFormat="1" ht="13.8">
      <c r="H8337" s="70"/>
    </row>
    <row r="8338" spans="8:8" customFormat="1" ht="13.8">
      <c r="H8338" s="70"/>
    </row>
    <row r="8339" spans="8:8" customFormat="1" ht="13.8">
      <c r="H8339" s="70"/>
    </row>
    <row r="8340" spans="8:8" customFormat="1" ht="13.8">
      <c r="H8340" s="70"/>
    </row>
    <row r="8341" spans="8:8" customFormat="1" ht="13.8">
      <c r="H8341" s="70"/>
    </row>
    <row r="8342" spans="8:8" customFormat="1" ht="13.8">
      <c r="H8342" s="70"/>
    </row>
    <row r="8343" spans="8:8" customFormat="1" ht="13.8">
      <c r="H8343" s="70"/>
    </row>
    <row r="8344" spans="8:8" customFormat="1" ht="13.8">
      <c r="H8344" s="70"/>
    </row>
    <row r="8345" spans="8:8" customFormat="1" ht="13.8">
      <c r="H8345" s="70"/>
    </row>
    <row r="8346" spans="8:8" customFormat="1" ht="13.8">
      <c r="H8346" s="70"/>
    </row>
    <row r="8347" spans="8:8" customFormat="1" ht="13.8">
      <c r="H8347" s="70"/>
    </row>
    <row r="8348" spans="8:8" customFormat="1" ht="13.8">
      <c r="H8348" s="70"/>
    </row>
    <row r="8349" spans="8:8" customFormat="1" ht="13.8">
      <c r="H8349" s="70"/>
    </row>
    <row r="8350" spans="8:8" customFormat="1" ht="13.8">
      <c r="H8350" s="70"/>
    </row>
    <row r="8351" spans="8:8" customFormat="1" ht="13.8">
      <c r="H8351" s="70"/>
    </row>
    <row r="8352" spans="8:8" customFormat="1" ht="13.8">
      <c r="H8352" s="70"/>
    </row>
    <row r="8353" spans="8:8" customFormat="1" ht="13.8">
      <c r="H8353" s="70"/>
    </row>
    <row r="8354" spans="8:8" customFormat="1" ht="13.8">
      <c r="H8354" s="70"/>
    </row>
    <row r="8355" spans="8:8" customFormat="1" ht="13.8">
      <c r="H8355" s="70"/>
    </row>
    <row r="8356" spans="8:8" customFormat="1" ht="13.8">
      <c r="H8356" s="70"/>
    </row>
    <row r="8357" spans="8:8" customFormat="1" ht="13.8">
      <c r="H8357" s="70"/>
    </row>
    <row r="8358" spans="8:8" customFormat="1" ht="13.8">
      <c r="H8358" s="70"/>
    </row>
    <row r="8359" spans="8:8" customFormat="1" ht="13.8">
      <c r="H8359" s="70"/>
    </row>
    <row r="8360" spans="8:8" customFormat="1" ht="13.8">
      <c r="H8360" s="70"/>
    </row>
    <row r="8361" spans="8:8" customFormat="1" ht="13.8">
      <c r="H8361" s="70"/>
    </row>
    <row r="8362" spans="8:8" customFormat="1" ht="13.8">
      <c r="H8362" s="70"/>
    </row>
    <row r="8363" spans="8:8" customFormat="1" ht="13.8">
      <c r="H8363" s="70"/>
    </row>
    <row r="8364" spans="8:8" customFormat="1" ht="13.8">
      <c r="H8364" s="70"/>
    </row>
    <row r="8365" spans="8:8" customFormat="1" ht="13.8">
      <c r="H8365" s="70"/>
    </row>
    <row r="8366" spans="8:8" customFormat="1" ht="13.8">
      <c r="H8366" s="70"/>
    </row>
    <row r="8367" spans="8:8" customFormat="1" ht="13.8">
      <c r="H8367" s="70"/>
    </row>
    <row r="8368" spans="8:8" customFormat="1" ht="13.8">
      <c r="H8368" s="70"/>
    </row>
    <row r="8369" spans="8:8" customFormat="1" ht="13.8">
      <c r="H8369" s="70"/>
    </row>
    <row r="8370" spans="8:8" customFormat="1" ht="13.8">
      <c r="H8370" s="70"/>
    </row>
    <row r="8371" spans="8:8" customFormat="1" ht="13.8">
      <c r="H8371" s="70"/>
    </row>
    <row r="8372" spans="8:8" customFormat="1" ht="13.8">
      <c r="H8372" s="70"/>
    </row>
    <row r="8373" spans="8:8" customFormat="1" ht="13.8">
      <c r="H8373" s="70"/>
    </row>
    <row r="8374" spans="8:8" customFormat="1" ht="13.8">
      <c r="H8374" s="70"/>
    </row>
    <row r="8375" spans="8:8" customFormat="1" ht="13.8">
      <c r="H8375" s="70"/>
    </row>
    <row r="8376" spans="8:8" customFormat="1" ht="13.8">
      <c r="H8376" s="70"/>
    </row>
    <row r="8377" spans="8:8" customFormat="1" ht="13.8">
      <c r="H8377" s="70"/>
    </row>
    <row r="8378" spans="8:8" customFormat="1" ht="13.8">
      <c r="H8378" s="70"/>
    </row>
    <row r="8379" spans="8:8" customFormat="1" ht="13.8">
      <c r="H8379" s="70"/>
    </row>
    <row r="8380" spans="8:8" customFormat="1" ht="13.8">
      <c r="H8380" s="70"/>
    </row>
    <row r="8381" spans="8:8" customFormat="1" ht="13.8">
      <c r="H8381" s="70"/>
    </row>
    <row r="8382" spans="8:8" customFormat="1" ht="13.8">
      <c r="H8382" s="70"/>
    </row>
    <row r="8383" spans="8:8" customFormat="1" ht="13.8">
      <c r="H8383" s="70"/>
    </row>
    <row r="8384" spans="8:8" customFormat="1" ht="13.8">
      <c r="H8384" s="70"/>
    </row>
    <row r="8385" spans="8:8" customFormat="1" ht="13.8">
      <c r="H8385" s="70"/>
    </row>
    <row r="8386" spans="8:8" customFormat="1" ht="13.8">
      <c r="H8386" s="70"/>
    </row>
    <row r="8387" spans="8:8" customFormat="1" ht="13.8">
      <c r="H8387" s="70"/>
    </row>
    <row r="8388" spans="8:8" customFormat="1" ht="13.8">
      <c r="H8388" s="70"/>
    </row>
    <row r="8389" spans="8:8" customFormat="1" ht="13.8">
      <c r="H8389" s="70"/>
    </row>
    <row r="8390" spans="8:8" customFormat="1" ht="13.8">
      <c r="H8390" s="70"/>
    </row>
    <row r="8391" spans="8:8" customFormat="1" ht="13.8">
      <c r="H8391" s="70"/>
    </row>
    <row r="8392" spans="8:8" customFormat="1" ht="13.8">
      <c r="H8392" s="70"/>
    </row>
    <row r="8393" spans="8:8" customFormat="1" ht="13.8">
      <c r="H8393" s="70"/>
    </row>
    <row r="8394" spans="8:8" customFormat="1" ht="13.8">
      <c r="H8394" s="70"/>
    </row>
    <row r="8395" spans="8:8" customFormat="1" ht="13.8">
      <c r="H8395" s="70"/>
    </row>
    <row r="8396" spans="8:8" customFormat="1" ht="13.8">
      <c r="H8396" s="70"/>
    </row>
    <row r="8397" spans="8:8" customFormat="1" ht="13.8">
      <c r="H8397" s="70"/>
    </row>
    <row r="8398" spans="8:8" customFormat="1" ht="13.8">
      <c r="H8398" s="70"/>
    </row>
    <row r="8399" spans="8:8" customFormat="1" ht="13.8">
      <c r="H8399" s="70"/>
    </row>
    <row r="8400" spans="8:8" customFormat="1" ht="13.8">
      <c r="H8400" s="70"/>
    </row>
    <row r="8401" spans="8:8" customFormat="1" ht="13.8">
      <c r="H8401" s="70"/>
    </row>
    <row r="8402" spans="8:8" customFormat="1" ht="13.8">
      <c r="H8402" s="70"/>
    </row>
    <row r="8403" spans="8:8" customFormat="1" ht="13.8">
      <c r="H8403" s="70"/>
    </row>
    <row r="8404" spans="8:8" customFormat="1" ht="13.8">
      <c r="H8404" s="70"/>
    </row>
    <row r="8405" spans="8:8" customFormat="1" ht="13.8">
      <c r="H8405" s="70"/>
    </row>
    <row r="8406" spans="8:8" customFormat="1" ht="13.8">
      <c r="H8406" s="70"/>
    </row>
    <row r="8407" spans="8:8" customFormat="1" ht="13.8">
      <c r="H8407" s="70"/>
    </row>
    <row r="8408" spans="8:8" customFormat="1" ht="13.8">
      <c r="H8408" s="70"/>
    </row>
    <row r="8409" spans="8:8" customFormat="1" ht="13.8">
      <c r="H8409" s="70"/>
    </row>
    <row r="8410" spans="8:8" customFormat="1" ht="13.8">
      <c r="H8410" s="70"/>
    </row>
    <row r="8411" spans="8:8" customFormat="1" ht="13.8">
      <c r="H8411" s="70"/>
    </row>
    <row r="8412" spans="8:8" customFormat="1" ht="13.8">
      <c r="H8412" s="70"/>
    </row>
    <row r="8413" spans="8:8" customFormat="1" ht="13.8">
      <c r="H8413" s="70"/>
    </row>
    <row r="8414" spans="8:8" customFormat="1" ht="13.8">
      <c r="H8414" s="70"/>
    </row>
    <row r="8415" spans="8:8" customFormat="1" ht="13.8">
      <c r="H8415" s="70"/>
    </row>
    <row r="8416" spans="8:8" customFormat="1" ht="13.8">
      <c r="H8416" s="70"/>
    </row>
    <row r="8417" spans="8:8" customFormat="1" ht="13.8">
      <c r="H8417" s="70"/>
    </row>
    <row r="8418" spans="8:8" customFormat="1" ht="13.8">
      <c r="H8418" s="70"/>
    </row>
    <row r="8419" spans="8:8" customFormat="1" ht="13.8">
      <c r="H8419" s="70"/>
    </row>
    <row r="8420" spans="8:8" customFormat="1" ht="13.8">
      <c r="H8420" s="70"/>
    </row>
    <row r="8421" spans="8:8" customFormat="1" ht="13.8">
      <c r="H8421" s="70"/>
    </row>
    <row r="8422" spans="8:8" customFormat="1" ht="13.8">
      <c r="H8422" s="70"/>
    </row>
    <row r="8423" spans="8:8" customFormat="1" ht="13.8">
      <c r="H8423" s="70"/>
    </row>
    <row r="8424" spans="8:8" customFormat="1" ht="13.8">
      <c r="H8424" s="70"/>
    </row>
    <row r="8425" spans="8:8" customFormat="1" ht="13.8">
      <c r="H8425" s="70"/>
    </row>
    <row r="8426" spans="8:8" customFormat="1" ht="13.8">
      <c r="H8426" s="70"/>
    </row>
    <row r="8427" spans="8:8" customFormat="1" ht="13.8">
      <c r="H8427" s="70"/>
    </row>
    <row r="8428" spans="8:8" customFormat="1" ht="13.8">
      <c r="H8428" s="70"/>
    </row>
    <row r="8429" spans="8:8" customFormat="1" ht="13.8">
      <c r="H8429" s="70"/>
    </row>
    <row r="8430" spans="8:8" customFormat="1" ht="13.8">
      <c r="H8430" s="70"/>
    </row>
    <row r="8431" spans="8:8" customFormat="1" ht="13.8">
      <c r="H8431" s="70"/>
    </row>
    <row r="8432" spans="8:8" customFormat="1" ht="13.8">
      <c r="H8432" s="70"/>
    </row>
    <row r="8433" spans="8:8" customFormat="1" ht="13.8">
      <c r="H8433" s="70"/>
    </row>
    <row r="8434" spans="8:8" customFormat="1" ht="13.8">
      <c r="H8434" s="70"/>
    </row>
    <row r="8435" spans="8:8" customFormat="1" ht="13.8">
      <c r="H8435" s="70"/>
    </row>
    <row r="8436" spans="8:8" customFormat="1" ht="13.8">
      <c r="H8436" s="70"/>
    </row>
    <row r="8437" spans="8:8" customFormat="1" ht="13.8">
      <c r="H8437" s="70"/>
    </row>
    <row r="8438" spans="8:8" customFormat="1" ht="13.8">
      <c r="H8438" s="70"/>
    </row>
    <row r="8439" spans="8:8" customFormat="1" ht="13.8">
      <c r="H8439" s="70"/>
    </row>
    <row r="8440" spans="8:8" customFormat="1" ht="13.8">
      <c r="H8440" s="70"/>
    </row>
    <row r="8441" spans="8:8" customFormat="1" ht="13.8">
      <c r="H8441" s="70"/>
    </row>
    <row r="8442" spans="8:8" customFormat="1" ht="13.8">
      <c r="H8442" s="70"/>
    </row>
    <row r="8443" spans="8:8" customFormat="1" ht="13.8">
      <c r="H8443" s="70"/>
    </row>
    <row r="8444" spans="8:8" customFormat="1" ht="13.8">
      <c r="H8444" s="70"/>
    </row>
    <row r="8445" spans="8:8" customFormat="1" ht="13.8">
      <c r="H8445" s="70"/>
    </row>
    <row r="8446" spans="8:8" customFormat="1" ht="13.8">
      <c r="H8446" s="70"/>
    </row>
    <row r="8447" spans="8:8" customFormat="1" ht="13.8">
      <c r="H8447" s="70"/>
    </row>
    <row r="8448" spans="8:8" customFormat="1" ht="13.8">
      <c r="H8448" s="70"/>
    </row>
    <row r="8449" spans="8:8" customFormat="1" ht="13.8">
      <c r="H8449" s="70"/>
    </row>
    <row r="8450" spans="8:8" customFormat="1" ht="13.8">
      <c r="H8450" s="70"/>
    </row>
    <row r="8451" spans="8:8" customFormat="1" ht="13.8">
      <c r="H8451" s="70"/>
    </row>
    <row r="8452" spans="8:8" customFormat="1" ht="13.8">
      <c r="H8452" s="70"/>
    </row>
    <row r="8453" spans="8:8" customFormat="1" ht="13.8">
      <c r="H8453" s="70"/>
    </row>
    <row r="8454" spans="8:8" customFormat="1" ht="13.8">
      <c r="H8454" s="70"/>
    </row>
    <row r="8455" spans="8:8" customFormat="1" ht="13.8">
      <c r="H8455" s="70"/>
    </row>
    <row r="8456" spans="8:8" customFormat="1" ht="13.8">
      <c r="H8456" s="70"/>
    </row>
    <row r="8457" spans="8:8" customFormat="1" ht="13.8">
      <c r="H8457" s="70"/>
    </row>
    <row r="8458" spans="8:8" customFormat="1" ht="13.8">
      <c r="H8458" s="70"/>
    </row>
    <row r="8459" spans="8:8" customFormat="1" ht="13.8">
      <c r="H8459" s="70"/>
    </row>
    <row r="8460" spans="8:8" customFormat="1" ht="13.8">
      <c r="H8460" s="70"/>
    </row>
    <row r="8461" spans="8:8" customFormat="1" ht="13.8">
      <c r="H8461" s="70"/>
    </row>
    <row r="8462" spans="8:8" customFormat="1" ht="13.8">
      <c r="H8462" s="70"/>
    </row>
    <row r="8463" spans="8:8" customFormat="1" ht="13.8">
      <c r="H8463" s="70"/>
    </row>
    <row r="8464" spans="8:8" customFormat="1" ht="13.8">
      <c r="H8464" s="70"/>
    </row>
    <row r="8465" spans="8:8" customFormat="1" ht="13.8">
      <c r="H8465" s="70"/>
    </row>
    <row r="8466" spans="8:8" customFormat="1" ht="13.8">
      <c r="H8466" s="70"/>
    </row>
    <row r="8467" spans="8:8" customFormat="1" ht="13.8">
      <c r="H8467" s="70"/>
    </row>
    <row r="8468" spans="8:8" customFormat="1" ht="13.8">
      <c r="H8468" s="70"/>
    </row>
    <row r="8469" spans="8:8" customFormat="1" ht="13.8">
      <c r="H8469" s="70"/>
    </row>
    <row r="8470" spans="8:8" customFormat="1" ht="13.8">
      <c r="H8470" s="70"/>
    </row>
    <row r="8471" spans="8:8" customFormat="1" ht="13.8">
      <c r="H8471" s="70"/>
    </row>
    <row r="8472" spans="8:8" customFormat="1" ht="13.8">
      <c r="H8472" s="70"/>
    </row>
    <row r="8473" spans="8:8" customFormat="1" ht="13.8">
      <c r="H8473" s="70"/>
    </row>
    <row r="8474" spans="8:8" customFormat="1" ht="13.8">
      <c r="H8474" s="70"/>
    </row>
    <row r="8475" spans="8:8" customFormat="1" ht="13.8">
      <c r="H8475" s="70"/>
    </row>
    <row r="8476" spans="8:8" customFormat="1" ht="13.8">
      <c r="H8476" s="70"/>
    </row>
    <row r="8477" spans="8:8" customFormat="1" ht="13.8">
      <c r="H8477" s="70"/>
    </row>
    <row r="8478" spans="8:8" customFormat="1" ht="13.8">
      <c r="H8478" s="70"/>
    </row>
    <row r="8479" spans="8:8" customFormat="1" ht="13.8">
      <c r="H8479" s="70"/>
    </row>
    <row r="8480" spans="8:8" customFormat="1" ht="13.8">
      <c r="H8480" s="70"/>
    </row>
    <row r="8481" spans="8:8" customFormat="1" ht="13.8">
      <c r="H8481" s="70"/>
    </row>
    <row r="8482" spans="8:8" customFormat="1" ht="13.8">
      <c r="H8482" s="70"/>
    </row>
    <row r="8483" spans="8:8" customFormat="1" ht="13.8">
      <c r="H8483" s="70"/>
    </row>
    <row r="8484" spans="8:8" customFormat="1" ht="13.8">
      <c r="H8484" s="70"/>
    </row>
    <row r="8485" spans="8:8" customFormat="1" ht="13.8">
      <c r="H8485" s="70"/>
    </row>
    <row r="8486" spans="8:8" customFormat="1" ht="13.8">
      <c r="H8486" s="70"/>
    </row>
    <row r="8487" spans="8:8" customFormat="1" ht="13.8">
      <c r="H8487" s="70"/>
    </row>
    <row r="8488" spans="8:8" customFormat="1" ht="13.8">
      <c r="H8488" s="70"/>
    </row>
    <row r="8489" spans="8:8" customFormat="1" ht="13.8">
      <c r="H8489" s="70"/>
    </row>
    <row r="8490" spans="8:8" customFormat="1" ht="13.8">
      <c r="H8490" s="70"/>
    </row>
    <row r="8491" spans="8:8" customFormat="1" ht="13.8">
      <c r="H8491" s="70"/>
    </row>
    <row r="8492" spans="8:8" customFormat="1" ht="13.8">
      <c r="H8492" s="70"/>
    </row>
    <row r="8493" spans="8:8" customFormat="1" ht="13.8">
      <c r="H8493" s="70"/>
    </row>
    <row r="8494" spans="8:8" customFormat="1" ht="13.8">
      <c r="H8494" s="70"/>
    </row>
    <row r="8495" spans="8:8" customFormat="1" ht="13.8">
      <c r="H8495" s="70"/>
    </row>
    <row r="8496" spans="8:8" customFormat="1" ht="13.8">
      <c r="H8496" s="70"/>
    </row>
    <row r="8497" spans="8:8" customFormat="1" ht="13.8">
      <c r="H8497" s="70"/>
    </row>
    <row r="8498" spans="8:8" customFormat="1" ht="13.8">
      <c r="H8498" s="70"/>
    </row>
    <row r="8499" spans="8:8" customFormat="1" ht="13.8">
      <c r="H8499" s="70"/>
    </row>
    <row r="8500" spans="8:8" customFormat="1" ht="13.8">
      <c r="H8500" s="70"/>
    </row>
    <row r="8501" spans="8:8" customFormat="1" ht="13.8">
      <c r="H8501" s="70"/>
    </row>
    <row r="8502" spans="8:8" customFormat="1" ht="13.8">
      <c r="H8502" s="70"/>
    </row>
    <row r="8503" spans="8:8" customFormat="1" ht="13.8">
      <c r="H8503" s="70"/>
    </row>
    <row r="8504" spans="8:8" customFormat="1" ht="13.8">
      <c r="H8504" s="70"/>
    </row>
    <row r="8505" spans="8:8" customFormat="1" ht="13.8">
      <c r="H8505" s="70"/>
    </row>
    <row r="8506" spans="8:8" customFormat="1" ht="13.8">
      <c r="H8506" s="70"/>
    </row>
    <row r="8507" spans="8:8" customFormat="1" ht="13.8">
      <c r="H8507" s="70"/>
    </row>
    <row r="8508" spans="8:8" customFormat="1" ht="13.8">
      <c r="H8508" s="70"/>
    </row>
    <row r="8509" spans="8:8" customFormat="1" ht="13.8">
      <c r="H8509" s="70"/>
    </row>
    <row r="8510" spans="8:8" customFormat="1" ht="13.8">
      <c r="H8510" s="70"/>
    </row>
    <row r="8511" spans="8:8" customFormat="1" ht="13.8">
      <c r="H8511" s="70"/>
    </row>
    <row r="8512" spans="8:8" customFormat="1" ht="13.8">
      <c r="H8512" s="70"/>
    </row>
    <row r="8513" spans="8:8" customFormat="1" ht="13.8">
      <c r="H8513" s="70"/>
    </row>
    <row r="8514" spans="8:8" customFormat="1" ht="13.8">
      <c r="H8514" s="70"/>
    </row>
    <row r="8515" spans="8:8" customFormat="1" ht="13.8">
      <c r="H8515" s="70"/>
    </row>
    <row r="8516" spans="8:8" customFormat="1" ht="13.8">
      <c r="H8516" s="70"/>
    </row>
    <row r="8517" spans="8:8" customFormat="1" ht="13.8">
      <c r="H8517" s="70"/>
    </row>
    <row r="8518" spans="8:8" customFormat="1" ht="13.8">
      <c r="H8518" s="70"/>
    </row>
    <row r="8519" spans="8:8" customFormat="1" ht="13.8">
      <c r="H8519" s="70"/>
    </row>
    <row r="8520" spans="8:8" customFormat="1" ht="13.8">
      <c r="H8520" s="70"/>
    </row>
    <row r="8521" spans="8:8" customFormat="1" ht="13.8">
      <c r="H8521" s="70"/>
    </row>
    <row r="8522" spans="8:8" customFormat="1" ht="13.8">
      <c r="H8522" s="70"/>
    </row>
    <row r="8523" spans="8:8" customFormat="1" ht="13.8">
      <c r="H8523" s="70"/>
    </row>
    <row r="8524" spans="8:8" customFormat="1" ht="13.8">
      <c r="H8524" s="70"/>
    </row>
    <row r="8525" spans="8:8" customFormat="1" ht="13.8">
      <c r="H8525" s="70"/>
    </row>
    <row r="8526" spans="8:8" customFormat="1" ht="13.8">
      <c r="H8526" s="70"/>
    </row>
    <row r="8527" spans="8:8" customFormat="1" ht="13.8">
      <c r="H8527" s="70"/>
    </row>
    <row r="8528" spans="8:8" customFormat="1" ht="13.8">
      <c r="H8528" s="70"/>
    </row>
    <row r="8529" spans="8:8" customFormat="1" ht="13.8">
      <c r="H8529" s="70"/>
    </row>
    <row r="8530" spans="8:8" customFormat="1" ht="13.8">
      <c r="H8530" s="70"/>
    </row>
    <row r="8531" spans="8:8" customFormat="1" ht="13.8">
      <c r="H8531" s="70"/>
    </row>
    <row r="8532" spans="8:8" customFormat="1" ht="13.8">
      <c r="H8532" s="70"/>
    </row>
    <row r="8533" spans="8:8" customFormat="1" ht="13.8">
      <c r="H8533" s="70"/>
    </row>
    <row r="8534" spans="8:8" customFormat="1" ht="13.8">
      <c r="H8534" s="70"/>
    </row>
    <row r="8535" spans="8:8" customFormat="1" ht="13.8">
      <c r="H8535" s="70"/>
    </row>
    <row r="8536" spans="8:8" customFormat="1" ht="13.8">
      <c r="H8536" s="70"/>
    </row>
    <row r="8537" spans="8:8" customFormat="1" ht="13.8">
      <c r="H8537" s="70"/>
    </row>
    <row r="8538" spans="8:8" customFormat="1" ht="13.8">
      <c r="H8538" s="70"/>
    </row>
    <row r="8539" spans="8:8" customFormat="1" ht="13.8">
      <c r="H8539" s="70"/>
    </row>
    <row r="8540" spans="8:8" customFormat="1" ht="13.8">
      <c r="H8540" s="70"/>
    </row>
    <row r="8541" spans="8:8" customFormat="1" ht="13.8">
      <c r="H8541" s="70"/>
    </row>
    <row r="8542" spans="8:8" customFormat="1" ht="13.8">
      <c r="H8542" s="70"/>
    </row>
    <row r="8543" spans="8:8" customFormat="1" ht="13.8">
      <c r="H8543" s="70"/>
    </row>
    <row r="8544" spans="8:8" customFormat="1" ht="13.8">
      <c r="H8544" s="70"/>
    </row>
    <row r="8545" spans="8:8" customFormat="1" ht="13.8">
      <c r="H8545" s="70"/>
    </row>
    <row r="8546" spans="8:8" customFormat="1" ht="13.8">
      <c r="H8546" s="70"/>
    </row>
    <row r="8547" spans="8:8" customFormat="1" ht="13.8">
      <c r="H8547" s="70"/>
    </row>
    <row r="8548" spans="8:8" customFormat="1" ht="13.8">
      <c r="H8548" s="70"/>
    </row>
    <row r="8549" spans="8:8" customFormat="1" ht="13.8">
      <c r="H8549" s="70"/>
    </row>
    <row r="8550" spans="8:8" customFormat="1" ht="13.8">
      <c r="H8550" s="70"/>
    </row>
    <row r="8551" spans="8:8" customFormat="1" ht="13.8">
      <c r="H8551" s="70"/>
    </row>
    <row r="8552" spans="8:8" customFormat="1" ht="13.8">
      <c r="H8552" s="70"/>
    </row>
    <row r="8553" spans="8:8" customFormat="1" ht="13.8">
      <c r="H8553" s="70"/>
    </row>
    <row r="8554" spans="8:8" customFormat="1" ht="13.8">
      <c r="H8554" s="70"/>
    </row>
    <row r="8555" spans="8:8" customFormat="1" ht="13.8">
      <c r="H8555" s="70"/>
    </row>
    <row r="8556" spans="8:8" customFormat="1" ht="13.8">
      <c r="H8556" s="70"/>
    </row>
    <row r="8557" spans="8:8" customFormat="1" ht="13.8">
      <c r="H8557" s="70"/>
    </row>
    <row r="8558" spans="8:8" customFormat="1" ht="13.8">
      <c r="H8558" s="70"/>
    </row>
    <row r="8559" spans="8:8" customFormat="1" ht="13.8">
      <c r="H8559" s="70"/>
    </row>
    <row r="8560" spans="8:8" customFormat="1" ht="13.8">
      <c r="H8560" s="70"/>
    </row>
    <row r="8561" spans="8:8" customFormat="1" ht="13.8">
      <c r="H8561" s="70"/>
    </row>
    <row r="8562" spans="8:8" customFormat="1" ht="13.8">
      <c r="H8562" s="70"/>
    </row>
    <row r="8563" spans="8:8" customFormat="1" ht="13.8">
      <c r="H8563" s="70"/>
    </row>
    <row r="8564" spans="8:8" customFormat="1" ht="13.8">
      <c r="H8564" s="70"/>
    </row>
    <row r="8565" spans="8:8" customFormat="1" ht="13.8">
      <c r="H8565" s="70"/>
    </row>
    <row r="8566" spans="8:8" customFormat="1" ht="13.8">
      <c r="H8566" s="70"/>
    </row>
    <row r="8567" spans="8:8" customFormat="1" ht="13.8">
      <c r="H8567" s="70"/>
    </row>
    <row r="8568" spans="8:8" customFormat="1" ht="13.8">
      <c r="H8568" s="70"/>
    </row>
    <row r="8569" spans="8:8" customFormat="1" ht="13.8">
      <c r="H8569" s="70"/>
    </row>
    <row r="8570" spans="8:8" customFormat="1" ht="13.8">
      <c r="H8570" s="70"/>
    </row>
    <row r="8571" spans="8:8" customFormat="1" ht="13.8">
      <c r="H8571" s="70"/>
    </row>
    <row r="8572" spans="8:8" customFormat="1" ht="13.8">
      <c r="H8572" s="70"/>
    </row>
    <row r="8573" spans="8:8" customFormat="1" ht="13.8">
      <c r="H8573" s="70"/>
    </row>
    <row r="8574" spans="8:8" customFormat="1" ht="13.8">
      <c r="H8574" s="70"/>
    </row>
    <row r="8575" spans="8:8" customFormat="1" ht="13.8">
      <c r="H8575" s="70"/>
    </row>
    <row r="8576" spans="8:8" customFormat="1" ht="13.8">
      <c r="H8576" s="70"/>
    </row>
    <row r="8577" spans="8:8" customFormat="1" ht="13.8">
      <c r="H8577" s="70"/>
    </row>
    <row r="8578" spans="8:8" customFormat="1" ht="13.8">
      <c r="H8578" s="70"/>
    </row>
    <row r="8579" spans="8:8" customFormat="1" ht="13.8">
      <c r="H8579" s="70"/>
    </row>
    <row r="8580" spans="8:8" customFormat="1" ht="13.8">
      <c r="H8580" s="70"/>
    </row>
    <row r="8581" spans="8:8" customFormat="1" ht="13.8">
      <c r="H8581" s="70"/>
    </row>
    <row r="8582" spans="8:8" customFormat="1" ht="13.8">
      <c r="H8582" s="70"/>
    </row>
    <row r="8583" spans="8:8" customFormat="1" ht="13.8">
      <c r="H8583" s="70"/>
    </row>
    <row r="8584" spans="8:8" customFormat="1" ht="13.8">
      <c r="H8584" s="70"/>
    </row>
    <row r="8585" spans="8:8" customFormat="1" ht="13.8">
      <c r="H8585" s="70"/>
    </row>
    <row r="8586" spans="8:8" customFormat="1" ht="13.8">
      <c r="H8586" s="70"/>
    </row>
    <row r="8587" spans="8:8" customFormat="1" ht="13.8">
      <c r="H8587" s="70"/>
    </row>
    <row r="8588" spans="8:8" customFormat="1" ht="13.8">
      <c r="H8588" s="70"/>
    </row>
    <row r="8589" spans="8:8" customFormat="1" ht="13.8">
      <c r="H8589" s="70"/>
    </row>
    <row r="8590" spans="8:8" customFormat="1" ht="13.8">
      <c r="H8590" s="70"/>
    </row>
    <row r="8591" spans="8:8" customFormat="1" ht="13.8">
      <c r="H8591" s="70"/>
    </row>
    <row r="8592" spans="8:8" customFormat="1" ht="13.8">
      <c r="H8592" s="70"/>
    </row>
    <row r="8593" spans="8:8" customFormat="1" ht="13.8">
      <c r="H8593" s="70"/>
    </row>
    <row r="8594" spans="8:8" customFormat="1" ht="13.8">
      <c r="H8594" s="70"/>
    </row>
    <row r="8595" spans="8:8" customFormat="1" ht="13.8">
      <c r="H8595" s="70"/>
    </row>
    <row r="8596" spans="8:8" customFormat="1" ht="13.8">
      <c r="H8596" s="70"/>
    </row>
    <row r="8597" spans="8:8" customFormat="1" ht="13.8">
      <c r="H8597" s="70"/>
    </row>
    <row r="8598" spans="8:8" customFormat="1" ht="13.8">
      <c r="H8598" s="70"/>
    </row>
    <row r="8599" spans="8:8" customFormat="1" ht="13.8">
      <c r="H8599" s="70"/>
    </row>
    <row r="8600" spans="8:8" customFormat="1" ht="13.8">
      <c r="H8600" s="70"/>
    </row>
    <row r="8601" spans="8:8" customFormat="1" ht="13.8">
      <c r="H8601" s="70"/>
    </row>
    <row r="8602" spans="8:8" customFormat="1" ht="13.8">
      <c r="H8602" s="70"/>
    </row>
    <row r="8603" spans="8:8" customFormat="1" ht="13.8">
      <c r="H8603" s="70"/>
    </row>
    <row r="8604" spans="8:8" customFormat="1" ht="13.8">
      <c r="H8604" s="70"/>
    </row>
    <row r="8605" spans="8:8" customFormat="1" ht="13.8">
      <c r="H8605" s="70"/>
    </row>
    <row r="8606" spans="8:8" customFormat="1" ht="13.8">
      <c r="H8606" s="70"/>
    </row>
    <row r="8607" spans="8:8" customFormat="1" ht="13.8">
      <c r="H8607" s="70"/>
    </row>
    <row r="8608" spans="8:8" customFormat="1" ht="13.8">
      <c r="H8608" s="70"/>
    </row>
    <row r="8609" spans="8:8" customFormat="1" ht="13.8">
      <c r="H8609" s="70"/>
    </row>
    <row r="8610" spans="8:8" customFormat="1" ht="13.8">
      <c r="H8610" s="70"/>
    </row>
    <row r="8611" spans="8:8" customFormat="1" ht="13.8">
      <c r="H8611" s="70"/>
    </row>
    <row r="8612" spans="8:8" customFormat="1" ht="13.8">
      <c r="H8612" s="70"/>
    </row>
    <row r="8613" spans="8:8" customFormat="1" ht="13.8">
      <c r="H8613" s="70"/>
    </row>
    <row r="8614" spans="8:8" customFormat="1" ht="13.8">
      <c r="H8614" s="70"/>
    </row>
    <row r="8615" spans="8:8" customFormat="1" ht="13.8">
      <c r="H8615" s="70"/>
    </row>
    <row r="8616" spans="8:8" customFormat="1" ht="13.8">
      <c r="H8616" s="70"/>
    </row>
    <row r="8617" spans="8:8" customFormat="1" ht="13.8">
      <c r="H8617" s="70"/>
    </row>
    <row r="8618" spans="8:8" customFormat="1" ht="13.8">
      <c r="H8618" s="70"/>
    </row>
    <row r="8619" spans="8:8" customFormat="1" ht="13.8">
      <c r="H8619" s="70"/>
    </row>
    <row r="8620" spans="8:8" customFormat="1" ht="13.8">
      <c r="H8620" s="70"/>
    </row>
    <row r="8621" spans="8:8" customFormat="1" ht="13.8">
      <c r="H8621" s="70"/>
    </row>
    <row r="8622" spans="8:8" customFormat="1" ht="13.8">
      <c r="H8622" s="70"/>
    </row>
    <row r="8623" spans="8:8" customFormat="1" ht="13.8">
      <c r="H8623" s="70"/>
    </row>
    <row r="8624" spans="8:8" customFormat="1" ht="13.8">
      <c r="H8624" s="70"/>
    </row>
    <row r="8625" spans="8:8" customFormat="1" ht="13.8">
      <c r="H8625" s="70"/>
    </row>
    <row r="8626" spans="8:8" customFormat="1" ht="13.8">
      <c r="H8626" s="70"/>
    </row>
    <row r="8627" spans="8:8" customFormat="1" ht="13.8">
      <c r="H8627" s="70"/>
    </row>
    <row r="8628" spans="8:8" customFormat="1" ht="13.8">
      <c r="H8628" s="70"/>
    </row>
    <row r="8629" spans="8:8" customFormat="1" ht="13.8">
      <c r="H8629" s="70"/>
    </row>
    <row r="8630" spans="8:8" customFormat="1" ht="13.8">
      <c r="H8630" s="70"/>
    </row>
    <row r="8631" spans="8:8" customFormat="1" ht="13.8">
      <c r="H8631" s="70"/>
    </row>
    <row r="8632" spans="8:8" customFormat="1" ht="13.8">
      <c r="H8632" s="70"/>
    </row>
    <row r="8633" spans="8:8" customFormat="1" ht="13.8">
      <c r="H8633" s="70"/>
    </row>
    <row r="8634" spans="8:8" customFormat="1" ht="13.8">
      <c r="H8634" s="70"/>
    </row>
    <row r="8635" spans="8:8" customFormat="1" ht="13.8">
      <c r="H8635" s="70"/>
    </row>
    <row r="8636" spans="8:8" customFormat="1" ht="13.8">
      <c r="H8636" s="70"/>
    </row>
    <row r="8637" spans="8:8" customFormat="1" ht="13.8">
      <c r="H8637" s="70"/>
    </row>
    <row r="8638" spans="8:8" customFormat="1" ht="13.8">
      <c r="H8638" s="70"/>
    </row>
    <row r="8639" spans="8:8" customFormat="1" ht="13.8">
      <c r="H8639" s="70"/>
    </row>
    <row r="8640" spans="8:8" customFormat="1" ht="13.8">
      <c r="H8640" s="70"/>
    </row>
    <row r="8641" spans="8:8" customFormat="1" ht="13.8">
      <c r="H8641" s="70"/>
    </row>
    <row r="8642" spans="8:8" customFormat="1" ht="13.8">
      <c r="H8642" s="70"/>
    </row>
    <row r="8643" spans="8:8" customFormat="1" ht="13.8">
      <c r="H8643" s="70"/>
    </row>
    <row r="8644" spans="8:8" customFormat="1" ht="13.8">
      <c r="H8644" s="70"/>
    </row>
    <row r="8645" spans="8:8" customFormat="1" ht="13.8">
      <c r="H8645" s="70"/>
    </row>
    <row r="8646" spans="8:8" customFormat="1" ht="13.8">
      <c r="H8646" s="70"/>
    </row>
    <row r="8647" spans="8:8" customFormat="1" ht="13.8">
      <c r="H8647" s="70"/>
    </row>
    <row r="8648" spans="8:8" customFormat="1" ht="13.8">
      <c r="H8648" s="70"/>
    </row>
    <row r="8649" spans="8:8" customFormat="1" ht="13.8">
      <c r="H8649" s="70"/>
    </row>
    <row r="8650" spans="8:8" customFormat="1" ht="13.8">
      <c r="H8650" s="70"/>
    </row>
    <row r="8651" spans="8:8" customFormat="1" ht="13.8">
      <c r="H8651" s="70"/>
    </row>
    <row r="8652" spans="8:8" customFormat="1" ht="13.8">
      <c r="H8652" s="70"/>
    </row>
    <row r="8653" spans="8:8" customFormat="1" ht="13.8">
      <c r="H8653" s="70"/>
    </row>
    <row r="8654" spans="8:8" customFormat="1" ht="13.8">
      <c r="H8654" s="70"/>
    </row>
    <row r="8655" spans="8:8" customFormat="1" ht="13.8">
      <c r="H8655" s="70"/>
    </row>
    <row r="8656" spans="8:8" customFormat="1" ht="13.8">
      <c r="H8656" s="70"/>
    </row>
    <row r="8657" spans="8:8" customFormat="1" ht="13.8">
      <c r="H8657" s="70"/>
    </row>
    <row r="8658" spans="8:8" customFormat="1" ht="13.8">
      <c r="H8658" s="70"/>
    </row>
    <row r="8659" spans="8:8" customFormat="1" ht="13.8">
      <c r="H8659" s="70"/>
    </row>
    <row r="8660" spans="8:8" customFormat="1" ht="13.8">
      <c r="H8660" s="70"/>
    </row>
    <row r="8661" spans="8:8" customFormat="1" ht="13.8">
      <c r="H8661" s="70"/>
    </row>
    <row r="8662" spans="8:8" customFormat="1" ht="13.8">
      <c r="H8662" s="70"/>
    </row>
    <row r="8663" spans="8:8" customFormat="1" ht="13.8">
      <c r="H8663" s="70"/>
    </row>
    <row r="8664" spans="8:8" customFormat="1" ht="13.8">
      <c r="H8664" s="70"/>
    </row>
    <row r="8665" spans="8:8" customFormat="1" ht="13.8">
      <c r="H8665" s="70"/>
    </row>
    <row r="8666" spans="8:8" customFormat="1" ht="13.8">
      <c r="H8666" s="70"/>
    </row>
    <row r="8667" spans="8:8" customFormat="1" ht="13.8">
      <c r="H8667" s="70"/>
    </row>
    <row r="8668" spans="8:8" customFormat="1" ht="13.8">
      <c r="H8668" s="70"/>
    </row>
    <row r="8669" spans="8:8" customFormat="1" ht="13.8">
      <c r="H8669" s="70"/>
    </row>
    <row r="8670" spans="8:8" customFormat="1" ht="13.8">
      <c r="H8670" s="70"/>
    </row>
    <row r="8671" spans="8:8" customFormat="1" ht="13.8">
      <c r="H8671" s="70"/>
    </row>
    <row r="8672" spans="8:8" customFormat="1" ht="13.8">
      <c r="H8672" s="70"/>
    </row>
    <row r="8673" spans="8:8" customFormat="1" ht="13.8">
      <c r="H8673" s="70"/>
    </row>
    <row r="8674" spans="8:8" customFormat="1" ht="13.8">
      <c r="H8674" s="70"/>
    </row>
    <row r="8675" spans="8:8" customFormat="1" ht="13.8">
      <c r="H8675" s="70"/>
    </row>
    <row r="8676" spans="8:8" customFormat="1" ht="13.8">
      <c r="H8676" s="70"/>
    </row>
    <row r="8677" spans="8:8" customFormat="1" ht="13.8">
      <c r="H8677" s="70"/>
    </row>
    <row r="8678" spans="8:8" customFormat="1" ht="13.8">
      <c r="H8678" s="70"/>
    </row>
    <row r="8679" spans="8:8" customFormat="1" ht="13.8">
      <c r="H8679" s="70"/>
    </row>
    <row r="8680" spans="8:8" customFormat="1" ht="13.8">
      <c r="H8680" s="70"/>
    </row>
    <row r="8681" spans="8:8" customFormat="1" ht="13.8">
      <c r="H8681" s="70"/>
    </row>
    <row r="8682" spans="8:8" customFormat="1" ht="13.8">
      <c r="H8682" s="70"/>
    </row>
    <row r="8683" spans="8:8" customFormat="1" ht="13.8">
      <c r="H8683" s="70"/>
    </row>
    <row r="8684" spans="8:8" customFormat="1" ht="13.8">
      <c r="H8684" s="70"/>
    </row>
    <row r="8685" spans="8:8" customFormat="1" ht="13.8">
      <c r="H8685" s="70"/>
    </row>
    <row r="8686" spans="8:8" customFormat="1" ht="13.8">
      <c r="H8686" s="70"/>
    </row>
    <row r="8687" spans="8:8" customFormat="1" ht="13.8">
      <c r="H8687" s="70"/>
    </row>
    <row r="8688" spans="8:8" customFormat="1" ht="13.8">
      <c r="H8688" s="70"/>
    </row>
    <row r="8689" spans="8:8" customFormat="1" ht="13.8">
      <c r="H8689" s="70"/>
    </row>
    <row r="8690" spans="8:8" customFormat="1" ht="13.8">
      <c r="H8690" s="70"/>
    </row>
    <row r="8691" spans="8:8" customFormat="1" ht="13.8">
      <c r="H8691" s="70"/>
    </row>
    <row r="8692" spans="8:8" customFormat="1" ht="13.8">
      <c r="H8692" s="70"/>
    </row>
    <row r="8693" spans="8:8" customFormat="1" ht="13.8">
      <c r="H8693" s="70"/>
    </row>
    <row r="8694" spans="8:8" customFormat="1" ht="13.8">
      <c r="H8694" s="70"/>
    </row>
    <row r="8695" spans="8:8" customFormat="1" ht="13.8">
      <c r="H8695" s="70"/>
    </row>
    <row r="8696" spans="8:8" customFormat="1" ht="13.8">
      <c r="H8696" s="70"/>
    </row>
    <row r="8697" spans="8:8" customFormat="1" ht="13.8">
      <c r="H8697" s="70"/>
    </row>
    <row r="8698" spans="8:8" customFormat="1" ht="13.8">
      <c r="H8698" s="70"/>
    </row>
    <row r="8699" spans="8:8" customFormat="1" ht="13.8">
      <c r="H8699" s="70"/>
    </row>
    <row r="8700" spans="8:8" customFormat="1" ht="13.8">
      <c r="H8700" s="70"/>
    </row>
    <row r="8701" spans="8:8" customFormat="1" ht="13.8">
      <c r="H8701" s="70"/>
    </row>
    <row r="8702" spans="8:8" customFormat="1" ht="13.8">
      <c r="H8702" s="70"/>
    </row>
    <row r="8703" spans="8:8" customFormat="1" ht="13.8">
      <c r="H8703" s="70"/>
    </row>
    <row r="8704" spans="8:8" customFormat="1" ht="13.8">
      <c r="H8704" s="70"/>
    </row>
    <row r="8705" spans="8:8" customFormat="1" ht="13.8">
      <c r="H8705" s="70"/>
    </row>
    <row r="8706" spans="8:8" customFormat="1" ht="13.8">
      <c r="H8706" s="70"/>
    </row>
    <row r="8707" spans="8:8" customFormat="1" ht="13.8">
      <c r="H8707" s="70"/>
    </row>
    <row r="8708" spans="8:8" customFormat="1" ht="13.8">
      <c r="H8708" s="70"/>
    </row>
    <row r="8709" spans="8:8" customFormat="1" ht="13.8">
      <c r="H8709" s="70"/>
    </row>
    <row r="8710" spans="8:8" customFormat="1" ht="13.8">
      <c r="H8710" s="70"/>
    </row>
    <row r="8711" spans="8:8" customFormat="1" ht="13.8">
      <c r="H8711" s="70"/>
    </row>
    <row r="8712" spans="8:8" customFormat="1" ht="13.8">
      <c r="H8712" s="70"/>
    </row>
    <row r="8713" spans="8:8" customFormat="1" ht="13.8">
      <c r="H8713" s="70"/>
    </row>
    <row r="8714" spans="8:8" customFormat="1" ht="13.8">
      <c r="H8714" s="70"/>
    </row>
    <row r="8715" spans="8:8" customFormat="1" ht="13.8">
      <c r="H8715" s="70"/>
    </row>
    <row r="8716" spans="8:8" customFormat="1" ht="13.8">
      <c r="H8716" s="70"/>
    </row>
    <row r="8717" spans="8:8" customFormat="1" ht="13.8">
      <c r="H8717" s="70"/>
    </row>
    <row r="8718" spans="8:8" customFormat="1" ht="13.8">
      <c r="H8718" s="70"/>
    </row>
    <row r="8719" spans="8:8" customFormat="1" ht="13.8">
      <c r="H8719" s="70"/>
    </row>
    <row r="8720" spans="8:8" customFormat="1" ht="13.8">
      <c r="H8720" s="70"/>
    </row>
    <row r="8721" spans="8:8" customFormat="1" ht="13.8">
      <c r="H8721" s="70"/>
    </row>
    <row r="8722" spans="8:8" customFormat="1" ht="13.8">
      <c r="H8722" s="70"/>
    </row>
    <row r="8723" spans="8:8" customFormat="1" ht="13.8">
      <c r="H8723" s="70"/>
    </row>
    <row r="8724" spans="8:8" customFormat="1" ht="13.8">
      <c r="H8724" s="70"/>
    </row>
    <row r="8725" spans="8:8" customFormat="1" ht="13.8">
      <c r="H8725" s="70"/>
    </row>
    <row r="8726" spans="8:8" customFormat="1" ht="13.8">
      <c r="H8726" s="70"/>
    </row>
    <row r="8727" spans="8:8" customFormat="1" ht="13.8">
      <c r="H8727" s="70"/>
    </row>
    <row r="8728" spans="8:8" customFormat="1" ht="13.8">
      <c r="H8728" s="70"/>
    </row>
    <row r="8729" spans="8:8" customFormat="1" ht="13.8">
      <c r="H8729" s="70"/>
    </row>
    <row r="8730" spans="8:8" customFormat="1" ht="13.8">
      <c r="H8730" s="70"/>
    </row>
    <row r="8731" spans="8:8" customFormat="1" ht="13.8">
      <c r="H8731" s="70"/>
    </row>
    <row r="8732" spans="8:8" customFormat="1" ht="13.8">
      <c r="H8732" s="70"/>
    </row>
    <row r="8733" spans="8:8" customFormat="1" ht="13.8">
      <c r="H8733" s="70"/>
    </row>
    <row r="8734" spans="8:8" customFormat="1" ht="13.8">
      <c r="H8734" s="70"/>
    </row>
    <row r="8735" spans="8:8" customFormat="1" ht="13.8">
      <c r="H8735" s="70"/>
    </row>
    <row r="8736" spans="8:8" customFormat="1" ht="13.8">
      <c r="H8736" s="70"/>
    </row>
    <row r="8737" spans="8:8" customFormat="1" ht="13.8">
      <c r="H8737" s="70"/>
    </row>
    <row r="8738" spans="8:8" customFormat="1" ht="13.8">
      <c r="H8738" s="70"/>
    </row>
    <row r="8739" spans="8:8" customFormat="1" ht="13.8">
      <c r="H8739" s="70"/>
    </row>
    <row r="8740" spans="8:8" customFormat="1" ht="13.8">
      <c r="H8740" s="70"/>
    </row>
    <row r="8741" spans="8:8" customFormat="1" ht="13.8">
      <c r="H8741" s="70"/>
    </row>
    <row r="8742" spans="8:8" customFormat="1" ht="13.8">
      <c r="H8742" s="70"/>
    </row>
    <row r="8743" spans="8:8" customFormat="1" ht="13.8">
      <c r="H8743" s="70"/>
    </row>
    <row r="8744" spans="8:8" customFormat="1" ht="13.8">
      <c r="H8744" s="70"/>
    </row>
    <row r="8745" spans="8:8" customFormat="1" ht="13.8">
      <c r="H8745" s="70"/>
    </row>
    <row r="8746" spans="8:8" customFormat="1" ht="13.8">
      <c r="H8746" s="70"/>
    </row>
    <row r="8747" spans="8:8" customFormat="1" ht="13.8">
      <c r="H8747" s="70"/>
    </row>
    <row r="8748" spans="8:8" customFormat="1" ht="13.8">
      <c r="H8748" s="70"/>
    </row>
    <row r="8749" spans="8:8" customFormat="1" ht="13.8">
      <c r="H8749" s="70"/>
    </row>
    <row r="8750" spans="8:8" customFormat="1" ht="13.8">
      <c r="H8750" s="70"/>
    </row>
    <row r="8751" spans="8:8" customFormat="1" ht="13.8">
      <c r="H8751" s="70"/>
    </row>
    <row r="8752" spans="8:8" customFormat="1" ht="13.8">
      <c r="H8752" s="70"/>
    </row>
    <row r="8753" spans="8:8" customFormat="1" ht="13.8">
      <c r="H8753" s="70"/>
    </row>
    <row r="8754" spans="8:8" customFormat="1" ht="13.8">
      <c r="H8754" s="70"/>
    </row>
    <row r="8755" spans="8:8" customFormat="1" ht="13.8">
      <c r="H8755" s="70"/>
    </row>
    <row r="8756" spans="8:8" customFormat="1" ht="13.8">
      <c r="H8756" s="70"/>
    </row>
    <row r="8757" spans="8:8" customFormat="1" ht="13.8">
      <c r="H8757" s="70"/>
    </row>
    <row r="8758" spans="8:8" customFormat="1" ht="13.8">
      <c r="H8758" s="70"/>
    </row>
    <row r="8759" spans="8:8" customFormat="1" ht="13.8">
      <c r="H8759" s="70"/>
    </row>
    <row r="8760" spans="8:8" customFormat="1" ht="13.8">
      <c r="H8760" s="70"/>
    </row>
    <row r="8761" spans="8:8" customFormat="1" ht="13.8">
      <c r="H8761" s="70"/>
    </row>
    <row r="8762" spans="8:8" customFormat="1" ht="13.8">
      <c r="H8762" s="70"/>
    </row>
    <row r="8763" spans="8:8" customFormat="1" ht="13.8">
      <c r="H8763" s="70"/>
    </row>
    <row r="8764" spans="8:8" customFormat="1" ht="13.8">
      <c r="H8764" s="70"/>
    </row>
    <row r="8765" spans="8:8" customFormat="1" ht="13.8">
      <c r="H8765" s="70"/>
    </row>
    <row r="8766" spans="8:8" customFormat="1" ht="13.8">
      <c r="H8766" s="70"/>
    </row>
    <row r="8767" spans="8:8" customFormat="1" ht="13.8">
      <c r="H8767" s="70"/>
    </row>
    <row r="8768" spans="8:8" customFormat="1" ht="13.8">
      <c r="H8768" s="70"/>
    </row>
    <row r="8769" spans="8:8" customFormat="1" ht="13.8">
      <c r="H8769" s="70"/>
    </row>
    <row r="8770" spans="8:8" customFormat="1" ht="13.8">
      <c r="H8770" s="70"/>
    </row>
    <row r="8771" spans="8:8" customFormat="1" ht="13.8">
      <c r="H8771" s="70"/>
    </row>
    <row r="8772" spans="8:8" customFormat="1" ht="13.8">
      <c r="H8772" s="70"/>
    </row>
    <row r="8773" spans="8:8" customFormat="1" ht="13.8">
      <c r="H8773" s="70"/>
    </row>
    <row r="8774" spans="8:8" customFormat="1" ht="13.8">
      <c r="H8774" s="70"/>
    </row>
    <row r="8775" spans="8:8" customFormat="1" ht="13.8">
      <c r="H8775" s="70"/>
    </row>
    <row r="8776" spans="8:8" customFormat="1" ht="13.8">
      <c r="H8776" s="70"/>
    </row>
    <row r="8777" spans="8:8" customFormat="1" ht="13.8">
      <c r="H8777" s="70"/>
    </row>
    <row r="8778" spans="8:8" customFormat="1" ht="13.8">
      <c r="H8778" s="70"/>
    </row>
    <row r="8779" spans="8:8" customFormat="1" ht="13.8">
      <c r="H8779" s="70"/>
    </row>
    <row r="8780" spans="8:8" customFormat="1" ht="13.8">
      <c r="H8780" s="70"/>
    </row>
    <row r="8781" spans="8:8" customFormat="1" ht="13.8">
      <c r="H8781" s="70"/>
    </row>
    <row r="8782" spans="8:8" customFormat="1" ht="13.8">
      <c r="H8782" s="70"/>
    </row>
    <row r="8783" spans="8:8" customFormat="1" ht="13.8">
      <c r="H8783" s="70"/>
    </row>
    <row r="8784" spans="8:8" customFormat="1" ht="13.8">
      <c r="H8784" s="70"/>
    </row>
    <row r="8785" spans="8:8" customFormat="1" ht="13.8">
      <c r="H8785" s="70"/>
    </row>
    <row r="8786" spans="8:8" customFormat="1" ht="13.8">
      <c r="H8786" s="70"/>
    </row>
    <row r="8787" spans="8:8" customFormat="1" ht="13.8">
      <c r="H8787" s="70"/>
    </row>
    <row r="8788" spans="8:8" customFormat="1" ht="13.8">
      <c r="H8788" s="70"/>
    </row>
    <row r="8789" spans="8:8" customFormat="1" ht="13.8">
      <c r="H8789" s="70"/>
    </row>
    <row r="8790" spans="8:8" customFormat="1" ht="13.8">
      <c r="H8790" s="70"/>
    </row>
    <row r="8791" spans="8:8" customFormat="1" ht="13.8">
      <c r="H8791" s="70"/>
    </row>
    <row r="8792" spans="8:8" customFormat="1" ht="13.8">
      <c r="H8792" s="70"/>
    </row>
    <row r="8793" spans="8:8" customFormat="1" ht="13.8">
      <c r="H8793" s="70"/>
    </row>
    <row r="8794" spans="8:8" customFormat="1" ht="13.8">
      <c r="H8794" s="70"/>
    </row>
    <row r="8795" spans="8:8" customFormat="1" ht="13.8">
      <c r="H8795" s="70"/>
    </row>
    <row r="8796" spans="8:8" customFormat="1" ht="13.8">
      <c r="H8796" s="70"/>
    </row>
    <row r="8797" spans="8:8" customFormat="1" ht="13.8">
      <c r="H8797" s="70"/>
    </row>
    <row r="8798" spans="8:8" customFormat="1" ht="13.8">
      <c r="H8798" s="70"/>
    </row>
    <row r="8799" spans="8:8" customFormat="1" ht="13.8">
      <c r="H8799" s="70"/>
    </row>
    <row r="8800" spans="8:8" customFormat="1" ht="13.8">
      <c r="H8800" s="70"/>
    </row>
    <row r="8801" spans="8:8" customFormat="1" ht="13.8">
      <c r="H8801" s="70"/>
    </row>
    <row r="8802" spans="8:8" customFormat="1" ht="13.8">
      <c r="H8802" s="70"/>
    </row>
    <row r="8803" spans="8:8" customFormat="1" ht="13.8">
      <c r="H8803" s="70"/>
    </row>
    <row r="8804" spans="8:8" customFormat="1" ht="13.8">
      <c r="H8804" s="70"/>
    </row>
    <row r="8805" spans="8:8" customFormat="1" ht="13.8">
      <c r="H8805" s="70"/>
    </row>
    <row r="8806" spans="8:8" customFormat="1" ht="13.8">
      <c r="H8806" s="70"/>
    </row>
    <row r="8807" spans="8:8" customFormat="1" ht="13.8">
      <c r="H8807" s="70"/>
    </row>
    <row r="8808" spans="8:8" customFormat="1" ht="13.8">
      <c r="H8808" s="70"/>
    </row>
    <row r="8809" spans="8:8" customFormat="1" ht="13.8">
      <c r="H8809" s="70"/>
    </row>
    <row r="8810" spans="8:8" customFormat="1" ht="13.8">
      <c r="H8810" s="70"/>
    </row>
    <row r="8811" spans="8:8" customFormat="1" ht="13.8">
      <c r="H8811" s="70"/>
    </row>
    <row r="8812" spans="8:8" customFormat="1" ht="13.8">
      <c r="H8812" s="70"/>
    </row>
    <row r="8813" spans="8:8" customFormat="1" ht="13.8">
      <c r="H8813" s="70"/>
    </row>
    <row r="8814" spans="8:8" customFormat="1" ht="13.8">
      <c r="H8814" s="70"/>
    </row>
    <row r="8815" spans="8:8" customFormat="1" ht="13.8">
      <c r="H8815" s="70"/>
    </row>
    <row r="8816" spans="8:8" customFormat="1" ht="13.8">
      <c r="H8816" s="70"/>
    </row>
    <row r="8817" spans="8:8" customFormat="1" ht="13.8">
      <c r="H8817" s="70"/>
    </row>
    <row r="8818" spans="8:8" customFormat="1" ht="13.8">
      <c r="H8818" s="70"/>
    </row>
    <row r="8819" spans="8:8" customFormat="1" ht="13.8">
      <c r="H8819" s="70"/>
    </row>
    <row r="8820" spans="8:8" customFormat="1" ht="13.8">
      <c r="H8820" s="70"/>
    </row>
    <row r="8821" spans="8:8" customFormat="1" ht="13.8">
      <c r="H8821" s="70"/>
    </row>
    <row r="8822" spans="8:8" customFormat="1" ht="13.8">
      <c r="H8822" s="70"/>
    </row>
    <row r="8823" spans="8:8" customFormat="1" ht="13.8">
      <c r="H8823" s="70"/>
    </row>
    <row r="8824" spans="8:8" customFormat="1" ht="13.8">
      <c r="H8824" s="70"/>
    </row>
    <row r="8825" spans="8:8" customFormat="1" ht="13.8">
      <c r="H8825" s="70"/>
    </row>
    <row r="8826" spans="8:8" customFormat="1" ht="13.8">
      <c r="H8826" s="70"/>
    </row>
    <row r="8827" spans="8:8" customFormat="1" ht="13.8">
      <c r="H8827" s="70"/>
    </row>
    <row r="8828" spans="8:8" customFormat="1" ht="13.8">
      <c r="H8828" s="70"/>
    </row>
    <row r="8829" spans="8:8" customFormat="1" ht="13.8">
      <c r="H8829" s="70"/>
    </row>
    <row r="8830" spans="8:8" customFormat="1" ht="13.8">
      <c r="H8830" s="70"/>
    </row>
    <row r="8831" spans="8:8" customFormat="1" ht="13.8">
      <c r="H8831" s="70"/>
    </row>
    <row r="8832" spans="8:8" customFormat="1" ht="13.8">
      <c r="H8832" s="70"/>
    </row>
    <row r="8833" spans="8:8" customFormat="1" ht="13.8">
      <c r="H8833" s="70"/>
    </row>
    <row r="8834" spans="8:8" customFormat="1" ht="13.8">
      <c r="H8834" s="70"/>
    </row>
    <row r="8835" spans="8:8" customFormat="1" ht="13.8">
      <c r="H8835" s="70"/>
    </row>
    <row r="8836" spans="8:8" customFormat="1" ht="13.8">
      <c r="H8836" s="70"/>
    </row>
    <row r="8837" spans="8:8" customFormat="1" ht="13.8">
      <c r="H8837" s="70"/>
    </row>
    <row r="8838" spans="8:8" customFormat="1" ht="13.8">
      <c r="H8838" s="70"/>
    </row>
    <row r="8839" spans="8:8" customFormat="1" ht="13.8">
      <c r="H8839" s="70"/>
    </row>
    <row r="8840" spans="8:8" customFormat="1" ht="13.8">
      <c r="H8840" s="70"/>
    </row>
    <row r="8841" spans="8:8" customFormat="1" ht="13.8">
      <c r="H8841" s="70"/>
    </row>
    <row r="8842" spans="8:8" customFormat="1" ht="13.8">
      <c r="H8842" s="70"/>
    </row>
    <row r="8843" spans="8:8" customFormat="1" ht="13.8">
      <c r="H8843" s="70"/>
    </row>
    <row r="8844" spans="8:8" customFormat="1" ht="13.8">
      <c r="H8844" s="70"/>
    </row>
    <row r="8845" spans="8:8" customFormat="1" ht="13.8">
      <c r="H8845" s="70"/>
    </row>
    <row r="8846" spans="8:8" customFormat="1" ht="13.8">
      <c r="H8846" s="70"/>
    </row>
    <row r="8847" spans="8:8" customFormat="1" ht="13.8">
      <c r="H8847" s="70"/>
    </row>
    <row r="8848" spans="8:8" customFormat="1" ht="13.8">
      <c r="H8848" s="70"/>
    </row>
    <row r="8849" spans="8:8" customFormat="1" ht="13.8">
      <c r="H8849" s="70"/>
    </row>
    <row r="8850" spans="8:8" customFormat="1" ht="13.8">
      <c r="H8850" s="70"/>
    </row>
    <row r="8851" spans="8:8" customFormat="1" ht="13.8">
      <c r="H8851" s="70"/>
    </row>
    <row r="8852" spans="8:8" customFormat="1" ht="13.8">
      <c r="H8852" s="70"/>
    </row>
    <row r="8853" spans="8:8" customFormat="1" ht="13.8">
      <c r="H8853" s="70"/>
    </row>
    <row r="8854" spans="8:8" customFormat="1" ht="13.8">
      <c r="H8854" s="70"/>
    </row>
    <row r="8855" spans="8:8" customFormat="1" ht="13.8">
      <c r="H8855" s="70"/>
    </row>
    <row r="8856" spans="8:8" customFormat="1" ht="13.8">
      <c r="H8856" s="70"/>
    </row>
    <row r="8857" spans="8:8" customFormat="1" ht="13.8">
      <c r="H8857" s="70"/>
    </row>
    <row r="8858" spans="8:8" customFormat="1" ht="13.8">
      <c r="H8858" s="70"/>
    </row>
    <row r="8859" spans="8:8" customFormat="1" ht="13.8">
      <c r="H8859" s="70"/>
    </row>
    <row r="8860" spans="8:8" customFormat="1" ht="13.8">
      <c r="H8860" s="70"/>
    </row>
    <row r="8861" spans="8:8" customFormat="1" ht="13.8">
      <c r="H8861" s="70"/>
    </row>
    <row r="8862" spans="8:8" customFormat="1" ht="13.8">
      <c r="H8862" s="70"/>
    </row>
    <row r="8863" spans="8:8" customFormat="1" ht="13.8">
      <c r="H8863" s="70"/>
    </row>
    <row r="8864" spans="8:8" customFormat="1" ht="13.8">
      <c r="H8864" s="70"/>
    </row>
    <row r="8865" spans="8:8" customFormat="1" ht="13.8">
      <c r="H8865" s="70"/>
    </row>
    <row r="8866" spans="8:8" customFormat="1" ht="13.8">
      <c r="H8866" s="70"/>
    </row>
    <row r="8867" spans="8:8" customFormat="1" ht="13.8">
      <c r="H8867" s="70"/>
    </row>
    <row r="8868" spans="8:8" customFormat="1" ht="13.8">
      <c r="H8868" s="70"/>
    </row>
    <row r="8869" spans="8:8" customFormat="1" ht="13.8">
      <c r="H8869" s="70"/>
    </row>
    <row r="8870" spans="8:8" customFormat="1" ht="13.8">
      <c r="H8870" s="70"/>
    </row>
    <row r="8871" spans="8:8" customFormat="1" ht="13.8">
      <c r="H8871" s="70"/>
    </row>
    <row r="8872" spans="8:8" customFormat="1" ht="13.8">
      <c r="H8872" s="70"/>
    </row>
    <row r="8873" spans="8:8" customFormat="1" ht="13.8">
      <c r="H8873" s="70"/>
    </row>
    <row r="8874" spans="8:8" customFormat="1" ht="13.8">
      <c r="H8874" s="70"/>
    </row>
    <row r="8875" spans="8:8" customFormat="1" ht="13.8">
      <c r="H8875" s="70"/>
    </row>
    <row r="8876" spans="8:8" customFormat="1" ht="13.8">
      <c r="H8876" s="70"/>
    </row>
    <row r="8877" spans="8:8" customFormat="1" ht="13.8">
      <c r="H8877" s="70"/>
    </row>
    <row r="8878" spans="8:8" customFormat="1" ht="13.8">
      <c r="H8878" s="70"/>
    </row>
    <row r="8879" spans="8:8" customFormat="1" ht="13.8">
      <c r="H8879" s="70"/>
    </row>
    <row r="8880" spans="8:8" customFormat="1" ht="13.8">
      <c r="H8880" s="70"/>
    </row>
    <row r="8881" spans="8:8" customFormat="1" ht="13.8">
      <c r="H8881" s="70"/>
    </row>
    <row r="8882" spans="8:8" customFormat="1" ht="13.8">
      <c r="H8882" s="70"/>
    </row>
    <row r="8883" spans="8:8" customFormat="1" ht="13.8">
      <c r="H8883" s="70"/>
    </row>
    <row r="8884" spans="8:8" customFormat="1" ht="13.8">
      <c r="H8884" s="70"/>
    </row>
    <row r="8885" spans="8:8" customFormat="1" ht="13.8">
      <c r="H8885" s="70"/>
    </row>
    <row r="8886" spans="8:8" customFormat="1" ht="13.8">
      <c r="H8886" s="70"/>
    </row>
    <row r="8887" spans="8:8" customFormat="1" ht="13.8">
      <c r="H8887" s="70"/>
    </row>
    <row r="8888" spans="8:8" customFormat="1" ht="13.8">
      <c r="H8888" s="70"/>
    </row>
    <row r="8889" spans="8:8" customFormat="1" ht="13.8">
      <c r="H8889" s="70"/>
    </row>
    <row r="8890" spans="8:8" customFormat="1" ht="13.8">
      <c r="H8890" s="70"/>
    </row>
    <row r="8891" spans="8:8" customFormat="1" ht="13.8">
      <c r="H8891" s="70"/>
    </row>
    <row r="8892" spans="8:8" customFormat="1" ht="13.8">
      <c r="H8892" s="70"/>
    </row>
    <row r="8893" spans="8:8" customFormat="1" ht="13.8">
      <c r="H8893" s="70"/>
    </row>
    <row r="8894" spans="8:8" customFormat="1" ht="13.8">
      <c r="H8894" s="70"/>
    </row>
    <row r="8895" spans="8:8" customFormat="1" ht="13.8">
      <c r="H8895" s="70"/>
    </row>
    <row r="8896" spans="8:8" customFormat="1" ht="13.8">
      <c r="H8896" s="70"/>
    </row>
    <row r="8897" spans="8:8" customFormat="1" ht="13.8">
      <c r="H8897" s="70"/>
    </row>
    <row r="8898" spans="8:8" customFormat="1" ht="13.8">
      <c r="H8898" s="70"/>
    </row>
    <row r="8899" spans="8:8" customFormat="1" ht="13.8">
      <c r="H8899" s="70"/>
    </row>
    <row r="8900" spans="8:8" customFormat="1" ht="13.8">
      <c r="H8900" s="70"/>
    </row>
    <row r="8901" spans="8:8" customFormat="1" ht="13.8">
      <c r="H8901" s="70"/>
    </row>
    <row r="8902" spans="8:8" customFormat="1" ht="13.8">
      <c r="H8902" s="70"/>
    </row>
    <row r="8903" spans="8:8" customFormat="1" ht="13.8">
      <c r="H8903" s="70"/>
    </row>
    <row r="8904" spans="8:8" customFormat="1" ht="13.8">
      <c r="H8904" s="70"/>
    </row>
    <row r="8905" spans="8:8" customFormat="1" ht="13.8">
      <c r="H8905" s="70"/>
    </row>
    <row r="8906" spans="8:8" customFormat="1" ht="13.8">
      <c r="H8906" s="70"/>
    </row>
    <row r="8907" spans="8:8" customFormat="1" ht="13.8">
      <c r="H8907" s="70"/>
    </row>
    <row r="8908" spans="8:8" customFormat="1" ht="13.8">
      <c r="H8908" s="70"/>
    </row>
    <row r="8909" spans="8:8" customFormat="1" ht="13.8">
      <c r="H8909" s="70"/>
    </row>
    <row r="8910" spans="8:8" customFormat="1" ht="13.8">
      <c r="H8910" s="70"/>
    </row>
    <row r="8911" spans="8:8" customFormat="1" ht="13.8">
      <c r="H8911" s="70"/>
    </row>
    <row r="8912" spans="8:8" customFormat="1" ht="13.8">
      <c r="H8912" s="70"/>
    </row>
    <row r="8913" spans="8:8" customFormat="1" ht="13.8">
      <c r="H8913" s="70"/>
    </row>
    <row r="8914" spans="8:8" customFormat="1" ht="13.8">
      <c r="H8914" s="70"/>
    </row>
    <row r="8915" spans="8:8" customFormat="1" ht="13.8">
      <c r="H8915" s="70"/>
    </row>
    <row r="8916" spans="8:8" customFormat="1" ht="13.8">
      <c r="H8916" s="70"/>
    </row>
    <row r="8917" spans="8:8" customFormat="1" ht="13.8">
      <c r="H8917" s="70"/>
    </row>
    <row r="8918" spans="8:8" customFormat="1" ht="13.8">
      <c r="H8918" s="70"/>
    </row>
    <row r="8919" spans="8:8" customFormat="1" ht="13.8">
      <c r="H8919" s="70"/>
    </row>
    <row r="8920" spans="8:8" customFormat="1" ht="13.8">
      <c r="H8920" s="70"/>
    </row>
    <row r="8921" spans="8:8" customFormat="1" ht="13.8">
      <c r="H8921" s="70"/>
    </row>
    <row r="8922" spans="8:8" customFormat="1" ht="13.8">
      <c r="H8922" s="70"/>
    </row>
    <row r="8923" spans="8:8" customFormat="1" ht="13.8">
      <c r="H8923" s="70"/>
    </row>
    <row r="8924" spans="8:8" customFormat="1" ht="13.8">
      <c r="H8924" s="70"/>
    </row>
    <row r="8925" spans="8:8" customFormat="1" ht="13.8">
      <c r="H8925" s="70"/>
    </row>
    <row r="8926" spans="8:8" customFormat="1" ht="13.8">
      <c r="H8926" s="70"/>
    </row>
    <row r="8927" spans="8:8" customFormat="1" ht="13.8">
      <c r="H8927" s="70"/>
    </row>
    <row r="8928" spans="8:8" customFormat="1" ht="13.8">
      <c r="H8928" s="70"/>
    </row>
    <row r="8929" spans="8:8" customFormat="1" ht="13.8">
      <c r="H8929" s="70"/>
    </row>
    <row r="8930" spans="8:8" customFormat="1" ht="13.8">
      <c r="H8930" s="70"/>
    </row>
    <row r="8931" spans="8:8" customFormat="1" ht="13.8">
      <c r="H8931" s="70"/>
    </row>
    <row r="8932" spans="8:8" customFormat="1" ht="13.8">
      <c r="H8932" s="70"/>
    </row>
    <row r="8933" spans="8:8" customFormat="1" ht="13.8">
      <c r="H8933" s="70"/>
    </row>
    <row r="8934" spans="8:8" customFormat="1" ht="13.8">
      <c r="H8934" s="70"/>
    </row>
    <row r="8935" spans="8:8" customFormat="1" ht="13.8">
      <c r="H8935" s="70"/>
    </row>
    <row r="8936" spans="8:8" customFormat="1" ht="13.8">
      <c r="H8936" s="70"/>
    </row>
    <row r="8937" spans="8:8" customFormat="1" ht="13.8">
      <c r="H8937" s="70"/>
    </row>
    <row r="8938" spans="8:8" customFormat="1" ht="13.8">
      <c r="H8938" s="70"/>
    </row>
    <row r="8939" spans="8:8" customFormat="1" ht="13.8">
      <c r="H8939" s="70"/>
    </row>
    <row r="8940" spans="8:8" customFormat="1" ht="13.8">
      <c r="H8940" s="70"/>
    </row>
    <row r="8941" spans="8:8" customFormat="1" ht="13.8">
      <c r="H8941" s="70"/>
    </row>
    <row r="8942" spans="8:8" customFormat="1" ht="13.8">
      <c r="H8942" s="70"/>
    </row>
    <row r="8943" spans="8:8" customFormat="1" ht="13.8">
      <c r="H8943" s="70"/>
    </row>
    <row r="8944" spans="8:8" customFormat="1" ht="13.8">
      <c r="H8944" s="70"/>
    </row>
    <row r="8945" spans="8:8" customFormat="1" ht="13.8">
      <c r="H8945" s="70"/>
    </row>
    <row r="8946" spans="8:8" customFormat="1" ht="13.8">
      <c r="H8946" s="70"/>
    </row>
    <row r="8947" spans="8:8" customFormat="1" ht="13.8">
      <c r="H8947" s="70"/>
    </row>
    <row r="8948" spans="8:8" customFormat="1" ht="13.8">
      <c r="H8948" s="70"/>
    </row>
    <row r="8949" spans="8:8" customFormat="1" ht="13.8">
      <c r="H8949" s="70"/>
    </row>
    <row r="8950" spans="8:8" customFormat="1" ht="13.8">
      <c r="H8950" s="70"/>
    </row>
    <row r="8951" spans="8:8" customFormat="1" ht="13.8">
      <c r="H8951" s="70"/>
    </row>
    <row r="8952" spans="8:8" customFormat="1" ht="13.8">
      <c r="H8952" s="70"/>
    </row>
    <row r="8953" spans="8:8" customFormat="1" ht="13.8">
      <c r="H8953" s="70"/>
    </row>
    <row r="8954" spans="8:8" customFormat="1" ht="13.8">
      <c r="H8954" s="70"/>
    </row>
    <row r="8955" spans="8:8" customFormat="1" ht="13.8">
      <c r="H8955" s="70"/>
    </row>
    <row r="8956" spans="8:8" customFormat="1" ht="13.8">
      <c r="H8956" s="70"/>
    </row>
    <row r="8957" spans="8:8" customFormat="1" ht="13.8">
      <c r="H8957" s="70"/>
    </row>
    <row r="8958" spans="8:8" customFormat="1" ht="13.8">
      <c r="H8958" s="70"/>
    </row>
    <row r="8959" spans="8:8" customFormat="1" ht="13.8">
      <c r="H8959" s="70"/>
    </row>
    <row r="8960" spans="8:8" customFormat="1" ht="13.8">
      <c r="H8960" s="70"/>
    </row>
    <row r="8961" spans="8:8" customFormat="1" ht="13.8">
      <c r="H8961" s="70"/>
    </row>
    <row r="8962" spans="8:8" customFormat="1" ht="13.8">
      <c r="H8962" s="70"/>
    </row>
    <row r="8963" spans="8:8" customFormat="1" ht="13.8">
      <c r="H8963" s="70"/>
    </row>
    <row r="8964" spans="8:8" customFormat="1" ht="13.8">
      <c r="H8964" s="70"/>
    </row>
    <row r="8965" spans="8:8" customFormat="1" ht="13.8">
      <c r="H8965" s="70"/>
    </row>
    <row r="8966" spans="8:8" customFormat="1" ht="13.8">
      <c r="H8966" s="70"/>
    </row>
    <row r="8967" spans="8:8" customFormat="1" ht="13.8">
      <c r="H8967" s="70"/>
    </row>
    <row r="8968" spans="8:8" customFormat="1" ht="13.8">
      <c r="H8968" s="70"/>
    </row>
    <row r="8969" spans="8:8" customFormat="1" ht="13.8">
      <c r="H8969" s="70"/>
    </row>
    <row r="8970" spans="8:8" customFormat="1" ht="13.8">
      <c r="H8970" s="70"/>
    </row>
    <row r="8971" spans="8:8" customFormat="1" ht="13.8">
      <c r="H8971" s="70"/>
    </row>
    <row r="8972" spans="8:8" customFormat="1" ht="13.8">
      <c r="H8972" s="70"/>
    </row>
    <row r="8973" spans="8:8" customFormat="1" ht="13.8">
      <c r="H8973" s="70"/>
    </row>
    <row r="8974" spans="8:8" customFormat="1" ht="13.8">
      <c r="H8974" s="70"/>
    </row>
    <row r="8975" spans="8:8" customFormat="1" ht="13.8">
      <c r="H8975" s="70"/>
    </row>
    <row r="8976" spans="8:8" customFormat="1" ht="13.8">
      <c r="H8976" s="70"/>
    </row>
    <row r="8977" spans="8:8" customFormat="1" ht="13.8">
      <c r="H8977" s="70"/>
    </row>
    <row r="8978" spans="8:8" customFormat="1" ht="13.8">
      <c r="H8978" s="70"/>
    </row>
    <row r="8979" spans="8:8" customFormat="1" ht="13.8">
      <c r="H8979" s="70"/>
    </row>
    <row r="8980" spans="8:8" customFormat="1" ht="13.8">
      <c r="H8980" s="70"/>
    </row>
    <row r="8981" spans="8:8" customFormat="1" ht="13.8">
      <c r="H8981" s="70"/>
    </row>
    <row r="8982" spans="8:8" customFormat="1" ht="13.8">
      <c r="H8982" s="70"/>
    </row>
    <row r="8983" spans="8:8" customFormat="1" ht="13.8">
      <c r="H8983" s="70"/>
    </row>
    <row r="8984" spans="8:8" customFormat="1" ht="13.8">
      <c r="H8984" s="70"/>
    </row>
    <row r="8985" spans="8:8" customFormat="1" ht="13.8">
      <c r="H8985" s="70"/>
    </row>
    <row r="8986" spans="8:8" customFormat="1" ht="13.8">
      <c r="H8986" s="70"/>
    </row>
    <row r="8987" spans="8:8" customFormat="1" ht="13.8">
      <c r="H8987" s="70"/>
    </row>
    <row r="8988" spans="8:8" customFormat="1" ht="13.8">
      <c r="H8988" s="70"/>
    </row>
    <row r="8989" spans="8:8" customFormat="1" ht="13.8">
      <c r="H8989" s="70"/>
    </row>
    <row r="8990" spans="8:8" customFormat="1" ht="13.8">
      <c r="H8990" s="70"/>
    </row>
    <row r="8991" spans="8:8" customFormat="1" ht="13.8">
      <c r="H8991" s="70"/>
    </row>
    <row r="8992" spans="8:8" customFormat="1" ht="13.8">
      <c r="H8992" s="70"/>
    </row>
    <row r="8993" spans="8:8" customFormat="1" ht="13.8">
      <c r="H8993" s="70"/>
    </row>
    <row r="8994" spans="8:8" customFormat="1" ht="13.8">
      <c r="H8994" s="70"/>
    </row>
    <row r="8995" spans="8:8" customFormat="1" ht="13.8">
      <c r="H8995" s="70"/>
    </row>
    <row r="8996" spans="8:8" customFormat="1" ht="13.8">
      <c r="H8996" s="70"/>
    </row>
    <row r="8997" spans="8:8" customFormat="1" ht="13.8">
      <c r="H8997" s="70"/>
    </row>
    <row r="8998" spans="8:8" customFormat="1" ht="13.8">
      <c r="H8998" s="70"/>
    </row>
    <row r="8999" spans="8:8" customFormat="1" ht="13.8">
      <c r="H8999" s="70"/>
    </row>
    <row r="9000" spans="8:8" customFormat="1" ht="13.8">
      <c r="H9000" s="70"/>
    </row>
    <row r="9001" spans="8:8" customFormat="1" ht="13.8">
      <c r="H9001" s="70"/>
    </row>
    <row r="9002" spans="8:8" customFormat="1" ht="13.8">
      <c r="H9002" s="70"/>
    </row>
    <row r="9003" spans="8:8" customFormat="1" ht="13.8">
      <c r="H9003" s="70"/>
    </row>
    <row r="9004" spans="8:8" customFormat="1" ht="13.8">
      <c r="H9004" s="70"/>
    </row>
    <row r="9005" spans="8:8" customFormat="1" ht="13.8">
      <c r="H9005" s="70"/>
    </row>
    <row r="9006" spans="8:8" customFormat="1" ht="13.8">
      <c r="H9006" s="70"/>
    </row>
    <row r="9007" spans="8:8" customFormat="1" ht="13.8">
      <c r="H9007" s="70"/>
    </row>
    <row r="9008" spans="8:8" customFormat="1" ht="13.8">
      <c r="H9008" s="70"/>
    </row>
    <row r="9009" spans="8:8" customFormat="1" ht="13.8">
      <c r="H9009" s="70"/>
    </row>
    <row r="9010" spans="8:8" customFormat="1" ht="13.8">
      <c r="H9010" s="70"/>
    </row>
    <row r="9011" spans="8:8" customFormat="1" ht="13.8">
      <c r="H9011" s="70"/>
    </row>
    <row r="9012" spans="8:8" customFormat="1" ht="13.8">
      <c r="H9012" s="70"/>
    </row>
    <row r="9013" spans="8:8" customFormat="1" ht="13.8">
      <c r="H9013" s="70"/>
    </row>
    <row r="9014" spans="8:8" customFormat="1" ht="13.8">
      <c r="H9014" s="70"/>
    </row>
    <row r="9015" spans="8:8" customFormat="1" ht="13.8">
      <c r="H9015" s="70"/>
    </row>
    <row r="9016" spans="8:8" customFormat="1" ht="13.8">
      <c r="H9016" s="70"/>
    </row>
    <row r="9017" spans="8:8" customFormat="1" ht="13.8">
      <c r="H9017" s="70"/>
    </row>
    <row r="9018" spans="8:8" customFormat="1" ht="13.8">
      <c r="H9018" s="70"/>
    </row>
    <row r="9019" spans="8:8" customFormat="1" ht="13.8">
      <c r="H9019" s="70"/>
    </row>
    <row r="9020" spans="8:8" customFormat="1" ht="13.8">
      <c r="H9020" s="70"/>
    </row>
    <row r="9021" spans="8:8" customFormat="1" ht="13.8">
      <c r="H9021" s="70"/>
    </row>
    <row r="9022" spans="8:8" customFormat="1" ht="13.8">
      <c r="H9022" s="70"/>
    </row>
    <row r="9023" spans="8:8" customFormat="1" ht="13.8">
      <c r="H9023" s="70"/>
    </row>
    <row r="9024" spans="8:8" customFormat="1" ht="13.8">
      <c r="H9024" s="70"/>
    </row>
    <row r="9025" spans="8:8" customFormat="1" ht="13.8">
      <c r="H9025" s="70"/>
    </row>
    <row r="9026" spans="8:8" customFormat="1" ht="13.8">
      <c r="H9026" s="70"/>
    </row>
    <row r="9027" spans="8:8" customFormat="1" ht="13.8">
      <c r="H9027" s="70"/>
    </row>
    <row r="9028" spans="8:8" customFormat="1" ht="13.8">
      <c r="H9028" s="70"/>
    </row>
    <row r="9029" spans="8:8" customFormat="1" ht="13.8">
      <c r="H9029" s="70"/>
    </row>
    <row r="9030" spans="8:8" customFormat="1" ht="13.8">
      <c r="H9030" s="70"/>
    </row>
    <row r="9031" spans="8:8" customFormat="1" ht="13.8">
      <c r="H9031" s="70"/>
    </row>
    <row r="9032" spans="8:8" customFormat="1" ht="13.8">
      <c r="H9032" s="70"/>
    </row>
    <row r="9033" spans="8:8" customFormat="1" ht="13.8">
      <c r="H9033" s="70"/>
    </row>
    <row r="9034" spans="8:8" customFormat="1" ht="13.8">
      <c r="H9034" s="70"/>
    </row>
    <row r="9035" spans="8:8" customFormat="1" ht="13.8">
      <c r="H9035" s="70"/>
    </row>
    <row r="9036" spans="8:8" customFormat="1" ht="13.8">
      <c r="H9036" s="70"/>
    </row>
    <row r="9037" spans="8:8" customFormat="1" ht="13.8">
      <c r="H9037" s="70"/>
    </row>
    <row r="9038" spans="8:8" customFormat="1" ht="13.8">
      <c r="H9038" s="70"/>
    </row>
    <row r="9039" spans="8:8" customFormat="1" ht="13.8">
      <c r="H9039" s="70"/>
    </row>
    <row r="9040" spans="8:8" customFormat="1" ht="13.8">
      <c r="H9040" s="70"/>
    </row>
    <row r="9041" spans="8:8" customFormat="1" ht="13.8">
      <c r="H9041" s="70"/>
    </row>
    <row r="9042" spans="8:8" customFormat="1" ht="13.8">
      <c r="H9042" s="70"/>
    </row>
    <row r="9043" spans="8:8" customFormat="1" ht="13.8">
      <c r="H9043" s="70"/>
    </row>
    <row r="9044" spans="8:8" customFormat="1" ht="13.8">
      <c r="H9044" s="70"/>
    </row>
    <row r="9045" spans="8:8" customFormat="1" ht="13.8">
      <c r="H9045" s="70"/>
    </row>
    <row r="9046" spans="8:8" customFormat="1" ht="13.8">
      <c r="H9046" s="70"/>
    </row>
    <row r="9047" spans="8:8" customFormat="1" ht="13.8">
      <c r="H9047" s="70"/>
    </row>
    <row r="9048" spans="8:8" customFormat="1" ht="13.8">
      <c r="H9048" s="70"/>
    </row>
    <row r="9049" spans="8:8" customFormat="1" ht="13.8">
      <c r="H9049" s="70"/>
    </row>
    <row r="9050" spans="8:8" customFormat="1" ht="13.8">
      <c r="H9050" s="70"/>
    </row>
    <row r="9051" spans="8:8" customFormat="1" ht="13.8">
      <c r="H9051" s="70"/>
    </row>
    <row r="9052" spans="8:8" customFormat="1" ht="13.8">
      <c r="H9052" s="70"/>
    </row>
    <row r="9053" spans="8:8" customFormat="1" ht="13.8">
      <c r="H9053" s="70"/>
    </row>
    <row r="9054" spans="8:8" customFormat="1" ht="13.8">
      <c r="H9054" s="70"/>
    </row>
    <row r="9055" spans="8:8" customFormat="1" ht="13.8">
      <c r="H9055" s="70"/>
    </row>
    <row r="9056" spans="8:8" customFormat="1" ht="13.8">
      <c r="H9056" s="70"/>
    </row>
    <row r="9057" spans="8:8" customFormat="1" ht="13.8">
      <c r="H9057" s="70"/>
    </row>
    <row r="9058" spans="8:8" customFormat="1" ht="13.8">
      <c r="H9058" s="70"/>
    </row>
    <row r="9059" spans="8:8" customFormat="1" ht="13.8">
      <c r="H9059" s="70"/>
    </row>
    <row r="9060" spans="8:8" customFormat="1" ht="13.8">
      <c r="H9060" s="70"/>
    </row>
    <row r="9061" spans="8:8" customFormat="1" ht="13.8">
      <c r="H9061" s="70"/>
    </row>
    <row r="9062" spans="8:8" customFormat="1" ht="13.8">
      <c r="H9062" s="70"/>
    </row>
    <row r="9063" spans="8:8" customFormat="1" ht="13.8">
      <c r="H9063" s="70"/>
    </row>
    <row r="9064" spans="8:8" customFormat="1" ht="13.8">
      <c r="H9064" s="70"/>
    </row>
    <row r="9065" spans="8:8" customFormat="1" ht="13.8">
      <c r="H9065" s="70"/>
    </row>
    <row r="9066" spans="8:8" customFormat="1" ht="13.8">
      <c r="H9066" s="70"/>
    </row>
    <row r="9067" spans="8:8" customFormat="1" ht="13.8">
      <c r="H9067" s="70"/>
    </row>
    <row r="9068" spans="8:8" customFormat="1" ht="13.8">
      <c r="H9068" s="70"/>
    </row>
    <row r="9069" spans="8:8" customFormat="1" ht="13.8">
      <c r="H9069" s="70"/>
    </row>
    <row r="9070" spans="8:8" customFormat="1" ht="13.8">
      <c r="H9070" s="70"/>
    </row>
    <row r="9071" spans="8:8" customFormat="1" ht="13.8">
      <c r="H9071" s="70"/>
    </row>
    <row r="9072" spans="8:8" customFormat="1" ht="13.8">
      <c r="H9072" s="70"/>
    </row>
    <row r="9073" spans="8:8" customFormat="1" ht="13.8">
      <c r="H9073" s="70"/>
    </row>
    <row r="9074" spans="8:8" customFormat="1" ht="13.8">
      <c r="H9074" s="70"/>
    </row>
    <row r="9075" spans="8:8" customFormat="1" ht="13.8">
      <c r="H9075" s="70"/>
    </row>
    <row r="9076" spans="8:8" customFormat="1" ht="13.8">
      <c r="H9076" s="70"/>
    </row>
    <row r="9077" spans="8:8" customFormat="1" ht="13.8">
      <c r="H9077" s="70"/>
    </row>
    <row r="9078" spans="8:8" customFormat="1" ht="13.8">
      <c r="H9078" s="70"/>
    </row>
    <row r="9079" spans="8:8" customFormat="1" ht="13.8">
      <c r="H9079" s="70"/>
    </row>
    <row r="9080" spans="8:8" customFormat="1" ht="13.8">
      <c r="H9080" s="70"/>
    </row>
    <row r="9081" spans="8:8" customFormat="1" ht="13.8">
      <c r="H9081" s="70"/>
    </row>
    <row r="9082" spans="8:8" customFormat="1" ht="13.8">
      <c r="H9082" s="70"/>
    </row>
    <row r="9083" spans="8:8" customFormat="1" ht="13.8">
      <c r="H9083" s="70"/>
    </row>
    <row r="9084" spans="8:8" customFormat="1" ht="13.8">
      <c r="H9084" s="70"/>
    </row>
    <row r="9085" spans="8:8" customFormat="1" ht="13.8">
      <c r="H9085" s="70"/>
    </row>
    <row r="9086" spans="8:8" customFormat="1" ht="13.8">
      <c r="H9086" s="70"/>
    </row>
    <row r="9087" spans="8:8" customFormat="1" ht="13.8">
      <c r="H9087" s="70"/>
    </row>
    <row r="9088" spans="8:8" customFormat="1" ht="13.8">
      <c r="H9088" s="70"/>
    </row>
    <row r="9089" spans="8:8" customFormat="1" ht="13.8">
      <c r="H9089" s="70"/>
    </row>
    <row r="9090" spans="8:8" customFormat="1" ht="13.8">
      <c r="H9090" s="70"/>
    </row>
    <row r="9091" spans="8:8" customFormat="1" ht="13.8">
      <c r="H9091" s="70"/>
    </row>
    <row r="9092" spans="8:8" customFormat="1" ht="13.8">
      <c r="H9092" s="70"/>
    </row>
    <row r="9093" spans="8:8" customFormat="1" ht="13.8">
      <c r="H9093" s="70"/>
    </row>
    <row r="9094" spans="8:8" customFormat="1" ht="13.8">
      <c r="H9094" s="70"/>
    </row>
    <row r="9095" spans="8:8" customFormat="1" ht="13.8">
      <c r="H9095" s="70"/>
    </row>
    <row r="9096" spans="8:8" customFormat="1" ht="13.8">
      <c r="H9096" s="70"/>
    </row>
    <row r="9097" spans="8:8" customFormat="1" ht="13.8">
      <c r="H9097" s="70"/>
    </row>
    <row r="9098" spans="8:8" customFormat="1" ht="13.8">
      <c r="H9098" s="70"/>
    </row>
    <row r="9099" spans="8:8" customFormat="1" ht="13.8">
      <c r="H9099" s="70"/>
    </row>
    <row r="9100" spans="8:8" customFormat="1" ht="13.8">
      <c r="H9100" s="70"/>
    </row>
    <row r="9101" spans="8:8" customFormat="1" ht="13.8">
      <c r="H9101" s="70"/>
    </row>
    <row r="9102" spans="8:8" customFormat="1" ht="13.8">
      <c r="H9102" s="70"/>
    </row>
    <row r="9103" spans="8:8" customFormat="1" ht="13.8">
      <c r="H9103" s="70"/>
    </row>
    <row r="9104" spans="8:8" customFormat="1" ht="13.8">
      <c r="H9104" s="70"/>
    </row>
    <row r="9105" spans="8:8" customFormat="1" ht="13.8">
      <c r="H9105" s="70"/>
    </row>
    <row r="9106" spans="8:8" customFormat="1" ht="13.8">
      <c r="H9106" s="70"/>
    </row>
    <row r="9107" spans="8:8" customFormat="1" ht="13.8">
      <c r="H9107" s="70"/>
    </row>
    <row r="9108" spans="8:8" customFormat="1" ht="13.8">
      <c r="H9108" s="70"/>
    </row>
    <row r="9109" spans="8:8" customFormat="1" ht="13.8">
      <c r="H9109" s="70"/>
    </row>
    <row r="9110" spans="8:8" customFormat="1" ht="13.8">
      <c r="H9110" s="70"/>
    </row>
    <row r="9111" spans="8:8" customFormat="1" ht="13.8">
      <c r="H9111" s="70"/>
    </row>
    <row r="9112" spans="8:8" customFormat="1" ht="13.8">
      <c r="H9112" s="70"/>
    </row>
    <row r="9113" spans="8:8" customFormat="1" ht="13.8">
      <c r="H9113" s="70"/>
    </row>
    <row r="9114" spans="8:8" customFormat="1" ht="13.8">
      <c r="H9114" s="70"/>
    </row>
    <row r="9115" spans="8:8" customFormat="1" ht="13.8">
      <c r="H9115" s="70"/>
    </row>
    <row r="9116" spans="8:8" customFormat="1" ht="13.8">
      <c r="H9116" s="70"/>
    </row>
    <row r="9117" spans="8:8" customFormat="1" ht="13.8">
      <c r="H9117" s="70"/>
    </row>
    <row r="9118" spans="8:8" customFormat="1" ht="13.8">
      <c r="H9118" s="70"/>
    </row>
    <row r="9119" spans="8:8" customFormat="1" ht="13.8">
      <c r="H9119" s="70"/>
    </row>
    <row r="9120" spans="8:8" customFormat="1" ht="13.8">
      <c r="H9120" s="70"/>
    </row>
    <row r="9121" spans="8:8" customFormat="1" ht="13.8">
      <c r="H9121" s="70"/>
    </row>
    <row r="9122" spans="8:8" customFormat="1" ht="13.8">
      <c r="H9122" s="70"/>
    </row>
    <row r="9123" spans="8:8" customFormat="1" ht="13.8">
      <c r="H9123" s="70"/>
    </row>
    <row r="9124" spans="8:8" customFormat="1" ht="13.8">
      <c r="H9124" s="70"/>
    </row>
    <row r="9125" spans="8:8" customFormat="1" ht="13.8">
      <c r="H9125" s="70"/>
    </row>
    <row r="9126" spans="8:8" customFormat="1" ht="13.8">
      <c r="H9126" s="70"/>
    </row>
    <row r="9127" spans="8:8" customFormat="1" ht="13.8">
      <c r="H9127" s="70"/>
    </row>
    <row r="9128" spans="8:8" customFormat="1" ht="13.8">
      <c r="H9128" s="70"/>
    </row>
    <row r="9129" spans="8:8" customFormat="1" ht="13.8">
      <c r="H9129" s="70"/>
    </row>
    <row r="9130" spans="8:8" customFormat="1" ht="13.8">
      <c r="H9130" s="70"/>
    </row>
    <row r="9131" spans="8:8" customFormat="1" ht="13.8">
      <c r="H9131" s="70"/>
    </row>
    <row r="9132" spans="8:8" customFormat="1" ht="13.8">
      <c r="H9132" s="70"/>
    </row>
    <row r="9133" spans="8:8" customFormat="1" ht="13.8">
      <c r="H9133" s="70"/>
    </row>
    <row r="9134" spans="8:8" customFormat="1" ht="13.8">
      <c r="H9134" s="70"/>
    </row>
    <row r="9135" spans="8:8" customFormat="1" ht="13.8">
      <c r="H9135" s="70"/>
    </row>
    <row r="9136" spans="8:8" customFormat="1" ht="13.8">
      <c r="H9136" s="70"/>
    </row>
    <row r="9137" spans="8:8" customFormat="1" ht="13.8">
      <c r="H9137" s="70"/>
    </row>
    <row r="9138" spans="8:8" customFormat="1" ht="13.8">
      <c r="H9138" s="70"/>
    </row>
    <row r="9139" spans="8:8" customFormat="1" ht="13.8">
      <c r="H9139" s="70"/>
    </row>
    <row r="9140" spans="8:8" customFormat="1" ht="13.8">
      <c r="H9140" s="70"/>
    </row>
    <row r="9141" spans="8:8" customFormat="1" ht="13.8">
      <c r="H9141" s="70"/>
    </row>
    <row r="9142" spans="8:8" customFormat="1" ht="13.8">
      <c r="H9142" s="70"/>
    </row>
    <row r="9143" spans="8:8" customFormat="1" ht="13.8">
      <c r="H9143" s="70"/>
    </row>
    <row r="9144" spans="8:8" customFormat="1" ht="13.8">
      <c r="H9144" s="70"/>
    </row>
    <row r="9145" spans="8:8" customFormat="1" ht="13.8">
      <c r="H9145" s="70"/>
    </row>
    <row r="9146" spans="8:8" customFormat="1" ht="13.8">
      <c r="H9146" s="70"/>
    </row>
    <row r="9147" spans="8:8" customFormat="1" ht="13.8">
      <c r="H9147" s="70"/>
    </row>
    <row r="9148" spans="8:8" customFormat="1" ht="13.8">
      <c r="H9148" s="70"/>
    </row>
    <row r="9149" spans="8:8" customFormat="1" ht="13.8">
      <c r="H9149" s="70"/>
    </row>
    <row r="9150" spans="8:8" customFormat="1" ht="13.8">
      <c r="H9150" s="70"/>
    </row>
    <row r="9151" spans="8:8" customFormat="1" ht="13.8">
      <c r="H9151" s="70"/>
    </row>
    <row r="9152" spans="8:8" customFormat="1" ht="13.8">
      <c r="H9152" s="70"/>
    </row>
    <row r="9153" spans="8:8" customFormat="1" ht="13.8">
      <c r="H9153" s="70"/>
    </row>
    <row r="9154" spans="8:8" customFormat="1" ht="13.8">
      <c r="H9154" s="70"/>
    </row>
    <row r="9155" spans="8:8" customFormat="1" ht="13.8">
      <c r="H9155" s="70"/>
    </row>
    <row r="9156" spans="8:8" customFormat="1" ht="13.8">
      <c r="H9156" s="70"/>
    </row>
    <row r="9157" spans="8:8" customFormat="1" ht="13.8">
      <c r="H9157" s="70"/>
    </row>
    <row r="9158" spans="8:8" customFormat="1" ht="13.8">
      <c r="H9158" s="70"/>
    </row>
    <row r="9159" spans="8:8" customFormat="1" ht="13.8">
      <c r="H9159" s="70"/>
    </row>
    <row r="9160" spans="8:8" customFormat="1" ht="13.8">
      <c r="H9160" s="70"/>
    </row>
    <row r="9161" spans="8:8" customFormat="1" ht="13.8">
      <c r="H9161" s="70"/>
    </row>
    <row r="9162" spans="8:8" customFormat="1" ht="13.8">
      <c r="H9162" s="70"/>
    </row>
    <row r="9163" spans="8:8" customFormat="1" ht="13.8">
      <c r="H9163" s="70"/>
    </row>
    <row r="9164" spans="8:8" customFormat="1" ht="13.8">
      <c r="H9164" s="70"/>
    </row>
    <row r="9165" spans="8:8" customFormat="1" ht="13.8">
      <c r="H9165" s="70"/>
    </row>
    <row r="9166" spans="8:8" customFormat="1" ht="13.8">
      <c r="H9166" s="70"/>
    </row>
    <row r="9167" spans="8:8" customFormat="1" ht="13.8">
      <c r="H9167" s="70"/>
    </row>
    <row r="9168" spans="8:8" customFormat="1" ht="13.8">
      <c r="H9168" s="70"/>
    </row>
    <row r="9169" spans="8:8" customFormat="1" ht="13.8">
      <c r="H9169" s="70"/>
    </row>
    <row r="9170" spans="8:8" customFormat="1" ht="13.8">
      <c r="H9170" s="70"/>
    </row>
    <row r="9171" spans="8:8" customFormat="1" ht="13.8">
      <c r="H9171" s="70"/>
    </row>
    <row r="9172" spans="8:8" customFormat="1" ht="13.8">
      <c r="H9172" s="70"/>
    </row>
    <row r="9173" spans="8:8" customFormat="1" ht="13.8">
      <c r="H9173" s="70"/>
    </row>
    <row r="9174" spans="8:8" customFormat="1" ht="13.8">
      <c r="H9174" s="70"/>
    </row>
    <row r="9175" spans="8:8" customFormat="1" ht="13.8">
      <c r="H9175" s="70"/>
    </row>
    <row r="9176" spans="8:8" customFormat="1" ht="13.8">
      <c r="H9176" s="70"/>
    </row>
    <row r="9177" spans="8:8" customFormat="1" ht="13.8">
      <c r="H9177" s="70"/>
    </row>
    <row r="9178" spans="8:8" customFormat="1" ht="13.8">
      <c r="H9178" s="70"/>
    </row>
    <row r="9179" spans="8:8" customFormat="1" ht="13.8">
      <c r="H9179" s="70"/>
    </row>
    <row r="9180" spans="8:8" customFormat="1" ht="13.8">
      <c r="H9180" s="70"/>
    </row>
    <row r="9181" spans="8:8" customFormat="1" ht="13.8">
      <c r="H9181" s="70"/>
    </row>
    <row r="9182" spans="8:8" customFormat="1" ht="13.8">
      <c r="H9182" s="70"/>
    </row>
    <row r="9183" spans="8:8" customFormat="1" ht="13.8">
      <c r="H9183" s="70"/>
    </row>
    <row r="9184" spans="8:8" customFormat="1" ht="13.8">
      <c r="H9184" s="70"/>
    </row>
    <row r="9185" spans="8:8" customFormat="1" ht="13.8">
      <c r="H9185" s="70"/>
    </row>
    <row r="9186" spans="8:8" customFormat="1" ht="13.8">
      <c r="H9186" s="70"/>
    </row>
    <row r="9187" spans="8:8" customFormat="1" ht="13.8">
      <c r="H9187" s="70"/>
    </row>
    <row r="9188" spans="8:8" customFormat="1" ht="13.8">
      <c r="H9188" s="70"/>
    </row>
    <row r="9189" spans="8:8" customFormat="1" ht="13.8">
      <c r="H9189" s="70"/>
    </row>
    <row r="9190" spans="8:8" customFormat="1" ht="13.8">
      <c r="H9190" s="70"/>
    </row>
    <row r="9191" spans="8:8" customFormat="1" ht="13.8">
      <c r="H9191" s="70"/>
    </row>
    <row r="9192" spans="8:8" customFormat="1" ht="13.8">
      <c r="H9192" s="70"/>
    </row>
    <row r="9193" spans="8:8" customFormat="1" ht="13.8">
      <c r="H9193" s="70"/>
    </row>
    <row r="9194" spans="8:8" customFormat="1" ht="13.8">
      <c r="H9194" s="70"/>
    </row>
    <row r="9195" spans="8:8" customFormat="1" ht="13.8">
      <c r="H9195" s="70"/>
    </row>
    <row r="9196" spans="8:8" customFormat="1" ht="13.8">
      <c r="H9196" s="70"/>
    </row>
    <row r="9197" spans="8:8" customFormat="1" ht="13.8">
      <c r="H9197" s="70"/>
    </row>
    <row r="9198" spans="8:8" customFormat="1" ht="13.8">
      <c r="H9198" s="70"/>
    </row>
    <row r="9199" spans="8:8" customFormat="1" ht="13.8">
      <c r="H9199" s="70"/>
    </row>
    <row r="9200" spans="8:8" customFormat="1" ht="13.8">
      <c r="H9200" s="70"/>
    </row>
    <row r="9201" spans="8:8" customFormat="1" ht="13.8">
      <c r="H9201" s="70"/>
    </row>
    <row r="9202" spans="8:8" customFormat="1" ht="13.8">
      <c r="H9202" s="70"/>
    </row>
    <row r="9203" spans="8:8" customFormat="1" ht="13.8">
      <c r="H9203" s="70"/>
    </row>
    <row r="9204" spans="8:8" customFormat="1" ht="13.8">
      <c r="H9204" s="70"/>
    </row>
    <row r="9205" spans="8:8" customFormat="1" ht="13.8">
      <c r="H9205" s="70"/>
    </row>
    <row r="9206" spans="8:8" customFormat="1" ht="13.8">
      <c r="H9206" s="70"/>
    </row>
    <row r="9207" spans="8:8" customFormat="1" ht="13.8">
      <c r="H9207" s="70"/>
    </row>
    <row r="9208" spans="8:8" customFormat="1" ht="13.8">
      <c r="H9208" s="70"/>
    </row>
    <row r="9209" spans="8:8" customFormat="1" ht="13.8">
      <c r="H9209" s="70"/>
    </row>
    <row r="9210" spans="8:8" customFormat="1" ht="13.8">
      <c r="H9210" s="70"/>
    </row>
    <row r="9211" spans="8:8" customFormat="1" ht="13.8">
      <c r="H9211" s="70"/>
    </row>
    <row r="9212" spans="8:8" customFormat="1" ht="13.8">
      <c r="H9212" s="70"/>
    </row>
    <row r="9213" spans="8:8" customFormat="1" ht="13.8">
      <c r="H9213" s="70"/>
    </row>
    <row r="9214" spans="8:8" customFormat="1" ht="13.8">
      <c r="H9214" s="70"/>
    </row>
    <row r="9215" spans="8:8" customFormat="1" ht="13.8">
      <c r="H9215" s="70"/>
    </row>
    <row r="9216" spans="8:8" customFormat="1" ht="13.8">
      <c r="H9216" s="70"/>
    </row>
    <row r="9217" spans="8:8" customFormat="1" ht="13.8">
      <c r="H9217" s="70"/>
    </row>
    <row r="9218" spans="8:8" customFormat="1" ht="13.8">
      <c r="H9218" s="70"/>
    </row>
    <row r="9219" spans="8:8" customFormat="1" ht="13.8">
      <c r="H9219" s="70"/>
    </row>
    <row r="9220" spans="8:8" customFormat="1" ht="13.8">
      <c r="H9220" s="70"/>
    </row>
    <row r="9221" spans="8:8" customFormat="1" ht="13.8">
      <c r="H9221" s="70"/>
    </row>
    <row r="9222" spans="8:8" customFormat="1" ht="13.8">
      <c r="H9222" s="70"/>
    </row>
    <row r="9223" spans="8:8" customFormat="1" ht="13.8">
      <c r="H9223" s="70"/>
    </row>
    <row r="9224" spans="8:8" customFormat="1" ht="13.8">
      <c r="H9224" s="70"/>
    </row>
    <row r="9225" spans="8:8" customFormat="1" ht="13.8">
      <c r="H9225" s="70"/>
    </row>
    <row r="9226" spans="8:8" customFormat="1" ht="13.8">
      <c r="H9226" s="70"/>
    </row>
    <row r="9227" spans="8:8" customFormat="1" ht="13.8">
      <c r="H9227" s="70"/>
    </row>
    <row r="9228" spans="8:8" customFormat="1" ht="13.8">
      <c r="H9228" s="70"/>
    </row>
    <row r="9229" spans="8:8" customFormat="1" ht="13.8">
      <c r="H9229" s="70"/>
    </row>
    <row r="9230" spans="8:8" customFormat="1" ht="13.8">
      <c r="H9230" s="70"/>
    </row>
    <row r="9231" spans="8:8" customFormat="1" ht="13.8">
      <c r="H9231" s="70"/>
    </row>
    <row r="9232" spans="8:8" customFormat="1" ht="13.8">
      <c r="H9232" s="70"/>
    </row>
    <row r="9233" spans="8:8" customFormat="1" ht="13.8">
      <c r="H9233" s="70"/>
    </row>
    <row r="9234" spans="8:8" customFormat="1" ht="13.8">
      <c r="H9234" s="70"/>
    </row>
    <row r="9235" spans="8:8" customFormat="1" ht="13.8">
      <c r="H9235" s="70"/>
    </row>
    <row r="9236" spans="8:8" customFormat="1" ht="13.8">
      <c r="H9236" s="70"/>
    </row>
    <row r="9237" spans="8:8" customFormat="1" ht="13.8">
      <c r="H9237" s="70"/>
    </row>
    <row r="9238" spans="8:8" customFormat="1" ht="13.8">
      <c r="H9238" s="70"/>
    </row>
    <row r="9239" spans="8:8" customFormat="1" ht="13.8">
      <c r="H9239" s="70"/>
    </row>
    <row r="9240" spans="8:8" customFormat="1" ht="13.8">
      <c r="H9240" s="70"/>
    </row>
    <row r="9241" spans="8:8" customFormat="1" ht="13.8">
      <c r="H9241" s="70"/>
    </row>
    <row r="9242" spans="8:8" customFormat="1" ht="13.8">
      <c r="H9242" s="70"/>
    </row>
    <row r="9243" spans="8:8" customFormat="1" ht="13.8">
      <c r="H9243" s="70"/>
    </row>
    <row r="9244" spans="8:8" customFormat="1" ht="13.8">
      <c r="H9244" s="70"/>
    </row>
    <row r="9245" spans="8:8" customFormat="1" ht="13.8">
      <c r="H9245" s="70"/>
    </row>
    <row r="9246" spans="8:8" customFormat="1" ht="13.8">
      <c r="H9246" s="70"/>
    </row>
    <row r="9247" spans="8:8" customFormat="1" ht="13.8">
      <c r="H9247" s="70"/>
    </row>
    <row r="9248" spans="8:8" customFormat="1" ht="13.8">
      <c r="H9248" s="70"/>
    </row>
    <row r="9249" spans="8:8" customFormat="1" ht="13.8">
      <c r="H9249" s="70"/>
    </row>
    <row r="9250" spans="8:8" customFormat="1" ht="13.8">
      <c r="H9250" s="70"/>
    </row>
    <row r="9251" spans="8:8" customFormat="1" ht="13.8">
      <c r="H9251" s="70"/>
    </row>
    <row r="9252" spans="8:8" customFormat="1" ht="13.8">
      <c r="H9252" s="70"/>
    </row>
    <row r="9253" spans="8:8" customFormat="1" ht="13.8">
      <c r="H9253" s="70"/>
    </row>
    <row r="9254" spans="8:8" customFormat="1" ht="13.8">
      <c r="H9254" s="70"/>
    </row>
    <row r="9255" spans="8:8" customFormat="1" ht="13.8">
      <c r="H9255" s="70"/>
    </row>
    <row r="9256" spans="8:8" customFormat="1" ht="13.8">
      <c r="H9256" s="70"/>
    </row>
    <row r="9257" spans="8:8" customFormat="1" ht="13.8">
      <c r="H9257" s="70"/>
    </row>
    <row r="9258" spans="8:8" customFormat="1" ht="13.8">
      <c r="H9258" s="70"/>
    </row>
    <row r="9259" spans="8:8" customFormat="1" ht="13.8">
      <c r="H9259" s="70"/>
    </row>
    <row r="9260" spans="8:8" customFormat="1" ht="13.8">
      <c r="H9260" s="70"/>
    </row>
    <row r="9261" spans="8:8" customFormat="1" ht="13.8">
      <c r="H9261" s="70"/>
    </row>
    <row r="9262" spans="8:8" customFormat="1" ht="13.8">
      <c r="H9262" s="70"/>
    </row>
    <row r="9263" spans="8:8" customFormat="1" ht="13.8">
      <c r="H9263" s="70"/>
    </row>
    <row r="9264" spans="8:8" customFormat="1" ht="13.8">
      <c r="H9264" s="70"/>
    </row>
    <row r="9265" spans="8:8" customFormat="1" ht="13.8">
      <c r="H9265" s="70"/>
    </row>
    <row r="9266" spans="8:8" customFormat="1" ht="13.8">
      <c r="H9266" s="70"/>
    </row>
    <row r="9267" spans="8:8" customFormat="1" ht="13.8">
      <c r="H9267" s="70"/>
    </row>
    <row r="9268" spans="8:8" customFormat="1" ht="13.8">
      <c r="H9268" s="70"/>
    </row>
    <row r="9269" spans="8:8" customFormat="1" ht="13.8">
      <c r="H9269" s="70"/>
    </row>
    <row r="9270" spans="8:8" customFormat="1" ht="13.8">
      <c r="H9270" s="70"/>
    </row>
    <row r="9271" spans="8:8" customFormat="1" ht="13.8">
      <c r="H9271" s="70"/>
    </row>
    <row r="9272" spans="8:8" customFormat="1" ht="13.8">
      <c r="H9272" s="70"/>
    </row>
    <row r="9273" spans="8:8" customFormat="1" ht="13.8">
      <c r="H9273" s="70"/>
    </row>
    <row r="9274" spans="8:8" customFormat="1" ht="13.8">
      <c r="H9274" s="70"/>
    </row>
    <row r="9275" spans="8:8" customFormat="1" ht="13.8">
      <c r="H9275" s="70"/>
    </row>
    <row r="9276" spans="8:8" customFormat="1" ht="13.8">
      <c r="H9276" s="70"/>
    </row>
    <row r="9277" spans="8:8" customFormat="1" ht="13.8">
      <c r="H9277" s="70"/>
    </row>
    <row r="9278" spans="8:8" customFormat="1" ht="13.8">
      <c r="H9278" s="70"/>
    </row>
    <row r="9279" spans="8:8" customFormat="1" ht="13.8">
      <c r="H9279" s="70"/>
    </row>
    <row r="9280" spans="8:8" customFormat="1" ht="13.8">
      <c r="H9280" s="70"/>
    </row>
    <row r="9281" spans="8:8" customFormat="1" ht="13.8">
      <c r="H9281" s="70"/>
    </row>
    <row r="9282" spans="8:8" customFormat="1" ht="13.8">
      <c r="H9282" s="70"/>
    </row>
    <row r="9283" spans="8:8" customFormat="1" ht="13.8">
      <c r="H9283" s="70"/>
    </row>
    <row r="9284" spans="8:8" customFormat="1" ht="13.8">
      <c r="H9284" s="70"/>
    </row>
    <row r="9285" spans="8:8" customFormat="1" ht="13.8">
      <c r="H9285" s="70"/>
    </row>
    <row r="9286" spans="8:8" customFormat="1" ht="13.8">
      <c r="H9286" s="70"/>
    </row>
    <row r="9287" spans="8:8" customFormat="1" ht="13.8">
      <c r="H9287" s="70"/>
    </row>
    <row r="9288" spans="8:8" customFormat="1" ht="13.8">
      <c r="H9288" s="70"/>
    </row>
    <row r="9289" spans="8:8" customFormat="1" ht="13.8">
      <c r="H9289" s="70"/>
    </row>
    <row r="9290" spans="8:8" customFormat="1" ht="13.8">
      <c r="H9290" s="70"/>
    </row>
    <row r="9291" spans="8:8" customFormat="1" ht="13.8">
      <c r="H9291" s="70"/>
    </row>
    <row r="9292" spans="8:8" customFormat="1" ht="13.8">
      <c r="H9292" s="70"/>
    </row>
    <row r="9293" spans="8:8" customFormat="1" ht="13.8">
      <c r="H9293" s="70"/>
    </row>
    <row r="9294" spans="8:8" customFormat="1" ht="13.8">
      <c r="H9294" s="70"/>
    </row>
    <row r="9295" spans="8:8" customFormat="1" ht="13.8">
      <c r="H9295" s="70"/>
    </row>
    <row r="9296" spans="8:8" customFormat="1" ht="13.8">
      <c r="H9296" s="70"/>
    </row>
    <row r="9297" spans="8:8" customFormat="1" ht="13.8">
      <c r="H9297" s="70"/>
    </row>
    <row r="9298" spans="8:8" customFormat="1" ht="13.8">
      <c r="H9298" s="70"/>
    </row>
    <row r="9299" spans="8:8" customFormat="1" ht="13.8">
      <c r="H9299" s="70"/>
    </row>
    <row r="9300" spans="8:8" customFormat="1" ht="13.8">
      <c r="H9300" s="70"/>
    </row>
    <row r="9301" spans="8:8" customFormat="1" ht="13.8">
      <c r="H9301" s="70"/>
    </row>
    <row r="9302" spans="8:8" customFormat="1" ht="13.8">
      <c r="H9302" s="70"/>
    </row>
    <row r="9303" spans="8:8" customFormat="1" ht="13.8">
      <c r="H9303" s="70"/>
    </row>
    <row r="9304" spans="8:8" customFormat="1" ht="13.8">
      <c r="H9304" s="70"/>
    </row>
    <row r="9305" spans="8:8" customFormat="1" ht="13.8">
      <c r="H9305" s="70"/>
    </row>
    <row r="9306" spans="8:8" customFormat="1" ht="13.8">
      <c r="H9306" s="70"/>
    </row>
    <row r="9307" spans="8:8" customFormat="1" ht="13.8">
      <c r="H9307" s="70"/>
    </row>
    <row r="9308" spans="8:8" customFormat="1" ht="13.8">
      <c r="H9308" s="70"/>
    </row>
    <row r="9309" spans="8:8" customFormat="1" ht="13.8">
      <c r="H9309" s="70"/>
    </row>
    <row r="9310" spans="8:8" customFormat="1" ht="13.8">
      <c r="H9310" s="70"/>
    </row>
    <row r="9311" spans="8:8" customFormat="1" ht="13.8">
      <c r="H9311" s="70"/>
    </row>
    <row r="9312" spans="8:8" customFormat="1" ht="13.8">
      <c r="H9312" s="70"/>
    </row>
    <row r="9313" spans="8:8" customFormat="1" ht="13.8">
      <c r="H9313" s="70"/>
    </row>
    <row r="9314" spans="8:8" customFormat="1" ht="13.8">
      <c r="H9314" s="70"/>
    </row>
    <row r="9315" spans="8:8" customFormat="1" ht="13.8">
      <c r="H9315" s="70"/>
    </row>
    <row r="9316" spans="8:8" customFormat="1" ht="13.8">
      <c r="H9316" s="70"/>
    </row>
    <row r="9317" spans="8:8" customFormat="1" ht="13.8">
      <c r="H9317" s="70"/>
    </row>
    <row r="9318" spans="8:8" customFormat="1" ht="13.8">
      <c r="H9318" s="70"/>
    </row>
    <row r="9319" spans="8:8" customFormat="1" ht="13.8">
      <c r="H9319" s="70"/>
    </row>
    <row r="9320" spans="8:8" customFormat="1" ht="13.8">
      <c r="H9320" s="70"/>
    </row>
    <row r="9321" spans="8:8" customFormat="1" ht="13.8">
      <c r="H9321" s="70"/>
    </row>
    <row r="9322" spans="8:8" customFormat="1" ht="13.8">
      <c r="H9322" s="70"/>
    </row>
    <row r="9323" spans="8:8" customFormat="1" ht="13.8">
      <c r="H9323" s="70"/>
    </row>
    <row r="9324" spans="8:8" customFormat="1" ht="13.8">
      <c r="H9324" s="70"/>
    </row>
    <row r="9325" spans="8:8" customFormat="1" ht="13.8">
      <c r="H9325" s="70"/>
    </row>
    <row r="9326" spans="8:8" customFormat="1" ht="13.8">
      <c r="H9326" s="70"/>
    </row>
    <row r="9327" spans="8:8" customFormat="1" ht="13.8">
      <c r="H9327" s="70"/>
    </row>
    <row r="9328" spans="8:8" customFormat="1" ht="13.8">
      <c r="H9328" s="70"/>
    </row>
    <row r="9329" spans="8:8" customFormat="1" ht="13.8">
      <c r="H9329" s="70"/>
    </row>
    <row r="9330" spans="8:8" customFormat="1" ht="13.8">
      <c r="H9330" s="70"/>
    </row>
    <row r="9331" spans="8:8" customFormat="1" ht="13.8">
      <c r="H9331" s="70"/>
    </row>
    <row r="9332" spans="8:8" customFormat="1" ht="13.8">
      <c r="H9332" s="70"/>
    </row>
    <row r="9333" spans="8:8" customFormat="1" ht="13.8">
      <c r="H9333" s="70"/>
    </row>
    <row r="9334" spans="8:8" customFormat="1" ht="13.8">
      <c r="H9334" s="70"/>
    </row>
    <row r="9335" spans="8:8" customFormat="1" ht="13.8">
      <c r="H9335" s="70"/>
    </row>
    <row r="9336" spans="8:8" customFormat="1" ht="13.8">
      <c r="H9336" s="70"/>
    </row>
    <row r="9337" spans="8:8" customFormat="1" ht="13.8">
      <c r="H9337" s="70"/>
    </row>
    <row r="9338" spans="8:8" customFormat="1" ht="13.8">
      <c r="H9338" s="70"/>
    </row>
    <row r="9339" spans="8:8" customFormat="1" ht="13.8">
      <c r="H9339" s="70"/>
    </row>
    <row r="9340" spans="8:8" customFormat="1" ht="13.8">
      <c r="H9340" s="70"/>
    </row>
    <row r="9341" spans="8:8" customFormat="1" ht="13.8">
      <c r="H9341" s="70"/>
    </row>
    <row r="9342" spans="8:8" customFormat="1" ht="13.8">
      <c r="H9342" s="70"/>
    </row>
    <row r="9343" spans="8:8" customFormat="1" ht="13.8">
      <c r="H9343" s="70"/>
    </row>
    <row r="9344" spans="8:8" customFormat="1" ht="13.8">
      <c r="H9344" s="70"/>
    </row>
    <row r="9345" spans="8:8" customFormat="1" ht="13.8">
      <c r="H9345" s="70"/>
    </row>
    <row r="9346" spans="8:8" customFormat="1" ht="13.8">
      <c r="H9346" s="70"/>
    </row>
    <row r="9347" spans="8:8" customFormat="1" ht="13.8">
      <c r="H9347" s="70"/>
    </row>
    <row r="9348" spans="8:8" customFormat="1" ht="13.8">
      <c r="H9348" s="70"/>
    </row>
    <row r="9349" spans="8:8" customFormat="1" ht="13.8">
      <c r="H9349" s="70"/>
    </row>
    <row r="9350" spans="8:8" customFormat="1" ht="13.8">
      <c r="H9350" s="70"/>
    </row>
    <row r="9351" spans="8:8" customFormat="1" ht="13.8">
      <c r="H9351" s="70"/>
    </row>
    <row r="9352" spans="8:8" customFormat="1" ht="13.8">
      <c r="H9352" s="70"/>
    </row>
    <row r="9353" spans="8:8" customFormat="1" ht="13.8">
      <c r="H9353" s="70"/>
    </row>
    <row r="9354" spans="8:8" customFormat="1" ht="13.8">
      <c r="H9354" s="70"/>
    </row>
    <row r="9355" spans="8:8" customFormat="1" ht="13.8">
      <c r="H9355" s="70"/>
    </row>
    <row r="9356" spans="8:8" customFormat="1" ht="13.8">
      <c r="H9356" s="70"/>
    </row>
    <row r="9357" spans="8:8" customFormat="1" ht="13.8">
      <c r="H9357" s="70"/>
    </row>
    <row r="9358" spans="8:8" customFormat="1" ht="13.8">
      <c r="H9358" s="70"/>
    </row>
    <row r="9359" spans="8:8" customFormat="1" ht="13.8">
      <c r="H9359" s="70"/>
    </row>
    <row r="9360" spans="8:8" customFormat="1" ht="13.8">
      <c r="H9360" s="70"/>
    </row>
    <row r="9361" spans="8:8" customFormat="1" ht="13.8">
      <c r="H9361" s="70"/>
    </row>
    <row r="9362" spans="8:8" customFormat="1" ht="13.8">
      <c r="H9362" s="70"/>
    </row>
    <row r="9363" spans="8:8" customFormat="1" ht="13.8">
      <c r="H9363" s="70"/>
    </row>
    <row r="9364" spans="8:8" customFormat="1" ht="13.8">
      <c r="H9364" s="70"/>
    </row>
    <row r="9365" spans="8:8" customFormat="1" ht="13.8">
      <c r="H9365" s="70"/>
    </row>
    <row r="9366" spans="8:8" customFormat="1" ht="13.8">
      <c r="H9366" s="70"/>
    </row>
    <row r="9367" spans="8:8" customFormat="1" ht="13.8">
      <c r="H9367" s="70"/>
    </row>
    <row r="9368" spans="8:8" customFormat="1" ht="13.8">
      <c r="H9368" s="70"/>
    </row>
    <row r="9369" spans="8:8" customFormat="1" ht="13.8">
      <c r="H9369" s="70"/>
    </row>
    <row r="9370" spans="8:8" customFormat="1" ht="13.8">
      <c r="H9370" s="70"/>
    </row>
    <row r="9371" spans="8:8" customFormat="1" ht="13.8">
      <c r="H9371" s="70"/>
    </row>
    <row r="9372" spans="8:8" customFormat="1" ht="13.8">
      <c r="H9372" s="70"/>
    </row>
    <row r="9373" spans="8:8" customFormat="1" ht="13.8">
      <c r="H9373" s="70"/>
    </row>
    <row r="9374" spans="8:8" customFormat="1" ht="13.8">
      <c r="H9374" s="70"/>
    </row>
    <row r="9375" spans="8:8" customFormat="1" ht="13.8">
      <c r="H9375" s="70"/>
    </row>
    <row r="9376" spans="8:8" customFormat="1" ht="13.8">
      <c r="H9376" s="70"/>
    </row>
    <row r="9377" spans="8:8" customFormat="1" ht="13.8">
      <c r="H9377" s="70"/>
    </row>
    <row r="9378" spans="8:8" customFormat="1" ht="13.8">
      <c r="H9378" s="70"/>
    </row>
    <row r="9379" spans="8:8" customFormat="1" ht="13.8">
      <c r="H9379" s="70"/>
    </row>
    <row r="9380" spans="8:8" customFormat="1" ht="13.8">
      <c r="H9380" s="70"/>
    </row>
    <row r="9381" spans="8:8" customFormat="1" ht="13.8">
      <c r="H9381" s="70"/>
    </row>
    <row r="9382" spans="8:8" customFormat="1" ht="13.8">
      <c r="H9382" s="70"/>
    </row>
    <row r="9383" spans="8:8" customFormat="1" ht="13.8">
      <c r="H9383" s="70"/>
    </row>
    <row r="9384" spans="8:8" customFormat="1" ht="13.8">
      <c r="H9384" s="70"/>
    </row>
    <row r="9385" spans="8:8" customFormat="1" ht="13.8">
      <c r="H9385" s="70"/>
    </row>
    <row r="9386" spans="8:8" customFormat="1" ht="13.8">
      <c r="H9386" s="70"/>
    </row>
    <row r="9387" spans="8:8" customFormat="1" ht="13.8">
      <c r="H9387" s="70"/>
    </row>
    <row r="9388" spans="8:8" customFormat="1" ht="13.8">
      <c r="H9388" s="70"/>
    </row>
    <row r="9389" spans="8:8" customFormat="1" ht="13.8">
      <c r="H9389" s="70"/>
    </row>
    <row r="9390" spans="8:8" customFormat="1" ht="13.8">
      <c r="H9390" s="70"/>
    </row>
    <row r="9391" spans="8:8" customFormat="1" ht="13.8">
      <c r="H9391" s="70"/>
    </row>
    <row r="9392" spans="8:8" customFormat="1" ht="13.8">
      <c r="H9392" s="70"/>
    </row>
    <row r="9393" spans="8:8" customFormat="1" ht="13.8">
      <c r="H9393" s="70"/>
    </row>
    <row r="9394" spans="8:8" customFormat="1" ht="13.8">
      <c r="H9394" s="70"/>
    </row>
    <row r="9395" spans="8:8" customFormat="1" ht="13.8">
      <c r="H9395" s="70"/>
    </row>
    <row r="9396" spans="8:8" customFormat="1" ht="13.8">
      <c r="H9396" s="70"/>
    </row>
    <row r="9397" spans="8:8" customFormat="1" ht="13.8">
      <c r="H9397" s="70"/>
    </row>
    <row r="9398" spans="8:8" customFormat="1" ht="13.8">
      <c r="H9398" s="70"/>
    </row>
    <row r="9399" spans="8:8" customFormat="1" ht="13.8">
      <c r="H9399" s="70"/>
    </row>
    <row r="9400" spans="8:8" customFormat="1" ht="13.8">
      <c r="H9400" s="70"/>
    </row>
    <row r="9401" spans="8:8" customFormat="1" ht="13.8">
      <c r="H9401" s="70"/>
    </row>
    <row r="9402" spans="8:8" customFormat="1" ht="13.8">
      <c r="H9402" s="70"/>
    </row>
    <row r="9403" spans="8:8" customFormat="1" ht="13.8">
      <c r="H9403" s="70"/>
    </row>
    <row r="9404" spans="8:8" customFormat="1" ht="13.8">
      <c r="H9404" s="70"/>
    </row>
    <row r="9405" spans="8:8" customFormat="1" ht="13.8">
      <c r="H9405" s="70"/>
    </row>
    <row r="9406" spans="8:8" customFormat="1" ht="13.8">
      <c r="H9406" s="70"/>
    </row>
    <row r="9407" spans="8:8" customFormat="1" ht="13.8">
      <c r="H9407" s="70"/>
    </row>
    <row r="9408" spans="8:8" customFormat="1" ht="13.8">
      <c r="H9408" s="70"/>
    </row>
    <row r="9409" spans="8:8" customFormat="1" ht="13.8">
      <c r="H9409" s="70"/>
    </row>
    <row r="9410" spans="8:8" customFormat="1" ht="13.8">
      <c r="H9410" s="70"/>
    </row>
    <row r="9411" spans="8:8" customFormat="1" ht="13.8">
      <c r="H9411" s="70"/>
    </row>
    <row r="9412" spans="8:8" customFormat="1" ht="13.8">
      <c r="H9412" s="70"/>
    </row>
    <row r="9413" spans="8:8" customFormat="1" ht="13.8">
      <c r="H9413" s="70"/>
    </row>
    <row r="9414" spans="8:8" customFormat="1" ht="13.8">
      <c r="H9414" s="70"/>
    </row>
    <row r="9415" spans="8:8" customFormat="1" ht="13.8">
      <c r="H9415" s="70"/>
    </row>
    <row r="9416" spans="8:8" customFormat="1" ht="13.8">
      <c r="H9416" s="70"/>
    </row>
    <row r="9417" spans="8:8" customFormat="1" ht="13.8">
      <c r="H9417" s="70"/>
    </row>
    <row r="9418" spans="8:8" customFormat="1" ht="13.8">
      <c r="H9418" s="70"/>
    </row>
    <row r="9419" spans="8:8" customFormat="1" ht="13.8">
      <c r="H9419" s="70"/>
    </row>
    <row r="9420" spans="8:8" customFormat="1" ht="13.8">
      <c r="H9420" s="70"/>
    </row>
    <row r="9421" spans="8:8" customFormat="1" ht="13.8">
      <c r="H9421" s="70"/>
    </row>
    <row r="9422" spans="8:8" customFormat="1" ht="13.8">
      <c r="H9422" s="70"/>
    </row>
    <row r="9423" spans="8:8" customFormat="1" ht="13.8">
      <c r="H9423" s="70"/>
    </row>
    <row r="9424" spans="8:8" customFormat="1" ht="13.8">
      <c r="H9424" s="70"/>
    </row>
    <row r="9425" spans="8:8" customFormat="1" ht="13.8">
      <c r="H9425" s="70"/>
    </row>
    <row r="9426" spans="8:8" customFormat="1" ht="13.8">
      <c r="H9426" s="70"/>
    </row>
    <row r="9427" spans="8:8" customFormat="1" ht="13.8">
      <c r="H9427" s="70"/>
    </row>
    <row r="9428" spans="8:8" customFormat="1" ht="13.8">
      <c r="H9428" s="70"/>
    </row>
    <row r="9429" spans="8:8" customFormat="1" ht="13.8">
      <c r="H9429" s="70"/>
    </row>
    <row r="9430" spans="8:8" customFormat="1" ht="13.8">
      <c r="H9430" s="70"/>
    </row>
    <row r="9431" spans="8:8" customFormat="1" ht="13.8">
      <c r="H9431" s="70"/>
    </row>
    <row r="9432" spans="8:8" customFormat="1" ht="13.8">
      <c r="H9432" s="70"/>
    </row>
    <row r="9433" spans="8:8" customFormat="1" ht="13.8">
      <c r="H9433" s="70"/>
    </row>
    <row r="9434" spans="8:8" customFormat="1" ht="13.8">
      <c r="H9434" s="70"/>
    </row>
    <row r="9435" spans="8:8" customFormat="1" ht="13.8">
      <c r="H9435" s="70"/>
    </row>
    <row r="9436" spans="8:8" customFormat="1" ht="13.8">
      <c r="H9436" s="70"/>
    </row>
    <row r="9437" spans="8:8" customFormat="1" ht="13.8">
      <c r="H9437" s="70"/>
    </row>
    <row r="9438" spans="8:8" customFormat="1" ht="13.8">
      <c r="H9438" s="70"/>
    </row>
    <row r="9439" spans="8:8" customFormat="1" ht="13.8">
      <c r="H9439" s="70"/>
    </row>
    <row r="9440" spans="8:8" customFormat="1" ht="13.8">
      <c r="H9440" s="70"/>
    </row>
    <row r="9441" spans="8:8" customFormat="1" ht="13.8">
      <c r="H9441" s="70"/>
    </row>
    <row r="9442" spans="8:8" customFormat="1" ht="13.8">
      <c r="H9442" s="70"/>
    </row>
    <row r="9443" spans="8:8" customFormat="1" ht="13.8">
      <c r="H9443" s="70"/>
    </row>
    <row r="9444" spans="8:8" customFormat="1" ht="13.8">
      <c r="H9444" s="70"/>
    </row>
    <row r="9445" spans="8:8" customFormat="1" ht="13.8">
      <c r="H9445" s="70"/>
    </row>
    <row r="9446" spans="8:8" customFormat="1" ht="13.8">
      <c r="H9446" s="70"/>
    </row>
    <row r="9447" spans="8:8" customFormat="1" ht="13.8">
      <c r="H9447" s="70"/>
    </row>
    <row r="9448" spans="8:8" customFormat="1" ht="13.8">
      <c r="H9448" s="70"/>
    </row>
    <row r="9449" spans="8:8" customFormat="1" ht="13.8">
      <c r="H9449" s="70"/>
    </row>
    <row r="9450" spans="8:8" customFormat="1" ht="13.8">
      <c r="H9450" s="70"/>
    </row>
    <row r="9451" spans="8:8" customFormat="1" ht="13.8">
      <c r="H9451" s="70"/>
    </row>
    <row r="9452" spans="8:8" customFormat="1" ht="13.8">
      <c r="H9452" s="70"/>
    </row>
    <row r="9453" spans="8:8" customFormat="1" ht="13.8">
      <c r="H9453" s="70"/>
    </row>
    <row r="9454" spans="8:8" customFormat="1" ht="13.8">
      <c r="H9454" s="70"/>
    </row>
    <row r="9455" spans="8:8" customFormat="1" ht="13.8">
      <c r="H9455" s="70"/>
    </row>
    <row r="9456" spans="8:8" customFormat="1" ht="13.8">
      <c r="H9456" s="70"/>
    </row>
    <row r="9457" spans="8:8" customFormat="1" ht="13.8">
      <c r="H9457" s="70"/>
    </row>
    <row r="9458" spans="8:8" customFormat="1" ht="13.8">
      <c r="H9458" s="70"/>
    </row>
    <row r="9459" spans="8:8" customFormat="1" ht="13.8">
      <c r="H9459" s="70"/>
    </row>
    <row r="9460" spans="8:8" customFormat="1" ht="13.8">
      <c r="H9460" s="70"/>
    </row>
    <row r="9461" spans="8:8" customFormat="1" ht="13.8">
      <c r="H9461" s="70"/>
    </row>
    <row r="9462" spans="8:8" customFormat="1" ht="13.8">
      <c r="H9462" s="70"/>
    </row>
    <row r="9463" spans="8:8" customFormat="1" ht="13.8">
      <c r="H9463" s="70"/>
    </row>
    <row r="9464" spans="8:8" customFormat="1" ht="13.8">
      <c r="H9464" s="70"/>
    </row>
    <row r="9465" spans="8:8" customFormat="1" ht="13.8">
      <c r="H9465" s="70"/>
    </row>
    <row r="9466" spans="8:8" customFormat="1" ht="13.8">
      <c r="H9466" s="70"/>
    </row>
    <row r="9467" spans="8:8" customFormat="1" ht="13.8">
      <c r="H9467" s="70"/>
    </row>
    <row r="9468" spans="8:8" customFormat="1" ht="13.8">
      <c r="H9468" s="70"/>
    </row>
    <row r="9469" spans="8:8" customFormat="1" ht="13.8">
      <c r="H9469" s="70"/>
    </row>
    <row r="9470" spans="8:8" customFormat="1" ht="13.8">
      <c r="H9470" s="70"/>
    </row>
    <row r="9471" spans="8:8" customFormat="1" ht="13.8">
      <c r="H9471" s="70"/>
    </row>
    <row r="9472" spans="8:8" customFormat="1" ht="13.8">
      <c r="H9472" s="70"/>
    </row>
    <row r="9473" spans="8:8" customFormat="1" ht="13.8">
      <c r="H9473" s="70"/>
    </row>
    <row r="9474" spans="8:8" customFormat="1" ht="13.8">
      <c r="H9474" s="70"/>
    </row>
    <row r="9475" spans="8:8" customFormat="1" ht="13.8">
      <c r="H9475" s="70"/>
    </row>
    <row r="9476" spans="8:8" customFormat="1" ht="13.8">
      <c r="H9476" s="70"/>
    </row>
    <row r="9477" spans="8:8" customFormat="1" ht="13.8">
      <c r="H9477" s="70"/>
    </row>
    <row r="9478" spans="8:8" customFormat="1" ht="13.8">
      <c r="H9478" s="70"/>
    </row>
    <row r="9479" spans="8:8" customFormat="1" ht="13.8">
      <c r="H9479" s="70"/>
    </row>
    <row r="9480" spans="8:8" customFormat="1" ht="13.8">
      <c r="H9480" s="70"/>
    </row>
    <row r="9481" spans="8:8" customFormat="1" ht="13.8">
      <c r="H9481" s="70"/>
    </row>
    <row r="9482" spans="8:8" customFormat="1" ht="13.8">
      <c r="H9482" s="70"/>
    </row>
    <row r="9483" spans="8:8" customFormat="1" ht="13.8">
      <c r="H9483" s="70"/>
    </row>
    <row r="9484" spans="8:8" customFormat="1" ht="13.8">
      <c r="H9484" s="70"/>
    </row>
    <row r="9485" spans="8:8" customFormat="1" ht="13.8">
      <c r="H9485" s="70"/>
    </row>
    <row r="9486" spans="8:8" customFormat="1" ht="13.8">
      <c r="H9486" s="70"/>
    </row>
    <row r="9487" spans="8:8" customFormat="1" ht="13.8">
      <c r="H9487" s="70"/>
    </row>
    <row r="9488" spans="8:8" customFormat="1" ht="13.8">
      <c r="H9488" s="70"/>
    </row>
    <row r="9489" spans="8:8" customFormat="1" ht="13.8">
      <c r="H9489" s="70"/>
    </row>
    <row r="9490" spans="8:8" customFormat="1" ht="13.8">
      <c r="H9490" s="70"/>
    </row>
    <row r="9491" spans="8:8" customFormat="1" ht="13.8">
      <c r="H9491" s="70"/>
    </row>
    <row r="9492" spans="8:8" customFormat="1" ht="13.8">
      <c r="H9492" s="70"/>
    </row>
    <row r="9493" spans="8:8" customFormat="1" ht="13.8">
      <c r="H9493" s="70"/>
    </row>
    <row r="9494" spans="8:8" customFormat="1" ht="13.8">
      <c r="H9494" s="70"/>
    </row>
    <row r="9495" spans="8:8" customFormat="1" ht="13.8">
      <c r="H9495" s="70"/>
    </row>
    <row r="9496" spans="8:8" customFormat="1" ht="13.8">
      <c r="H9496" s="70"/>
    </row>
    <row r="9497" spans="8:8" customFormat="1" ht="13.8">
      <c r="H9497" s="70"/>
    </row>
    <row r="9498" spans="8:8" customFormat="1" ht="13.8">
      <c r="H9498" s="70"/>
    </row>
    <row r="9499" spans="8:8" customFormat="1" ht="13.8">
      <c r="H9499" s="70"/>
    </row>
    <row r="9500" spans="8:8" customFormat="1" ht="13.8">
      <c r="H9500" s="70"/>
    </row>
    <row r="9501" spans="8:8" customFormat="1" ht="13.8">
      <c r="H9501" s="70"/>
    </row>
    <row r="9502" spans="8:8" customFormat="1" ht="13.8">
      <c r="H9502" s="70"/>
    </row>
    <row r="9503" spans="8:8" customFormat="1" ht="13.8">
      <c r="H9503" s="70"/>
    </row>
    <row r="9504" spans="8:8" customFormat="1" ht="13.8">
      <c r="H9504" s="70"/>
    </row>
    <row r="9505" spans="8:8" customFormat="1" ht="13.8">
      <c r="H9505" s="70"/>
    </row>
    <row r="9506" spans="8:8" customFormat="1" ht="13.8">
      <c r="H9506" s="70"/>
    </row>
    <row r="9507" spans="8:8" customFormat="1" ht="13.8">
      <c r="H9507" s="70"/>
    </row>
    <row r="9508" spans="8:8" customFormat="1" ht="13.8">
      <c r="H9508" s="70"/>
    </row>
    <row r="9509" spans="8:8" customFormat="1" ht="13.8">
      <c r="H9509" s="70"/>
    </row>
    <row r="9510" spans="8:8" customFormat="1" ht="13.8">
      <c r="H9510" s="70"/>
    </row>
    <row r="9511" spans="8:8" customFormat="1" ht="13.8">
      <c r="H9511" s="70"/>
    </row>
    <row r="9512" spans="8:8" customFormat="1" ht="13.8">
      <c r="H9512" s="70"/>
    </row>
    <row r="9513" spans="8:8" customFormat="1" ht="13.8">
      <c r="H9513" s="70"/>
    </row>
    <row r="9514" spans="8:8" customFormat="1" ht="13.8">
      <c r="H9514" s="70"/>
    </row>
    <row r="9515" spans="8:8" customFormat="1" ht="13.8">
      <c r="H9515" s="70"/>
    </row>
    <row r="9516" spans="8:8" customFormat="1" ht="13.8">
      <c r="H9516" s="70"/>
    </row>
    <row r="9517" spans="8:8" customFormat="1" ht="13.8">
      <c r="H9517" s="70"/>
    </row>
    <row r="9518" spans="8:8" customFormat="1" ht="13.8">
      <c r="H9518" s="70"/>
    </row>
    <row r="9519" spans="8:8" customFormat="1" ht="13.8">
      <c r="H9519" s="70"/>
    </row>
    <row r="9520" spans="8:8" customFormat="1" ht="13.8">
      <c r="H9520" s="70"/>
    </row>
    <row r="9521" spans="8:8" customFormat="1" ht="13.8">
      <c r="H9521" s="70"/>
    </row>
    <row r="9522" spans="8:8" customFormat="1" ht="13.8">
      <c r="H9522" s="70"/>
    </row>
    <row r="9523" spans="8:8" customFormat="1" ht="13.8">
      <c r="H9523" s="70"/>
    </row>
    <row r="9524" spans="8:8" customFormat="1" ht="13.8">
      <c r="H9524" s="70"/>
    </row>
    <row r="9525" spans="8:8" customFormat="1" ht="13.8">
      <c r="H9525" s="70"/>
    </row>
    <row r="9526" spans="8:8" customFormat="1" ht="13.8">
      <c r="H9526" s="70"/>
    </row>
    <row r="9527" spans="8:8" customFormat="1" ht="13.8">
      <c r="H9527" s="70"/>
    </row>
    <row r="9528" spans="8:8" customFormat="1" ht="13.8">
      <c r="H9528" s="70"/>
    </row>
    <row r="9529" spans="8:8" customFormat="1" ht="13.8">
      <c r="H9529" s="70"/>
    </row>
    <row r="9530" spans="8:8" customFormat="1" ht="13.8">
      <c r="H9530" s="70"/>
    </row>
    <row r="9531" spans="8:8" customFormat="1" ht="13.8">
      <c r="H9531" s="70"/>
    </row>
    <row r="9532" spans="8:8" customFormat="1" ht="13.8">
      <c r="H9532" s="70"/>
    </row>
    <row r="9533" spans="8:8" customFormat="1" ht="13.8">
      <c r="H9533" s="70"/>
    </row>
    <row r="9534" spans="8:8" customFormat="1" ht="13.8">
      <c r="H9534" s="70"/>
    </row>
    <row r="9535" spans="8:8" customFormat="1" ht="13.8">
      <c r="H9535" s="70"/>
    </row>
    <row r="9536" spans="8:8" customFormat="1" ht="13.8">
      <c r="H9536" s="70"/>
    </row>
    <row r="9537" spans="8:8" customFormat="1" ht="13.8">
      <c r="H9537" s="70"/>
    </row>
    <row r="9538" spans="8:8" customFormat="1" ht="13.8">
      <c r="H9538" s="70"/>
    </row>
    <row r="9539" spans="8:8" customFormat="1" ht="13.8">
      <c r="H9539" s="70"/>
    </row>
    <row r="9540" spans="8:8" customFormat="1" ht="13.8">
      <c r="H9540" s="70"/>
    </row>
    <row r="9541" spans="8:8" customFormat="1" ht="13.8">
      <c r="H9541" s="70"/>
    </row>
    <row r="9542" spans="8:8" customFormat="1" ht="13.8">
      <c r="H9542" s="70"/>
    </row>
    <row r="9543" spans="8:8" customFormat="1" ht="13.8">
      <c r="H9543" s="70"/>
    </row>
    <row r="9544" spans="8:8" customFormat="1" ht="13.8">
      <c r="H9544" s="70"/>
    </row>
    <row r="9545" spans="8:8" customFormat="1" ht="13.8">
      <c r="H9545" s="70"/>
    </row>
    <row r="9546" spans="8:8" customFormat="1" ht="13.8">
      <c r="H9546" s="70"/>
    </row>
    <row r="9547" spans="8:8" customFormat="1" ht="13.8">
      <c r="H9547" s="70"/>
    </row>
    <row r="9548" spans="8:8" customFormat="1" ht="13.8">
      <c r="H9548" s="70"/>
    </row>
    <row r="9549" spans="8:8" customFormat="1" ht="13.8">
      <c r="H9549" s="70"/>
    </row>
    <row r="9550" spans="8:8" customFormat="1" ht="13.8">
      <c r="H9550" s="70"/>
    </row>
    <row r="9551" spans="8:8" customFormat="1" ht="13.8">
      <c r="H9551" s="70"/>
    </row>
    <row r="9552" spans="8:8" customFormat="1" ht="13.8">
      <c r="H9552" s="70"/>
    </row>
    <row r="9553" spans="8:8" customFormat="1" ht="13.8">
      <c r="H9553" s="70"/>
    </row>
    <row r="9554" spans="8:8" customFormat="1" ht="13.8">
      <c r="H9554" s="70"/>
    </row>
    <row r="9555" spans="8:8" customFormat="1" ht="13.8">
      <c r="H9555" s="70"/>
    </row>
    <row r="9556" spans="8:8" customFormat="1" ht="13.8">
      <c r="H9556" s="70"/>
    </row>
    <row r="9557" spans="8:8" customFormat="1" ht="13.8">
      <c r="H9557" s="70"/>
    </row>
    <row r="9558" spans="8:8" customFormat="1" ht="13.8">
      <c r="H9558" s="70"/>
    </row>
    <row r="9559" spans="8:8" customFormat="1" ht="13.8">
      <c r="H9559" s="70"/>
    </row>
    <row r="9560" spans="8:8" customFormat="1" ht="13.8">
      <c r="H9560" s="70"/>
    </row>
    <row r="9561" spans="8:8" customFormat="1" ht="13.8">
      <c r="H9561" s="70"/>
    </row>
    <row r="9562" spans="8:8" customFormat="1" ht="13.8">
      <c r="H9562" s="70"/>
    </row>
    <row r="9563" spans="8:8" customFormat="1" ht="13.8">
      <c r="H9563" s="70"/>
    </row>
    <row r="9564" spans="8:8" customFormat="1" ht="13.8">
      <c r="H9564" s="70"/>
    </row>
    <row r="9565" spans="8:8" customFormat="1" ht="13.8">
      <c r="H9565" s="70"/>
    </row>
    <row r="9566" spans="8:8" customFormat="1" ht="13.8">
      <c r="H9566" s="70"/>
    </row>
    <row r="9567" spans="8:8" customFormat="1" ht="13.8">
      <c r="H9567" s="70"/>
    </row>
    <row r="9568" spans="8:8" customFormat="1" ht="13.8">
      <c r="H9568" s="70"/>
    </row>
    <row r="9569" spans="8:8" customFormat="1" ht="13.8">
      <c r="H9569" s="70"/>
    </row>
    <row r="9570" spans="8:8" customFormat="1" ht="13.8">
      <c r="H9570" s="70"/>
    </row>
    <row r="9571" spans="8:8" customFormat="1" ht="13.8">
      <c r="H9571" s="70"/>
    </row>
    <row r="9572" spans="8:8" customFormat="1" ht="13.8">
      <c r="H9572" s="70"/>
    </row>
    <row r="9573" spans="8:8" customFormat="1" ht="13.8">
      <c r="H9573" s="70"/>
    </row>
    <row r="9574" spans="8:8" customFormat="1" ht="13.8">
      <c r="H9574" s="70"/>
    </row>
    <row r="9575" spans="8:8" customFormat="1" ht="13.8">
      <c r="H9575" s="70"/>
    </row>
    <row r="9576" spans="8:8" customFormat="1" ht="13.8">
      <c r="H9576" s="70"/>
    </row>
    <row r="9577" spans="8:8" customFormat="1" ht="13.8">
      <c r="H9577" s="70"/>
    </row>
    <row r="9578" spans="8:8" customFormat="1" ht="13.8">
      <c r="H9578" s="70"/>
    </row>
    <row r="9579" spans="8:8" customFormat="1" ht="13.8">
      <c r="H9579" s="70"/>
    </row>
    <row r="9580" spans="8:8" customFormat="1" ht="13.8">
      <c r="H9580" s="70"/>
    </row>
    <row r="9581" spans="8:8" customFormat="1" ht="13.8">
      <c r="H9581" s="70"/>
    </row>
    <row r="9582" spans="8:8" customFormat="1" ht="13.8">
      <c r="H9582" s="70"/>
    </row>
    <row r="9583" spans="8:8" customFormat="1" ht="13.8">
      <c r="H9583" s="70"/>
    </row>
    <row r="9584" spans="8:8" customFormat="1" ht="13.8">
      <c r="H9584" s="70"/>
    </row>
    <row r="9585" spans="8:8" customFormat="1" ht="13.8">
      <c r="H9585" s="70"/>
    </row>
    <row r="9586" spans="8:8" customFormat="1" ht="13.8">
      <c r="H9586" s="70"/>
    </row>
    <row r="9587" spans="8:8" customFormat="1" ht="13.8">
      <c r="H9587" s="70"/>
    </row>
    <row r="9588" spans="8:8" customFormat="1" ht="13.8">
      <c r="H9588" s="70"/>
    </row>
    <row r="9589" spans="8:8" customFormat="1" ht="13.8">
      <c r="H9589" s="70"/>
    </row>
    <row r="9590" spans="8:8" customFormat="1" ht="13.8">
      <c r="H9590" s="70"/>
    </row>
    <row r="9591" spans="8:8" customFormat="1" ht="13.8">
      <c r="H9591" s="70"/>
    </row>
    <row r="9592" spans="8:8" customFormat="1" ht="13.8">
      <c r="H9592" s="70"/>
    </row>
    <row r="9593" spans="8:8" customFormat="1" ht="13.8">
      <c r="H9593" s="70"/>
    </row>
    <row r="9594" spans="8:8" customFormat="1" ht="13.8">
      <c r="H9594" s="70"/>
    </row>
    <row r="9595" spans="8:8" customFormat="1" ht="13.8">
      <c r="H9595" s="70"/>
    </row>
    <row r="9596" spans="8:8" customFormat="1" ht="13.8">
      <c r="H9596" s="70"/>
    </row>
    <row r="9597" spans="8:8" customFormat="1" ht="13.8">
      <c r="H9597" s="70"/>
    </row>
    <row r="9598" spans="8:8" customFormat="1" ht="13.8">
      <c r="H9598" s="70"/>
    </row>
    <row r="9599" spans="8:8" customFormat="1" ht="13.8">
      <c r="H9599" s="70"/>
    </row>
    <row r="9600" spans="8:8" customFormat="1" ht="13.8">
      <c r="H9600" s="70"/>
    </row>
    <row r="9601" spans="8:8" customFormat="1" ht="13.8">
      <c r="H9601" s="70"/>
    </row>
    <row r="9602" spans="8:8" customFormat="1" ht="13.8">
      <c r="H9602" s="70"/>
    </row>
    <row r="9603" spans="8:8" customFormat="1" ht="13.8">
      <c r="H9603" s="70"/>
    </row>
    <row r="9604" spans="8:8" customFormat="1" ht="13.8">
      <c r="H9604" s="70"/>
    </row>
    <row r="9605" spans="8:8" customFormat="1" ht="13.8">
      <c r="H9605" s="70"/>
    </row>
    <row r="9606" spans="8:8" customFormat="1" ht="13.8">
      <c r="H9606" s="70"/>
    </row>
    <row r="9607" spans="8:8" customFormat="1" ht="13.8">
      <c r="H9607" s="70"/>
    </row>
    <row r="9608" spans="8:8" customFormat="1" ht="13.8">
      <c r="H9608" s="70"/>
    </row>
    <row r="9609" spans="8:8" customFormat="1" ht="13.8">
      <c r="H9609" s="70"/>
    </row>
    <row r="9610" spans="8:8" customFormat="1" ht="13.8">
      <c r="H9610" s="70"/>
    </row>
    <row r="9611" spans="8:8" customFormat="1" ht="13.8">
      <c r="H9611" s="70"/>
    </row>
    <row r="9612" spans="8:8" customFormat="1" ht="13.8">
      <c r="H9612" s="70"/>
    </row>
    <row r="9613" spans="8:8" customFormat="1" ht="13.8">
      <c r="H9613" s="70"/>
    </row>
    <row r="9614" spans="8:8" customFormat="1" ht="13.8">
      <c r="H9614" s="70"/>
    </row>
    <row r="9615" spans="8:8" customFormat="1" ht="13.8">
      <c r="H9615" s="70"/>
    </row>
    <row r="9616" spans="8:8" customFormat="1" ht="13.8">
      <c r="H9616" s="70"/>
    </row>
    <row r="9617" spans="8:8" customFormat="1" ht="13.8">
      <c r="H9617" s="70"/>
    </row>
    <row r="9618" spans="8:8" customFormat="1" ht="13.8">
      <c r="H9618" s="70"/>
    </row>
    <row r="9619" spans="8:8" customFormat="1" ht="13.8">
      <c r="H9619" s="70"/>
    </row>
    <row r="9620" spans="8:8" customFormat="1" ht="13.8">
      <c r="H9620" s="70"/>
    </row>
    <row r="9621" spans="8:8" customFormat="1" ht="13.8">
      <c r="H9621" s="70"/>
    </row>
    <row r="9622" spans="8:8" customFormat="1" ht="13.8">
      <c r="H9622" s="70"/>
    </row>
    <row r="9623" spans="8:8" customFormat="1" ht="13.8">
      <c r="H9623" s="70"/>
    </row>
    <row r="9624" spans="8:8" customFormat="1" ht="13.8">
      <c r="H9624" s="70"/>
    </row>
    <row r="9625" spans="8:8" customFormat="1" ht="13.8">
      <c r="H9625" s="70"/>
    </row>
    <row r="9626" spans="8:8" customFormat="1" ht="13.8">
      <c r="H9626" s="70"/>
    </row>
    <row r="9627" spans="8:8" customFormat="1" ht="13.8">
      <c r="H9627" s="70"/>
    </row>
    <row r="9628" spans="8:8" customFormat="1" ht="13.8">
      <c r="H9628" s="70"/>
    </row>
    <row r="9629" spans="8:8" customFormat="1" ht="13.8">
      <c r="H9629" s="70"/>
    </row>
    <row r="9630" spans="8:8" customFormat="1" ht="13.8">
      <c r="H9630" s="70"/>
    </row>
    <row r="9631" spans="8:8" customFormat="1" ht="13.8">
      <c r="H9631" s="70"/>
    </row>
    <row r="9632" spans="8:8" customFormat="1" ht="13.8">
      <c r="H9632" s="70"/>
    </row>
    <row r="9633" spans="8:8" customFormat="1" ht="13.8">
      <c r="H9633" s="70"/>
    </row>
    <row r="9634" spans="8:8" customFormat="1" ht="13.8">
      <c r="H9634" s="70"/>
    </row>
    <row r="9635" spans="8:8" customFormat="1" ht="13.8">
      <c r="H9635" s="70"/>
    </row>
    <row r="9636" spans="8:8" customFormat="1" ht="13.8">
      <c r="H9636" s="70"/>
    </row>
    <row r="9637" spans="8:8" customFormat="1" ht="13.8">
      <c r="H9637" s="70"/>
    </row>
    <row r="9638" spans="8:8" customFormat="1" ht="13.8">
      <c r="H9638" s="70"/>
    </row>
    <row r="9639" spans="8:8" customFormat="1" ht="13.8">
      <c r="H9639" s="70"/>
    </row>
    <row r="9640" spans="8:8" customFormat="1" ht="13.8">
      <c r="H9640" s="70"/>
    </row>
    <row r="9641" spans="8:8" customFormat="1" ht="13.8">
      <c r="H9641" s="70"/>
    </row>
    <row r="9642" spans="8:8" customFormat="1" ht="13.8">
      <c r="H9642" s="70"/>
    </row>
    <row r="9643" spans="8:8" customFormat="1" ht="13.8">
      <c r="H9643" s="70"/>
    </row>
    <row r="9644" spans="8:8" customFormat="1" ht="13.8">
      <c r="H9644" s="70"/>
    </row>
    <row r="9645" spans="8:8" customFormat="1" ht="13.8">
      <c r="H9645" s="70"/>
    </row>
    <row r="9646" spans="8:8" customFormat="1" ht="13.8">
      <c r="H9646" s="70"/>
    </row>
    <row r="9647" spans="8:8" customFormat="1" ht="13.8">
      <c r="H9647" s="70"/>
    </row>
    <row r="9648" spans="8:8" customFormat="1" ht="13.8">
      <c r="H9648" s="70"/>
    </row>
    <row r="9649" spans="8:8" customFormat="1" ht="13.8">
      <c r="H9649" s="70"/>
    </row>
    <row r="9650" spans="8:8" customFormat="1" ht="13.8">
      <c r="H9650" s="70"/>
    </row>
    <row r="9651" spans="8:8" customFormat="1" ht="13.8">
      <c r="H9651" s="70"/>
    </row>
    <row r="9652" spans="8:8" customFormat="1" ht="13.8">
      <c r="H9652" s="70"/>
    </row>
    <row r="9653" spans="8:8" customFormat="1" ht="13.8">
      <c r="H9653" s="70"/>
    </row>
    <row r="9654" spans="8:8" customFormat="1" ht="13.8">
      <c r="H9654" s="70"/>
    </row>
    <row r="9655" spans="8:8" customFormat="1" ht="13.8">
      <c r="H9655" s="70"/>
    </row>
    <row r="9656" spans="8:8" customFormat="1" ht="13.8">
      <c r="H9656" s="70"/>
    </row>
    <row r="9657" spans="8:8" customFormat="1" ht="13.8">
      <c r="H9657" s="70"/>
    </row>
    <row r="9658" spans="8:8" customFormat="1" ht="13.8">
      <c r="H9658" s="70"/>
    </row>
    <row r="9659" spans="8:8" customFormat="1" ht="13.8">
      <c r="H9659" s="70"/>
    </row>
    <row r="9660" spans="8:8" customFormat="1" ht="13.8">
      <c r="H9660" s="70"/>
    </row>
    <row r="9661" spans="8:8" customFormat="1" ht="13.8">
      <c r="H9661" s="70"/>
    </row>
    <row r="9662" spans="8:8" customFormat="1" ht="13.8">
      <c r="H9662" s="70"/>
    </row>
    <row r="9663" spans="8:8" customFormat="1" ht="13.8">
      <c r="H9663" s="70"/>
    </row>
    <row r="9664" spans="8:8" customFormat="1" ht="13.8">
      <c r="H9664" s="70"/>
    </row>
    <row r="9665" spans="8:8" customFormat="1" ht="13.8">
      <c r="H9665" s="70"/>
    </row>
    <row r="9666" spans="8:8" customFormat="1" ht="13.8">
      <c r="H9666" s="70"/>
    </row>
    <row r="9667" spans="8:8" customFormat="1" ht="13.8">
      <c r="H9667" s="70"/>
    </row>
    <row r="9668" spans="8:8" customFormat="1" ht="13.8">
      <c r="H9668" s="70"/>
    </row>
    <row r="9669" spans="8:8" customFormat="1" ht="13.8">
      <c r="H9669" s="70"/>
    </row>
    <row r="9670" spans="8:8" customFormat="1" ht="13.8">
      <c r="H9670" s="70"/>
    </row>
    <row r="9671" spans="8:8" customFormat="1" ht="13.8">
      <c r="H9671" s="70"/>
    </row>
    <row r="9672" spans="8:8" customFormat="1" ht="13.8">
      <c r="H9672" s="70"/>
    </row>
    <row r="9673" spans="8:8" customFormat="1" ht="13.8">
      <c r="H9673" s="70"/>
    </row>
    <row r="9674" spans="8:8" customFormat="1" ht="13.8">
      <c r="H9674" s="70"/>
    </row>
    <row r="9675" spans="8:8" customFormat="1" ht="13.8">
      <c r="H9675" s="70"/>
    </row>
    <row r="9676" spans="8:8" customFormat="1" ht="13.8">
      <c r="H9676" s="70"/>
    </row>
    <row r="9677" spans="8:8" customFormat="1" ht="13.8">
      <c r="H9677" s="70"/>
    </row>
    <row r="9678" spans="8:8" customFormat="1" ht="13.8">
      <c r="H9678" s="70"/>
    </row>
    <row r="9679" spans="8:8" customFormat="1" ht="13.8">
      <c r="H9679" s="70"/>
    </row>
    <row r="9680" spans="8:8" customFormat="1" ht="13.8">
      <c r="H9680" s="70"/>
    </row>
    <row r="9681" spans="8:8" customFormat="1" ht="13.8">
      <c r="H9681" s="70"/>
    </row>
    <row r="9682" spans="8:8" customFormat="1" ht="13.8">
      <c r="H9682" s="70"/>
    </row>
    <row r="9683" spans="8:8" customFormat="1" ht="13.8">
      <c r="H9683" s="70"/>
    </row>
    <row r="9684" spans="8:8" customFormat="1" ht="13.8">
      <c r="H9684" s="70"/>
    </row>
    <row r="9685" spans="8:8" customFormat="1" ht="13.8">
      <c r="H9685" s="70"/>
    </row>
    <row r="9686" spans="8:8" customFormat="1" ht="13.8">
      <c r="H9686" s="70"/>
    </row>
    <row r="9687" spans="8:8" customFormat="1" ht="13.8">
      <c r="H9687" s="70"/>
    </row>
    <row r="9688" spans="8:8" customFormat="1" ht="13.8">
      <c r="H9688" s="70"/>
    </row>
    <row r="9689" spans="8:8" customFormat="1" ht="13.8">
      <c r="H9689" s="70"/>
    </row>
    <row r="9690" spans="8:8" customFormat="1" ht="13.8">
      <c r="H9690" s="70"/>
    </row>
    <row r="9691" spans="8:8" customFormat="1" ht="13.8">
      <c r="H9691" s="70"/>
    </row>
    <row r="9692" spans="8:8" customFormat="1" ht="13.8">
      <c r="H9692" s="70"/>
    </row>
    <row r="9693" spans="8:8" customFormat="1" ht="13.8">
      <c r="H9693" s="70"/>
    </row>
    <row r="9694" spans="8:8" customFormat="1" ht="13.8">
      <c r="H9694" s="70"/>
    </row>
    <row r="9695" spans="8:8" customFormat="1" ht="13.8">
      <c r="H9695" s="70"/>
    </row>
    <row r="9696" spans="8:8" customFormat="1" ht="13.8">
      <c r="H9696" s="70"/>
    </row>
    <row r="9697" spans="8:8" customFormat="1" ht="13.8">
      <c r="H9697" s="70"/>
    </row>
    <row r="9698" spans="8:8" customFormat="1" ht="13.8">
      <c r="H9698" s="70"/>
    </row>
    <row r="9699" spans="8:8" customFormat="1" ht="13.8">
      <c r="H9699" s="70"/>
    </row>
    <row r="9700" spans="8:8" customFormat="1" ht="13.8">
      <c r="H9700" s="70"/>
    </row>
    <row r="9701" spans="8:8" customFormat="1" ht="13.8">
      <c r="H9701" s="70"/>
    </row>
    <row r="9702" spans="8:8" customFormat="1" ht="13.8">
      <c r="H9702" s="70"/>
    </row>
    <row r="9703" spans="8:8" customFormat="1" ht="13.8">
      <c r="H9703" s="70"/>
    </row>
    <row r="9704" spans="8:8" customFormat="1" ht="13.8">
      <c r="H9704" s="70"/>
    </row>
    <row r="9705" spans="8:8" customFormat="1" ht="13.8">
      <c r="H9705" s="70"/>
    </row>
    <row r="9706" spans="8:8" customFormat="1" ht="13.8">
      <c r="H9706" s="70"/>
    </row>
    <row r="9707" spans="8:8" customFormat="1" ht="13.8">
      <c r="H9707" s="70"/>
    </row>
    <row r="9708" spans="8:8" customFormat="1" ht="13.8">
      <c r="H9708" s="70"/>
    </row>
    <row r="9709" spans="8:8" customFormat="1" ht="13.8">
      <c r="H9709" s="70"/>
    </row>
    <row r="9710" spans="8:8" customFormat="1" ht="13.8">
      <c r="H9710" s="70"/>
    </row>
    <row r="9711" spans="8:8" customFormat="1" ht="13.8">
      <c r="H9711" s="70"/>
    </row>
    <row r="9712" spans="8:8" customFormat="1" ht="13.8">
      <c r="H9712" s="70"/>
    </row>
    <row r="9713" spans="8:8" customFormat="1" ht="13.8">
      <c r="H9713" s="70"/>
    </row>
    <row r="9714" spans="8:8" customFormat="1" ht="13.8">
      <c r="H9714" s="70"/>
    </row>
    <row r="9715" spans="8:8" customFormat="1" ht="13.8">
      <c r="H9715" s="70"/>
    </row>
    <row r="9716" spans="8:8" customFormat="1" ht="13.8">
      <c r="H9716" s="70"/>
    </row>
    <row r="9717" spans="8:8" customFormat="1" ht="13.8">
      <c r="H9717" s="70"/>
    </row>
    <row r="9718" spans="8:8" customFormat="1" ht="13.8">
      <c r="H9718" s="70"/>
    </row>
    <row r="9719" spans="8:8" customFormat="1" ht="13.8">
      <c r="H9719" s="70"/>
    </row>
    <row r="9720" spans="8:8" customFormat="1" ht="13.8">
      <c r="H9720" s="70"/>
    </row>
    <row r="9721" spans="8:8" customFormat="1" ht="13.8">
      <c r="H9721" s="70"/>
    </row>
    <row r="9722" spans="8:8" customFormat="1" ht="13.8">
      <c r="H9722" s="70"/>
    </row>
    <row r="9723" spans="8:8" customFormat="1" ht="13.8">
      <c r="H9723" s="70"/>
    </row>
    <row r="9724" spans="8:8" customFormat="1" ht="13.8">
      <c r="H9724" s="70"/>
    </row>
    <row r="9725" spans="8:8" customFormat="1" ht="13.8">
      <c r="H9725" s="70"/>
    </row>
    <row r="9726" spans="8:8" customFormat="1" ht="13.8">
      <c r="H9726" s="70"/>
    </row>
    <row r="9727" spans="8:8" customFormat="1" ht="13.8">
      <c r="H9727" s="70"/>
    </row>
    <row r="9728" spans="8:8" customFormat="1" ht="13.8">
      <c r="H9728" s="70"/>
    </row>
    <row r="9729" spans="8:8" customFormat="1" ht="13.8">
      <c r="H9729" s="70"/>
    </row>
    <row r="9730" spans="8:8" customFormat="1" ht="13.8">
      <c r="H9730" s="70"/>
    </row>
    <row r="9731" spans="8:8" customFormat="1" ht="13.8">
      <c r="H9731" s="70"/>
    </row>
    <row r="9732" spans="8:8" customFormat="1" ht="13.8">
      <c r="H9732" s="70"/>
    </row>
    <row r="9733" spans="8:8" customFormat="1" ht="13.8">
      <c r="H9733" s="70"/>
    </row>
    <row r="9734" spans="8:8" customFormat="1" ht="13.8">
      <c r="H9734" s="70"/>
    </row>
    <row r="9735" spans="8:8" customFormat="1" ht="13.8">
      <c r="H9735" s="70"/>
    </row>
    <row r="9736" spans="8:8" customFormat="1" ht="13.8">
      <c r="H9736" s="70"/>
    </row>
    <row r="9737" spans="8:8" customFormat="1" ht="13.8">
      <c r="H9737" s="70"/>
    </row>
    <row r="9738" spans="8:8" customFormat="1" ht="13.8">
      <c r="H9738" s="70"/>
    </row>
    <row r="9739" spans="8:8" customFormat="1" ht="13.8">
      <c r="H9739" s="70"/>
    </row>
    <row r="9740" spans="8:8" customFormat="1" ht="13.8">
      <c r="H9740" s="70"/>
    </row>
    <row r="9741" spans="8:8" customFormat="1" ht="13.8">
      <c r="H9741" s="70"/>
    </row>
    <row r="9742" spans="8:8" customFormat="1" ht="13.8">
      <c r="H9742" s="70"/>
    </row>
    <row r="9743" spans="8:8" customFormat="1" ht="13.8">
      <c r="H9743" s="70"/>
    </row>
    <row r="9744" spans="8:8" customFormat="1" ht="13.8">
      <c r="H9744" s="70"/>
    </row>
    <row r="9745" spans="8:8" customFormat="1" ht="13.8">
      <c r="H9745" s="70"/>
    </row>
    <row r="9746" spans="8:8" customFormat="1" ht="13.8">
      <c r="H9746" s="70"/>
    </row>
    <row r="9747" spans="8:8" customFormat="1" ht="13.8">
      <c r="H9747" s="70"/>
    </row>
    <row r="9748" spans="8:8" customFormat="1" ht="13.8">
      <c r="H9748" s="70"/>
    </row>
    <row r="9749" spans="8:8" customFormat="1" ht="13.8">
      <c r="H9749" s="70"/>
    </row>
    <row r="9750" spans="8:8" customFormat="1" ht="13.8">
      <c r="H9750" s="70"/>
    </row>
    <row r="9751" spans="8:8" customFormat="1" ht="13.8">
      <c r="H9751" s="70"/>
    </row>
    <row r="9752" spans="8:8" customFormat="1" ht="13.8">
      <c r="H9752" s="70"/>
    </row>
    <row r="9753" spans="8:8" customFormat="1" ht="13.8">
      <c r="H9753" s="70"/>
    </row>
    <row r="9754" spans="8:8" customFormat="1" ht="13.8">
      <c r="H9754" s="70"/>
    </row>
    <row r="9755" spans="8:8" customFormat="1" ht="13.8">
      <c r="H9755" s="70"/>
    </row>
    <row r="9756" spans="8:8" customFormat="1" ht="13.8">
      <c r="H9756" s="70"/>
    </row>
    <row r="9757" spans="8:8" customFormat="1" ht="13.8">
      <c r="H9757" s="70"/>
    </row>
    <row r="9758" spans="8:8" customFormat="1" ht="13.8">
      <c r="H9758" s="70"/>
    </row>
    <row r="9759" spans="8:8" customFormat="1" ht="13.8">
      <c r="H9759" s="70"/>
    </row>
    <row r="9760" spans="8:8" customFormat="1" ht="13.8">
      <c r="H9760" s="70"/>
    </row>
    <row r="9761" spans="8:8" customFormat="1" ht="13.8">
      <c r="H9761" s="70"/>
    </row>
    <row r="9762" spans="8:8" customFormat="1" ht="13.8">
      <c r="H9762" s="70"/>
    </row>
    <row r="9763" spans="8:8" customFormat="1" ht="13.8">
      <c r="H9763" s="70"/>
    </row>
    <row r="9764" spans="8:8" customFormat="1" ht="13.8">
      <c r="H9764" s="70"/>
    </row>
    <row r="9765" spans="8:8" customFormat="1" ht="13.8">
      <c r="H9765" s="70"/>
    </row>
    <row r="9766" spans="8:8" customFormat="1" ht="13.8">
      <c r="H9766" s="70"/>
    </row>
    <row r="9767" spans="8:8" customFormat="1" ht="13.8">
      <c r="H9767" s="70"/>
    </row>
    <row r="9768" spans="8:8" customFormat="1" ht="13.8">
      <c r="H9768" s="70"/>
    </row>
    <row r="9769" spans="8:8" customFormat="1" ht="13.8">
      <c r="H9769" s="70"/>
    </row>
    <row r="9770" spans="8:8" customFormat="1" ht="13.8">
      <c r="H9770" s="70"/>
    </row>
    <row r="9771" spans="8:8" customFormat="1" ht="13.8">
      <c r="H9771" s="70"/>
    </row>
    <row r="9772" spans="8:8" customFormat="1" ht="13.8">
      <c r="H9772" s="70"/>
    </row>
    <row r="9773" spans="8:8" customFormat="1" ht="13.8">
      <c r="H9773" s="70"/>
    </row>
    <row r="9774" spans="8:8" customFormat="1" ht="13.8">
      <c r="H9774" s="70"/>
    </row>
    <row r="9775" spans="8:8" customFormat="1" ht="13.8">
      <c r="H9775" s="70"/>
    </row>
    <row r="9776" spans="8:8" customFormat="1" ht="13.8">
      <c r="H9776" s="70"/>
    </row>
    <row r="9777" spans="8:8" customFormat="1" ht="13.8">
      <c r="H9777" s="70"/>
    </row>
    <row r="9778" spans="8:8" customFormat="1" ht="13.8">
      <c r="H9778" s="70"/>
    </row>
    <row r="9779" spans="8:8" customFormat="1" ht="13.8">
      <c r="H9779" s="70"/>
    </row>
    <row r="9780" spans="8:8" customFormat="1" ht="13.8">
      <c r="H9780" s="70"/>
    </row>
    <row r="9781" spans="8:8" customFormat="1" ht="13.8">
      <c r="H9781" s="70"/>
    </row>
    <row r="9782" spans="8:8" customFormat="1" ht="13.8">
      <c r="H9782" s="70"/>
    </row>
    <row r="9783" spans="8:8" customFormat="1" ht="13.8">
      <c r="H9783" s="70"/>
    </row>
    <row r="9784" spans="8:8" customFormat="1" ht="13.8">
      <c r="H9784" s="70"/>
    </row>
    <row r="9785" spans="8:8" customFormat="1" ht="13.8">
      <c r="H9785" s="70"/>
    </row>
    <row r="9786" spans="8:8" customFormat="1" ht="13.8">
      <c r="H9786" s="70"/>
    </row>
    <row r="9787" spans="8:8" customFormat="1" ht="13.8">
      <c r="H9787" s="70"/>
    </row>
    <row r="9788" spans="8:8" customFormat="1" ht="13.8">
      <c r="H9788" s="70"/>
    </row>
    <row r="9789" spans="8:8" customFormat="1" ht="13.8">
      <c r="H9789" s="70"/>
    </row>
    <row r="9790" spans="8:8" customFormat="1" ht="13.8">
      <c r="H9790" s="70"/>
    </row>
    <row r="9791" spans="8:8" customFormat="1" ht="13.8">
      <c r="H9791" s="70"/>
    </row>
    <row r="9792" spans="8:8" customFormat="1" ht="13.8">
      <c r="H9792" s="70"/>
    </row>
    <row r="9793" spans="8:8" customFormat="1" ht="13.8">
      <c r="H9793" s="70"/>
    </row>
    <row r="9794" spans="8:8" customFormat="1" ht="13.8">
      <c r="H9794" s="70"/>
    </row>
    <row r="9795" spans="8:8" customFormat="1" ht="13.8">
      <c r="H9795" s="70"/>
    </row>
    <row r="9796" spans="8:8" customFormat="1" ht="13.8">
      <c r="H9796" s="70"/>
    </row>
    <row r="9797" spans="8:8" customFormat="1" ht="13.8">
      <c r="H9797" s="70"/>
    </row>
    <row r="9798" spans="8:8" customFormat="1" ht="13.8">
      <c r="H9798" s="70"/>
    </row>
    <row r="9799" spans="8:8" customFormat="1" ht="13.8">
      <c r="H9799" s="70"/>
    </row>
    <row r="9800" spans="8:8" customFormat="1" ht="13.8">
      <c r="H9800" s="70"/>
    </row>
    <row r="9801" spans="8:8" customFormat="1" ht="13.8">
      <c r="H9801" s="70"/>
    </row>
    <row r="9802" spans="8:8" customFormat="1" ht="13.8">
      <c r="H9802" s="70"/>
    </row>
    <row r="9803" spans="8:8" customFormat="1" ht="13.8">
      <c r="H9803" s="70"/>
    </row>
    <row r="9804" spans="8:8" customFormat="1" ht="13.8">
      <c r="H9804" s="70"/>
    </row>
    <row r="9805" spans="8:8" customFormat="1" ht="13.8">
      <c r="H9805" s="70"/>
    </row>
    <row r="9806" spans="8:8" customFormat="1" ht="13.8">
      <c r="H9806" s="70"/>
    </row>
    <row r="9807" spans="8:8" customFormat="1" ht="13.8">
      <c r="H9807" s="70"/>
    </row>
    <row r="9808" spans="8:8" customFormat="1" ht="13.8">
      <c r="H9808" s="70"/>
    </row>
    <row r="9809" spans="8:8" customFormat="1" ht="13.8">
      <c r="H9809" s="70"/>
    </row>
    <row r="9810" spans="8:8" customFormat="1" ht="13.8">
      <c r="H9810" s="70"/>
    </row>
    <row r="9811" spans="8:8" customFormat="1" ht="13.8">
      <c r="H9811" s="70"/>
    </row>
    <row r="9812" spans="8:8" customFormat="1" ht="13.8">
      <c r="H9812" s="70"/>
    </row>
    <row r="9813" spans="8:8" customFormat="1" ht="13.8">
      <c r="H9813" s="70"/>
    </row>
    <row r="9814" spans="8:8" customFormat="1" ht="13.8">
      <c r="H9814" s="70"/>
    </row>
    <row r="9815" spans="8:8" customFormat="1" ht="13.8">
      <c r="H9815" s="70"/>
    </row>
    <row r="9816" spans="8:8" customFormat="1" ht="13.8">
      <c r="H9816" s="70"/>
    </row>
    <row r="9817" spans="8:8" customFormat="1" ht="13.8">
      <c r="H9817" s="70"/>
    </row>
    <row r="9818" spans="8:8" customFormat="1" ht="13.8">
      <c r="H9818" s="70"/>
    </row>
    <row r="9819" spans="8:8" customFormat="1" ht="13.8">
      <c r="H9819" s="70"/>
    </row>
    <row r="9820" spans="8:8" customFormat="1" ht="13.8">
      <c r="H9820" s="70"/>
    </row>
    <row r="9821" spans="8:8" customFormat="1" ht="13.8">
      <c r="H9821" s="70"/>
    </row>
    <row r="9822" spans="8:8" customFormat="1" ht="13.8">
      <c r="H9822" s="70"/>
    </row>
    <row r="9823" spans="8:8" customFormat="1" ht="13.8">
      <c r="H9823" s="70"/>
    </row>
    <row r="9824" spans="8:8" customFormat="1" ht="13.8">
      <c r="H9824" s="70"/>
    </row>
    <row r="9825" spans="8:8" customFormat="1" ht="13.8">
      <c r="H9825" s="70"/>
    </row>
    <row r="9826" spans="8:8" customFormat="1" ht="13.8">
      <c r="H9826" s="70"/>
    </row>
    <row r="9827" spans="8:8" customFormat="1" ht="13.8">
      <c r="H9827" s="70"/>
    </row>
    <row r="9828" spans="8:8" customFormat="1" ht="13.8">
      <c r="H9828" s="70"/>
    </row>
    <row r="9829" spans="8:8" customFormat="1" ht="13.8">
      <c r="H9829" s="70"/>
    </row>
    <row r="9830" spans="8:8" customFormat="1" ht="13.8">
      <c r="H9830" s="70"/>
    </row>
    <row r="9831" spans="8:8" customFormat="1" ht="13.8">
      <c r="H9831" s="70"/>
    </row>
    <row r="9832" spans="8:8" customFormat="1" ht="13.8">
      <c r="H9832" s="70"/>
    </row>
    <row r="9833" spans="8:8" customFormat="1" ht="13.8">
      <c r="H9833" s="70"/>
    </row>
    <row r="9834" spans="8:8" customFormat="1" ht="13.8">
      <c r="H9834" s="70"/>
    </row>
    <row r="9835" spans="8:8" customFormat="1" ht="13.8">
      <c r="H9835" s="70"/>
    </row>
    <row r="9836" spans="8:8" customFormat="1" ht="13.8">
      <c r="H9836" s="70"/>
    </row>
    <row r="9837" spans="8:8" customFormat="1" ht="13.8">
      <c r="H9837" s="70"/>
    </row>
    <row r="9838" spans="8:8" customFormat="1" ht="13.8">
      <c r="H9838" s="70"/>
    </row>
    <row r="9839" spans="8:8" customFormat="1" ht="13.8">
      <c r="H9839" s="70"/>
    </row>
    <row r="9840" spans="8:8" customFormat="1" ht="13.8">
      <c r="H9840" s="70"/>
    </row>
    <row r="9841" spans="8:8" customFormat="1" ht="13.8">
      <c r="H9841" s="70"/>
    </row>
    <row r="9842" spans="8:8" customFormat="1" ht="13.8">
      <c r="H9842" s="70"/>
    </row>
    <row r="9843" spans="8:8" customFormat="1" ht="13.8">
      <c r="H9843" s="70"/>
    </row>
    <row r="9844" spans="8:8" customFormat="1" ht="13.8">
      <c r="H9844" s="70"/>
    </row>
    <row r="9845" spans="8:8" customFormat="1" ht="13.8">
      <c r="H9845" s="70"/>
    </row>
    <row r="9846" spans="8:8" customFormat="1" ht="13.8">
      <c r="H9846" s="70"/>
    </row>
    <row r="9847" spans="8:8" customFormat="1" ht="13.8">
      <c r="H9847" s="70"/>
    </row>
    <row r="9848" spans="8:8" customFormat="1" ht="13.8">
      <c r="H9848" s="70"/>
    </row>
    <row r="9849" spans="8:8" customFormat="1" ht="13.8">
      <c r="H9849" s="70"/>
    </row>
    <row r="9850" spans="8:8" customFormat="1" ht="13.8">
      <c r="H9850" s="70"/>
    </row>
    <row r="9851" spans="8:8" customFormat="1" ht="13.8">
      <c r="H9851" s="70"/>
    </row>
    <row r="9852" spans="8:8" customFormat="1" ht="13.8">
      <c r="H9852" s="70"/>
    </row>
    <row r="9853" spans="8:8" customFormat="1" ht="13.8">
      <c r="H9853" s="70"/>
    </row>
    <row r="9854" spans="8:8" customFormat="1" ht="13.8">
      <c r="H9854" s="70"/>
    </row>
    <row r="9855" spans="8:8" customFormat="1" ht="13.8">
      <c r="H9855" s="70"/>
    </row>
    <row r="9856" spans="8:8" customFormat="1" ht="13.8">
      <c r="H9856" s="70"/>
    </row>
    <row r="9857" spans="8:8" customFormat="1" ht="13.8">
      <c r="H9857" s="70"/>
    </row>
    <row r="9858" spans="8:8" customFormat="1" ht="13.8">
      <c r="H9858" s="70"/>
    </row>
    <row r="9859" spans="8:8" customFormat="1" ht="13.8">
      <c r="H9859" s="70"/>
    </row>
    <row r="9860" spans="8:8" customFormat="1" ht="13.8">
      <c r="H9860" s="70"/>
    </row>
    <row r="9861" spans="8:8" customFormat="1" ht="13.8">
      <c r="H9861" s="70"/>
    </row>
    <row r="9862" spans="8:8" customFormat="1" ht="13.8">
      <c r="H9862" s="70"/>
    </row>
    <row r="9863" spans="8:8" customFormat="1" ht="13.8">
      <c r="H9863" s="70"/>
    </row>
    <row r="9864" spans="8:8" customFormat="1" ht="13.8">
      <c r="H9864" s="70"/>
    </row>
    <row r="9865" spans="8:8" customFormat="1" ht="13.8">
      <c r="H9865" s="70"/>
    </row>
    <row r="9866" spans="8:8" customFormat="1" ht="13.8">
      <c r="H9866" s="70"/>
    </row>
    <row r="9867" spans="8:8" customFormat="1" ht="13.8">
      <c r="H9867" s="70"/>
    </row>
    <row r="9868" spans="8:8" customFormat="1" ht="13.8">
      <c r="H9868" s="70"/>
    </row>
    <row r="9869" spans="8:8" customFormat="1" ht="13.8">
      <c r="H9869" s="70"/>
    </row>
    <row r="9870" spans="8:8" customFormat="1" ht="13.8">
      <c r="H9870" s="70"/>
    </row>
    <row r="9871" spans="8:8" customFormat="1" ht="13.8">
      <c r="H9871" s="70"/>
    </row>
    <row r="9872" spans="8:8" customFormat="1" ht="13.8">
      <c r="H9872" s="70"/>
    </row>
    <row r="9873" spans="8:8" customFormat="1" ht="13.8">
      <c r="H9873" s="70"/>
    </row>
    <row r="9874" spans="8:8" customFormat="1" ht="13.8">
      <c r="H9874" s="70"/>
    </row>
    <row r="9875" spans="8:8" customFormat="1" ht="13.8">
      <c r="H9875" s="70"/>
    </row>
    <row r="9876" spans="8:8" customFormat="1" ht="13.8">
      <c r="H9876" s="70"/>
    </row>
    <row r="9877" spans="8:8" customFormat="1" ht="13.8">
      <c r="H9877" s="70"/>
    </row>
    <row r="9878" spans="8:8" customFormat="1" ht="13.8">
      <c r="H9878" s="70"/>
    </row>
    <row r="9879" spans="8:8" customFormat="1" ht="13.8">
      <c r="H9879" s="70"/>
    </row>
    <row r="9880" spans="8:8" customFormat="1" ht="13.8">
      <c r="H9880" s="70"/>
    </row>
    <row r="9881" spans="8:8" customFormat="1" ht="13.8">
      <c r="H9881" s="70"/>
    </row>
    <row r="9882" spans="8:8" customFormat="1" ht="13.8">
      <c r="H9882" s="70"/>
    </row>
    <row r="9883" spans="8:8" customFormat="1" ht="13.8">
      <c r="H9883" s="70"/>
    </row>
    <row r="9884" spans="8:8" customFormat="1" ht="13.8">
      <c r="H9884" s="70"/>
    </row>
    <row r="9885" spans="8:8" customFormat="1" ht="13.8">
      <c r="H9885" s="70"/>
    </row>
    <row r="9886" spans="8:8" customFormat="1" ht="13.8">
      <c r="H9886" s="70"/>
    </row>
    <row r="9887" spans="8:8" customFormat="1" ht="13.8">
      <c r="H9887" s="70"/>
    </row>
    <row r="9888" spans="8:8" customFormat="1" ht="13.8">
      <c r="H9888" s="70"/>
    </row>
    <row r="9889" spans="8:8" customFormat="1" ht="13.8">
      <c r="H9889" s="70"/>
    </row>
    <row r="9890" spans="8:8" customFormat="1" ht="13.8">
      <c r="H9890" s="70"/>
    </row>
    <row r="9891" spans="8:8" customFormat="1" ht="13.8">
      <c r="H9891" s="70"/>
    </row>
    <row r="9892" spans="8:8" customFormat="1" ht="13.8">
      <c r="H9892" s="70"/>
    </row>
    <row r="9893" spans="8:8" customFormat="1" ht="13.8">
      <c r="H9893" s="70"/>
    </row>
    <row r="9894" spans="8:8" customFormat="1" ht="13.8">
      <c r="H9894" s="70"/>
    </row>
    <row r="9895" spans="8:8" customFormat="1" ht="13.8">
      <c r="H9895" s="70"/>
    </row>
    <row r="9896" spans="8:8" customFormat="1" ht="13.8">
      <c r="H9896" s="70"/>
    </row>
    <row r="9897" spans="8:8" customFormat="1" ht="13.8">
      <c r="H9897" s="70"/>
    </row>
    <row r="9898" spans="8:8" customFormat="1" ht="13.8">
      <c r="H9898" s="70"/>
    </row>
    <row r="9899" spans="8:8" customFormat="1" ht="13.8">
      <c r="H9899" s="70"/>
    </row>
    <row r="9900" spans="8:8" customFormat="1" ht="13.8">
      <c r="H9900" s="70"/>
    </row>
    <row r="9901" spans="8:8" customFormat="1" ht="13.8">
      <c r="H9901" s="70"/>
    </row>
    <row r="9902" spans="8:8" customFormat="1" ht="13.8">
      <c r="H9902" s="70"/>
    </row>
    <row r="9903" spans="8:8" customFormat="1" ht="13.8">
      <c r="H9903" s="70"/>
    </row>
    <row r="9904" spans="8:8" customFormat="1" ht="13.8">
      <c r="H9904" s="70"/>
    </row>
    <row r="9905" spans="8:8" customFormat="1" ht="13.8">
      <c r="H9905" s="70"/>
    </row>
    <row r="9906" spans="8:8" customFormat="1" ht="13.8">
      <c r="H9906" s="70"/>
    </row>
    <row r="9907" spans="8:8" customFormat="1" ht="13.8">
      <c r="H9907" s="70"/>
    </row>
    <row r="9908" spans="8:8" customFormat="1" ht="13.8">
      <c r="H9908" s="70"/>
    </row>
    <row r="9909" spans="8:8" customFormat="1" ht="13.8">
      <c r="H9909" s="70"/>
    </row>
    <row r="9910" spans="8:8" customFormat="1" ht="13.8">
      <c r="H9910" s="70"/>
    </row>
    <row r="9911" spans="8:8" customFormat="1" ht="13.8">
      <c r="H9911" s="70"/>
    </row>
    <row r="9912" spans="8:8" customFormat="1" ht="13.8">
      <c r="H9912" s="70"/>
    </row>
    <row r="9913" spans="8:8" customFormat="1" ht="13.8">
      <c r="H9913" s="70"/>
    </row>
    <row r="9914" spans="8:8" customFormat="1" ht="13.8">
      <c r="H9914" s="70"/>
    </row>
    <row r="9915" spans="8:8" customFormat="1" ht="13.8">
      <c r="H9915" s="70"/>
    </row>
    <row r="9916" spans="8:8" customFormat="1" ht="13.8">
      <c r="H9916" s="70"/>
    </row>
    <row r="9917" spans="8:8" customFormat="1" ht="13.8">
      <c r="H9917" s="70"/>
    </row>
    <row r="9918" spans="8:8" customFormat="1" ht="13.8">
      <c r="H9918" s="70"/>
    </row>
    <row r="9919" spans="8:8" customFormat="1" ht="13.8">
      <c r="H9919" s="70"/>
    </row>
    <row r="9920" spans="8:8" customFormat="1" ht="13.8">
      <c r="H9920" s="70"/>
    </row>
    <row r="9921" spans="8:8" customFormat="1" ht="13.8">
      <c r="H9921" s="70"/>
    </row>
    <row r="9922" spans="8:8" customFormat="1" ht="13.8">
      <c r="H9922" s="70"/>
    </row>
    <row r="9923" spans="8:8" customFormat="1" ht="13.8">
      <c r="H9923" s="70"/>
    </row>
    <row r="9924" spans="8:8" customFormat="1" ht="13.8">
      <c r="H9924" s="70"/>
    </row>
    <row r="9925" spans="8:8" customFormat="1" ht="13.8">
      <c r="H9925" s="70"/>
    </row>
    <row r="9926" spans="8:8" customFormat="1" ht="13.8">
      <c r="H9926" s="70"/>
    </row>
    <row r="9927" spans="8:8" customFormat="1" ht="13.8">
      <c r="H9927" s="70"/>
    </row>
    <row r="9928" spans="8:8" customFormat="1" ht="13.8">
      <c r="H9928" s="70"/>
    </row>
    <row r="9929" spans="8:8" customFormat="1" ht="13.8">
      <c r="H9929" s="70"/>
    </row>
    <row r="9930" spans="8:8" customFormat="1" ht="13.8">
      <c r="H9930" s="70"/>
    </row>
    <row r="9931" spans="8:8" customFormat="1" ht="13.8">
      <c r="H9931" s="70"/>
    </row>
    <row r="9932" spans="8:8" customFormat="1" ht="13.8">
      <c r="H9932" s="70"/>
    </row>
    <row r="9933" spans="8:8" customFormat="1" ht="13.8">
      <c r="H9933" s="70"/>
    </row>
    <row r="9934" spans="8:8" customFormat="1" ht="13.8">
      <c r="H9934" s="70"/>
    </row>
    <row r="9935" spans="8:8" customFormat="1" ht="13.8">
      <c r="H9935" s="70"/>
    </row>
    <row r="9936" spans="8:8" customFormat="1" ht="13.8">
      <c r="H9936" s="70"/>
    </row>
    <row r="9937" spans="8:8" customFormat="1" ht="13.8">
      <c r="H9937" s="70"/>
    </row>
    <row r="9938" spans="8:8" customFormat="1" ht="13.8">
      <c r="H9938" s="70"/>
    </row>
    <row r="9939" spans="8:8" customFormat="1" ht="13.8">
      <c r="H9939" s="70"/>
    </row>
    <row r="9940" spans="8:8" customFormat="1" ht="13.8">
      <c r="H9940" s="70"/>
    </row>
    <row r="9941" spans="8:8" customFormat="1" ht="13.8">
      <c r="H9941" s="70"/>
    </row>
    <row r="9942" spans="8:8" customFormat="1" ht="13.8">
      <c r="H9942" s="70"/>
    </row>
    <row r="9943" spans="8:8" customFormat="1" ht="13.8">
      <c r="H9943" s="70"/>
    </row>
    <row r="9944" spans="8:8" customFormat="1" ht="13.8">
      <c r="H9944" s="70"/>
    </row>
    <row r="9945" spans="8:8" customFormat="1" ht="13.8">
      <c r="H9945" s="70"/>
    </row>
    <row r="9946" spans="8:8" customFormat="1" ht="13.8">
      <c r="H9946" s="70"/>
    </row>
    <row r="9947" spans="8:8" customFormat="1" ht="13.8">
      <c r="H9947" s="70"/>
    </row>
    <row r="9948" spans="8:8" customFormat="1" ht="13.8">
      <c r="H9948" s="70"/>
    </row>
    <row r="9949" spans="8:8" customFormat="1" ht="13.8">
      <c r="H9949" s="70"/>
    </row>
    <row r="9950" spans="8:8" customFormat="1" ht="13.8">
      <c r="H9950" s="70"/>
    </row>
    <row r="9951" spans="8:8" customFormat="1" ht="13.8">
      <c r="H9951" s="70"/>
    </row>
    <row r="9952" spans="8:8" customFormat="1" ht="13.8">
      <c r="H9952" s="70"/>
    </row>
    <row r="9953" spans="8:8" customFormat="1" ht="13.8">
      <c r="H9953" s="70"/>
    </row>
    <row r="9954" spans="8:8" customFormat="1" ht="13.8">
      <c r="H9954" s="70"/>
    </row>
    <row r="9955" spans="8:8" customFormat="1" ht="13.8">
      <c r="H9955" s="70"/>
    </row>
    <row r="9956" spans="8:8" customFormat="1" ht="13.8">
      <c r="H9956" s="70"/>
    </row>
    <row r="9957" spans="8:8" customFormat="1" ht="13.8">
      <c r="H9957" s="70"/>
    </row>
    <row r="9958" spans="8:8" customFormat="1" ht="13.8">
      <c r="H9958" s="70"/>
    </row>
    <row r="9959" spans="8:8" customFormat="1" ht="13.8">
      <c r="H9959" s="70"/>
    </row>
    <row r="9960" spans="8:8" customFormat="1" ht="13.8">
      <c r="H9960" s="70"/>
    </row>
    <row r="9961" spans="8:8" customFormat="1" ht="13.8">
      <c r="H9961" s="70"/>
    </row>
    <row r="9962" spans="8:8" customFormat="1" ht="13.8">
      <c r="H9962" s="70"/>
    </row>
    <row r="9963" spans="8:8" customFormat="1" ht="13.8">
      <c r="H9963" s="70"/>
    </row>
    <row r="9964" spans="8:8" customFormat="1" ht="13.8">
      <c r="H9964" s="70"/>
    </row>
    <row r="9965" spans="8:8" customFormat="1" ht="13.8">
      <c r="H9965" s="70"/>
    </row>
    <row r="9966" spans="8:8" customFormat="1" ht="13.8">
      <c r="H9966" s="70"/>
    </row>
    <row r="9967" spans="8:8" customFormat="1" ht="13.8">
      <c r="H9967" s="70"/>
    </row>
    <row r="9968" spans="8:8" customFormat="1" ht="13.8">
      <c r="H9968" s="70"/>
    </row>
    <row r="9969" spans="8:8" customFormat="1" ht="13.8">
      <c r="H9969" s="70"/>
    </row>
    <row r="9970" spans="8:8" customFormat="1" ht="13.8">
      <c r="H9970" s="70"/>
    </row>
    <row r="9971" spans="8:8" customFormat="1" ht="13.8">
      <c r="H9971" s="70"/>
    </row>
    <row r="9972" spans="8:8" customFormat="1" ht="13.8">
      <c r="H9972" s="70"/>
    </row>
    <row r="9973" spans="8:8" customFormat="1" ht="13.8">
      <c r="H9973" s="70"/>
    </row>
    <row r="9974" spans="8:8" customFormat="1" ht="13.8">
      <c r="H9974" s="70"/>
    </row>
    <row r="9975" spans="8:8" customFormat="1" ht="13.8">
      <c r="H9975" s="70"/>
    </row>
    <row r="9976" spans="8:8" customFormat="1" ht="13.8">
      <c r="H9976" s="70"/>
    </row>
    <row r="9977" spans="8:8" customFormat="1" ht="13.8">
      <c r="H9977" s="70"/>
    </row>
    <row r="9978" spans="8:8" customFormat="1" ht="13.8">
      <c r="H9978" s="70"/>
    </row>
    <row r="9979" spans="8:8" customFormat="1" ht="13.8">
      <c r="H9979" s="70"/>
    </row>
    <row r="9980" spans="8:8" customFormat="1" ht="13.8">
      <c r="H9980" s="70"/>
    </row>
    <row r="9981" spans="8:8" customFormat="1" ht="13.8">
      <c r="H9981" s="70"/>
    </row>
    <row r="9982" spans="8:8" customFormat="1" ht="13.8">
      <c r="H9982" s="70"/>
    </row>
    <row r="9983" spans="8:8" customFormat="1" ht="13.8">
      <c r="H9983" s="70"/>
    </row>
    <row r="9984" spans="8:8" customFormat="1" ht="13.8">
      <c r="H9984" s="70"/>
    </row>
    <row r="9985" spans="8:8" customFormat="1" ht="13.8">
      <c r="H9985" s="70"/>
    </row>
    <row r="9986" spans="8:8" customFormat="1" ht="13.8">
      <c r="H9986" s="70"/>
    </row>
    <row r="9987" spans="8:8" customFormat="1" ht="13.8">
      <c r="H9987" s="70"/>
    </row>
    <row r="9988" spans="8:8" customFormat="1" ht="13.8">
      <c r="H9988" s="70"/>
    </row>
    <row r="9989" spans="8:8" customFormat="1" ht="13.8">
      <c r="H9989" s="70"/>
    </row>
    <row r="9990" spans="8:8" customFormat="1" ht="13.8">
      <c r="H9990" s="70"/>
    </row>
    <row r="9991" spans="8:8" customFormat="1" ht="13.8">
      <c r="H9991" s="70"/>
    </row>
    <row r="9992" spans="8:8" customFormat="1" ht="13.8">
      <c r="H9992" s="70"/>
    </row>
    <row r="9993" spans="8:8" customFormat="1" ht="13.8">
      <c r="H9993" s="70"/>
    </row>
    <row r="9994" spans="8:8" customFormat="1" ht="13.8">
      <c r="H9994" s="70"/>
    </row>
    <row r="9995" spans="8:8" customFormat="1" ht="13.8">
      <c r="H9995" s="70"/>
    </row>
    <row r="9996" spans="8:8" customFormat="1" ht="13.8">
      <c r="H9996" s="70"/>
    </row>
    <row r="9997" spans="8:8" customFormat="1" ht="13.8">
      <c r="H9997" s="70"/>
    </row>
    <row r="9998" spans="8:8" customFormat="1" ht="13.8">
      <c r="H9998" s="70"/>
    </row>
    <row r="9999" spans="8:8" customFormat="1" ht="13.8">
      <c r="H9999" s="70"/>
    </row>
    <row r="10000" spans="8:8" customFormat="1" ht="13.8">
      <c r="H10000" s="70"/>
    </row>
    <row r="10001" spans="8:8" customFormat="1" ht="13.8">
      <c r="H10001" s="70"/>
    </row>
    <row r="10002" spans="8:8" customFormat="1" ht="13.8">
      <c r="H10002" s="70"/>
    </row>
    <row r="10003" spans="8:8" customFormat="1" ht="13.8">
      <c r="H10003" s="70"/>
    </row>
    <row r="10004" spans="8:8" customFormat="1" ht="13.8">
      <c r="H10004" s="70"/>
    </row>
    <row r="10005" spans="8:8" customFormat="1" ht="13.8">
      <c r="H10005" s="70"/>
    </row>
    <row r="10006" spans="8:8" customFormat="1" ht="13.8">
      <c r="H10006" s="70"/>
    </row>
    <row r="10007" spans="8:8" customFormat="1" ht="13.8">
      <c r="H10007" s="70"/>
    </row>
    <row r="10008" spans="8:8" customFormat="1" ht="13.8">
      <c r="H10008" s="70"/>
    </row>
    <row r="10009" spans="8:8" customFormat="1" ht="13.8">
      <c r="H10009" s="70"/>
    </row>
    <row r="10010" spans="8:8" customFormat="1" ht="13.8">
      <c r="H10010" s="70"/>
    </row>
    <row r="10011" spans="8:8" customFormat="1" ht="13.8">
      <c r="H10011" s="70"/>
    </row>
    <row r="10012" spans="8:8" customFormat="1" ht="13.8">
      <c r="H10012" s="70"/>
    </row>
    <row r="10013" spans="8:8" customFormat="1" ht="13.8">
      <c r="H10013" s="70"/>
    </row>
    <row r="10014" spans="8:8" customFormat="1" ht="13.8">
      <c r="H10014" s="70"/>
    </row>
    <row r="10015" spans="8:8" customFormat="1" ht="13.8">
      <c r="H10015" s="70"/>
    </row>
    <row r="10016" spans="8:8" customFormat="1" ht="13.8">
      <c r="H10016" s="70"/>
    </row>
    <row r="10017" spans="8:8" customFormat="1" ht="13.8">
      <c r="H10017" s="70"/>
    </row>
    <row r="10018" spans="8:8" customFormat="1" ht="13.8">
      <c r="H10018" s="70"/>
    </row>
    <row r="10019" spans="8:8" customFormat="1" ht="13.8">
      <c r="H10019" s="70"/>
    </row>
    <row r="10020" spans="8:8" customFormat="1" ht="13.8">
      <c r="H10020" s="70"/>
    </row>
    <row r="10021" spans="8:8" customFormat="1" ht="13.8">
      <c r="H10021" s="70"/>
    </row>
    <row r="10022" spans="8:8" customFormat="1" ht="13.8">
      <c r="H10022" s="70"/>
    </row>
    <row r="10023" spans="8:8" customFormat="1" ht="13.8">
      <c r="H10023" s="70"/>
    </row>
    <row r="10024" spans="8:8" customFormat="1" ht="13.8">
      <c r="H10024" s="70"/>
    </row>
    <row r="10025" spans="8:8" customFormat="1" ht="13.8">
      <c r="H10025" s="70"/>
    </row>
    <row r="10026" spans="8:8" customFormat="1" ht="13.8">
      <c r="H10026" s="70"/>
    </row>
    <row r="10027" spans="8:8" customFormat="1" ht="13.8">
      <c r="H10027" s="70"/>
    </row>
    <row r="10028" spans="8:8" customFormat="1" ht="13.8">
      <c r="H10028" s="70"/>
    </row>
    <row r="10029" spans="8:8" customFormat="1" ht="13.8">
      <c r="H10029" s="70"/>
    </row>
    <row r="10030" spans="8:8" customFormat="1" ht="13.8">
      <c r="H10030" s="70"/>
    </row>
    <row r="10031" spans="8:8" customFormat="1" ht="13.8">
      <c r="H10031" s="70"/>
    </row>
    <row r="10032" spans="8:8" customFormat="1" ht="13.8">
      <c r="H10032" s="70"/>
    </row>
    <row r="10033" spans="8:8" customFormat="1" ht="13.8">
      <c r="H10033" s="70"/>
    </row>
    <row r="10034" spans="8:8" customFormat="1" ht="13.8">
      <c r="H10034" s="70"/>
    </row>
    <row r="10035" spans="8:8" customFormat="1" ht="13.8">
      <c r="H10035" s="70"/>
    </row>
    <row r="10036" spans="8:8" customFormat="1" ht="13.8">
      <c r="H10036" s="70"/>
    </row>
    <row r="10037" spans="8:8" customFormat="1" ht="13.8">
      <c r="H10037" s="70"/>
    </row>
    <row r="10038" spans="8:8" customFormat="1" ht="13.8">
      <c r="H10038" s="70"/>
    </row>
    <row r="10039" spans="8:8" customFormat="1" ht="13.8">
      <c r="H10039" s="70"/>
    </row>
    <row r="10040" spans="8:8" customFormat="1" ht="13.8">
      <c r="H10040" s="70"/>
    </row>
    <row r="10041" spans="8:8" customFormat="1" ht="13.8">
      <c r="H10041" s="70"/>
    </row>
    <row r="10042" spans="8:8" customFormat="1" ht="13.8">
      <c r="H10042" s="70"/>
    </row>
    <row r="10043" spans="8:8" customFormat="1" ht="13.8">
      <c r="H10043" s="70"/>
    </row>
    <row r="10044" spans="8:8" customFormat="1" ht="13.8">
      <c r="H10044" s="70"/>
    </row>
    <row r="10045" spans="8:8" customFormat="1" ht="13.8">
      <c r="H10045" s="70"/>
    </row>
    <row r="10046" spans="8:8" customFormat="1" ht="13.8">
      <c r="H10046" s="70"/>
    </row>
    <row r="10047" spans="8:8" customFormat="1" ht="13.8">
      <c r="H10047" s="70"/>
    </row>
    <row r="10048" spans="8:8" customFormat="1" ht="13.8">
      <c r="H10048" s="70"/>
    </row>
    <row r="10049" spans="8:8" customFormat="1" ht="13.8">
      <c r="H10049" s="70"/>
    </row>
    <row r="10050" spans="8:8" customFormat="1" ht="13.8">
      <c r="H10050" s="70"/>
    </row>
    <row r="10051" spans="8:8" customFormat="1" ht="13.8">
      <c r="H10051" s="70"/>
    </row>
    <row r="10052" spans="8:8" customFormat="1" ht="13.8">
      <c r="H10052" s="70"/>
    </row>
    <row r="10053" spans="8:8" customFormat="1" ht="13.8">
      <c r="H10053" s="70"/>
    </row>
    <row r="10054" spans="8:8" customFormat="1" ht="13.8">
      <c r="H10054" s="70"/>
    </row>
    <row r="10055" spans="8:8" customFormat="1" ht="13.8">
      <c r="H10055" s="70"/>
    </row>
    <row r="10056" spans="8:8" customFormat="1" ht="13.8">
      <c r="H10056" s="70"/>
    </row>
    <row r="10057" spans="8:8" customFormat="1" ht="13.8">
      <c r="H10057" s="70"/>
    </row>
    <row r="10058" spans="8:8" customFormat="1" ht="13.8">
      <c r="H10058" s="70"/>
    </row>
    <row r="10059" spans="8:8" customFormat="1" ht="13.8">
      <c r="H10059" s="70"/>
    </row>
    <row r="10060" spans="8:8" customFormat="1" ht="13.8">
      <c r="H10060" s="70"/>
    </row>
    <row r="10061" spans="8:8" customFormat="1" ht="13.8">
      <c r="H10061" s="70"/>
    </row>
    <row r="10062" spans="8:8" customFormat="1" ht="13.8">
      <c r="H10062" s="70"/>
    </row>
    <row r="10063" spans="8:8" customFormat="1" ht="13.8">
      <c r="H10063" s="70"/>
    </row>
    <row r="10064" spans="8:8" customFormat="1" ht="13.8">
      <c r="H10064" s="70"/>
    </row>
    <row r="10065" spans="8:8" customFormat="1" ht="13.8">
      <c r="H10065" s="70"/>
    </row>
    <row r="10066" spans="8:8" customFormat="1" ht="13.8">
      <c r="H10066" s="70"/>
    </row>
    <row r="10067" spans="8:8" customFormat="1" ht="13.8">
      <c r="H10067" s="70"/>
    </row>
    <row r="10068" spans="8:8" customFormat="1" ht="13.8">
      <c r="H10068" s="70"/>
    </row>
    <row r="10069" spans="8:8" customFormat="1" ht="13.8">
      <c r="H10069" s="70"/>
    </row>
    <row r="10070" spans="8:8" customFormat="1" ht="13.8">
      <c r="H10070" s="70"/>
    </row>
    <row r="10071" spans="8:8" customFormat="1" ht="13.8">
      <c r="H10071" s="70"/>
    </row>
    <row r="10072" spans="8:8" customFormat="1" ht="13.8">
      <c r="H10072" s="70"/>
    </row>
    <row r="10073" spans="8:8" customFormat="1" ht="13.8">
      <c r="H10073" s="70"/>
    </row>
    <row r="10074" spans="8:8" customFormat="1" ht="13.8">
      <c r="H10074" s="70"/>
    </row>
    <row r="10075" spans="8:8" customFormat="1" ht="13.8">
      <c r="H10075" s="70"/>
    </row>
    <row r="10076" spans="8:8" customFormat="1" ht="13.8">
      <c r="H10076" s="70"/>
    </row>
    <row r="10077" spans="8:8" customFormat="1" ht="13.8">
      <c r="H10077" s="70"/>
    </row>
    <row r="10078" spans="8:8" customFormat="1" ht="13.8">
      <c r="H10078" s="70"/>
    </row>
    <row r="10079" spans="8:8" customFormat="1" ht="13.8">
      <c r="H10079" s="70"/>
    </row>
    <row r="10080" spans="8:8" customFormat="1" ht="13.8">
      <c r="H10080" s="70"/>
    </row>
    <row r="10081" spans="8:8" customFormat="1" ht="13.8">
      <c r="H10081" s="70"/>
    </row>
    <row r="10082" spans="8:8" customFormat="1" ht="13.8">
      <c r="H10082" s="70"/>
    </row>
    <row r="10083" spans="8:8" customFormat="1" ht="13.8">
      <c r="H10083" s="70"/>
    </row>
    <row r="10084" spans="8:8" customFormat="1" ht="13.8">
      <c r="H10084" s="70"/>
    </row>
    <row r="10085" spans="8:8" customFormat="1" ht="13.8">
      <c r="H10085" s="70"/>
    </row>
    <row r="10086" spans="8:8" customFormat="1" ht="13.8">
      <c r="H10086" s="70"/>
    </row>
    <row r="10087" spans="8:8" customFormat="1" ht="13.8">
      <c r="H10087" s="70"/>
    </row>
    <row r="10088" spans="8:8" customFormat="1" ht="13.8">
      <c r="H10088" s="70"/>
    </row>
    <row r="10089" spans="8:8" customFormat="1" ht="13.8">
      <c r="H10089" s="70"/>
    </row>
    <row r="10090" spans="8:8" customFormat="1" ht="13.8">
      <c r="H10090" s="70"/>
    </row>
    <row r="10091" spans="8:8" customFormat="1" ht="13.8">
      <c r="H10091" s="70"/>
    </row>
    <row r="10092" spans="8:8" customFormat="1" ht="13.8">
      <c r="H10092" s="70"/>
    </row>
    <row r="10093" spans="8:8" customFormat="1" ht="13.8">
      <c r="H10093" s="70"/>
    </row>
    <row r="10094" spans="8:8" customFormat="1" ht="13.8">
      <c r="H10094" s="70"/>
    </row>
    <row r="10095" spans="8:8" customFormat="1" ht="13.8">
      <c r="H10095" s="70"/>
    </row>
    <row r="10096" spans="8:8" customFormat="1" ht="13.8">
      <c r="H10096" s="70"/>
    </row>
    <row r="10097" spans="8:8" customFormat="1" ht="13.8">
      <c r="H10097" s="70"/>
    </row>
    <row r="10098" spans="8:8" customFormat="1" ht="13.8">
      <c r="H10098" s="70"/>
    </row>
    <row r="10099" spans="8:8" customFormat="1" ht="13.8">
      <c r="H10099" s="70"/>
    </row>
    <row r="10100" spans="8:8" customFormat="1" ht="13.8">
      <c r="H10100" s="70"/>
    </row>
    <row r="10101" spans="8:8" customFormat="1" ht="13.8">
      <c r="H10101" s="70"/>
    </row>
    <row r="10102" spans="8:8" customFormat="1" ht="13.8">
      <c r="H10102" s="70"/>
    </row>
    <row r="10103" spans="8:8" customFormat="1" ht="13.8">
      <c r="H10103" s="70"/>
    </row>
    <row r="10104" spans="8:8" customFormat="1" ht="13.8">
      <c r="H10104" s="70"/>
    </row>
    <row r="10105" spans="8:8" customFormat="1" ht="13.8">
      <c r="H10105" s="70"/>
    </row>
    <row r="10106" spans="8:8" customFormat="1" ht="13.8">
      <c r="H10106" s="70"/>
    </row>
    <row r="10107" spans="8:8" customFormat="1" ht="13.8">
      <c r="H10107" s="70"/>
    </row>
    <row r="10108" spans="8:8" customFormat="1" ht="13.8">
      <c r="H10108" s="70"/>
    </row>
    <row r="10109" spans="8:8" customFormat="1" ht="13.8">
      <c r="H10109" s="70"/>
    </row>
    <row r="10110" spans="8:8" customFormat="1" ht="13.8">
      <c r="H10110" s="70"/>
    </row>
    <row r="10111" spans="8:8" customFormat="1" ht="13.8">
      <c r="H10111" s="70"/>
    </row>
    <row r="10112" spans="8:8" customFormat="1" ht="13.8">
      <c r="H10112" s="70"/>
    </row>
    <row r="10113" spans="8:8" customFormat="1" ht="13.8">
      <c r="H10113" s="70"/>
    </row>
    <row r="10114" spans="8:8" customFormat="1" ht="13.8">
      <c r="H10114" s="70"/>
    </row>
    <row r="10115" spans="8:8" customFormat="1" ht="13.8">
      <c r="H10115" s="70"/>
    </row>
    <row r="10116" spans="8:8" customFormat="1" ht="13.8">
      <c r="H10116" s="70"/>
    </row>
    <row r="10117" spans="8:8" customFormat="1" ht="13.8">
      <c r="H10117" s="70"/>
    </row>
    <row r="10118" spans="8:8" customFormat="1" ht="13.8">
      <c r="H10118" s="70"/>
    </row>
    <row r="10119" spans="8:8" customFormat="1" ht="13.8">
      <c r="H10119" s="70"/>
    </row>
    <row r="10120" spans="8:8" customFormat="1" ht="13.8">
      <c r="H10120" s="70"/>
    </row>
    <row r="10121" spans="8:8" customFormat="1" ht="13.8">
      <c r="H10121" s="70"/>
    </row>
    <row r="10122" spans="8:8" customFormat="1" ht="13.8">
      <c r="H10122" s="70"/>
    </row>
    <row r="10123" spans="8:8" customFormat="1" ht="13.8">
      <c r="H10123" s="70"/>
    </row>
    <row r="10124" spans="8:8" customFormat="1" ht="13.8">
      <c r="H10124" s="70"/>
    </row>
    <row r="10125" spans="8:8" customFormat="1" ht="13.8">
      <c r="H10125" s="70"/>
    </row>
    <row r="10126" spans="8:8" customFormat="1" ht="13.8">
      <c r="H10126" s="70"/>
    </row>
    <row r="10127" spans="8:8" customFormat="1" ht="13.8">
      <c r="H10127" s="70"/>
    </row>
    <row r="10128" spans="8:8" customFormat="1" ht="13.8">
      <c r="H10128" s="70"/>
    </row>
    <row r="10129" spans="8:8" customFormat="1" ht="13.8">
      <c r="H10129" s="70"/>
    </row>
    <row r="10130" spans="8:8" customFormat="1" ht="13.8">
      <c r="H10130" s="70"/>
    </row>
    <row r="10131" spans="8:8" customFormat="1" ht="13.8">
      <c r="H10131" s="70"/>
    </row>
    <row r="10132" spans="8:8" customFormat="1" ht="13.8">
      <c r="H10132" s="70"/>
    </row>
    <row r="10133" spans="8:8" customFormat="1" ht="13.8">
      <c r="H10133" s="70"/>
    </row>
    <row r="10134" spans="8:8" customFormat="1" ht="13.8">
      <c r="H10134" s="70"/>
    </row>
    <row r="10135" spans="8:8" customFormat="1" ht="13.8">
      <c r="H10135" s="70"/>
    </row>
    <row r="10136" spans="8:8" customFormat="1" ht="13.8">
      <c r="H10136" s="70"/>
    </row>
    <row r="10137" spans="8:8" customFormat="1" ht="13.8">
      <c r="H10137" s="70"/>
    </row>
    <row r="10138" spans="8:8" customFormat="1" ht="13.8">
      <c r="H10138" s="70"/>
    </row>
    <row r="10139" spans="8:8" customFormat="1" ht="13.8">
      <c r="H10139" s="70"/>
    </row>
    <row r="10140" spans="8:8" customFormat="1" ht="13.8">
      <c r="H10140" s="70"/>
    </row>
    <row r="10141" spans="8:8" customFormat="1" ht="13.8">
      <c r="H10141" s="70"/>
    </row>
    <row r="10142" spans="8:8" customFormat="1" ht="13.8">
      <c r="H10142" s="70"/>
    </row>
    <row r="10143" spans="8:8" customFormat="1" ht="13.8">
      <c r="H10143" s="70"/>
    </row>
    <row r="10144" spans="8:8" customFormat="1" ht="13.8">
      <c r="H10144" s="70"/>
    </row>
    <row r="10145" spans="8:8" customFormat="1" ht="13.8">
      <c r="H10145" s="70"/>
    </row>
    <row r="10146" spans="8:8" customFormat="1" ht="13.8">
      <c r="H10146" s="70"/>
    </row>
    <row r="10147" spans="8:8" customFormat="1" ht="13.8">
      <c r="H10147" s="70"/>
    </row>
    <row r="10148" spans="8:8" customFormat="1" ht="13.8">
      <c r="H10148" s="70"/>
    </row>
    <row r="10149" spans="8:8" customFormat="1" ht="13.8">
      <c r="H10149" s="70"/>
    </row>
    <row r="10150" spans="8:8" customFormat="1" ht="13.8">
      <c r="H10150" s="70"/>
    </row>
    <row r="10151" spans="8:8" customFormat="1" ht="13.8">
      <c r="H10151" s="70"/>
    </row>
    <row r="10152" spans="8:8" customFormat="1" ht="13.8">
      <c r="H10152" s="70"/>
    </row>
    <row r="10153" spans="8:8" customFormat="1" ht="13.8">
      <c r="H10153" s="70"/>
    </row>
    <row r="10154" spans="8:8" customFormat="1" ht="13.8">
      <c r="H10154" s="70"/>
    </row>
    <row r="10155" spans="8:8" customFormat="1" ht="13.8">
      <c r="H10155" s="70"/>
    </row>
    <row r="10156" spans="8:8" customFormat="1" ht="13.8">
      <c r="H10156" s="70"/>
    </row>
    <row r="10157" spans="8:8" customFormat="1" ht="13.8">
      <c r="H10157" s="70"/>
    </row>
    <row r="10158" spans="8:8" customFormat="1" ht="13.8">
      <c r="H10158" s="70"/>
    </row>
    <row r="10159" spans="8:8" customFormat="1" ht="13.8">
      <c r="H10159" s="70"/>
    </row>
    <row r="10160" spans="8:8" customFormat="1" ht="13.8">
      <c r="H10160" s="70"/>
    </row>
    <row r="10161" spans="8:8" customFormat="1" ht="13.8">
      <c r="H10161" s="70"/>
    </row>
    <row r="10162" spans="8:8" customFormat="1" ht="13.8">
      <c r="H10162" s="70"/>
    </row>
    <row r="10163" spans="8:8" customFormat="1" ht="13.8">
      <c r="H10163" s="70"/>
    </row>
    <row r="10164" spans="8:8" customFormat="1" ht="13.8">
      <c r="H10164" s="70"/>
    </row>
    <row r="10165" spans="8:8" customFormat="1" ht="13.8">
      <c r="H10165" s="70"/>
    </row>
    <row r="10166" spans="8:8" customFormat="1" ht="13.8">
      <c r="H10166" s="70"/>
    </row>
    <row r="10167" spans="8:8" customFormat="1" ht="13.8">
      <c r="H10167" s="70"/>
    </row>
    <row r="10168" spans="8:8" customFormat="1" ht="13.8">
      <c r="H10168" s="70"/>
    </row>
    <row r="10169" spans="8:8" customFormat="1" ht="13.8">
      <c r="H10169" s="70"/>
    </row>
    <row r="10170" spans="8:8" customFormat="1" ht="13.8">
      <c r="H10170" s="70"/>
    </row>
    <row r="10171" spans="8:8" customFormat="1" ht="13.8">
      <c r="H10171" s="70"/>
    </row>
    <row r="10172" spans="8:8" customFormat="1" ht="13.8">
      <c r="H10172" s="70"/>
    </row>
    <row r="10173" spans="8:8" customFormat="1" ht="13.8">
      <c r="H10173" s="70"/>
    </row>
    <row r="10174" spans="8:8" customFormat="1" ht="13.8">
      <c r="H10174" s="70"/>
    </row>
    <row r="10175" spans="8:8" customFormat="1" ht="13.8">
      <c r="H10175" s="70"/>
    </row>
    <row r="10176" spans="8:8" customFormat="1" ht="13.8">
      <c r="H10176" s="70"/>
    </row>
    <row r="10177" spans="8:8" customFormat="1" ht="13.8">
      <c r="H10177" s="70"/>
    </row>
    <row r="10178" spans="8:8" customFormat="1" ht="13.8">
      <c r="H10178" s="70"/>
    </row>
    <row r="10179" spans="8:8" customFormat="1" ht="13.8">
      <c r="H10179" s="70"/>
    </row>
    <row r="10180" spans="8:8" customFormat="1" ht="13.8">
      <c r="H10180" s="70"/>
    </row>
    <row r="10181" spans="8:8" customFormat="1" ht="13.8">
      <c r="H10181" s="70"/>
    </row>
    <row r="10182" spans="8:8" customFormat="1" ht="13.8">
      <c r="H10182" s="70"/>
    </row>
    <row r="10183" spans="8:8" customFormat="1" ht="13.8">
      <c r="H10183" s="70"/>
    </row>
    <row r="10184" spans="8:8" customFormat="1" ht="13.8">
      <c r="H10184" s="70"/>
    </row>
    <row r="10185" spans="8:8" customFormat="1" ht="13.8">
      <c r="H10185" s="70"/>
    </row>
    <row r="10186" spans="8:8" customFormat="1" ht="13.8">
      <c r="H10186" s="70"/>
    </row>
    <row r="10187" spans="8:8" customFormat="1" ht="13.8">
      <c r="H10187" s="70"/>
    </row>
    <row r="10188" spans="8:8" customFormat="1" ht="13.8">
      <c r="H10188" s="70"/>
    </row>
    <row r="10189" spans="8:8" customFormat="1" ht="13.8">
      <c r="H10189" s="70"/>
    </row>
    <row r="10190" spans="8:8" customFormat="1" ht="13.8">
      <c r="H10190" s="70"/>
    </row>
    <row r="10191" spans="8:8" customFormat="1" ht="13.8">
      <c r="H10191" s="70"/>
    </row>
    <row r="10192" spans="8:8" customFormat="1" ht="13.8">
      <c r="H10192" s="70"/>
    </row>
    <row r="10193" spans="8:8" customFormat="1" ht="13.8">
      <c r="H10193" s="70"/>
    </row>
    <row r="10194" spans="8:8" customFormat="1" ht="13.8">
      <c r="H10194" s="70"/>
    </row>
    <row r="10195" spans="8:8" customFormat="1" ht="13.8">
      <c r="H10195" s="70"/>
    </row>
    <row r="10196" spans="8:8" customFormat="1" ht="13.8">
      <c r="H10196" s="70"/>
    </row>
    <row r="10197" spans="8:8" customFormat="1" ht="13.8">
      <c r="H10197" s="70"/>
    </row>
    <row r="10198" spans="8:8" customFormat="1" ht="13.8">
      <c r="H10198" s="70"/>
    </row>
    <row r="10199" spans="8:8" customFormat="1" ht="13.8">
      <c r="H10199" s="70"/>
    </row>
    <row r="10200" spans="8:8" customFormat="1" ht="13.8">
      <c r="H10200" s="70"/>
    </row>
    <row r="10201" spans="8:8" customFormat="1" ht="13.8">
      <c r="H10201" s="70"/>
    </row>
    <row r="10202" spans="8:8" customFormat="1" ht="13.8">
      <c r="H10202" s="70"/>
    </row>
    <row r="10203" spans="8:8" customFormat="1" ht="13.8">
      <c r="H10203" s="70"/>
    </row>
    <row r="10204" spans="8:8" customFormat="1" ht="13.8">
      <c r="H10204" s="70"/>
    </row>
    <row r="10205" spans="8:8" customFormat="1" ht="13.8">
      <c r="H10205" s="70"/>
    </row>
    <row r="10206" spans="8:8" customFormat="1" ht="13.8">
      <c r="H10206" s="70"/>
    </row>
    <row r="10207" spans="8:8" customFormat="1" ht="13.8">
      <c r="H10207" s="70"/>
    </row>
    <row r="10208" spans="8:8" customFormat="1" ht="13.8">
      <c r="H10208" s="70"/>
    </row>
    <row r="10209" spans="8:8" customFormat="1" ht="13.8">
      <c r="H10209" s="70"/>
    </row>
    <row r="10210" spans="8:8" customFormat="1" ht="13.8">
      <c r="H10210" s="70"/>
    </row>
    <row r="10211" spans="8:8" customFormat="1" ht="13.8">
      <c r="H10211" s="70"/>
    </row>
    <row r="10212" spans="8:8" customFormat="1" ht="13.8">
      <c r="H10212" s="70"/>
    </row>
    <row r="10213" spans="8:8" customFormat="1" ht="13.8">
      <c r="H10213" s="70"/>
    </row>
    <row r="10214" spans="8:8" customFormat="1" ht="13.8">
      <c r="H10214" s="70"/>
    </row>
    <row r="10215" spans="8:8" customFormat="1" ht="13.8">
      <c r="H10215" s="70"/>
    </row>
    <row r="10216" spans="8:8" customFormat="1" ht="13.8">
      <c r="H10216" s="70"/>
    </row>
    <row r="10217" spans="8:8" customFormat="1" ht="13.8">
      <c r="H10217" s="70"/>
    </row>
    <row r="10218" spans="8:8" customFormat="1" ht="13.8">
      <c r="H10218" s="70"/>
    </row>
    <row r="10219" spans="8:8" customFormat="1" ht="13.8">
      <c r="H10219" s="70"/>
    </row>
    <row r="10220" spans="8:8" customFormat="1" ht="13.8">
      <c r="H10220" s="70"/>
    </row>
    <row r="10221" spans="8:8" customFormat="1" ht="13.8">
      <c r="H10221" s="70"/>
    </row>
    <row r="10222" spans="8:8" customFormat="1" ht="13.8">
      <c r="H10222" s="70"/>
    </row>
    <row r="10223" spans="8:8" customFormat="1" ht="13.8">
      <c r="H10223" s="70"/>
    </row>
    <row r="10224" spans="8:8" customFormat="1" ht="13.8">
      <c r="H10224" s="70"/>
    </row>
    <row r="10225" spans="8:8" customFormat="1" ht="13.8">
      <c r="H10225" s="70"/>
    </row>
    <row r="10226" spans="8:8" customFormat="1" ht="13.8">
      <c r="H10226" s="70"/>
    </row>
    <row r="10227" spans="8:8" customFormat="1" ht="13.8">
      <c r="H10227" s="70"/>
    </row>
    <row r="10228" spans="8:8" customFormat="1" ht="13.8">
      <c r="H10228" s="70"/>
    </row>
    <row r="10229" spans="8:8" customFormat="1" ht="13.8">
      <c r="H10229" s="70"/>
    </row>
    <row r="10230" spans="8:8" customFormat="1" ht="13.8">
      <c r="H10230" s="70"/>
    </row>
    <row r="10231" spans="8:8" customFormat="1" ht="13.8">
      <c r="H10231" s="70"/>
    </row>
    <row r="10232" spans="8:8" customFormat="1" ht="13.8">
      <c r="H10232" s="70"/>
    </row>
    <row r="10233" spans="8:8" customFormat="1" ht="13.8">
      <c r="H10233" s="70"/>
    </row>
    <row r="10234" spans="8:8" customFormat="1" ht="13.8">
      <c r="H10234" s="70"/>
    </row>
    <row r="10235" spans="8:8" customFormat="1" ht="13.8">
      <c r="H10235" s="70"/>
    </row>
    <row r="10236" spans="8:8" customFormat="1" ht="13.8">
      <c r="H10236" s="70"/>
    </row>
    <row r="10237" spans="8:8" customFormat="1" ht="13.8">
      <c r="H10237" s="70"/>
    </row>
    <row r="10238" spans="8:8" customFormat="1" ht="13.8">
      <c r="H10238" s="70"/>
    </row>
    <row r="10239" spans="8:8" customFormat="1" ht="13.8">
      <c r="H10239" s="70"/>
    </row>
    <row r="10240" spans="8:8" customFormat="1" ht="13.8">
      <c r="H10240" s="70"/>
    </row>
    <row r="10241" spans="8:8" customFormat="1" ht="13.8">
      <c r="H10241" s="70"/>
    </row>
    <row r="10242" spans="8:8" customFormat="1" ht="13.8">
      <c r="H10242" s="70"/>
    </row>
    <row r="10243" spans="8:8" customFormat="1" ht="13.8">
      <c r="H10243" s="70"/>
    </row>
    <row r="10244" spans="8:8" customFormat="1" ht="13.8">
      <c r="H10244" s="70"/>
    </row>
    <row r="10245" spans="8:8" customFormat="1" ht="13.8">
      <c r="H10245" s="70"/>
    </row>
    <row r="10246" spans="8:8" customFormat="1" ht="13.8">
      <c r="H10246" s="70"/>
    </row>
    <row r="10247" spans="8:8" customFormat="1" ht="13.8">
      <c r="H10247" s="70"/>
    </row>
    <row r="10248" spans="8:8" customFormat="1" ht="13.8">
      <c r="H10248" s="70"/>
    </row>
    <row r="10249" spans="8:8" customFormat="1" ht="13.8">
      <c r="H10249" s="70"/>
    </row>
    <row r="10250" spans="8:8" customFormat="1" ht="13.8">
      <c r="H10250" s="70"/>
    </row>
    <row r="10251" spans="8:8" customFormat="1" ht="13.8">
      <c r="H10251" s="70"/>
    </row>
    <row r="10252" spans="8:8" customFormat="1" ht="13.8">
      <c r="H10252" s="70"/>
    </row>
    <row r="10253" spans="8:8" customFormat="1" ht="13.8">
      <c r="H10253" s="70"/>
    </row>
    <row r="10254" spans="8:8" customFormat="1" ht="13.8">
      <c r="H10254" s="70"/>
    </row>
    <row r="10255" spans="8:8" customFormat="1" ht="13.8">
      <c r="H10255" s="70"/>
    </row>
    <row r="10256" spans="8:8" customFormat="1" ht="13.8">
      <c r="H10256" s="70"/>
    </row>
    <row r="10257" spans="8:8" customFormat="1" ht="13.8">
      <c r="H10257" s="70"/>
    </row>
    <row r="10258" spans="8:8" customFormat="1" ht="13.8">
      <c r="H10258" s="70"/>
    </row>
    <row r="10259" spans="8:8" customFormat="1" ht="13.8">
      <c r="H10259" s="70"/>
    </row>
    <row r="10260" spans="8:8" customFormat="1" ht="13.8">
      <c r="H10260" s="70"/>
    </row>
    <row r="10261" spans="8:8" customFormat="1" ht="13.8">
      <c r="H10261" s="70"/>
    </row>
    <row r="10262" spans="8:8" customFormat="1" ht="13.8">
      <c r="H10262" s="70"/>
    </row>
    <row r="10263" spans="8:8" customFormat="1" ht="13.8">
      <c r="H10263" s="70"/>
    </row>
    <row r="10264" spans="8:8" customFormat="1" ht="13.8">
      <c r="H10264" s="70"/>
    </row>
    <row r="10265" spans="8:8" customFormat="1" ht="13.8">
      <c r="H10265" s="70"/>
    </row>
    <row r="10266" spans="8:8" customFormat="1" ht="13.8">
      <c r="H10266" s="70"/>
    </row>
    <row r="10267" spans="8:8" customFormat="1" ht="13.8">
      <c r="H10267" s="70"/>
    </row>
    <row r="10268" spans="8:8" customFormat="1" ht="13.8">
      <c r="H10268" s="70"/>
    </row>
    <row r="10269" spans="8:8" customFormat="1" ht="13.8">
      <c r="H10269" s="70"/>
    </row>
    <row r="10270" spans="8:8" customFormat="1" ht="13.8">
      <c r="H10270" s="70"/>
    </row>
    <row r="10271" spans="8:8" customFormat="1" ht="13.8">
      <c r="H10271" s="70"/>
    </row>
    <row r="10272" spans="8:8" customFormat="1" ht="13.8">
      <c r="H10272" s="70"/>
    </row>
    <row r="10273" spans="8:8" customFormat="1" ht="13.8">
      <c r="H10273" s="70"/>
    </row>
    <row r="10274" spans="8:8" customFormat="1" ht="13.8">
      <c r="H10274" s="70"/>
    </row>
    <row r="10275" spans="8:8" customFormat="1" ht="13.8">
      <c r="H10275" s="70"/>
    </row>
    <row r="10276" spans="8:8" customFormat="1" ht="13.8">
      <c r="H10276" s="70"/>
    </row>
    <row r="10277" spans="8:8" customFormat="1" ht="13.8">
      <c r="H10277" s="70"/>
    </row>
    <row r="10278" spans="8:8" customFormat="1" ht="13.8">
      <c r="H10278" s="70"/>
    </row>
    <row r="10279" spans="8:8" customFormat="1" ht="13.8">
      <c r="H10279" s="70"/>
    </row>
    <row r="10280" spans="8:8" customFormat="1" ht="13.8">
      <c r="H10280" s="70"/>
    </row>
    <row r="10281" spans="8:8" customFormat="1" ht="13.8">
      <c r="H10281" s="70"/>
    </row>
    <row r="10282" spans="8:8" customFormat="1" ht="13.8">
      <c r="H10282" s="70"/>
    </row>
    <row r="10283" spans="8:8" customFormat="1" ht="13.8">
      <c r="H10283" s="70"/>
    </row>
    <row r="10284" spans="8:8" customFormat="1" ht="13.8">
      <c r="H10284" s="70"/>
    </row>
    <row r="10285" spans="8:8" customFormat="1" ht="13.8">
      <c r="H10285" s="70"/>
    </row>
    <row r="10286" spans="8:8" customFormat="1" ht="13.8">
      <c r="H10286" s="70"/>
    </row>
    <row r="10287" spans="8:8" customFormat="1" ht="13.8">
      <c r="H10287" s="70"/>
    </row>
    <row r="10288" spans="8:8" customFormat="1" ht="13.8">
      <c r="H10288" s="70"/>
    </row>
    <row r="10289" spans="8:8" customFormat="1" ht="13.8">
      <c r="H10289" s="70"/>
    </row>
    <row r="10290" spans="8:8" customFormat="1" ht="13.8">
      <c r="H10290" s="70"/>
    </row>
    <row r="10291" spans="8:8" customFormat="1" ht="13.8">
      <c r="H10291" s="70"/>
    </row>
    <row r="10292" spans="8:8" customFormat="1" ht="13.8">
      <c r="H10292" s="70"/>
    </row>
    <row r="10293" spans="8:8" customFormat="1" ht="13.8">
      <c r="H10293" s="70"/>
    </row>
    <row r="10294" spans="8:8" customFormat="1" ht="13.8">
      <c r="H10294" s="70"/>
    </row>
    <row r="10295" spans="8:8" customFormat="1" ht="13.8">
      <c r="H10295" s="70"/>
    </row>
    <row r="10296" spans="8:8" customFormat="1" ht="13.8">
      <c r="H10296" s="70"/>
    </row>
    <row r="10297" spans="8:8" customFormat="1" ht="13.8">
      <c r="H10297" s="70"/>
    </row>
    <row r="10298" spans="8:8" customFormat="1" ht="13.8">
      <c r="H10298" s="70"/>
    </row>
    <row r="10299" spans="8:8" customFormat="1" ht="13.8">
      <c r="H10299" s="70"/>
    </row>
    <row r="10300" spans="8:8" customFormat="1" ht="13.8">
      <c r="H10300" s="70"/>
    </row>
    <row r="10301" spans="8:8" customFormat="1" ht="13.8">
      <c r="H10301" s="70"/>
    </row>
    <row r="10302" spans="8:8" customFormat="1" ht="13.8">
      <c r="H10302" s="70"/>
    </row>
    <row r="10303" spans="8:8" customFormat="1" ht="13.8">
      <c r="H10303" s="70"/>
    </row>
    <row r="10304" spans="8:8" customFormat="1" ht="13.8">
      <c r="H10304" s="70"/>
    </row>
    <row r="10305" spans="8:8" customFormat="1" ht="13.8">
      <c r="H10305" s="70"/>
    </row>
    <row r="10306" spans="8:8" customFormat="1" ht="13.8">
      <c r="H10306" s="70"/>
    </row>
    <row r="10307" spans="8:8" customFormat="1" ht="13.8">
      <c r="H10307" s="70"/>
    </row>
    <row r="10308" spans="8:8" customFormat="1" ht="13.8">
      <c r="H10308" s="70"/>
    </row>
    <row r="10309" spans="8:8" customFormat="1" ht="13.8">
      <c r="H10309" s="70"/>
    </row>
    <row r="10310" spans="8:8" customFormat="1" ht="13.8">
      <c r="H10310" s="70"/>
    </row>
    <row r="10311" spans="8:8" customFormat="1" ht="13.8">
      <c r="H10311" s="70"/>
    </row>
    <row r="10312" spans="8:8" customFormat="1" ht="13.8">
      <c r="H10312" s="70"/>
    </row>
    <row r="10313" spans="8:8" customFormat="1" ht="13.8">
      <c r="H10313" s="70"/>
    </row>
    <row r="10314" spans="8:8" customFormat="1" ht="13.8">
      <c r="H10314" s="70"/>
    </row>
    <row r="10315" spans="8:8" customFormat="1" ht="13.8">
      <c r="H10315" s="70"/>
    </row>
    <row r="10316" spans="8:8" customFormat="1" ht="13.8">
      <c r="H10316" s="70"/>
    </row>
    <row r="10317" spans="8:8" customFormat="1" ht="13.8">
      <c r="H10317" s="70"/>
    </row>
    <row r="10318" spans="8:8" customFormat="1" ht="13.8">
      <c r="H10318" s="70"/>
    </row>
    <row r="10319" spans="8:8" customFormat="1" ht="13.8">
      <c r="H10319" s="70"/>
    </row>
    <row r="10320" spans="8:8" customFormat="1" ht="13.8">
      <c r="H10320" s="70"/>
    </row>
    <row r="10321" spans="8:8" customFormat="1" ht="13.8">
      <c r="H10321" s="70"/>
    </row>
    <row r="10322" spans="8:8" customFormat="1" ht="13.8">
      <c r="H10322" s="70"/>
    </row>
    <row r="10323" spans="8:8" customFormat="1" ht="13.8">
      <c r="H10323" s="70"/>
    </row>
    <row r="10324" spans="8:8" customFormat="1" ht="13.8">
      <c r="H10324" s="70"/>
    </row>
    <row r="10325" spans="8:8" customFormat="1" ht="13.8">
      <c r="H10325" s="70"/>
    </row>
    <row r="10326" spans="8:8" customFormat="1" ht="13.8">
      <c r="H10326" s="70"/>
    </row>
    <row r="10327" spans="8:8" customFormat="1" ht="13.8">
      <c r="H10327" s="70"/>
    </row>
    <row r="10328" spans="8:8" customFormat="1" ht="13.8">
      <c r="H10328" s="70"/>
    </row>
    <row r="10329" spans="8:8" customFormat="1" ht="13.8">
      <c r="H10329" s="70"/>
    </row>
    <row r="10330" spans="8:8" customFormat="1" ht="13.8">
      <c r="H10330" s="70"/>
    </row>
    <row r="10331" spans="8:8" customFormat="1" ht="13.8">
      <c r="H10331" s="70"/>
    </row>
    <row r="10332" spans="8:8" customFormat="1" ht="13.8">
      <c r="H10332" s="70"/>
    </row>
    <row r="10333" spans="8:8" customFormat="1" ht="13.8">
      <c r="H10333" s="70"/>
    </row>
    <row r="10334" spans="8:8" customFormat="1" ht="13.8">
      <c r="H10334" s="70"/>
    </row>
    <row r="10335" spans="8:8" customFormat="1" ht="13.8">
      <c r="H10335" s="70"/>
    </row>
    <row r="10336" spans="8:8" customFormat="1" ht="13.8">
      <c r="H10336" s="70"/>
    </row>
    <row r="10337" spans="8:8" customFormat="1" ht="13.8">
      <c r="H10337" s="70"/>
    </row>
    <row r="10338" spans="8:8" customFormat="1" ht="13.8">
      <c r="H10338" s="70"/>
    </row>
    <row r="10339" spans="8:8" customFormat="1" ht="13.8">
      <c r="H10339" s="70"/>
    </row>
    <row r="10340" spans="8:8" customFormat="1" ht="13.8">
      <c r="H10340" s="70"/>
    </row>
    <row r="10341" spans="8:8" customFormat="1" ht="13.8">
      <c r="H10341" s="70"/>
    </row>
    <row r="10342" spans="8:8" customFormat="1" ht="13.8">
      <c r="H10342" s="70"/>
    </row>
    <row r="10343" spans="8:8" customFormat="1" ht="13.8">
      <c r="H10343" s="70"/>
    </row>
    <row r="10344" spans="8:8" customFormat="1" ht="13.8">
      <c r="H10344" s="70"/>
    </row>
    <row r="10345" spans="8:8" customFormat="1" ht="13.8">
      <c r="H10345" s="70"/>
    </row>
    <row r="10346" spans="8:8" customFormat="1" ht="13.8">
      <c r="H10346" s="70"/>
    </row>
    <row r="10347" spans="8:8" customFormat="1" ht="13.8">
      <c r="H10347" s="70"/>
    </row>
    <row r="10348" spans="8:8" customFormat="1" ht="13.8">
      <c r="H10348" s="70"/>
    </row>
    <row r="10349" spans="8:8" customFormat="1" ht="13.8">
      <c r="H10349" s="70"/>
    </row>
    <row r="10350" spans="8:8" customFormat="1" ht="13.8">
      <c r="H10350" s="70"/>
    </row>
    <row r="10351" spans="8:8" customFormat="1" ht="13.8">
      <c r="H10351" s="70"/>
    </row>
    <row r="10352" spans="8:8" customFormat="1" ht="13.8">
      <c r="H10352" s="70"/>
    </row>
    <row r="10353" spans="8:8" customFormat="1" ht="13.8">
      <c r="H10353" s="70"/>
    </row>
    <row r="10354" spans="8:8" customFormat="1" ht="13.8">
      <c r="H10354" s="70"/>
    </row>
    <row r="10355" spans="8:8" customFormat="1" ht="13.8">
      <c r="H10355" s="70"/>
    </row>
    <row r="10356" spans="8:8" customFormat="1" ht="13.8">
      <c r="H10356" s="70"/>
    </row>
    <row r="10357" spans="8:8" customFormat="1" ht="13.8">
      <c r="H10357" s="70"/>
    </row>
    <row r="10358" spans="8:8" customFormat="1" ht="13.8">
      <c r="H10358" s="70"/>
    </row>
    <row r="10359" spans="8:8" customFormat="1" ht="13.8">
      <c r="H10359" s="70"/>
    </row>
    <row r="10360" spans="8:8" customFormat="1" ht="13.8">
      <c r="H10360" s="70"/>
    </row>
    <row r="10361" spans="8:8" customFormat="1" ht="13.8">
      <c r="H10361" s="70"/>
    </row>
    <row r="10362" spans="8:8" customFormat="1" ht="13.8">
      <c r="H10362" s="70"/>
    </row>
    <row r="10363" spans="8:8" customFormat="1" ht="13.8">
      <c r="H10363" s="70"/>
    </row>
    <row r="10364" spans="8:8" customFormat="1" ht="13.8">
      <c r="H10364" s="70"/>
    </row>
    <row r="10365" spans="8:8" customFormat="1" ht="13.8">
      <c r="H10365" s="70"/>
    </row>
    <row r="10366" spans="8:8" customFormat="1" ht="13.8">
      <c r="H10366" s="70"/>
    </row>
    <row r="10367" spans="8:8" customFormat="1" ht="13.8">
      <c r="H10367" s="70"/>
    </row>
    <row r="10368" spans="8:8" customFormat="1" ht="13.8">
      <c r="H10368" s="70"/>
    </row>
    <row r="10369" spans="8:8" customFormat="1" ht="13.8">
      <c r="H10369" s="70"/>
    </row>
    <row r="10370" spans="8:8" customFormat="1" ht="13.8">
      <c r="H10370" s="70"/>
    </row>
    <row r="10371" spans="8:8" customFormat="1" ht="13.8">
      <c r="H10371" s="70"/>
    </row>
    <row r="10372" spans="8:8" customFormat="1" ht="13.8">
      <c r="H10372" s="70"/>
    </row>
    <row r="10373" spans="8:8" customFormat="1" ht="13.8">
      <c r="H10373" s="70"/>
    </row>
    <row r="10374" spans="8:8" customFormat="1" ht="13.8">
      <c r="H10374" s="70"/>
    </row>
    <row r="10375" spans="8:8" customFormat="1" ht="13.8">
      <c r="H10375" s="70"/>
    </row>
    <row r="10376" spans="8:8" customFormat="1" ht="13.8">
      <c r="H10376" s="70"/>
    </row>
    <row r="10377" spans="8:8" customFormat="1" ht="13.8">
      <c r="H10377" s="70"/>
    </row>
    <row r="10378" spans="8:8" customFormat="1" ht="13.8">
      <c r="H10378" s="70"/>
    </row>
    <row r="10379" spans="8:8" customFormat="1" ht="13.8">
      <c r="H10379" s="70"/>
    </row>
    <row r="10380" spans="8:8" customFormat="1" ht="13.8">
      <c r="H10380" s="70"/>
    </row>
    <row r="10381" spans="8:8" customFormat="1" ht="13.8">
      <c r="H10381" s="70"/>
    </row>
    <row r="10382" spans="8:8" customFormat="1" ht="13.8">
      <c r="H10382" s="70"/>
    </row>
    <row r="10383" spans="8:8" customFormat="1" ht="13.8">
      <c r="H10383" s="70"/>
    </row>
    <row r="10384" spans="8:8" customFormat="1" ht="13.8">
      <c r="H10384" s="70"/>
    </row>
    <row r="10385" spans="8:8" customFormat="1" ht="13.8">
      <c r="H10385" s="70"/>
    </row>
    <row r="10386" spans="8:8" customFormat="1" ht="13.8">
      <c r="H10386" s="70"/>
    </row>
    <row r="10387" spans="8:8" customFormat="1" ht="13.8">
      <c r="H10387" s="70"/>
    </row>
    <row r="10388" spans="8:8" customFormat="1" ht="13.8">
      <c r="H10388" s="70"/>
    </row>
    <row r="10389" spans="8:8" customFormat="1" ht="13.8">
      <c r="H10389" s="70"/>
    </row>
    <row r="10390" spans="8:8" customFormat="1" ht="13.8">
      <c r="H10390" s="70"/>
    </row>
    <row r="10391" spans="8:8" customFormat="1" ht="13.8">
      <c r="H10391" s="70"/>
    </row>
    <row r="10392" spans="8:8" customFormat="1" ht="13.8">
      <c r="H10392" s="70"/>
    </row>
    <row r="10393" spans="8:8" customFormat="1" ht="13.8">
      <c r="H10393" s="70"/>
    </row>
    <row r="10394" spans="8:8" customFormat="1" ht="13.8">
      <c r="H10394" s="70"/>
    </row>
    <row r="10395" spans="8:8" customFormat="1" ht="13.8">
      <c r="H10395" s="70"/>
    </row>
    <row r="10396" spans="8:8" customFormat="1" ht="13.8">
      <c r="H10396" s="70"/>
    </row>
    <row r="10397" spans="8:8" customFormat="1" ht="13.8">
      <c r="H10397" s="70"/>
    </row>
    <row r="10398" spans="8:8" customFormat="1" ht="13.8">
      <c r="H10398" s="70"/>
    </row>
    <row r="10399" spans="8:8" customFormat="1" ht="13.8">
      <c r="H10399" s="70"/>
    </row>
    <row r="10400" spans="8:8" customFormat="1" ht="13.8">
      <c r="H10400" s="70"/>
    </row>
    <row r="10401" spans="8:8" customFormat="1" ht="13.8">
      <c r="H10401" s="70"/>
    </row>
    <row r="10402" spans="8:8" customFormat="1" ht="13.8">
      <c r="H10402" s="70"/>
    </row>
    <row r="10403" spans="8:8" customFormat="1" ht="13.8">
      <c r="H10403" s="70"/>
    </row>
    <row r="10404" spans="8:8" customFormat="1" ht="13.8">
      <c r="H10404" s="70"/>
    </row>
    <row r="10405" spans="8:8" customFormat="1" ht="13.8">
      <c r="H10405" s="70"/>
    </row>
    <row r="10406" spans="8:8" customFormat="1" ht="13.8">
      <c r="H10406" s="70"/>
    </row>
    <row r="10407" spans="8:8" customFormat="1" ht="13.8">
      <c r="H10407" s="70"/>
    </row>
    <row r="10408" spans="8:8" customFormat="1" ht="13.8">
      <c r="H10408" s="70"/>
    </row>
    <row r="10409" spans="8:8" customFormat="1" ht="13.8">
      <c r="H10409" s="70"/>
    </row>
    <row r="10410" spans="8:8" customFormat="1" ht="13.8">
      <c r="H10410" s="70"/>
    </row>
    <row r="10411" spans="8:8" customFormat="1" ht="13.8">
      <c r="H10411" s="70"/>
    </row>
    <row r="10412" spans="8:8" customFormat="1" ht="13.8">
      <c r="H10412" s="70"/>
    </row>
    <row r="10413" spans="8:8" customFormat="1" ht="13.8">
      <c r="H10413" s="70"/>
    </row>
    <row r="10414" spans="8:8" customFormat="1" ht="13.8">
      <c r="H10414" s="70"/>
    </row>
    <row r="10415" spans="8:8" customFormat="1" ht="13.8">
      <c r="H10415" s="70"/>
    </row>
    <row r="10416" spans="8:8" customFormat="1" ht="13.8">
      <c r="H10416" s="70"/>
    </row>
    <row r="10417" spans="8:8" customFormat="1" ht="13.8">
      <c r="H10417" s="70"/>
    </row>
    <row r="10418" spans="8:8" customFormat="1" ht="13.8">
      <c r="H10418" s="70"/>
    </row>
    <row r="10419" spans="8:8" customFormat="1" ht="13.8">
      <c r="H10419" s="70"/>
    </row>
    <row r="10420" spans="8:8" customFormat="1" ht="13.8">
      <c r="H10420" s="70"/>
    </row>
    <row r="10421" spans="8:8" customFormat="1" ht="13.8">
      <c r="H10421" s="70"/>
    </row>
    <row r="10422" spans="8:8" customFormat="1" ht="13.8">
      <c r="H10422" s="70"/>
    </row>
    <row r="10423" spans="8:8" customFormat="1" ht="13.8">
      <c r="H10423" s="70"/>
    </row>
    <row r="10424" spans="8:8" customFormat="1" ht="13.8">
      <c r="H10424" s="70"/>
    </row>
    <row r="10425" spans="8:8" customFormat="1" ht="13.8">
      <c r="H10425" s="70"/>
    </row>
    <row r="10426" spans="8:8" customFormat="1" ht="13.8">
      <c r="H10426" s="70"/>
    </row>
    <row r="10427" spans="8:8" customFormat="1" ht="13.8">
      <c r="H10427" s="70"/>
    </row>
    <row r="10428" spans="8:8" customFormat="1" ht="13.8">
      <c r="H10428" s="70"/>
    </row>
    <row r="10429" spans="8:8" customFormat="1" ht="13.8">
      <c r="H10429" s="70"/>
    </row>
    <row r="10430" spans="8:8" customFormat="1" ht="13.8">
      <c r="H10430" s="70"/>
    </row>
    <row r="10431" spans="8:8" customFormat="1" ht="13.8">
      <c r="H10431" s="70"/>
    </row>
    <row r="10432" spans="8:8" customFormat="1" ht="13.8">
      <c r="H10432" s="70"/>
    </row>
    <row r="10433" spans="8:8" customFormat="1" ht="13.8">
      <c r="H10433" s="70"/>
    </row>
    <row r="10434" spans="8:8" customFormat="1" ht="13.8">
      <c r="H10434" s="70"/>
    </row>
    <row r="10435" spans="8:8" customFormat="1" ht="13.8">
      <c r="H10435" s="70"/>
    </row>
    <row r="10436" spans="8:8" customFormat="1" ht="13.8">
      <c r="H10436" s="70"/>
    </row>
    <row r="10437" spans="8:8" customFormat="1" ht="13.8">
      <c r="H10437" s="70"/>
    </row>
    <row r="10438" spans="8:8" customFormat="1" ht="13.8">
      <c r="H10438" s="70"/>
    </row>
    <row r="10439" spans="8:8" customFormat="1" ht="13.8">
      <c r="H10439" s="70"/>
    </row>
    <row r="10440" spans="8:8" customFormat="1" ht="13.8">
      <c r="H10440" s="70"/>
    </row>
    <row r="10441" spans="8:8" customFormat="1" ht="13.8">
      <c r="H10441" s="70"/>
    </row>
    <row r="10442" spans="8:8" customFormat="1" ht="13.8">
      <c r="H10442" s="70"/>
    </row>
    <row r="10443" spans="8:8" customFormat="1" ht="13.8">
      <c r="H10443" s="70"/>
    </row>
    <row r="10444" spans="8:8" customFormat="1" ht="13.8">
      <c r="H10444" s="70"/>
    </row>
    <row r="10445" spans="8:8" customFormat="1" ht="13.8">
      <c r="H10445" s="70"/>
    </row>
    <row r="10446" spans="8:8" customFormat="1" ht="13.8">
      <c r="H10446" s="70"/>
    </row>
    <row r="10447" spans="8:8" customFormat="1" ht="13.8">
      <c r="H10447" s="70"/>
    </row>
    <row r="10448" spans="8:8" customFormat="1" ht="13.8">
      <c r="H10448" s="70"/>
    </row>
    <row r="10449" spans="8:8" customFormat="1" ht="13.8">
      <c r="H10449" s="70"/>
    </row>
    <row r="10450" spans="8:8" customFormat="1" ht="13.8">
      <c r="H10450" s="70"/>
    </row>
    <row r="10451" spans="8:8" customFormat="1" ht="13.8">
      <c r="H10451" s="70"/>
    </row>
    <row r="10452" spans="8:8" customFormat="1" ht="13.8">
      <c r="H10452" s="70"/>
    </row>
    <row r="10453" spans="8:8" customFormat="1" ht="13.8">
      <c r="H10453" s="70"/>
    </row>
    <row r="10454" spans="8:8" customFormat="1" ht="13.8">
      <c r="H10454" s="70"/>
    </row>
    <row r="10455" spans="8:8" customFormat="1" ht="13.8">
      <c r="H10455" s="70"/>
    </row>
    <row r="10456" spans="8:8" customFormat="1" ht="13.8">
      <c r="H10456" s="70"/>
    </row>
    <row r="10457" spans="8:8" customFormat="1" ht="13.8">
      <c r="H10457" s="70"/>
    </row>
    <row r="10458" spans="8:8" customFormat="1" ht="13.8">
      <c r="H10458" s="70"/>
    </row>
    <row r="10459" spans="8:8" customFormat="1" ht="13.8">
      <c r="H10459" s="70"/>
    </row>
    <row r="10460" spans="8:8" customFormat="1" ht="13.8">
      <c r="H10460" s="70"/>
    </row>
    <row r="10461" spans="8:8" customFormat="1" ht="13.8">
      <c r="H10461" s="70"/>
    </row>
    <row r="10462" spans="8:8" customFormat="1" ht="13.8">
      <c r="H10462" s="70"/>
    </row>
    <row r="10463" spans="8:8" customFormat="1" ht="13.8">
      <c r="H10463" s="70"/>
    </row>
    <row r="10464" spans="8:8" customFormat="1" ht="13.8">
      <c r="H10464" s="70"/>
    </row>
    <row r="10465" spans="8:8" customFormat="1" ht="13.8">
      <c r="H10465" s="70"/>
    </row>
    <row r="10466" spans="8:8" customFormat="1" ht="13.8">
      <c r="H10466" s="70"/>
    </row>
    <row r="10467" spans="8:8" customFormat="1" ht="13.8">
      <c r="H10467" s="70"/>
    </row>
    <row r="10468" spans="8:8" customFormat="1" ht="13.8">
      <c r="H10468" s="70"/>
    </row>
    <row r="10469" spans="8:8" customFormat="1" ht="13.8">
      <c r="H10469" s="70"/>
    </row>
    <row r="10470" spans="8:8" customFormat="1" ht="13.8">
      <c r="H10470" s="70"/>
    </row>
    <row r="10471" spans="8:8" customFormat="1" ht="13.8">
      <c r="H10471" s="70"/>
    </row>
    <row r="10472" spans="8:8" customFormat="1" ht="13.8">
      <c r="H10472" s="70"/>
    </row>
    <row r="10473" spans="8:8" customFormat="1" ht="13.8">
      <c r="H10473" s="70"/>
    </row>
    <row r="10474" spans="8:8" customFormat="1" ht="13.8">
      <c r="H10474" s="70"/>
    </row>
    <row r="10475" spans="8:8" customFormat="1" ht="13.8">
      <c r="H10475" s="70"/>
    </row>
    <row r="10476" spans="8:8" customFormat="1" ht="13.8">
      <c r="H10476" s="70"/>
    </row>
    <row r="10477" spans="8:8" customFormat="1" ht="13.8">
      <c r="H10477" s="70"/>
    </row>
    <row r="10478" spans="8:8" customFormat="1" ht="13.8">
      <c r="H10478" s="70"/>
    </row>
    <row r="10479" spans="8:8" customFormat="1" ht="13.8">
      <c r="H10479" s="70"/>
    </row>
    <row r="10480" spans="8:8" customFormat="1" ht="13.8">
      <c r="H10480" s="70"/>
    </row>
    <row r="10481" spans="8:8" customFormat="1" ht="13.8">
      <c r="H10481" s="70"/>
    </row>
    <row r="10482" spans="8:8" customFormat="1" ht="13.8">
      <c r="H10482" s="70"/>
    </row>
    <row r="10483" spans="8:8" customFormat="1" ht="13.8">
      <c r="H10483" s="70"/>
    </row>
    <row r="10484" spans="8:8" customFormat="1" ht="13.8">
      <c r="H10484" s="70"/>
    </row>
    <row r="10485" spans="8:8" customFormat="1" ht="13.8">
      <c r="H10485" s="70"/>
    </row>
    <row r="10486" spans="8:8" customFormat="1" ht="13.8">
      <c r="H10486" s="70"/>
    </row>
    <row r="10487" spans="8:8" customFormat="1" ht="13.8">
      <c r="H10487" s="70"/>
    </row>
    <row r="10488" spans="8:8" customFormat="1" ht="13.8">
      <c r="H10488" s="70"/>
    </row>
    <row r="10489" spans="8:8" customFormat="1" ht="13.8">
      <c r="H10489" s="70"/>
    </row>
    <row r="10490" spans="8:8" customFormat="1" ht="13.8">
      <c r="H10490" s="70"/>
    </row>
    <row r="10491" spans="8:8" customFormat="1" ht="13.8">
      <c r="H10491" s="70"/>
    </row>
    <row r="10492" spans="8:8" customFormat="1" ht="13.8">
      <c r="H10492" s="70"/>
    </row>
    <row r="10493" spans="8:8" customFormat="1" ht="13.8">
      <c r="H10493" s="70"/>
    </row>
    <row r="10494" spans="8:8" customFormat="1" ht="13.8">
      <c r="H10494" s="70"/>
    </row>
    <row r="10495" spans="8:8" customFormat="1" ht="13.8">
      <c r="H10495" s="70"/>
    </row>
    <row r="10496" spans="8:8" customFormat="1" ht="13.8">
      <c r="H10496" s="70"/>
    </row>
    <row r="10497" spans="8:8" customFormat="1" ht="13.8">
      <c r="H10497" s="70"/>
    </row>
    <row r="10498" spans="8:8" customFormat="1" ht="13.8">
      <c r="H10498" s="70"/>
    </row>
    <row r="10499" spans="8:8" customFormat="1" ht="13.8">
      <c r="H10499" s="70"/>
    </row>
    <row r="10500" spans="8:8" customFormat="1" ht="13.8">
      <c r="H10500" s="70"/>
    </row>
    <row r="10501" spans="8:8" customFormat="1" ht="13.8">
      <c r="H10501" s="70"/>
    </row>
    <row r="10502" spans="8:8" customFormat="1" ht="13.8">
      <c r="H10502" s="70"/>
    </row>
    <row r="10503" spans="8:8" customFormat="1" ht="13.8">
      <c r="H10503" s="70"/>
    </row>
    <row r="10504" spans="8:8" customFormat="1" ht="13.8">
      <c r="H10504" s="70"/>
    </row>
    <row r="10505" spans="8:8" customFormat="1" ht="13.8">
      <c r="H10505" s="70"/>
    </row>
    <row r="10506" spans="8:8" customFormat="1" ht="13.8">
      <c r="H10506" s="70"/>
    </row>
    <row r="10507" spans="8:8" customFormat="1" ht="13.8">
      <c r="H10507" s="70"/>
    </row>
    <row r="10508" spans="8:8" customFormat="1" ht="13.8">
      <c r="H10508" s="70"/>
    </row>
    <row r="10509" spans="8:8" customFormat="1" ht="13.8">
      <c r="H10509" s="70"/>
    </row>
    <row r="10510" spans="8:8" customFormat="1" ht="13.8">
      <c r="H10510" s="70"/>
    </row>
    <row r="10511" spans="8:8" customFormat="1" ht="13.8">
      <c r="H10511" s="70"/>
    </row>
    <row r="10512" spans="8:8" customFormat="1" ht="13.8">
      <c r="H10512" s="70"/>
    </row>
    <row r="10513" spans="8:8" customFormat="1" ht="13.8">
      <c r="H10513" s="70"/>
    </row>
    <row r="10514" spans="8:8" customFormat="1" ht="13.8">
      <c r="H10514" s="70"/>
    </row>
    <row r="10515" spans="8:8" customFormat="1" ht="13.8">
      <c r="H10515" s="70"/>
    </row>
    <row r="10516" spans="8:8" customFormat="1" ht="13.8">
      <c r="H10516" s="70"/>
    </row>
    <row r="10517" spans="8:8" customFormat="1" ht="13.8">
      <c r="H10517" s="70"/>
    </row>
    <row r="10518" spans="8:8" customFormat="1" ht="13.8">
      <c r="H10518" s="70"/>
    </row>
    <row r="10519" spans="8:8" customFormat="1" ht="13.8">
      <c r="H10519" s="70"/>
    </row>
    <row r="10520" spans="8:8" customFormat="1" ht="13.8">
      <c r="H10520" s="70"/>
    </row>
    <row r="10521" spans="8:8" customFormat="1" ht="13.8">
      <c r="H10521" s="70"/>
    </row>
    <row r="10522" spans="8:8" customFormat="1" ht="13.8">
      <c r="H10522" s="70"/>
    </row>
    <row r="10523" spans="8:8" customFormat="1" ht="13.8">
      <c r="H10523" s="70"/>
    </row>
    <row r="10524" spans="8:8" customFormat="1" ht="13.8">
      <c r="H10524" s="70"/>
    </row>
    <row r="10525" spans="8:8" customFormat="1" ht="13.8">
      <c r="H10525" s="70"/>
    </row>
    <row r="10526" spans="8:8" customFormat="1" ht="13.8">
      <c r="H10526" s="70"/>
    </row>
    <row r="10527" spans="8:8" customFormat="1" ht="13.8">
      <c r="H10527" s="70"/>
    </row>
    <row r="10528" spans="8:8" customFormat="1" ht="13.8">
      <c r="H10528" s="70"/>
    </row>
    <row r="10529" spans="8:8" customFormat="1" ht="13.8">
      <c r="H10529" s="70"/>
    </row>
    <row r="10530" spans="8:8" customFormat="1" ht="13.8">
      <c r="H10530" s="70"/>
    </row>
    <row r="10531" spans="8:8" customFormat="1" ht="13.8">
      <c r="H10531" s="70"/>
    </row>
    <row r="10532" spans="8:8" customFormat="1" ht="13.8">
      <c r="H10532" s="70"/>
    </row>
    <row r="10533" spans="8:8" customFormat="1" ht="13.8">
      <c r="H10533" s="70"/>
    </row>
    <row r="10534" spans="8:8" customFormat="1" ht="13.8">
      <c r="H10534" s="70"/>
    </row>
    <row r="10535" spans="8:8" customFormat="1" ht="13.8">
      <c r="H10535" s="70"/>
    </row>
    <row r="10536" spans="8:8" customFormat="1" ht="13.8">
      <c r="H10536" s="70"/>
    </row>
    <row r="10537" spans="8:8" customFormat="1" ht="13.8">
      <c r="H10537" s="70"/>
    </row>
    <row r="10538" spans="8:8" customFormat="1" ht="13.8">
      <c r="H10538" s="70"/>
    </row>
    <row r="10539" spans="8:8" customFormat="1" ht="13.8">
      <c r="H10539" s="70"/>
    </row>
    <row r="10540" spans="8:8" customFormat="1" ht="13.8">
      <c r="H10540" s="70"/>
    </row>
    <row r="10541" spans="8:8" customFormat="1" ht="13.8">
      <c r="H10541" s="70"/>
    </row>
    <row r="10542" spans="8:8" customFormat="1" ht="13.8">
      <c r="H10542" s="70"/>
    </row>
    <row r="10543" spans="8:8" customFormat="1" ht="13.8">
      <c r="H10543" s="70"/>
    </row>
    <row r="10544" spans="8:8" customFormat="1" ht="13.8">
      <c r="H10544" s="70"/>
    </row>
    <row r="10545" spans="8:8" customFormat="1" ht="13.8">
      <c r="H10545" s="70"/>
    </row>
    <row r="10546" spans="8:8" customFormat="1" ht="13.8">
      <c r="H10546" s="70"/>
    </row>
    <row r="10547" spans="8:8" customFormat="1" ht="13.8">
      <c r="H10547" s="70"/>
    </row>
    <row r="10548" spans="8:8" customFormat="1" ht="13.8">
      <c r="H10548" s="70"/>
    </row>
    <row r="10549" spans="8:8" customFormat="1" ht="13.8">
      <c r="H10549" s="70"/>
    </row>
    <row r="10550" spans="8:8" customFormat="1" ht="13.8">
      <c r="H10550" s="70"/>
    </row>
    <row r="10551" spans="8:8" customFormat="1" ht="13.8">
      <c r="H10551" s="70"/>
    </row>
    <row r="10552" spans="8:8" customFormat="1" ht="13.8">
      <c r="H10552" s="70"/>
    </row>
    <row r="10553" spans="8:8" customFormat="1" ht="13.8">
      <c r="H10553" s="70"/>
    </row>
    <row r="10554" spans="8:8" customFormat="1" ht="13.8">
      <c r="H10554" s="70"/>
    </row>
    <row r="10555" spans="8:8" customFormat="1" ht="13.8">
      <c r="H10555" s="70"/>
    </row>
    <row r="10556" spans="8:8" customFormat="1" ht="13.8">
      <c r="H10556" s="70"/>
    </row>
    <row r="10557" spans="8:8" customFormat="1" ht="13.8">
      <c r="H10557" s="70"/>
    </row>
    <row r="10558" spans="8:8" customFormat="1" ht="13.8">
      <c r="H10558" s="70"/>
    </row>
    <row r="10559" spans="8:8" customFormat="1" ht="13.8">
      <c r="H10559" s="70"/>
    </row>
    <row r="10560" spans="8:8" customFormat="1" ht="13.8">
      <c r="H10560" s="70"/>
    </row>
    <row r="10561" spans="8:8" customFormat="1" ht="13.8">
      <c r="H10561" s="70"/>
    </row>
    <row r="10562" spans="8:8" customFormat="1" ht="13.8">
      <c r="H10562" s="70"/>
    </row>
    <row r="10563" spans="8:8" customFormat="1" ht="13.8">
      <c r="H10563" s="70"/>
    </row>
    <row r="10564" spans="8:8" customFormat="1" ht="13.8">
      <c r="H10564" s="70"/>
    </row>
    <row r="10565" spans="8:8" customFormat="1" ht="13.8">
      <c r="H10565" s="70"/>
    </row>
    <row r="10566" spans="8:8" customFormat="1" ht="13.8">
      <c r="H10566" s="70"/>
    </row>
    <row r="10567" spans="8:8" customFormat="1" ht="13.8">
      <c r="H10567" s="70"/>
    </row>
    <row r="10568" spans="8:8" customFormat="1" ht="13.8">
      <c r="H10568" s="70"/>
    </row>
    <row r="10569" spans="8:8" customFormat="1" ht="13.8">
      <c r="H10569" s="70"/>
    </row>
    <row r="10570" spans="8:8" customFormat="1" ht="13.8">
      <c r="H10570" s="70"/>
    </row>
    <row r="10571" spans="8:8" customFormat="1" ht="13.8">
      <c r="H10571" s="70"/>
    </row>
    <row r="10572" spans="8:8" customFormat="1" ht="13.8">
      <c r="H10572" s="70"/>
    </row>
    <row r="10573" spans="8:8" customFormat="1" ht="13.8">
      <c r="H10573" s="70"/>
    </row>
    <row r="10574" spans="8:8" customFormat="1" ht="13.8">
      <c r="H10574" s="70"/>
    </row>
    <row r="10575" spans="8:8" customFormat="1" ht="13.8">
      <c r="H10575" s="70"/>
    </row>
    <row r="10576" spans="8:8" customFormat="1" ht="13.8">
      <c r="H10576" s="70"/>
    </row>
    <row r="10577" spans="8:8" customFormat="1" ht="13.8">
      <c r="H10577" s="70"/>
    </row>
    <row r="10578" spans="8:8" customFormat="1" ht="13.8">
      <c r="H10578" s="70"/>
    </row>
    <row r="10579" spans="8:8" customFormat="1" ht="13.8">
      <c r="H10579" s="70"/>
    </row>
    <row r="10580" spans="8:8" customFormat="1" ht="13.8">
      <c r="H10580" s="70"/>
    </row>
    <row r="10581" spans="8:8" customFormat="1" ht="13.8">
      <c r="H10581" s="70"/>
    </row>
    <row r="10582" spans="8:8" customFormat="1" ht="13.8">
      <c r="H10582" s="70"/>
    </row>
    <row r="10583" spans="8:8" customFormat="1" ht="13.8">
      <c r="H10583" s="70"/>
    </row>
    <row r="10584" spans="8:8" customFormat="1" ht="13.8">
      <c r="H10584" s="70"/>
    </row>
    <row r="10585" spans="8:8" customFormat="1" ht="13.8">
      <c r="H10585" s="70"/>
    </row>
    <row r="10586" spans="8:8" customFormat="1" ht="13.8">
      <c r="H10586" s="70"/>
    </row>
    <row r="10587" spans="8:8" customFormat="1" ht="13.8">
      <c r="H10587" s="70"/>
    </row>
    <row r="10588" spans="8:8" customFormat="1" ht="13.8">
      <c r="H10588" s="70"/>
    </row>
    <row r="10589" spans="8:8" customFormat="1" ht="13.8">
      <c r="H10589" s="70"/>
    </row>
    <row r="10590" spans="8:8" customFormat="1" ht="13.8">
      <c r="H10590" s="70"/>
    </row>
    <row r="10591" spans="8:8" customFormat="1" ht="13.8">
      <c r="H10591" s="70"/>
    </row>
    <row r="10592" spans="8:8" customFormat="1" ht="13.8">
      <c r="H10592" s="70"/>
    </row>
    <row r="10593" spans="8:8" customFormat="1" ht="13.8">
      <c r="H10593" s="70"/>
    </row>
    <row r="10594" spans="8:8" customFormat="1" ht="13.8">
      <c r="H10594" s="70"/>
    </row>
    <row r="10595" spans="8:8" customFormat="1" ht="13.8">
      <c r="H10595" s="70"/>
    </row>
    <row r="10596" spans="8:8" customFormat="1" ht="13.8">
      <c r="H10596" s="70"/>
    </row>
    <row r="10597" spans="8:8" customFormat="1" ht="13.8">
      <c r="H10597" s="70"/>
    </row>
    <row r="10598" spans="8:8" customFormat="1" ht="13.8">
      <c r="H10598" s="70"/>
    </row>
    <row r="10599" spans="8:8" customFormat="1" ht="13.8">
      <c r="H10599" s="70"/>
    </row>
    <row r="10600" spans="8:8" customFormat="1" ht="13.8">
      <c r="H10600" s="70"/>
    </row>
    <row r="10601" spans="8:8" customFormat="1" ht="13.8">
      <c r="H10601" s="70"/>
    </row>
    <row r="10602" spans="8:8" customFormat="1" ht="13.8">
      <c r="H10602" s="70"/>
    </row>
    <row r="10603" spans="8:8" customFormat="1" ht="13.8">
      <c r="H10603" s="70"/>
    </row>
    <row r="10604" spans="8:8" customFormat="1" ht="13.8">
      <c r="H10604" s="70"/>
    </row>
    <row r="10605" spans="8:8" customFormat="1" ht="13.8">
      <c r="H10605" s="70"/>
    </row>
    <row r="10606" spans="8:8" customFormat="1" ht="13.8">
      <c r="H10606" s="70"/>
    </row>
    <row r="10607" spans="8:8" customFormat="1" ht="13.8">
      <c r="H10607" s="70"/>
    </row>
    <row r="10608" spans="8:8" customFormat="1" ht="13.8">
      <c r="H10608" s="70"/>
    </row>
    <row r="10609" spans="8:8" customFormat="1" ht="13.8">
      <c r="H10609" s="70"/>
    </row>
    <row r="10610" spans="8:8" customFormat="1" ht="13.8">
      <c r="H10610" s="70"/>
    </row>
    <row r="10611" spans="8:8" customFormat="1" ht="13.8">
      <c r="H10611" s="70"/>
    </row>
    <row r="10612" spans="8:8" customFormat="1" ht="13.8">
      <c r="H10612" s="70"/>
    </row>
    <row r="10613" spans="8:8" customFormat="1" ht="13.8">
      <c r="H10613" s="70"/>
    </row>
    <row r="10614" spans="8:8" customFormat="1" ht="13.8">
      <c r="H10614" s="70"/>
    </row>
    <row r="10615" spans="8:8" customFormat="1" ht="13.8">
      <c r="H10615" s="70"/>
    </row>
    <row r="10616" spans="8:8" customFormat="1" ht="13.8">
      <c r="H10616" s="70"/>
    </row>
    <row r="10617" spans="8:8" customFormat="1" ht="13.8">
      <c r="H10617" s="70"/>
    </row>
    <row r="10618" spans="8:8" customFormat="1" ht="13.8">
      <c r="H10618" s="70"/>
    </row>
    <row r="10619" spans="8:8" customFormat="1" ht="13.8">
      <c r="H10619" s="70"/>
    </row>
    <row r="10620" spans="8:8" customFormat="1" ht="13.8">
      <c r="H10620" s="70"/>
    </row>
    <row r="10621" spans="8:8" customFormat="1" ht="13.8">
      <c r="H10621" s="70"/>
    </row>
    <row r="10622" spans="8:8" customFormat="1" ht="13.8">
      <c r="H10622" s="70"/>
    </row>
    <row r="10623" spans="8:8" customFormat="1" ht="13.8">
      <c r="H10623" s="70"/>
    </row>
    <row r="10624" spans="8:8" customFormat="1" ht="13.8">
      <c r="H10624" s="70"/>
    </row>
    <row r="10625" spans="8:8" customFormat="1" ht="13.8">
      <c r="H10625" s="70"/>
    </row>
    <row r="10626" spans="8:8" customFormat="1" ht="13.8">
      <c r="H10626" s="70"/>
    </row>
    <row r="10627" spans="8:8" customFormat="1" ht="13.8">
      <c r="H10627" s="70"/>
    </row>
    <row r="10628" spans="8:8" customFormat="1" ht="13.8">
      <c r="H10628" s="70"/>
    </row>
    <row r="10629" spans="8:8" customFormat="1" ht="13.8">
      <c r="H10629" s="70"/>
    </row>
    <row r="10630" spans="8:8" customFormat="1" ht="13.8">
      <c r="H10630" s="70"/>
    </row>
    <row r="10631" spans="8:8" customFormat="1" ht="13.8">
      <c r="H10631" s="70"/>
    </row>
    <row r="10632" spans="8:8" customFormat="1" ht="13.8">
      <c r="H10632" s="70"/>
    </row>
    <row r="10633" spans="8:8" customFormat="1" ht="13.8">
      <c r="H10633" s="70"/>
    </row>
    <row r="10634" spans="8:8" customFormat="1" ht="13.8">
      <c r="H10634" s="70"/>
    </row>
    <row r="10635" spans="8:8" customFormat="1" ht="13.8">
      <c r="H10635" s="70"/>
    </row>
    <row r="10636" spans="8:8" customFormat="1" ht="13.8">
      <c r="H10636" s="70"/>
    </row>
    <row r="10637" spans="8:8" customFormat="1" ht="13.8">
      <c r="H10637" s="70"/>
    </row>
    <row r="10638" spans="8:8" customFormat="1" ht="13.8">
      <c r="H10638" s="70"/>
    </row>
    <row r="10639" spans="8:8" customFormat="1" ht="13.8">
      <c r="H10639" s="70"/>
    </row>
    <row r="10640" spans="8:8" customFormat="1" ht="13.8">
      <c r="H10640" s="70"/>
    </row>
    <row r="10641" spans="8:8" customFormat="1" ht="13.8">
      <c r="H10641" s="70"/>
    </row>
    <row r="10642" spans="8:8" customFormat="1" ht="13.8">
      <c r="H10642" s="70"/>
    </row>
    <row r="10643" spans="8:8" customFormat="1" ht="13.8">
      <c r="H10643" s="70"/>
    </row>
    <row r="10644" spans="8:8" customFormat="1" ht="13.8">
      <c r="H10644" s="70"/>
    </row>
    <row r="10645" spans="8:8" customFormat="1" ht="13.8">
      <c r="H10645" s="70"/>
    </row>
    <row r="10646" spans="8:8" customFormat="1" ht="13.8">
      <c r="H10646" s="70"/>
    </row>
    <row r="10647" spans="8:8" customFormat="1" ht="13.8">
      <c r="H10647" s="70"/>
    </row>
    <row r="10648" spans="8:8" customFormat="1" ht="13.8">
      <c r="H10648" s="70"/>
    </row>
    <row r="10649" spans="8:8" customFormat="1" ht="13.8">
      <c r="H10649" s="70"/>
    </row>
    <row r="10650" spans="8:8" customFormat="1" ht="13.8">
      <c r="H10650" s="70"/>
    </row>
    <row r="10651" spans="8:8" customFormat="1" ht="13.8">
      <c r="H10651" s="70"/>
    </row>
    <row r="10652" spans="8:8" customFormat="1" ht="13.8">
      <c r="H10652" s="70"/>
    </row>
    <row r="10653" spans="8:8" customFormat="1" ht="13.8">
      <c r="H10653" s="70"/>
    </row>
    <row r="10654" spans="8:8" customFormat="1" ht="13.8">
      <c r="H10654" s="70"/>
    </row>
    <row r="10655" spans="8:8" customFormat="1" ht="13.8">
      <c r="H10655" s="70"/>
    </row>
    <row r="10656" spans="8:8" customFormat="1" ht="13.8">
      <c r="H10656" s="70"/>
    </row>
    <row r="10657" spans="8:8" customFormat="1" ht="13.8">
      <c r="H10657" s="70"/>
    </row>
    <row r="10658" spans="8:8" customFormat="1" ht="13.8">
      <c r="H10658" s="70"/>
    </row>
    <row r="10659" spans="8:8" customFormat="1" ht="13.8">
      <c r="H10659" s="70"/>
    </row>
    <row r="10660" spans="8:8" customFormat="1" ht="13.8">
      <c r="H10660" s="70"/>
    </row>
    <row r="10661" spans="8:8" customFormat="1" ht="13.8">
      <c r="H10661" s="70"/>
    </row>
    <row r="10662" spans="8:8" customFormat="1" ht="13.8">
      <c r="H10662" s="70"/>
    </row>
    <row r="10663" spans="8:8" customFormat="1" ht="13.8">
      <c r="H10663" s="70"/>
    </row>
    <row r="10664" spans="8:8" customFormat="1" ht="13.8">
      <c r="H10664" s="70"/>
    </row>
    <row r="10665" spans="8:8" customFormat="1" ht="13.8">
      <c r="H10665" s="70"/>
    </row>
    <row r="10666" spans="8:8" customFormat="1" ht="13.8">
      <c r="H10666" s="70"/>
    </row>
    <row r="10667" spans="8:8" customFormat="1" ht="13.8">
      <c r="H10667" s="70"/>
    </row>
    <row r="10668" spans="8:8" customFormat="1" ht="13.8">
      <c r="H10668" s="70"/>
    </row>
    <row r="10669" spans="8:8" customFormat="1" ht="13.8">
      <c r="H10669" s="70"/>
    </row>
    <row r="10670" spans="8:8" customFormat="1" ht="13.8">
      <c r="H10670" s="70"/>
    </row>
    <row r="10671" spans="8:8" customFormat="1" ht="13.8">
      <c r="H10671" s="70"/>
    </row>
    <row r="10672" spans="8:8" customFormat="1" ht="13.8">
      <c r="H10672" s="70"/>
    </row>
    <row r="10673" spans="8:8" customFormat="1" ht="13.8">
      <c r="H10673" s="70"/>
    </row>
    <row r="10674" spans="8:8" customFormat="1" ht="13.8">
      <c r="H10674" s="70"/>
    </row>
    <row r="10675" spans="8:8" customFormat="1" ht="13.8">
      <c r="H10675" s="70"/>
    </row>
    <row r="10676" spans="8:8" customFormat="1" ht="13.8">
      <c r="H10676" s="70"/>
    </row>
    <row r="10677" spans="8:8" customFormat="1" ht="13.8">
      <c r="H10677" s="70"/>
    </row>
    <row r="10678" spans="8:8" customFormat="1" ht="13.8">
      <c r="H10678" s="70"/>
    </row>
    <row r="10679" spans="8:8" customFormat="1" ht="13.8">
      <c r="H10679" s="70"/>
    </row>
    <row r="10680" spans="8:8" customFormat="1" ht="13.8">
      <c r="H10680" s="70"/>
    </row>
    <row r="10681" spans="8:8" customFormat="1" ht="13.8">
      <c r="H10681" s="70"/>
    </row>
    <row r="10682" spans="8:8" customFormat="1" ht="13.8">
      <c r="H10682" s="70"/>
    </row>
    <row r="10683" spans="8:8" customFormat="1" ht="13.8">
      <c r="H10683" s="70"/>
    </row>
    <row r="10684" spans="8:8" customFormat="1" ht="13.8">
      <c r="H10684" s="70"/>
    </row>
    <row r="10685" spans="8:8" customFormat="1" ht="13.8">
      <c r="H10685" s="70"/>
    </row>
    <row r="10686" spans="8:8" customFormat="1" ht="13.8">
      <c r="H10686" s="70"/>
    </row>
    <row r="10687" spans="8:8" customFormat="1" ht="13.8">
      <c r="H10687" s="70"/>
    </row>
    <row r="10688" spans="8:8" customFormat="1" ht="13.8">
      <c r="H10688" s="70"/>
    </row>
    <row r="10689" spans="8:8" customFormat="1" ht="13.8">
      <c r="H10689" s="70"/>
    </row>
    <row r="10690" spans="8:8" customFormat="1" ht="13.8">
      <c r="H10690" s="70"/>
    </row>
    <row r="10691" spans="8:8" customFormat="1" ht="13.8">
      <c r="H10691" s="70"/>
    </row>
    <row r="10692" spans="8:8" customFormat="1" ht="13.8">
      <c r="H10692" s="70"/>
    </row>
    <row r="10693" spans="8:8" customFormat="1" ht="13.8">
      <c r="H10693" s="70"/>
    </row>
    <row r="10694" spans="8:8" customFormat="1" ht="13.8">
      <c r="H10694" s="70"/>
    </row>
    <row r="10695" spans="8:8" customFormat="1" ht="13.8">
      <c r="H10695" s="70"/>
    </row>
    <row r="10696" spans="8:8" customFormat="1" ht="13.8">
      <c r="H10696" s="70"/>
    </row>
    <row r="10697" spans="8:8" customFormat="1" ht="13.8">
      <c r="H10697" s="70"/>
    </row>
    <row r="10698" spans="8:8" customFormat="1" ht="13.8">
      <c r="H10698" s="70"/>
    </row>
    <row r="10699" spans="8:8" customFormat="1" ht="13.8">
      <c r="H10699" s="70"/>
    </row>
    <row r="10700" spans="8:8" customFormat="1" ht="13.8">
      <c r="H10700" s="70"/>
    </row>
    <row r="10701" spans="8:8" customFormat="1" ht="13.8">
      <c r="H10701" s="70"/>
    </row>
    <row r="10702" spans="8:8" customFormat="1" ht="13.8">
      <c r="H10702" s="70"/>
    </row>
    <row r="10703" spans="8:8" customFormat="1" ht="13.8">
      <c r="H10703" s="70"/>
    </row>
    <row r="10704" spans="8:8" customFormat="1" ht="13.8">
      <c r="H10704" s="70"/>
    </row>
    <row r="10705" spans="8:8" customFormat="1" ht="13.8">
      <c r="H10705" s="70"/>
    </row>
    <row r="10706" spans="8:8" customFormat="1" ht="13.8">
      <c r="H10706" s="70"/>
    </row>
    <row r="10707" spans="8:8" customFormat="1" ht="13.8">
      <c r="H10707" s="70"/>
    </row>
    <row r="10708" spans="8:8" customFormat="1" ht="13.8">
      <c r="H10708" s="70"/>
    </row>
    <row r="10709" spans="8:8" customFormat="1" ht="13.8">
      <c r="H10709" s="70"/>
    </row>
    <row r="10710" spans="8:8" customFormat="1" ht="13.8">
      <c r="H10710" s="70"/>
    </row>
    <row r="10711" spans="8:8" customFormat="1" ht="13.8">
      <c r="H10711" s="70"/>
    </row>
    <row r="10712" spans="8:8" customFormat="1" ht="13.8">
      <c r="H10712" s="70"/>
    </row>
    <row r="10713" spans="8:8" customFormat="1" ht="13.8">
      <c r="H10713" s="70"/>
    </row>
    <row r="10714" spans="8:8" customFormat="1" ht="13.8">
      <c r="H10714" s="70"/>
    </row>
    <row r="10715" spans="8:8" customFormat="1" ht="13.8">
      <c r="H10715" s="70"/>
    </row>
    <row r="10716" spans="8:8" customFormat="1" ht="13.8">
      <c r="H10716" s="70"/>
    </row>
    <row r="10717" spans="8:8" customFormat="1" ht="13.8">
      <c r="H10717" s="70"/>
    </row>
    <row r="10718" spans="8:8" customFormat="1" ht="13.8">
      <c r="H10718" s="70"/>
    </row>
    <row r="10719" spans="8:8" customFormat="1" ht="13.8">
      <c r="H10719" s="70"/>
    </row>
    <row r="10720" spans="8:8" customFormat="1" ht="13.8">
      <c r="H10720" s="70"/>
    </row>
    <row r="10721" spans="8:8" customFormat="1" ht="13.8">
      <c r="H10721" s="70"/>
    </row>
    <row r="10722" spans="8:8" customFormat="1" ht="13.8">
      <c r="H10722" s="70"/>
    </row>
    <row r="10723" spans="8:8" customFormat="1" ht="13.8">
      <c r="H10723" s="70"/>
    </row>
    <row r="10724" spans="8:8" customFormat="1" ht="13.8">
      <c r="H10724" s="70"/>
    </row>
    <row r="10725" spans="8:8" customFormat="1" ht="13.8">
      <c r="H10725" s="70"/>
    </row>
    <row r="10726" spans="8:8" customFormat="1" ht="13.8">
      <c r="H10726" s="70"/>
    </row>
    <row r="10727" spans="8:8" customFormat="1" ht="13.8">
      <c r="H10727" s="70"/>
    </row>
    <row r="10728" spans="8:8" customFormat="1" ht="13.8">
      <c r="H10728" s="70"/>
    </row>
    <row r="10729" spans="8:8" customFormat="1" ht="13.8">
      <c r="H10729" s="70"/>
    </row>
    <row r="10730" spans="8:8" customFormat="1" ht="13.8">
      <c r="H10730" s="70"/>
    </row>
    <row r="10731" spans="8:8" customFormat="1" ht="13.8">
      <c r="H10731" s="70"/>
    </row>
    <row r="10732" spans="8:8" customFormat="1" ht="13.8">
      <c r="H10732" s="70"/>
    </row>
    <row r="10733" spans="8:8" customFormat="1" ht="13.8">
      <c r="H10733" s="70"/>
    </row>
    <row r="10734" spans="8:8" customFormat="1" ht="13.8">
      <c r="H10734" s="70"/>
    </row>
    <row r="10735" spans="8:8" customFormat="1" ht="13.8">
      <c r="H10735" s="70"/>
    </row>
    <row r="10736" spans="8:8" customFormat="1" ht="13.8">
      <c r="H10736" s="70"/>
    </row>
    <row r="10737" spans="8:8" customFormat="1" ht="13.8">
      <c r="H10737" s="70"/>
    </row>
    <row r="10738" spans="8:8" customFormat="1" ht="13.8">
      <c r="H10738" s="70"/>
    </row>
    <row r="10739" spans="8:8" customFormat="1" ht="13.8">
      <c r="H10739" s="70"/>
    </row>
    <row r="10740" spans="8:8" customFormat="1" ht="13.8">
      <c r="H10740" s="70"/>
    </row>
    <row r="10741" spans="8:8" customFormat="1" ht="13.8">
      <c r="H10741" s="70"/>
    </row>
    <row r="10742" spans="8:8" customFormat="1" ht="13.8">
      <c r="H10742" s="70"/>
    </row>
    <row r="10743" spans="8:8" customFormat="1" ht="13.8">
      <c r="H10743" s="70"/>
    </row>
    <row r="10744" spans="8:8" customFormat="1" ht="13.8">
      <c r="H10744" s="70"/>
    </row>
    <row r="10745" spans="8:8" customFormat="1" ht="13.8">
      <c r="H10745" s="70"/>
    </row>
    <row r="10746" spans="8:8" customFormat="1" ht="13.8">
      <c r="H10746" s="70"/>
    </row>
    <row r="10747" spans="8:8" customFormat="1" ht="13.8">
      <c r="H10747" s="70"/>
    </row>
    <row r="10748" spans="8:8" customFormat="1" ht="13.8">
      <c r="H10748" s="70"/>
    </row>
    <row r="10749" spans="8:8" customFormat="1" ht="13.8">
      <c r="H10749" s="70"/>
    </row>
    <row r="10750" spans="8:8" customFormat="1" ht="13.8">
      <c r="H10750" s="70"/>
    </row>
    <row r="10751" spans="8:8" customFormat="1" ht="13.8">
      <c r="H10751" s="70"/>
    </row>
    <row r="10752" spans="8:8" customFormat="1" ht="13.8">
      <c r="H10752" s="70"/>
    </row>
    <row r="10753" spans="8:8" customFormat="1" ht="13.8">
      <c r="H10753" s="70"/>
    </row>
    <row r="10754" spans="8:8" customFormat="1" ht="13.8">
      <c r="H10754" s="70"/>
    </row>
    <row r="10755" spans="8:8" customFormat="1" ht="13.8">
      <c r="H10755" s="70"/>
    </row>
    <row r="10756" spans="8:8" customFormat="1" ht="13.8">
      <c r="H10756" s="70"/>
    </row>
    <row r="10757" spans="8:8" customFormat="1" ht="13.8">
      <c r="H10757" s="70"/>
    </row>
    <row r="10758" spans="8:8" customFormat="1" ht="13.8">
      <c r="H10758" s="70"/>
    </row>
    <row r="10759" spans="8:8" customFormat="1" ht="13.8">
      <c r="H10759" s="70"/>
    </row>
    <row r="10760" spans="8:8" customFormat="1" ht="13.8">
      <c r="H10760" s="70"/>
    </row>
    <row r="10761" spans="8:8" customFormat="1" ht="13.8">
      <c r="H10761" s="70"/>
    </row>
    <row r="10762" spans="8:8" customFormat="1" ht="13.8">
      <c r="H10762" s="70"/>
    </row>
    <row r="10763" spans="8:8" customFormat="1" ht="13.8">
      <c r="H10763" s="70"/>
    </row>
    <row r="10764" spans="8:8" customFormat="1" ht="13.8">
      <c r="H10764" s="70"/>
    </row>
    <row r="10765" spans="8:8" customFormat="1" ht="13.8">
      <c r="H10765" s="70"/>
    </row>
    <row r="10766" spans="8:8" customFormat="1" ht="13.8">
      <c r="H10766" s="70"/>
    </row>
    <row r="10767" spans="8:8" customFormat="1" ht="13.8">
      <c r="H10767" s="70"/>
    </row>
    <row r="10768" spans="8:8" customFormat="1" ht="13.8">
      <c r="H10768" s="70"/>
    </row>
    <row r="10769" spans="8:8" customFormat="1" ht="13.8">
      <c r="H10769" s="70"/>
    </row>
    <row r="10770" spans="8:8" customFormat="1" ht="13.8">
      <c r="H10770" s="70"/>
    </row>
    <row r="10771" spans="8:8" customFormat="1" ht="13.8">
      <c r="H10771" s="70"/>
    </row>
    <row r="10772" spans="8:8" customFormat="1" ht="13.8">
      <c r="H10772" s="70"/>
    </row>
    <row r="10773" spans="8:8" customFormat="1" ht="13.8">
      <c r="H10773" s="70"/>
    </row>
    <row r="10774" spans="8:8" customFormat="1" ht="13.8">
      <c r="H10774" s="70"/>
    </row>
    <row r="10775" spans="8:8" customFormat="1" ht="13.8">
      <c r="H10775" s="70"/>
    </row>
    <row r="10776" spans="8:8" customFormat="1" ht="13.8">
      <c r="H10776" s="70"/>
    </row>
    <row r="10777" spans="8:8" customFormat="1" ht="13.8">
      <c r="H10777" s="70"/>
    </row>
    <row r="10778" spans="8:8" customFormat="1" ht="13.8">
      <c r="H10778" s="70"/>
    </row>
    <row r="10779" spans="8:8" customFormat="1" ht="13.8">
      <c r="H10779" s="70"/>
    </row>
    <row r="10780" spans="8:8" customFormat="1" ht="13.8">
      <c r="H10780" s="70"/>
    </row>
    <row r="10781" spans="8:8" customFormat="1" ht="13.8">
      <c r="H10781" s="70"/>
    </row>
    <row r="10782" spans="8:8" customFormat="1" ht="13.8">
      <c r="H10782" s="70"/>
    </row>
    <row r="10783" spans="8:8" customFormat="1" ht="13.8">
      <c r="H10783" s="70"/>
    </row>
    <row r="10784" spans="8:8" customFormat="1" ht="13.8">
      <c r="H10784" s="70"/>
    </row>
    <row r="10785" spans="8:8" customFormat="1" ht="13.8">
      <c r="H10785" s="70"/>
    </row>
    <row r="10786" spans="8:8" customFormat="1" ht="13.8">
      <c r="H10786" s="70"/>
    </row>
    <row r="10787" spans="8:8" customFormat="1" ht="13.8">
      <c r="H10787" s="70"/>
    </row>
    <row r="10788" spans="8:8" customFormat="1" ht="13.8">
      <c r="H10788" s="70"/>
    </row>
    <row r="10789" spans="8:8" customFormat="1" ht="13.8">
      <c r="H10789" s="70"/>
    </row>
    <row r="10790" spans="8:8" customFormat="1" ht="13.8">
      <c r="H10790" s="70"/>
    </row>
    <row r="10791" spans="8:8" customFormat="1" ht="13.8">
      <c r="H10791" s="70"/>
    </row>
    <row r="10792" spans="8:8" customFormat="1" ht="13.8">
      <c r="H10792" s="70"/>
    </row>
    <row r="10793" spans="8:8" customFormat="1" ht="13.8">
      <c r="H10793" s="70"/>
    </row>
    <row r="10794" spans="8:8" customFormat="1" ht="13.8">
      <c r="H10794" s="70"/>
    </row>
    <row r="10795" spans="8:8" customFormat="1" ht="13.8">
      <c r="H10795" s="70"/>
    </row>
    <row r="10796" spans="8:8" customFormat="1" ht="13.8">
      <c r="H10796" s="70"/>
    </row>
    <row r="10797" spans="8:8" customFormat="1" ht="13.8">
      <c r="H10797" s="70"/>
    </row>
    <row r="10798" spans="8:8" customFormat="1" ht="13.8">
      <c r="H10798" s="70"/>
    </row>
    <row r="10799" spans="8:8" customFormat="1" ht="13.8">
      <c r="H10799" s="70"/>
    </row>
    <row r="10800" spans="8:8" customFormat="1" ht="13.8">
      <c r="H10800" s="70"/>
    </row>
    <row r="10801" spans="8:8" customFormat="1" ht="13.8">
      <c r="H10801" s="70"/>
    </row>
    <row r="10802" spans="8:8" customFormat="1" ht="13.8">
      <c r="H10802" s="70"/>
    </row>
    <row r="10803" spans="8:8" customFormat="1" ht="13.8">
      <c r="H10803" s="70"/>
    </row>
    <row r="10804" spans="8:8" customFormat="1" ht="13.8">
      <c r="H10804" s="70"/>
    </row>
    <row r="10805" spans="8:8" customFormat="1" ht="13.8">
      <c r="H10805" s="70"/>
    </row>
    <row r="10806" spans="8:8" customFormat="1" ht="13.8">
      <c r="H10806" s="70"/>
    </row>
    <row r="10807" spans="8:8" customFormat="1" ht="13.8">
      <c r="H10807" s="70"/>
    </row>
    <row r="10808" spans="8:8" customFormat="1" ht="13.8">
      <c r="H10808" s="70"/>
    </row>
    <row r="10809" spans="8:8" customFormat="1" ht="13.8">
      <c r="H10809" s="70"/>
    </row>
    <row r="10810" spans="8:8" customFormat="1" ht="13.8">
      <c r="H10810" s="70"/>
    </row>
    <row r="10811" spans="8:8" customFormat="1" ht="13.8">
      <c r="H10811" s="70"/>
    </row>
    <row r="10812" spans="8:8" customFormat="1" ht="13.8">
      <c r="H10812" s="70"/>
    </row>
    <row r="10813" spans="8:8" customFormat="1" ht="13.8">
      <c r="H10813" s="70"/>
    </row>
    <row r="10814" spans="8:8" customFormat="1" ht="13.8">
      <c r="H10814" s="70"/>
    </row>
    <row r="10815" spans="8:8" customFormat="1" ht="13.8">
      <c r="H10815" s="70"/>
    </row>
    <row r="10816" spans="8:8" customFormat="1" ht="13.8">
      <c r="H10816" s="70"/>
    </row>
    <row r="10817" spans="8:8" customFormat="1" ht="13.8">
      <c r="H10817" s="70"/>
    </row>
    <row r="10818" spans="8:8" customFormat="1" ht="13.8">
      <c r="H10818" s="70"/>
    </row>
    <row r="10819" spans="8:8" customFormat="1" ht="13.8">
      <c r="H10819" s="70"/>
    </row>
    <row r="10820" spans="8:8" customFormat="1" ht="13.8">
      <c r="H10820" s="70"/>
    </row>
    <row r="10821" spans="8:8" customFormat="1" ht="13.8">
      <c r="H10821" s="70"/>
    </row>
    <row r="10822" spans="8:8" customFormat="1" ht="13.8">
      <c r="H10822" s="70"/>
    </row>
    <row r="10823" spans="8:8" customFormat="1" ht="13.8">
      <c r="H10823" s="70"/>
    </row>
    <row r="10824" spans="8:8" customFormat="1" ht="13.8">
      <c r="H10824" s="70"/>
    </row>
    <row r="10825" spans="8:8" customFormat="1" ht="13.8">
      <c r="H10825" s="70"/>
    </row>
    <row r="10826" spans="8:8" customFormat="1" ht="13.8">
      <c r="H10826" s="70"/>
    </row>
    <row r="10827" spans="8:8" customFormat="1" ht="13.8">
      <c r="H10827" s="70"/>
    </row>
    <row r="10828" spans="8:8" customFormat="1" ht="13.8">
      <c r="H10828" s="70"/>
    </row>
    <row r="10829" spans="8:8" customFormat="1" ht="13.8">
      <c r="H10829" s="70"/>
    </row>
    <row r="10830" spans="8:8" customFormat="1" ht="13.8">
      <c r="H10830" s="70"/>
    </row>
    <row r="10831" spans="8:8" customFormat="1" ht="13.8">
      <c r="H10831" s="70"/>
    </row>
    <row r="10832" spans="8:8" customFormat="1" ht="13.8">
      <c r="H10832" s="70"/>
    </row>
    <row r="10833" spans="8:8" customFormat="1" ht="13.8">
      <c r="H10833" s="70"/>
    </row>
    <row r="10834" spans="8:8" customFormat="1" ht="13.8">
      <c r="H10834" s="70"/>
    </row>
    <row r="10835" spans="8:8" customFormat="1" ht="13.8">
      <c r="H10835" s="70"/>
    </row>
    <row r="10836" spans="8:8" customFormat="1" ht="13.8">
      <c r="H10836" s="70"/>
    </row>
    <row r="10837" spans="8:8" customFormat="1" ht="13.8">
      <c r="H10837" s="70"/>
    </row>
    <row r="10838" spans="8:8" customFormat="1" ht="13.8">
      <c r="H10838" s="70"/>
    </row>
    <row r="10839" spans="8:8" customFormat="1" ht="13.8">
      <c r="H10839" s="70"/>
    </row>
    <row r="10840" spans="8:8" customFormat="1" ht="13.8">
      <c r="H10840" s="70"/>
    </row>
    <row r="10841" spans="8:8" customFormat="1" ht="13.8">
      <c r="H10841" s="70"/>
    </row>
    <row r="10842" spans="8:8" customFormat="1" ht="13.8">
      <c r="H10842" s="70"/>
    </row>
    <row r="10843" spans="8:8" customFormat="1" ht="13.8">
      <c r="H10843" s="70"/>
    </row>
    <row r="10844" spans="8:8" customFormat="1" ht="13.8">
      <c r="H10844" s="70"/>
    </row>
    <row r="10845" spans="8:8" customFormat="1" ht="13.8">
      <c r="H10845" s="70"/>
    </row>
    <row r="10846" spans="8:8" customFormat="1" ht="13.8">
      <c r="H10846" s="70"/>
    </row>
    <row r="10847" spans="8:8" customFormat="1" ht="13.8">
      <c r="H10847" s="70"/>
    </row>
    <row r="10848" spans="8:8" customFormat="1" ht="13.8">
      <c r="H10848" s="70"/>
    </row>
    <row r="10849" spans="8:8" customFormat="1" ht="13.8">
      <c r="H10849" s="70"/>
    </row>
    <row r="10850" spans="8:8" customFormat="1" ht="13.8">
      <c r="H10850" s="70"/>
    </row>
    <row r="10851" spans="8:8" customFormat="1" ht="13.8">
      <c r="H10851" s="70"/>
    </row>
    <row r="10852" spans="8:8" customFormat="1" ht="13.8">
      <c r="H10852" s="70"/>
    </row>
    <row r="10853" spans="8:8" customFormat="1" ht="13.8">
      <c r="H10853" s="70"/>
    </row>
    <row r="10854" spans="8:8" customFormat="1" ht="13.8">
      <c r="H10854" s="70"/>
    </row>
    <row r="10855" spans="8:8" customFormat="1" ht="13.8">
      <c r="H10855" s="70"/>
    </row>
    <row r="10856" spans="8:8" customFormat="1" ht="13.8">
      <c r="H10856" s="70"/>
    </row>
    <row r="10857" spans="8:8" customFormat="1" ht="13.8">
      <c r="H10857" s="70"/>
    </row>
    <row r="10858" spans="8:8" customFormat="1" ht="13.8">
      <c r="H10858" s="70"/>
    </row>
    <row r="10859" spans="8:8" customFormat="1" ht="13.8">
      <c r="H10859" s="70"/>
    </row>
    <row r="10860" spans="8:8" customFormat="1" ht="13.8">
      <c r="H10860" s="70"/>
    </row>
    <row r="10861" spans="8:8" customFormat="1" ht="13.8">
      <c r="H10861" s="70"/>
    </row>
    <row r="10862" spans="8:8" customFormat="1" ht="13.8">
      <c r="H10862" s="70"/>
    </row>
    <row r="10863" spans="8:8" customFormat="1" ht="13.8">
      <c r="H10863" s="70"/>
    </row>
    <row r="10864" spans="8:8" customFormat="1" ht="13.8">
      <c r="H10864" s="70"/>
    </row>
    <row r="10865" spans="8:8" customFormat="1" ht="13.8">
      <c r="H10865" s="70"/>
    </row>
    <row r="10866" spans="8:8" customFormat="1" ht="13.8">
      <c r="H10866" s="70"/>
    </row>
    <row r="10867" spans="8:8" customFormat="1" ht="13.8">
      <c r="H10867" s="70"/>
    </row>
    <row r="10868" spans="8:8" customFormat="1" ht="13.8">
      <c r="H10868" s="70"/>
    </row>
    <row r="10869" spans="8:8" customFormat="1" ht="13.8">
      <c r="H10869" s="70"/>
    </row>
    <row r="10870" spans="8:8" customFormat="1" ht="13.8">
      <c r="H10870" s="70"/>
    </row>
    <row r="10871" spans="8:8" customFormat="1" ht="13.8">
      <c r="H10871" s="70"/>
    </row>
    <row r="10872" spans="8:8" customFormat="1" ht="13.8">
      <c r="H10872" s="70"/>
    </row>
    <row r="10873" spans="8:8" customFormat="1" ht="13.8">
      <c r="H10873" s="70"/>
    </row>
    <row r="10874" spans="8:8" customFormat="1" ht="13.8">
      <c r="H10874" s="70"/>
    </row>
    <row r="10875" spans="8:8" customFormat="1" ht="13.8">
      <c r="H10875" s="70"/>
    </row>
    <row r="10876" spans="8:8" customFormat="1" ht="13.8">
      <c r="H10876" s="70"/>
    </row>
    <row r="10877" spans="8:8" customFormat="1" ht="13.8">
      <c r="H10877" s="70"/>
    </row>
    <row r="10878" spans="8:8" customFormat="1" ht="13.8">
      <c r="H10878" s="70"/>
    </row>
    <row r="10879" spans="8:8" customFormat="1" ht="13.8">
      <c r="H10879" s="70"/>
    </row>
    <row r="10880" spans="8:8" customFormat="1" ht="13.8">
      <c r="H10880" s="70"/>
    </row>
    <row r="10881" spans="8:8" customFormat="1" ht="13.8">
      <c r="H10881" s="70"/>
    </row>
    <row r="10882" spans="8:8" customFormat="1" ht="13.8">
      <c r="H10882" s="70"/>
    </row>
    <row r="10883" spans="8:8" customFormat="1" ht="13.8">
      <c r="H10883" s="70"/>
    </row>
    <row r="10884" spans="8:8" customFormat="1" ht="13.8">
      <c r="H10884" s="70"/>
    </row>
    <row r="10885" spans="8:8" customFormat="1" ht="13.8">
      <c r="H10885" s="70"/>
    </row>
    <row r="10886" spans="8:8" customFormat="1" ht="13.8">
      <c r="H10886" s="70"/>
    </row>
    <row r="10887" spans="8:8" customFormat="1" ht="13.8">
      <c r="H10887" s="70"/>
    </row>
    <row r="10888" spans="8:8" customFormat="1" ht="13.8">
      <c r="H10888" s="70"/>
    </row>
    <row r="10889" spans="8:8" customFormat="1" ht="13.8">
      <c r="H10889" s="70"/>
    </row>
    <row r="10890" spans="8:8" customFormat="1" ht="13.8">
      <c r="H10890" s="70"/>
    </row>
    <row r="10891" spans="8:8" customFormat="1" ht="13.8">
      <c r="H10891" s="70"/>
    </row>
    <row r="10892" spans="8:8" customFormat="1" ht="13.8">
      <c r="H10892" s="70"/>
    </row>
    <row r="10893" spans="8:8" customFormat="1" ht="13.8">
      <c r="H10893" s="70"/>
    </row>
    <row r="10894" spans="8:8" customFormat="1" ht="13.8">
      <c r="H10894" s="70"/>
    </row>
    <row r="10895" spans="8:8" customFormat="1" ht="13.8">
      <c r="H10895" s="70"/>
    </row>
    <row r="10896" spans="8:8" customFormat="1" ht="13.8">
      <c r="H10896" s="70"/>
    </row>
    <row r="10897" spans="8:8" customFormat="1" ht="13.8">
      <c r="H10897" s="70"/>
    </row>
    <row r="10898" spans="8:8" customFormat="1" ht="13.8">
      <c r="H10898" s="70"/>
    </row>
    <row r="10899" spans="8:8" customFormat="1" ht="13.8">
      <c r="H10899" s="70"/>
    </row>
    <row r="10900" spans="8:8" customFormat="1" ht="13.8">
      <c r="H10900" s="70"/>
    </row>
    <row r="10901" spans="8:8" customFormat="1" ht="13.8">
      <c r="H10901" s="70"/>
    </row>
    <row r="10902" spans="8:8" customFormat="1" ht="13.8">
      <c r="H10902" s="70"/>
    </row>
    <row r="10903" spans="8:8" customFormat="1" ht="13.8">
      <c r="H10903" s="70"/>
    </row>
    <row r="10904" spans="8:8" customFormat="1" ht="13.8">
      <c r="H10904" s="70"/>
    </row>
    <row r="10905" spans="8:8" customFormat="1" ht="13.8">
      <c r="H10905" s="70"/>
    </row>
    <row r="10906" spans="8:8" customFormat="1" ht="13.8">
      <c r="H10906" s="70"/>
    </row>
    <row r="10907" spans="8:8" customFormat="1" ht="13.8">
      <c r="H10907" s="70"/>
    </row>
    <row r="10908" spans="8:8" customFormat="1" ht="13.8">
      <c r="H10908" s="70"/>
    </row>
    <row r="10909" spans="8:8" customFormat="1" ht="13.8">
      <c r="H10909" s="70"/>
    </row>
    <row r="10910" spans="8:8" customFormat="1" ht="13.8">
      <c r="H10910" s="70"/>
    </row>
    <row r="10911" spans="8:8" customFormat="1" ht="13.8">
      <c r="H10911" s="70"/>
    </row>
    <row r="10912" spans="8:8" customFormat="1" ht="13.8">
      <c r="H10912" s="70"/>
    </row>
    <row r="10913" spans="8:8" customFormat="1" ht="13.8">
      <c r="H10913" s="70"/>
    </row>
    <row r="10914" spans="8:8" customFormat="1" ht="13.8">
      <c r="H10914" s="70"/>
    </row>
    <row r="10915" spans="8:8" customFormat="1" ht="13.8">
      <c r="H10915" s="70"/>
    </row>
    <row r="10916" spans="8:8" customFormat="1" ht="13.8">
      <c r="H10916" s="70"/>
    </row>
    <row r="10917" spans="8:8" customFormat="1" ht="13.8">
      <c r="H10917" s="70"/>
    </row>
    <row r="10918" spans="8:8" customFormat="1" ht="13.8">
      <c r="H10918" s="70"/>
    </row>
    <row r="10919" spans="8:8" customFormat="1" ht="13.8">
      <c r="H10919" s="70"/>
    </row>
    <row r="10920" spans="8:8" customFormat="1" ht="13.8">
      <c r="H10920" s="70"/>
    </row>
    <row r="10921" spans="8:8" customFormat="1" ht="13.8">
      <c r="H10921" s="70"/>
    </row>
    <row r="10922" spans="8:8" customFormat="1" ht="13.8">
      <c r="H10922" s="70"/>
    </row>
    <row r="10923" spans="8:8" customFormat="1" ht="13.8">
      <c r="H10923" s="70"/>
    </row>
    <row r="10924" spans="8:8" customFormat="1" ht="13.8">
      <c r="H10924" s="70"/>
    </row>
    <row r="10925" spans="8:8" customFormat="1" ht="13.8">
      <c r="H10925" s="70"/>
    </row>
    <row r="10926" spans="8:8" customFormat="1" ht="13.8">
      <c r="H10926" s="70"/>
    </row>
    <row r="10927" spans="8:8" customFormat="1" ht="13.8">
      <c r="H10927" s="70"/>
    </row>
    <row r="10928" spans="8:8" customFormat="1" ht="13.8">
      <c r="H10928" s="70"/>
    </row>
    <row r="10929" spans="8:8" customFormat="1" ht="13.8">
      <c r="H10929" s="70"/>
    </row>
    <row r="10930" spans="8:8" customFormat="1" ht="13.8">
      <c r="H10930" s="70"/>
    </row>
    <row r="10931" spans="8:8" customFormat="1" ht="13.8">
      <c r="H10931" s="70"/>
    </row>
    <row r="10932" spans="8:8" customFormat="1" ht="13.8">
      <c r="H10932" s="70"/>
    </row>
    <row r="10933" spans="8:8" customFormat="1" ht="13.8">
      <c r="H10933" s="70"/>
    </row>
    <row r="10934" spans="8:8" customFormat="1" ht="13.8">
      <c r="H10934" s="70"/>
    </row>
    <row r="10935" spans="8:8" customFormat="1" ht="13.8">
      <c r="H10935" s="70"/>
    </row>
    <row r="10936" spans="8:8" customFormat="1" ht="13.8">
      <c r="H10936" s="70"/>
    </row>
    <row r="10937" spans="8:8" customFormat="1" ht="13.8">
      <c r="H10937" s="70"/>
    </row>
    <row r="10938" spans="8:8" customFormat="1" ht="13.8">
      <c r="H10938" s="70"/>
    </row>
    <row r="10939" spans="8:8" customFormat="1" ht="13.8">
      <c r="H10939" s="70"/>
    </row>
    <row r="10940" spans="8:8" customFormat="1" ht="13.8">
      <c r="H10940" s="70"/>
    </row>
    <row r="10941" spans="8:8" customFormat="1" ht="13.8">
      <c r="H10941" s="70"/>
    </row>
    <row r="10942" spans="8:8" customFormat="1" ht="13.8">
      <c r="H10942" s="70"/>
    </row>
    <row r="10943" spans="8:8" customFormat="1" ht="13.8">
      <c r="H10943" s="70"/>
    </row>
    <row r="10944" spans="8:8" customFormat="1" ht="13.8">
      <c r="H10944" s="70"/>
    </row>
    <row r="10945" spans="8:8" customFormat="1" ht="13.8">
      <c r="H10945" s="70"/>
    </row>
    <row r="10946" spans="8:8" customFormat="1" ht="13.8">
      <c r="H10946" s="70"/>
    </row>
    <row r="10947" spans="8:8" customFormat="1" ht="13.8">
      <c r="H10947" s="70"/>
    </row>
    <row r="10948" spans="8:8" customFormat="1" ht="13.8">
      <c r="H10948" s="70"/>
    </row>
    <row r="10949" spans="8:8" customFormat="1" ht="13.8">
      <c r="H10949" s="70"/>
    </row>
    <row r="10950" spans="8:8" customFormat="1" ht="13.8">
      <c r="H10950" s="70"/>
    </row>
    <row r="10951" spans="8:8" customFormat="1" ht="13.8">
      <c r="H10951" s="70"/>
    </row>
    <row r="10952" spans="8:8" customFormat="1" ht="13.8">
      <c r="H10952" s="70"/>
    </row>
    <row r="10953" spans="8:8" customFormat="1" ht="13.8">
      <c r="H10953" s="70"/>
    </row>
    <row r="10954" spans="8:8" customFormat="1" ht="13.8">
      <c r="H10954" s="70"/>
    </row>
    <row r="10955" spans="8:8" customFormat="1" ht="13.8">
      <c r="H10955" s="70"/>
    </row>
    <row r="10956" spans="8:8" customFormat="1" ht="13.8">
      <c r="H10956" s="70"/>
    </row>
    <row r="10957" spans="8:8" customFormat="1" ht="13.8">
      <c r="H10957" s="70"/>
    </row>
    <row r="10958" spans="8:8" customFormat="1" ht="13.8">
      <c r="H10958" s="70"/>
    </row>
    <row r="10959" spans="8:8" customFormat="1" ht="13.8">
      <c r="H10959" s="70"/>
    </row>
    <row r="10960" spans="8:8" customFormat="1" ht="13.8">
      <c r="H10960" s="70"/>
    </row>
    <row r="10961" spans="8:8" customFormat="1" ht="13.8">
      <c r="H10961" s="70"/>
    </row>
    <row r="10962" spans="8:8" customFormat="1" ht="13.8">
      <c r="H10962" s="70"/>
    </row>
    <row r="10963" spans="8:8" customFormat="1" ht="13.8">
      <c r="H10963" s="70"/>
    </row>
    <row r="10964" spans="8:8" customFormat="1" ht="13.8">
      <c r="H10964" s="70"/>
    </row>
    <row r="10965" spans="8:8" customFormat="1" ht="13.8">
      <c r="H10965" s="70"/>
    </row>
    <row r="10966" spans="8:8" customFormat="1" ht="13.8">
      <c r="H10966" s="70"/>
    </row>
    <row r="10967" spans="8:8" customFormat="1" ht="13.8">
      <c r="H10967" s="70"/>
    </row>
    <row r="10968" spans="8:8" customFormat="1" ht="13.8">
      <c r="H10968" s="70"/>
    </row>
    <row r="10969" spans="8:8" customFormat="1" ht="13.8">
      <c r="H10969" s="70"/>
    </row>
    <row r="10970" spans="8:8" customFormat="1" ht="13.8">
      <c r="H10970" s="70"/>
    </row>
    <row r="10971" spans="8:8" customFormat="1" ht="13.8">
      <c r="H10971" s="70"/>
    </row>
    <row r="10972" spans="8:8" customFormat="1" ht="13.8">
      <c r="H10972" s="70"/>
    </row>
    <row r="10973" spans="8:8" customFormat="1" ht="13.8">
      <c r="H10973" s="70"/>
    </row>
    <row r="10974" spans="8:8" customFormat="1" ht="13.8">
      <c r="H10974" s="70"/>
    </row>
    <row r="10975" spans="8:8" customFormat="1" ht="13.8">
      <c r="H10975" s="70"/>
    </row>
    <row r="10976" spans="8:8" customFormat="1" ht="13.8">
      <c r="H10976" s="70"/>
    </row>
    <row r="10977" spans="8:8" customFormat="1" ht="13.8">
      <c r="H10977" s="70"/>
    </row>
    <row r="10978" spans="8:8" customFormat="1" ht="13.8">
      <c r="H10978" s="70"/>
    </row>
    <row r="10979" spans="8:8" customFormat="1" ht="13.8">
      <c r="H10979" s="70"/>
    </row>
    <row r="10980" spans="8:8" customFormat="1" ht="13.8">
      <c r="H10980" s="70"/>
    </row>
    <row r="10981" spans="8:8" customFormat="1" ht="13.8">
      <c r="H10981" s="70"/>
    </row>
    <row r="10982" spans="8:8" customFormat="1" ht="13.8">
      <c r="H10982" s="70"/>
    </row>
    <row r="10983" spans="8:8" customFormat="1" ht="13.8">
      <c r="H10983" s="70"/>
    </row>
    <row r="10984" spans="8:8" customFormat="1" ht="13.8">
      <c r="H10984" s="70"/>
    </row>
    <row r="10985" spans="8:8" customFormat="1" ht="13.8">
      <c r="H10985" s="70"/>
    </row>
    <row r="10986" spans="8:8" customFormat="1" ht="13.8">
      <c r="H10986" s="70"/>
    </row>
    <row r="10987" spans="8:8" customFormat="1" ht="13.8">
      <c r="H10987" s="70"/>
    </row>
    <row r="10988" spans="8:8" customFormat="1" ht="13.8">
      <c r="H10988" s="70"/>
    </row>
    <row r="10989" spans="8:8" customFormat="1" ht="13.8">
      <c r="H10989" s="70"/>
    </row>
    <row r="10990" spans="8:8" customFormat="1" ht="13.8">
      <c r="H10990" s="70"/>
    </row>
    <row r="10991" spans="8:8" customFormat="1" ht="13.8">
      <c r="H10991" s="70"/>
    </row>
    <row r="10992" spans="8:8" customFormat="1" ht="13.8">
      <c r="H10992" s="70"/>
    </row>
    <row r="10993" spans="8:8" customFormat="1" ht="13.8">
      <c r="H10993" s="70"/>
    </row>
    <row r="10994" spans="8:8" customFormat="1" ht="13.8">
      <c r="H10994" s="70"/>
    </row>
    <row r="10995" spans="8:8" customFormat="1" ht="13.8">
      <c r="H10995" s="70"/>
    </row>
    <row r="10996" spans="8:8" customFormat="1" ht="13.8">
      <c r="H10996" s="70"/>
    </row>
    <row r="10997" spans="8:8" customFormat="1" ht="13.8">
      <c r="H10997" s="70"/>
    </row>
    <row r="10998" spans="8:8" customFormat="1" ht="13.8">
      <c r="H10998" s="70"/>
    </row>
    <row r="10999" spans="8:8" customFormat="1" ht="13.8">
      <c r="H10999" s="70"/>
    </row>
    <row r="11000" spans="8:8" customFormat="1" ht="13.8">
      <c r="H11000" s="70"/>
    </row>
    <row r="11001" spans="8:8" customFormat="1" ht="13.8">
      <c r="H11001" s="70"/>
    </row>
    <row r="11002" spans="8:8" customFormat="1" ht="13.8">
      <c r="H11002" s="70"/>
    </row>
    <row r="11003" spans="8:8" customFormat="1" ht="13.8">
      <c r="H11003" s="70"/>
    </row>
    <row r="11004" spans="8:8" customFormat="1" ht="13.8">
      <c r="H11004" s="70"/>
    </row>
    <row r="11005" spans="8:8" customFormat="1" ht="13.8">
      <c r="H11005" s="70"/>
    </row>
    <row r="11006" spans="8:8" customFormat="1" ht="13.8">
      <c r="H11006" s="70"/>
    </row>
    <row r="11007" spans="8:8" customFormat="1" ht="13.8">
      <c r="H11007" s="70"/>
    </row>
    <row r="11008" spans="8:8" customFormat="1" ht="13.8">
      <c r="H11008" s="70"/>
    </row>
    <row r="11009" spans="8:8" customFormat="1" ht="13.8">
      <c r="H11009" s="70"/>
    </row>
    <row r="11010" spans="8:8" customFormat="1" ht="13.8">
      <c r="H11010" s="70"/>
    </row>
    <row r="11011" spans="8:8" customFormat="1" ht="13.8">
      <c r="H11011" s="70"/>
    </row>
    <row r="11012" spans="8:8" customFormat="1" ht="13.8">
      <c r="H11012" s="70"/>
    </row>
    <row r="11013" spans="8:8" customFormat="1" ht="13.8">
      <c r="H11013" s="70"/>
    </row>
    <row r="11014" spans="8:8" customFormat="1" ht="13.8">
      <c r="H11014" s="70"/>
    </row>
    <row r="11015" spans="8:8" customFormat="1" ht="13.8">
      <c r="H11015" s="70"/>
    </row>
    <row r="11016" spans="8:8" customFormat="1" ht="13.8">
      <c r="H11016" s="70"/>
    </row>
    <row r="11017" spans="8:8" customFormat="1" ht="13.8">
      <c r="H11017" s="70"/>
    </row>
    <row r="11018" spans="8:8" customFormat="1" ht="13.8">
      <c r="H11018" s="70"/>
    </row>
    <row r="11019" spans="8:8" customFormat="1" ht="13.8">
      <c r="H11019" s="70"/>
    </row>
    <row r="11020" spans="8:8" customFormat="1" ht="13.8">
      <c r="H11020" s="70"/>
    </row>
    <row r="11021" spans="8:8" customFormat="1" ht="13.8">
      <c r="H11021" s="70"/>
    </row>
    <row r="11022" spans="8:8" customFormat="1" ht="13.8">
      <c r="H11022" s="70"/>
    </row>
    <row r="11023" spans="8:8" customFormat="1" ht="13.8">
      <c r="H11023" s="70"/>
    </row>
    <row r="11024" spans="8:8" customFormat="1" ht="13.8">
      <c r="H11024" s="70"/>
    </row>
    <row r="11025" spans="8:8" customFormat="1" ht="13.8">
      <c r="H11025" s="70"/>
    </row>
    <row r="11026" spans="8:8" customFormat="1" ht="13.8">
      <c r="H11026" s="70"/>
    </row>
    <row r="11027" spans="8:8" customFormat="1" ht="13.8">
      <c r="H11027" s="70"/>
    </row>
    <row r="11028" spans="8:8" customFormat="1" ht="13.8">
      <c r="H11028" s="70"/>
    </row>
    <row r="11029" spans="8:8" customFormat="1" ht="13.8">
      <c r="H11029" s="70"/>
    </row>
    <row r="11030" spans="8:8" customFormat="1" ht="13.8">
      <c r="H11030" s="70"/>
    </row>
    <row r="11031" spans="8:8" customFormat="1" ht="13.8">
      <c r="H11031" s="70"/>
    </row>
    <row r="11032" spans="8:8" customFormat="1" ht="13.8">
      <c r="H11032" s="70"/>
    </row>
    <row r="11033" spans="8:8" customFormat="1" ht="13.8">
      <c r="H11033" s="70"/>
    </row>
    <row r="11034" spans="8:8" customFormat="1" ht="13.8">
      <c r="H11034" s="70"/>
    </row>
    <row r="11035" spans="8:8" customFormat="1" ht="13.8">
      <c r="H11035" s="70"/>
    </row>
    <row r="11036" spans="8:8" customFormat="1" ht="13.8">
      <c r="H11036" s="70"/>
    </row>
    <row r="11037" spans="8:8" customFormat="1" ht="13.8">
      <c r="H11037" s="70"/>
    </row>
    <row r="11038" spans="8:8" customFormat="1" ht="13.8">
      <c r="H11038" s="70"/>
    </row>
    <row r="11039" spans="8:8" customFormat="1" ht="13.8">
      <c r="H11039" s="70"/>
    </row>
    <row r="11040" spans="8:8" customFormat="1" ht="13.8">
      <c r="H11040" s="70"/>
    </row>
    <row r="11041" spans="8:8" customFormat="1" ht="13.8">
      <c r="H11041" s="70"/>
    </row>
    <row r="11042" spans="8:8" customFormat="1" ht="13.8">
      <c r="H11042" s="70"/>
    </row>
    <row r="11043" spans="8:8" customFormat="1" ht="13.8">
      <c r="H11043" s="70"/>
    </row>
    <row r="11044" spans="8:8" customFormat="1" ht="13.8">
      <c r="H11044" s="70"/>
    </row>
    <row r="11045" spans="8:8" customFormat="1" ht="13.8">
      <c r="H11045" s="70"/>
    </row>
    <row r="11046" spans="8:8" customFormat="1" ht="13.8">
      <c r="H11046" s="70"/>
    </row>
    <row r="11047" spans="8:8" customFormat="1" ht="13.8">
      <c r="H11047" s="70"/>
    </row>
    <row r="11048" spans="8:8" customFormat="1" ht="13.8">
      <c r="H11048" s="70"/>
    </row>
    <row r="11049" spans="8:8" customFormat="1" ht="13.8">
      <c r="H11049" s="70"/>
    </row>
    <row r="11050" spans="8:8" customFormat="1" ht="13.8">
      <c r="H11050" s="70"/>
    </row>
    <row r="11051" spans="8:8" customFormat="1" ht="13.8">
      <c r="H11051" s="70"/>
    </row>
    <row r="11052" spans="8:8" customFormat="1" ht="13.8">
      <c r="H11052" s="70"/>
    </row>
    <row r="11053" spans="8:8" customFormat="1" ht="13.8">
      <c r="H11053" s="70"/>
    </row>
    <row r="11054" spans="8:8" customFormat="1" ht="13.8">
      <c r="H11054" s="70"/>
    </row>
    <row r="11055" spans="8:8" customFormat="1" ht="13.8">
      <c r="H11055" s="70"/>
    </row>
    <row r="11056" spans="8:8" customFormat="1" ht="13.8">
      <c r="H11056" s="70"/>
    </row>
    <row r="11057" spans="8:8" customFormat="1" ht="13.8">
      <c r="H11057" s="70"/>
    </row>
    <row r="11058" spans="8:8" customFormat="1" ht="13.8">
      <c r="H11058" s="70"/>
    </row>
    <row r="11059" spans="8:8" customFormat="1" ht="13.8">
      <c r="H11059" s="70"/>
    </row>
    <row r="11060" spans="8:8" customFormat="1" ht="13.8">
      <c r="H11060" s="70"/>
    </row>
    <row r="11061" spans="8:8" customFormat="1" ht="13.8">
      <c r="H11061" s="70"/>
    </row>
    <row r="11062" spans="8:8" customFormat="1" ht="13.8">
      <c r="H11062" s="70"/>
    </row>
    <row r="11063" spans="8:8" customFormat="1" ht="13.8">
      <c r="H11063" s="70"/>
    </row>
    <row r="11064" spans="8:8" customFormat="1" ht="13.8">
      <c r="H11064" s="70"/>
    </row>
    <row r="11065" spans="8:8" customFormat="1" ht="13.8">
      <c r="H11065" s="70"/>
    </row>
    <row r="11066" spans="8:8" customFormat="1" ht="13.8">
      <c r="H11066" s="70"/>
    </row>
    <row r="11067" spans="8:8" customFormat="1" ht="13.8">
      <c r="H11067" s="70"/>
    </row>
    <row r="11068" spans="8:8" customFormat="1" ht="13.8">
      <c r="H11068" s="70"/>
    </row>
    <row r="11069" spans="8:8" customFormat="1" ht="13.8">
      <c r="H11069" s="70"/>
    </row>
    <row r="11070" spans="8:8" customFormat="1" ht="13.8">
      <c r="H11070" s="70"/>
    </row>
    <row r="11071" spans="8:8" customFormat="1" ht="13.8">
      <c r="H11071" s="70"/>
    </row>
    <row r="11072" spans="8:8" customFormat="1" ht="13.8">
      <c r="H11072" s="70"/>
    </row>
    <row r="11073" spans="8:8" customFormat="1" ht="13.8">
      <c r="H11073" s="70"/>
    </row>
    <row r="11074" spans="8:8" customFormat="1" ht="13.8">
      <c r="H11074" s="70"/>
    </row>
    <row r="11075" spans="8:8" customFormat="1" ht="13.8">
      <c r="H11075" s="70"/>
    </row>
    <row r="11076" spans="8:8" customFormat="1" ht="13.8">
      <c r="H11076" s="70"/>
    </row>
    <row r="11077" spans="8:8" customFormat="1" ht="13.8">
      <c r="H11077" s="70"/>
    </row>
    <row r="11078" spans="8:8" customFormat="1" ht="13.8">
      <c r="H11078" s="70"/>
    </row>
    <row r="11079" spans="8:8" customFormat="1" ht="13.8">
      <c r="H11079" s="70"/>
    </row>
    <row r="11080" spans="8:8" customFormat="1" ht="13.8">
      <c r="H11080" s="70"/>
    </row>
    <row r="11081" spans="8:8" customFormat="1" ht="13.8">
      <c r="H11081" s="70"/>
    </row>
    <row r="11082" spans="8:8" customFormat="1" ht="13.8">
      <c r="H11082" s="70"/>
    </row>
    <row r="11083" spans="8:8" customFormat="1" ht="13.8">
      <c r="H11083" s="70"/>
    </row>
    <row r="11084" spans="8:8" customFormat="1" ht="13.8">
      <c r="H11084" s="70"/>
    </row>
    <row r="11085" spans="8:8" customFormat="1" ht="13.8">
      <c r="H11085" s="70"/>
    </row>
    <row r="11086" spans="8:8" customFormat="1" ht="13.8">
      <c r="H11086" s="70"/>
    </row>
    <row r="11087" spans="8:8" customFormat="1" ht="13.8">
      <c r="H11087" s="70"/>
    </row>
    <row r="11088" spans="8:8" customFormat="1" ht="13.8">
      <c r="H11088" s="70"/>
    </row>
    <row r="11089" spans="8:8" customFormat="1" ht="13.8">
      <c r="H11089" s="70"/>
    </row>
    <row r="11090" spans="8:8" customFormat="1" ht="13.8">
      <c r="H11090" s="70"/>
    </row>
    <row r="11091" spans="8:8" customFormat="1" ht="13.8">
      <c r="H11091" s="70"/>
    </row>
    <row r="11092" spans="8:8" customFormat="1" ht="13.8">
      <c r="H11092" s="70"/>
    </row>
    <row r="11093" spans="8:8" customFormat="1" ht="13.8">
      <c r="H11093" s="70"/>
    </row>
    <row r="11094" spans="8:8" customFormat="1" ht="13.8">
      <c r="H11094" s="70"/>
    </row>
    <row r="11095" spans="8:8" customFormat="1" ht="13.8">
      <c r="H11095" s="70"/>
    </row>
    <row r="11096" spans="8:8" customFormat="1" ht="13.8">
      <c r="H11096" s="70"/>
    </row>
    <row r="11097" spans="8:8" customFormat="1" ht="13.8">
      <c r="H11097" s="70"/>
    </row>
    <row r="11098" spans="8:8" customFormat="1" ht="13.8">
      <c r="H11098" s="70"/>
    </row>
    <row r="11099" spans="8:8" customFormat="1" ht="13.8">
      <c r="H11099" s="70"/>
    </row>
    <row r="11100" spans="8:8" customFormat="1" ht="13.8">
      <c r="H11100" s="70"/>
    </row>
    <row r="11101" spans="8:8" customFormat="1" ht="13.8">
      <c r="H11101" s="70"/>
    </row>
    <row r="11102" spans="8:8" customFormat="1" ht="13.8">
      <c r="H11102" s="70"/>
    </row>
    <row r="11103" spans="8:8" customFormat="1" ht="13.8">
      <c r="H11103" s="70"/>
    </row>
    <row r="11104" spans="8:8" customFormat="1" ht="13.8">
      <c r="H11104" s="70"/>
    </row>
    <row r="11105" spans="8:8" customFormat="1" ht="13.8">
      <c r="H11105" s="70"/>
    </row>
    <row r="11106" spans="8:8" customFormat="1" ht="13.8">
      <c r="H11106" s="70"/>
    </row>
    <row r="11107" spans="8:8" customFormat="1" ht="13.8">
      <c r="H11107" s="70"/>
    </row>
    <row r="11108" spans="8:8" customFormat="1" ht="13.8">
      <c r="H11108" s="70"/>
    </row>
    <row r="11109" spans="8:8" customFormat="1" ht="13.8">
      <c r="H11109" s="70"/>
    </row>
    <row r="11110" spans="8:8" customFormat="1" ht="13.8">
      <c r="H11110" s="70"/>
    </row>
    <row r="11111" spans="8:8" customFormat="1" ht="13.8">
      <c r="H11111" s="70"/>
    </row>
    <row r="11112" spans="8:8" customFormat="1" ht="13.8">
      <c r="H11112" s="70"/>
    </row>
    <row r="11113" spans="8:8" customFormat="1" ht="13.8">
      <c r="H11113" s="70"/>
    </row>
    <row r="11114" spans="8:8" customFormat="1" ht="13.8">
      <c r="H11114" s="70"/>
    </row>
    <row r="11115" spans="8:8" customFormat="1" ht="13.8">
      <c r="H11115" s="70"/>
    </row>
    <row r="11116" spans="8:8" customFormat="1" ht="13.8">
      <c r="H11116" s="70"/>
    </row>
    <row r="11117" spans="8:8" customFormat="1" ht="13.8">
      <c r="H11117" s="70"/>
    </row>
    <row r="11118" spans="8:8" customFormat="1" ht="13.8">
      <c r="H11118" s="70"/>
    </row>
    <row r="11119" spans="8:8" customFormat="1" ht="13.8">
      <c r="H11119" s="70"/>
    </row>
    <row r="11120" spans="8:8" customFormat="1" ht="13.8">
      <c r="H11120" s="70"/>
    </row>
    <row r="11121" spans="8:8" customFormat="1" ht="13.8">
      <c r="H11121" s="70"/>
    </row>
    <row r="11122" spans="8:8" customFormat="1" ht="13.8">
      <c r="H11122" s="70"/>
    </row>
    <row r="11123" spans="8:8" customFormat="1" ht="13.8">
      <c r="H11123" s="70"/>
    </row>
    <row r="11124" spans="8:8" customFormat="1" ht="13.8">
      <c r="H11124" s="70"/>
    </row>
    <row r="11125" spans="8:8" customFormat="1" ht="13.8">
      <c r="H11125" s="70"/>
    </row>
    <row r="11126" spans="8:8" customFormat="1" ht="13.8">
      <c r="H11126" s="70"/>
    </row>
    <row r="11127" spans="8:8" customFormat="1" ht="13.8">
      <c r="H11127" s="70"/>
    </row>
    <row r="11128" spans="8:8" customFormat="1" ht="13.8">
      <c r="H11128" s="70"/>
    </row>
    <row r="11129" spans="8:8" customFormat="1" ht="13.8">
      <c r="H11129" s="70"/>
    </row>
    <row r="11130" spans="8:8" customFormat="1" ht="13.8">
      <c r="H11130" s="70"/>
    </row>
    <row r="11131" spans="8:8" customFormat="1" ht="13.8">
      <c r="H11131" s="70"/>
    </row>
    <row r="11132" spans="8:8" customFormat="1" ht="13.8">
      <c r="H11132" s="70"/>
    </row>
    <row r="11133" spans="8:8" customFormat="1" ht="13.8">
      <c r="H11133" s="70"/>
    </row>
    <row r="11134" spans="8:8" customFormat="1" ht="13.8">
      <c r="H11134" s="70"/>
    </row>
    <row r="11135" spans="8:8" customFormat="1" ht="13.8">
      <c r="H11135" s="70"/>
    </row>
    <row r="11136" spans="8:8" customFormat="1" ht="13.8">
      <c r="H11136" s="70"/>
    </row>
    <row r="11137" spans="8:8" customFormat="1" ht="13.8">
      <c r="H11137" s="70"/>
    </row>
    <row r="11138" spans="8:8" customFormat="1" ht="13.8">
      <c r="H11138" s="70"/>
    </row>
    <row r="11139" spans="8:8" customFormat="1" ht="13.8">
      <c r="H11139" s="70"/>
    </row>
    <row r="11140" spans="8:8" customFormat="1" ht="13.8">
      <c r="H11140" s="70"/>
    </row>
    <row r="11141" spans="8:8" customFormat="1" ht="13.8">
      <c r="H11141" s="70"/>
    </row>
    <row r="11142" spans="8:8" customFormat="1" ht="13.8">
      <c r="H11142" s="70"/>
    </row>
    <row r="11143" spans="8:8" customFormat="1" ht="13.8">
      <c r="H11143" s="70"/>
    </row>
    <row r="11144" spans="8:8" customFormat="1" ht="13.8">
      <c r="H11144" s="70"/>
    </row>
    <row r="11145" spans="8:8" customFormat="1" ht="13.8">
      <c r="H11145" s="70"/>
    </row>
    <row r="11146" spans="8:8" customFormat="1" ht="13.8">
      <c r="H11146" s="70"/>
    </row>
    <row r="11147" spans="8:8" customFormat="1" ht="13.8">
      <c r="H11147" s="70"/>
    </row>
    <row r="11148" spans="8:8" customFormat="1" ht="13.8">
      <c r="H11148" s="70"/>
    </row>
    <row r="11149" spans="8:8" customFormat="1" ht="13.8">
      <c r="H11149" s="70"/>
    </row>
    <row r="11150" spans="8:8" customFormat="1" ht="13.8">
      <c r="H11150" s="70"/>
    </row>
    <row r="11151" spans="8:8" customFormat="1" ht="13.8">
      <c r="H11151" s="70"/>
    </row>
    <row r="11152" spans="8:8" customFormat="1" ht="13.8">
      <c r="H11152" s="70"/>
    </row>
    <row r="11153" spans="8:8" customFormat="1" ht="13.8">
      <c r="H11153" s="70"/>
    </row>
    <row r="11154" spans="8:8" customFormat="1" ht="13.8">
      <c r="H11154" s="70"/>
    </row>
    <row r="11155" spans="8:8" customFormat="1" ht="13.8">
      <c r="H11155" s="70"/>
    </row>
    <row r="11156" spans="8:8" customFormat="1" ht="13.8">
      <c r="H11156" s="70"/>
    </row>
    <row r="11157" spans="8:8" customFormat="1" ht="13.8">
      <c r="H11157" s="70"/>
    </row>
    <row r="11158" spans="8:8" customFormat="1" ht="13.8">
      <c r="H11158" s="70"/>
    </row>
    <row r="11159" spans="8:8" customFormat="1" ht="13.8">
      <c r="H11159" s="70"/>
    </row>
    <row r="11160" spans="8:8" customFormat="1" ht="13.8">
      <c r="H11160" s="70"/>
    </row>
    <row r="11161" spans="8:8" customFormat="1" ht="13.8">
      <c r="H11161" s="70"/>
    </row>
    <row r="11162" spans="8:8" customFormat="1" ht="13.8">
      <c r="H11162" s="70"/>
    </row>
    <row r="11163" spans="8:8" customFormat="1" ht="13.8">
      <c r="H11163" s="70"/>
    </row>
    <row r="11164" spans="8:8" customFormat="1" ht="13.8">
      <c r="H11164" s="70"/>
    </row>
    <row r="11165" spans="8:8" customFormat="1" ht="13.8">
      <c r="H11165" s="70"/>
    </row>
    <row r="11166" spans="8:8" customFormat="1" ht="13.8">
      <c r="H11166" s="70"/>
    </row>
    <row r="11167" spans="8:8" customFormat="1" ht="13.8">
      <c r="H11167" s="70"/>
    </row>
    <row r="11168" spans="8:8" customFormat="1" ht="13.8">
      <c r="H11168" s="70"/>
    </row>
    <row r="11169" spans="8:8" customFormat="1" ht="13.8">
      <c r="H11169" s="70"/>
    </row>
    <row r="11170" spans="8:8" customFormat="1" ht="13.8">
      <c r="H11170" s="70"/>
    </row>
    <row r="11171" spans="8:8" customFormat="1" ht="13.8">
      <c r="H11171" s="70"/>
    </row>
    <row r="11172" spans="8:8" customFormat="1" ht="13.8">
      <c r="H11172" s="70"/>
    </row>
    <row r="11173" spans="8:8" customFormat="1" ht="13.8">
      <c r="H11173" s="70"/>
    </row>
    <row r="11174" spans="8:8" customFormat="1" ht="13.8">
      <c r="H11174" s="70"/>
    </row>
    <row r="11175" spans="8:8" customFormat="1" ht="13.8">
      <c r="H11175" s="70"/>
    </row>
    <row r="11176" spans="8:8" customFormat="1" ht="13.8">
      <c r="H11176" s="70"/>
    </row>
    <row r="11177" spans="8:8" customFormat="1" ht="13.8">
      <c r="H11177" s="70"/>
    </row>
    <row r="11178" spans="8:8" customFormat="1" ht="13.8">
      <c r="H11178" s="70"/>
    </row>
    <row r="11179" spans="8:8" customFormat="1" ht="13.8">
      <c r="H11179" s="70"/>
    </row>
    <row r="11180" spans="8:8" customFormat="1" ht="13.8">
      <c r="H11180" s="70"/>
    </row>
    <row r="11181" spans="8:8" customFormat="1" ht="13.8">
      <c r="H11181" s="70"/>
    </row>
    <row r="11182" spans="8:8" customFormat="1" ht="13.8">
      <c r="H11182" s="70"/>
    </row>
    <row r="11183" spans="8:8" customFormat="1" ht="13.8">
      <c r="H11183" s="70"/>
    </row>
    <row r="11184" spans="8:8" customFormat="1" ht="13.8">
      <c r="H11184" s="70"/>
    </row>
    <row r="11185" spans="8:8" customFormat="1" ht="13.8">
      <c r="H11185" s="70"/>
    </row>
    <row r="11186" spans="8:8" customFormat="1" ht="13.8">
      <c r="H11186" s="70"/>
    </row>
    <row r="11187" spans="8:8" customFormat="1" ht="13.8">
      <c r="H11187" s="70"/>
    </row>
    <row r="11188" spans="8:8" customFormat="1" ht="13.8">
      <c r="H11188" s="70"/>
    </row>
    <row r="11189" spans="8:8" customFormat="1" ht="13.8">
      <c r="H11189" s="70"/>
    </row>
    <row r="11190" spans="8:8" customFormat="1" ht="13.8">
      <c r="H11190" s="70"/>
    </row>
    <row r="11191" spans="8:8" customFormat="1" ht="13.8">
      <c r="H11191" s="70"/>
    </row>
    <row r="11192" spans="8:8" customFormat="1" ht="13.8">
      <c r="H11192" s="70"/>
    </row>
    <row r="11193" spans="8:8" customFormat="1" ht="13.8">
      <c r="H11193" s="70"/>
    </row>
    <row r="11194" spans="8:8" customFormat="1" ht="13.8">
      <c r="H11194" s="70"/>
    </row>
    <row r="11195" spans="8:8" customFormat="1" ht="13.8">
      <c r="H11195" s="70"/>
    </row>
    <row r="11196" spans="8:8" customFormat="1" ht="13.8">
      <c r="H11196" s="70"/>
    </row>
    <row r="11197" spans="8:8" customFormat="1" ht="13.8">
      <c r="H11197" s="70"/>
    </row>
    <row r="11198" spans="8:8" customFormat="1" ht="13.8">
      <c r="H11198" s="70"/>
    </row>
    <row r="11199" spans="8:8" customFormat="1" ht="13.8">
      <c r="H11199" s="70"/>
    </row>
    <row r="11200" spans="8:8" customFormat="1" ht="13.8">
      <c r="H11200" s="70"/>
    </row>
    <row r="11201" spans="8:8" customFormat="1" ht="13.8">
      <c r="H11201" s="70"/>
    </row>
    <row r="11202" spans="8:8" customFormat="1" ht="13.8">
      <c r="H11202" s="70"/>
    </row>
    <row r="11203" spans="8:8" customFormat="1" ht="13.8">
      <c r="H11203" s="70"/>
    </row>
    <row r="11204" spans="8:8" customFormat="1" ht="13.8">
      <c r="H11204" s="70"/>
    </row>
    <row r="11205" spans="8:8" customFormat="1" ht="13.8">
      <c r="H11205" s="70"/>
    </row>
    <row r="11206" spans="8:8" customFormat="1" ht="13.8">
      <c r="H11206" s="70"/>
    </row>
    <row r="11207" spans="8:8" customFormat="1" ht="13.8">
      <c r="H11207" s="70"/>
    </row>
    <row r="11208" spans="8:8" customFormat="1" ht="13.8">
      <c r="H11208" s="70"/>
    </row>
    <row r="11209" spans="8:8" customFormat="1" ht="13.8">
      <c r="H11209" s="70"/>
    </row>
    <row r="11210" spans="8:8" customFormat="1" ht="13.8">
      <c r="H11210" s="70"/>
    </row>
    <row r="11211" spans="8:8" customFormat="1" ht="13.8">
      <c r="H11211" s="70"/>
    </row>
    <row r="11212" spans="8:8" customFormat="1" ht="13.8">
      <c r="H11212" s="70"/>
    </row>
    <row r="11213" spans="8:8" customFormat="1" ht="13.8">
      <c r="H11213" s="70"/>
    </row>
    <row r="11214" spans="8:8" customFormat="1" ht="13.8">
      <c r="H11214" s="70"/>
    </row>
    <row r="11215" spans="8:8" customFormat="1" ht="13.8">
      <c r="H11215" s="70"/>
    </row>
    <row r="11216" spans="8:8" customFormat="1" ht="13.8">
      <c r="H11216" s="70"/>
    </row>
    <row r="11217" spans="8:8" customFormat="1" ht="13.8">
      <c r="H11217" s="70"/>
    </row>
    <row r="11218" spans="8:8" customFormat="1" ht="13.8">
      <c r="H11218" s="70"/>
    </row>
    <row r="11219" spans="8:8" customFormat="1" ht="13.8">
      <c r="H11219" s="70"/>
    </row>
    <row r="11220" spans="8:8" customFormat="1" ht="13.8">
      <c r="H11220" s="70"/>
    </row>
    <row r="11221" spans="8:8" customFormat="1" ht="13.8">
      <c r="H11221" s="70"/>
    </row>
    <row r="11222" spans="8:8" customFormat="1" ht="13.8">
      <c r="H11222" s="70"/>
    </row>
    <row r="11223" spans="8:8" customFormat="1" ht="13.8">
      <c r="H11223" s="70"/>
    </row>
    <row r="11224" spans="8:8" customFormat="1" ht="13.8">
      <c r="H11224" s="70"/>
    </row>
    <row r="11225" spans="8:8" customFormat="1" ht="13.8">
      <c r="H11225" s="70"/>
    </row>
    <row r="11226" spans="8:8" customFormat="1" ht="13.8">
      <c r="H11226" s="70"/>
    </row>
    <row r="11227" spans="8:8" customFormat="1" ht="13.8">
      <c r="H11227" s="70"/>
    </row>
    <row r="11228" spans="8:8" customFormat="1" ht="13.8">
      <c r="H11228" s="70"/>
    </row>
    <row r="11229" spans="8:8" customFormat="1" ht="13.8">
      <c r="H11229" s="70"/>
    </row>
    <row r="11230" spans="8:8" customFormat="1" ht="13.8">
      <c r="H11230" s="70"/>
    </row>
    <row r="11231" spans="8:8" customFormat="1" ht="13.8">
      <c r="H11231" s="70"/>
    </row>
    <row r="11232" spans="8:8" customFormat="1" ht="13.8">
      <c r="H11232" s="70"/>
    </row>
    <row r="11233" spans="8:8" customFormat="1" ht="13.8">
      <c r="H11233" s="70"/>
    </row>
    <row r="11234" spans="8:8" customFormat="1" ht="13.8">
      <c r="H11234" s="70"/>
    </row>
    <row r="11235" spans="8:8" customFormat="1" ht="13.8">
      <c r="H11235" s="70"/>
    </row>
    <row r="11236" spans="8:8" customFormat="1" ht="13.8">
      <c r="H11236" s="70"/>
    </row>
    <row r="11237" spans="8:8" customFormat="1" ht="13.8">
      <c r="H11237" s="70"/>
    </row>
    <row r="11238" spans="8:8" customFormat="1" ht="13.8">
      <c r="H11238" s="70"/>
    </row>
    <row r="11239" spans="8:8" customFormat="1" ht="13.8">
      <c r="H11239" s="70"/>
    </row>
    <row r="11240" spans="8:8" customFormat="1" ht="13.8">
      <c r="H11240" s="70"/>
    </row>
    <row r="11241" spans="8:8" customFormat="1" ht="13.8">
      <c r="H11241" s="70"/>
    </row>
    <row r="11242" spans="8:8" customFormat="1" ht="13.8">
      <c r="H11242" s="70"/>
    </row>
    <row r="11243" spans="8:8" customFormat="1" ht="13.8">
      <c r="H11243" s="70"/>
    </row>
    <row r="11244" spans="8:8" customFormat="1" ht="13.8">
      <c r="H11244" s="70"/>
    </row>
    <row r="11245" spans="8:8" customFormat="1" ht="13.8">
      <c r="H11245" s="70"/>
    </row>
    <row r="11246" spans="8:8" customFormat="1" ht="13.8">
      <c r="H11246" s="70"/>
    </row>
    <row r="11247" spans="8:8" customFormat="1" ht="13.8">
      <c r="H11247" s="70"/>
    </row>
    <row r="11248" spans="8:8" customFormat="1" ht="13.8">
      <c r="H11248" s="70"/>
    </row>
    <row r="11249" spans="8:8" customFormat="1" ht="13.8">
      <c r="H11249" s="70"/>
    </row>
    <row r="11250" spans="8:8" customFormat="1" ht="13.8">
      <c r="H11250" s="70"/>
    </row>
    <row r="11251" spans="8:8" customFormat="1" ht="13.8">
      <c r="H11251" s="70"/>
    </row>
    <row r="11252" spans="8:8" customFormat="1" ht="13.8">
      <c r="H11252" s="70"/>
    </row>
    <row r="11253" spans="8:8" customFormat="1" ht="13.8">
      <c r="H11253" s="70"/>
    </row>
    <row r="11254" spans="8:8" customFormat="1" ht="13.8">
      <c r="H11254" s="70"/>
    </row>
    <row r="11255" spans="8:8" customFormat="1" ht="13.8">
      <c r="H11255" s="70"/>
    </row>
    <row r="11256" spans="8:8" customFormat="1" ht="13.8">
      <c r="H11256" s="70"/>
    </row>
    <row r="11257" spans="8:8" customFormat="1" ht="13.8">
      <c r="H11257" s="70"/>
    </row>
    <row r="11258" spans="8:8" customFormat="1" ht="13.8">
      <c r="H11258" s="70"/>
    </row>
    <row r="11259" spans="8:8" customFormat="1" ht="13.8">
      <c r="H11259" s="70"/>
    </row>
    <row r="11260" spans="8:8" customFormat="1" ht="13.8">
      <c r="H11260" s="70"/>
    </row>
    <row r="11261" spans="8:8" customFormat="1" ht="13.8">
      <c r="H11261" s="70"/>
    </row>
    <row r="11262" spans="8:8" customFormat="1" ht="13.8">
      <c r="H11262" s="70"/>
    </row>
    <row r="11263" spans="8:8" customFormat="1" ht="13.8">
      <c r="H11263" s="70"/>
    </row>
    <row r="11264" spans="8:8" customFormat="1" ht="13.8">
      <c r="H11264" s="70"/>
    </row>
    <row r="11265" spans="8:8" customFormat="1" ht="13.8">
      <c r="H11265" s="70"/>
    </row>
    <row r="11266" spans="8:8" customFormat="1" ht="13.8">
      <c r="H11266" s="70"/>
    </row>
    <row r="11267" spans="8:8" customFormat="1" ht="13.8">
      <c r="H11267" s="70"/>
    </row>
    <row r="11268" spans="8:8" customFormat="1" ht="13.8">
      <c r="H11268" s="70"/>
    </row>
    <row r="11269" spans="8:8" customFormat="1" ht="13.8">
      <c r="H11269" s="70"/>
    </row>
    <row r="11270" spans="8:8" customFormat="1" ht="13.8">
      <c r="H11270" s="70"/>
    </row>
    <row r="11271" spans="8:8" customFormat="1" ht="13.8">
      <c r="H11271" s="70"/>
    </row>
    <row r="11272" spans="8:8" customFormat="1" ht="13.8">
      <c r="H11272" s="70"/>
    </row>
    <row r="11273" spans="8:8" customFormat="1" ht="13.8">
      <c r="H11273" s="70"/>
    </row>
    <row r="11274" spans="8:8" customFormat="1" ht="13.8">
      <c r="H11274" s="70"/>
    </row>
    <row r="11275" spans="8:8" customFormat="1" ht="13.8">
      <c r="H11275" s="70"/>
    </row>
    <row r="11276" spans="8:8" customFormat="1" ht="13.8">
      <c r="H11276" s="70"/>
    </row>
    <row r="11277" spans="8:8" customFormat="1" ht="13.8">
      <c r="H11277" s="70"/>
    </row>
    <row r="11278" spans="8:8" customFormat="1" ht="13.8">
      <c r="H11278" s="70"/>
    </row>
    <row r="11279" spans="8:8" customFormat="1" ht="13.8">
      <c r="H11279" s="70"/>
    </row>
    <row r="11280" spans="8:8" customFormat="1" ht="13.8">
      <c r="H11280" s="70"/>
    </row>
    <row r="11281" spans="8:8" customFormat="1" ht="13.8">
      <c r="H11281" s="70"/>
    </row>
    <row r="11282" spans="8:8" customFormat="1" ht="13.8">
      <c r="H11282" s="70"/>
    </row>
    <row r="11283" spans="8:8" customFormat="1" ht="13.8">
      <c r="H11283" s="70"/>
    </row>
    <row r="11284" spans="8:8" customFormat="1" ht="13.8">
      <c r="H11284" s="70"/>
    </row>
    <row r="11285" spans="8:8" customFormat="1" ht="13.8">
      <c r="H11285" s="70"/>
    </row>
    <row r="11286" spans="8:8" customFormat="1" ht="13.8">
      <c r="H11286" s="70"/>
    </row>
    <row r="11287" spans="8:8" customFormat="1" ht="13.8">
      <c r="H11287" s="70"/>
    </row>
    <row r="11288" spans="8:8" customFormat="1" ht="13.8">
      <c r="H11288" s="70"/>
    </row>
    <row r="11289" spans="8:8" customFormat="1" ht="13.8">
      <c r="H11289" s="70"/>
    </row>
    <row r="11290" spans="8:8" customFormat="1" ht="13.8">
      <c r="H11290" s="70"/>
    </row>
    <row r="11291" spans="8:8" customFormat="1" ht="13.8">
      <c r="H11291" s="70"/>
    </row>
    <row r="11292" spans="8:8" customFormat="1" ht="13.8">
      <c r="H11292" s="70"/>
    </row>
    <row r="11293" spans="8:8" customFormat="1" ht="13.8">
      <c r="H11293" s="70"/>
    </row>
    <row r="11294" spans="8:8" customFormat="1" ht="13.8">
      <c r="H11294" s="70"/>
    </row>
    <row r="11295" spans="8:8" customFormat="1" ht="13.8">
      <c r="H11295" s="70"/>
    </row>
    <row r="11296" spans="8:8" customFormat="1" ht="13.8">
      <c r="H11296" s="70"/>
    </row>
    <row r="11297" spans="8:8" customFormat="1" ht="13.8">
      <c r="H11297" s="70"/>
    </row>
    <row r="11298" spans="8:8" customFormat="1" ht="13.8">
      <c r="H11298" s="70"/>
    </row>
    <row r="11299" spans="8:8" customFormat="1" ht="13.8">
      <c r="H11299" s="70"/>
    </row>
    <row r="11300" spans="8:8" customFormat="1" ht="13.8">
      <c r="H11300" s="70"/>
    </row>
    <row r="11301" spans="8:8" customFormat="1" ht="13.8">
      <c r="H11301" s="70"/>
    </row>
    <row r="11302" spans="8:8" customFormat="1" ht="13.8">
      <c r="H11302" s="70"/>
    </row>
    <row r="11303" spans="8:8" customFormat="1" ht="13.8">
      <c r="H11303" s="70"/>
    </row>
    <row r="11304" spans="8:8" customFormat="1" ht="13.8">
      <c r="H11304" s="70"/>
    </row>
    <row r="11305" spans="8:8" customFormat="1" ht="13.8">
      <c r="H11305" s="70"/>
    </row>
    <row r="11306" spans="8:8" customFormat="1" ht="13.8">
      <c r="H11306" s="70"/>
    </row>
    <row r="11307" spans="8:8" customFormat="1" ht="13.8">
      <c r="H11307" s="70"/>
    </row>
    <row r="11308" spans="8:8" customFormat="1" ht="13.8">
      <c r="H11308" s="70"/>
    </row>
    <row r="11309" spans="8:8" customFormat="1" ht="13.8">
      <c r="H11309" s="70"/>
    </row>
    <row r="11310" spans="8:8" customFormat="1" ht="13.8">
      <c r="H11310" s="70"/>
    </row>
    <row r="11311" spans="8:8" customFormat="1" ht="13.8">
      <c r="H11311" s="70"/>
    </row>
    <row r="11312" spans="8:8" customFormat="1" ht="13.8">
      <c r="H11312" s="70"/>
    </row>
    <row r="11313" spans="8:8" customFormat="1" ht="13.8">
      <c r="H11313" s="70"/>
    </row>
    <row r="11314" spans="8:8" customFormat="1" ht="13.8">
      <c r="H11314" s="70"/>
    </row>
    <row r="11315" spans="8:8" customFormat="1" ht="13.8">
      <c r="H11315" s="70"/>
    </row>
    <row r="11316" spans="8:8" customFormat="1" ht="13.8">
      <c r="H11316" s="70"/>
    </row>
    <row r="11317" spans="8:8" customFormat="1" ht="13.8">
      <c r="H11317" s="70"/>
    </row>
    <row r="11318" spans="8:8" customFormat="1" ht="13.8">
      <c r="H11318" s="70"/>
    </row>
    <row r="11319" spans="8:8" customFormat="1" ht="13.8">
      <c r="H11319" s="70"/>
    </row>
    <row r="11320" spans="8:8" customFormat="1" ht="13.8">
      <c r="H11320" s="70"/>
    </row>
    <row r="11321" spans="8:8" customFormat="1" ht="13.8">
      <c r="H11321" s="70"/>
    </row>
    <row r="11322" spans="8:8" customFormat="1" ht="13.8">
      <c r="H11322" s="70"/>
    </row>
    <row r="11323" spans="8:8" customFormat="1" ht="13.8">
      <c r="H11323" s="70"/>
    </row>
    <row r="11324" spans="8:8" customFormat="1" ht="13.8">
      <c r="H11324" s="70"/>
    </row>
    <row r="11325" spans="8:8" customFormat="1" ht="13.8">
      <c r="H11325" s="70"/>
    </row>
    <row r="11326" spans="8:8" customFormat="1" ht="13.8">
      <c r="H11326" s="70"/>
    </row>
    <row r="11327" spans="8:8" customFormat="1" ht="13.8">
      <c r="H11327" s="70"/>
    </row>
    <row r="11328" spans="8:8" customFormat="1" ht="13.8">
      <c r="H11328" s="70"/>
    </row>
    <row r="11329" spans="8:8" customFormat="1" ht="13.8">
      <c r="H11329" s="70"/>
    </row>
    <row r="11330" spans="8:8" customFormat="1" ht="13.8">
      <c r="H11330" s="70"/>
    </row>
    <row r="11331" spans="8:8" customFormat="1" ht="13.8">
      <c r="H11331" s="70"/>
    </row>
    <row r="11332" spans="8:8" customFormat="1" ht="13.8">
      <c r="H11332" s="70"/>
    </row>
    <row r="11333" spans="8:8" customFormat="1" ht="13.8">
      <c r="H11333" s="70"/>
    </row>
    <row r="11334" spans="8:8" customFormat="1" ht="13.8">
      <c r="H11334" s="70"/>
    </row>
    <row r="11335" spans="8:8" customFormat="1" ht="13.8">
      <c r="H11335" s="70"/>
    </row>
    <row r="11336" spans="8:8" customFormat="1" ht="13.8">
      <c r="H11336" s="70"/>
    </row>
    <row r="11337" spans="8:8" customFormat="1" ht="13.8">
      <c r="H11337" s="70"/>
    </row>
    <row r="11338" spans="8:8" customFormat="1" ht="13.8">
      <c r="H11338" s="70"/>
    </row>
    <row r="11339" spans="8:8" customFormat="1" ht="13.8">
      <c r="H11339" s="70"/>
    </row>
    <row r="11340" spans="8:8" customFormat="1" ht="13.8">
      <c r="H11340" s="70"/>
    </row>
    <row r="11341" spans="8:8" customFormat="1" ht="13.8">
      <c r="H11341" s="70"/>
    </row>
    <row r="11342" spans="8:8" customFormat="1" ht="13.8">
      <c r="H11342" s="70"/>
    </row>
    <row r="11343" spans="8:8" customFormat="1" ht="13.8">
      <c r="H11343" s="70"/>
    </row>
    <row r="11344" spans="8:8" customFormat="1" ht="13.8">
      <c r="H11344" s="70"/>
    </row>
    <row r="11345" spans="8:8" customFormat="1" ht="13.8">
      <c r="H11345" s="70"/>
    </row>
    <row r="11346" spans="8:8" customFormat="1" ht="13.8">
      <c r="H11346" s="70"/>
    </row>
    <row r="11347" spans="8:8" customFormat="1" ht="13.8">
      <c r="H11347" s="70"/>
    </row>
    <row r="11348" spans="8:8" customFormat="1" ht="13.8">
      <c r="H11348" s="70"/>
    </row>
    <row r="11349" spans="8:8" customFormat="1" ht="13.8">
      <c r="H11349" s="70"/>
    </row>
    <row r="11350" spans="8:8" customFormat="1" ht="13.8">
      <c r="H11350" s="70"/>
    </row>
    <row r="11351" spans="8:8" customFormat="1" ht="13.8">
      <c r="H11351" s="70"/>
    </row>
    <row r="11352" spans="8:8" customFormat="1" ht="13.8">
      <c r="H11352" s="70"/>
    </row>
    <row r="11353" spans="8:8" customFormat="1" ht="13.8">
      <c r="H11353" s="70"/>
    </row>
    <row r="11354" spans="8:8" customFormat="1" ht="13.8">
      <c r="H11354" s="70"/>
    </row>
    <row r="11355" spans="8:8" customFormat="1" ht="13.8">
      <c r="H11355" s="70"/>
    </row>
    <row r="11356" spans="8:8" customFormat="1" ht="13.8">
      <c r="H11356" s="70"/>
    </row>
    <row r="11357" spans="8:8" customFormat="1" ht="13.8">
      <c r="H11357" s="70"/>
    </row>
    <row r="11358" spans="8:8" customFormat="1" ht="13.8">
      <c r="H11358" s="70"/>
    </row>
    <row r="11359" spans="8:8" customFormat="1" ht="13.8">
      <c r="H11359" s="70"/>
    </row>
    <row r="11360" spans="8:8" customFormat="1" ht="13.8">
      <c r="H11360" s="70"/>
    </row>
    <row r="11361" spans="8:8" customFormat="1" ht="13.8">
      <c r="H11361" s="70"/>
    </row>
    <row r="11362" spans="8:8" customFormat="1" ht="13.8">
      <c r="H11362" s="70"/>
    </row>
    <row r="11363" spans="8:8" customFormat="1" ht="13.8">
      <c r="H11363" s="70"/>
    </row>
    <row r="11364" spans="8:8" customFormat="1" ht="13.8">
      <c r="H11364" s="70"/>
    </row>
    <row r="11365" spans="8:8" customFormat="1" ht="13.8">
      <c r="H11365" s="70"/>
    </row>
    <row r="11366" spans="8:8" customFormat="1" ht="13.8">
      <c r="H11366" s="70"/>
    </row>
    <row r="11367" spans="8:8" customFormat="1" ht="13.8">
      <c r="H11367" s="70"/>
    </row>
    <row r="11368" spans="8:8" customFormat="1" ht="13.8">
      <c r="H11368" s="70"/>
    </row>
    <row r="11369" spans="8:8" customFormat="1" ht="13.8">
      <c r="H11369" s="70"/>
    </row>
    <row r="11370" spans="8:8" customFormat="1" ht="13.8">
      <c r="H11370" s="70"/>
    </row>
    <row r="11371" spans="8:8" customFormat="1" ht="13.8">
      <c r="H11371" s="70"/>
    </row>
    <row r="11372" spans="8:8" customFormat="1" ht="13.8">
      <c r="H11372" s="70"/>
    </row>
    <row r="11373" spans="8:8" customFormat="1" ht="13.8">
      <c r="H11373" s="70"/>
    </row>
    <row r="11374" spans="8:8" customFormat="1" ht="13.8">
      <c r="H11374" s="70"/>
    </row>
    <row r="11375" spans="8:8" customFormat="1" ht="13.8">
      <c r="H11375" s="70"/>
    </row>
    <row r="11376" spans="8:8" customFormat="1" ht="13.8">
      <c r="H11376" s="70"/>
    </row>
    <row r="11377" spans="8:8" customFormat="1" ht="13.8">
      <c r="H11377" s="70"/>
    </row>
    <row r="11378" spans="8:8" customFormat="1" ht="13.8">
      <c r="H11378" s="70"/>
    </row>
    <row r="11379" spans="8:8" customFormat="1" ht="13.8">
      <c r="H11379" s="70"/>
    </row>
    <row r="11380" spans="8:8" customFormat="1" ht="13.8">
      <c r="H11380" s="70"/>
    </row>
    <row r="11381" spans="8:8" customFormat="1" ht="13.8">
      <c r="H11381" s="70"/>
    </row>
    <row r="11382" spans="8:8" customFormat="1" ht="13.8">
      <c r="H11382" s="70"/>
    </row>
    <row r="11383" spans="8:8" customFormat="1" ht="13.8">
      <c r="H11383" s="70"/>
    </row>
    <row r="11384" spans="8:8" customFormat="1" ht="13.8">
      <c r="H11384" s="70"/>
    </row>
    <row r="11385" spans="8:8" customFormat="1" ht="13.8">
      <c r="H11385" s="70"/>
    </row>
    <row r="11386" spans="8:8" customFormat="1" ht="13.8">
      <c r="H11386" s="70"/>
    </row>
    <row r="11387" spans="8:8" customFormat="1" ht="13.8">
      <c r="H11387" s="70"/>
    </row>
    <row r="11388" spans="8:8" customFormat="1" ht="13.8">
      <c r="H11388" s="70"/>
    </row>
    <row r="11389" spans="8:8" customFormat="1" ht="13.8">
      <c r="H11389" s="70"/>
    </row>
    <row r="11390" spans="8:8" customFormat="1" ht="13.8">
      <c r="H11390" s="70"/>
    </row>
    <row r="11391" spans="8:8" customFormat="1" ht="13.8">
      <c r="H11391" s="70"/>
    </row>
    <row r="11392" spans="8:8" customFormat="1" ht="13.8">
      <c r="H11392" s="70"/>
    </row>
    <row r="11393" spans="8:8" customFormat="1" ht="13.8">
      <c r="H11393" s="70"/>
    </row>
    <row r="11394" spans="8:8" customFormat="1" ht="13.8">
      <c r="H11394" s="70"/>
    </row>
    <row r="11395" spans="8:8" customFormat="1" ht="13.8">
      <c r="H11395" s="70"/>
    </row>
    <row r="11396" spans="8:8" customFormat="1" ht="13.8">
      <c r="H11396" s="70"/>
    </row>
    <row r="11397" spans="8:8" customFormat="1" ht="13.8">
      <c r="H11397" s="70"/>
    </row>
    <row r="11398" spans="8:8" customFormat="1" ht="13.8">
      <c r="H11398" s="70"/>
    </row>
    <row r="11399" spans="8:8" customFormat="1" ht="13.8">
      <c r="H11399" s="70"/>
    </row>
    <row r="11400" spans="8:8" customFormat="1" ht="13.8">
      <c r="H11400" s="70"/>
    </row>
    <row r="11401" spans="8:8" customFormat="1" ht="13.8">
      <c r="H11401" s="70"/>
    </row>
    <row r="11402" spans="8:8" customFormat="1" ht="13.8">
      <c r="H11402" s="70"/>
    </row>
    <row r="11403" spans="8:8" customFormat="1" ht="13.8">
      <c r="H11403" s="70"/>
    </row>
    <row r="11404" spans="8:8" customFormat="1" ht="13.8">
      <c r="H11404" s="70"/>
    </row>
    <row r="11405" spans="8:8" customFormat="1" ht="13.8">
      <c r="H11405" s="70"/>
    </row>
    <row r="11406" spans="8:8" customFormat="1" ht="13.8">
      <c r="H11406" s="70"/>
    </row>
    <row r="11407" spans="8:8" customFormat="1" ht="13.8">
      <c r="H11407" s="70"/>
    </row>
    <row r="11408" spans="8:8" customFormat="1" ht="13.8">
      <c r="H11408" s="70"/>
    </row>
    <row r="11409" spans="8:8" customFormat="1" ht="13.8">
      <c r="H11409" s="70"/>
    </row>
    <row r="11410" spans="8:8" customFormat="1" ht="13.8">
      <c r="H11410" s="70"/>
    </row>
    <row r="11411" spans="8:8" customFormat="1" ht="13.8">
      <c r="H11411" s="70"/>
    </row>
    <row r="11412" spans="8:8" customFormat="1" ht="13.8">
      <c r="H11412" s="70"/>
    </row>
    <row r="11413" spans="8:8" customFormat="1" ht="13.8">
      <c r="H11413" s="70"/>
    </row>
    <row r="11414" spans="8:8" customFormat="1" ht="13.8">
      <c r="H11414" s="70"/>
    </row>
    <row r="11415" spans="8:8" customFormat="1" ht="13.8">
      <c r="H11415" s="70"/>
    </row>
    <row r="11416" spans="8:8" customFormat="1" ht="13.8">
      <c r="H11416" s="70"/>
    </row>
    <row r="11417" spans="8:8" customFormat="1" ht="13.8">
      <c r="H11417" s="70"/>
    </row>
    <row r="11418" spans="8:8" customFormat="1" ht="13.8">
      <c r="H11418" s="70"/>
    </row>
    <row r="11419" spans="8:8" customFormat="1" ht="13.8">
      <c r="H11419" s="70"/>
    </row>
    <row r="11420" spans="8:8" customFormat="1" ht="13.8">
      <c r="H11420" s="70"/>
    </row>
    <row r="11421" spans="8:8" customFormat="1" ht="13.8">
      <c r="H11421" s="70"/>
    </row>
    <row r="11422" spans="8:8" customFormat="1" ht="13.8">
      <c r="H11422" s="70"/>
    </row>
    <row r="11423" spans="8:8" customFormat="1" ht="13.8">
      <c r="H11423" s="70"/>
    </row>
    <row r="11424" spans="8:8" customFormat="1" ht="13.8">
      <c r="H11424" s="70"/>
    </row>
    <row r="11425" spans="8:8" customFormat="1" ht="13.8">
      <c r="H11425" s="70"/>
    </row>
    <row r="11426" spans="8:8" customFormat="1" ht="13.8">
      <c r="H11426" s="70"/>
    </row>
    <row r="11427" spans="8:8" customFormat="1" ht="13.8">
      <c r="H11427" s="70"/>
    </row>
    <row r="11428" spans="8:8" customFormat="1" ht="13.8">
      <c r="H11428" s="70"/>
    </row>
    <row r="11429" spans="8:8" customFormat="1" ht="13.8">
      <c r="H11429" s="70"/>
    </row>
    <row r="11430" spans="8:8" customFormat="1" ht="13.8">
      <c r="H11430" s="70"/>
    </row>
    <row r="11431" spans="8:8" customFormat="1" ht="13.8">
      <c r="H11431" s="70"/>
    </row>
    <row r="11432" spans="8:8" customFormat="1" ht="13.8">
      <c r="H11432" s="70"/>
    </row>
    <row r="11433" spans="8:8" customFormat="1" ht="13.8">
      <c r="H11433" s="70"/>
    </row>
    <row r="11434" spans="8:8" customFormat="1" ht="13.8">
      <c r="H11434" s="70"/>
    </row>
    <row r="11435" spans="8:8" customFormat="1" ht="13.8">
      <c r="H11435" s="70"/>
    </row>
    <row r="11436" spans="8:8" customFormat="1" ht="13.8">
      <c r="H11436" s="70"/>
    </row>
    <row r="11437" spans="8:8" customFormat="1" ht="13.8">
      <c r="H11437" s="70"/>
    </row>
    <row r="11438" spans="8:8" customFormat="1" ht="13.8">
      <c r="H11438" s="70"/>
    </row>
    <row r="11439" spans="8:8" customFormat="1" ht="13.8">
      <c r="H11439" s="70"/>
    </row>
    <row r="11440" spans="8:8" customFormat="1" ht="13.8">
      <c r="H11440" s="70"/>
    </row>
    <row r="11441" spans="8:8" customFormat="1" ht="13.8">
      <c r="H11441" s="70"/>
    </row>
    <row r="11442" spans="8:8" customFormat="1" ht="13.8">
      <c r="H11442" s="70"/>
    </row>
    <row r="11443" spans="8:8" customFormat="1" ht="13.8">
      <c r="H11443" s="70"/>
    </row>
    <row r="11444" spans="8:8" customFormat="1" ht="13.8">
      <c r="H11444" s="70"/>
    </row>
    <row r="11445" spans="8:8" customFormat="1" ht="13.8">
      <c r="H11445" s="70"/>
    </row>
    <row r="11446" spans="8:8" customFormat="1" ht="13.8">
      <c r="H11446" s="70"/>
    </row>
    <row r="11447" spans="8:8" customFormat="1" ht="13.8">
      <c r="H11447" s="70"/>
    </row>
    <row r="11448" spans="8:8" customFormat="1" ht="13.8">
      <c r="H11448" s="70"/>
    </row>
    <row r="11449" spans="8:8" customFormat="1" ht="13.8">
      <c r="H11449" s="70"/>
    </row>
    <row r="11450" spans="8:8" customFormat="1" ht="13.8">
      <c r="H11450" s="70"/>
    </row>
    <row r="11451" spans="8:8" customFormat="1" ht="13.8">
      <c r="H11451" s="70"/>
    </row>
    <row r="11452" spans="8:8" customFormat="1" ht="13.8">
      <c r="H11452" s="70"/>
    </row>
    <row r="11453" spans="8:8" customFormat="1" ht="13.8">
      <c r="H11453" s="70"/>
    </row>
    <row r="11454" spans="8:8" customFormat="1" ht="13.8">
      <c r="H11454" s="70"/>
    </row>
    <row r="11455" spans="8:8" customFormat="1" ht="13.8">
      <c r="H11455" s="70"/>
    </row>
    <row r="11456" spans="8:8" customFormat="1" ht="13.8">
      <c r="H11456" s="70"/>
    </row>
    <row r="11457" spans="8:8" customFormat="1" ht="13.8">
      <c r="H11457" s="70"/>
    </row>
    <row r="11458" spans="8:8" customFormat="1" ht="13.8">
      <c r="H11458" s="70"/>
    </row>
    <row r="11459" spans="8:8" customFormat="1" ht="13.8">
      <c r="H11459" s="70"/>
    </row>
    <row r="11460" spans="8:8" customFormat="1" ht="13.8">
      <c r="H11460" s="70"/>
    </row>
    <row r="11461" spans="8:8" customFormat="1" ht="13.8">
      <c r="H11461" s="70"/>
    </row>
    <row r="11462" spans="8:8" customFormat="1" ht="13.8">
      <c r="H11462" s="70"/>
    </row>
    <row r="11463" spans="8:8" customFormat="1" ht="13.8">
      <c r="H11463" s="70"/>
    </row>
    <row r="11464" spans="8:8" customFormat="1" ht="13.8">
      <c r="H11464" s="70"/>
    </row>
    <row r="11465" spans="8:8" customFormat="1" ht="13.8">
      <c r="H11465" s="70"/>
    </row>
    <row r="11466" spans="8:8" customFormat="1" ht="13.8">
      <c r="H11466" s="70"/>
    </row>
    <row r="11467" spans="8:8" customFormat="1" ht="13.8">
      <c r="H11467" s="70"/>
    </row>
    <row r="11468" spans="8:8" customFormat="1" ht="13.8">
      <c r="H11468" s="70"/>
    </row>
    <row r="11469" spans="8:8" customFormat="1" ht="13.8">
      <c r="H11469" s="70"/>
    </row>
    <row r="11470" spans="8:8" customFormat="1" ht="13.8">
      <c r="H11470" s="70"/>
    </row>
    <row r="11471" spans="8:8" customFormat="1" ht="13.8">
      <c r="H11471" s="70"/>
    </row>
    <row r="11472" spans="8:8" customFormat="1" ht="13.8">
      <c r="H11472" s="70"/>
    </row>
    <row r="11473" spans="8:8" customFormat="1" ht="13.8">
      <c r="H11473" s="70"/>
    </row>
    <row r="11474" spans="8:8" customFormat="1" ht="13.8">
      <c r="H11474" s="70"/>
    </row>
    <row r="11475" spans="8:8" customFormat="1" ht="13.8">
      <c r="H11475" s="70"/>
    </row>
    <row r="11476" spans="8:8" customFormat="1" ht="13.8">
      <c r="H11476" s="70"/>
    </row>
    <row r="11477" spans="8:8" customFormat="1" ht="13.8">
      <c r="H11477" s="70"/>
    </row>
    <row r="11478" spans="8:8" customFormat="1" ht="13.8">
      <c r="H11478" s="70"/>
    </row>
    <row r="11479" spans="8:8" customFormat="1" ht="13.8">
      <c r="H11479" s="70"/>
    </row>
    <row r="11480" spans="8:8" customFormat="1" ht="13.8">
      <c r="H11480" s="70"/>
    </row>
    <row r="11481" spans="8:8" customFormat="1" ht="13.8">
      <c r="H11481" s="70"/>
    </row>
    <row r="11482" spans="8:8" customFormat="1" ht="13.8">
      <c r="H11482" s="70"/>
    </row>
    <row r="11483" spans="8:8" customFormat="1" ht="13.8">
      <c r="H11483" s="70"/>
    </row>
    <row r="11484" spans="8:8" customFormat="1" ht="13.8">
      <c r="H11484" s="70"/>
    </row>
    <row r="11485" spans="8:8" customFormat="1" ht="13.8">
      <c r="H11485" s="70"/>
    </row>
    <row r="11486" spans="8:8" customFormat="1" ht="13.8">
      <c r="H11486" s="70"/>
    </row>
    <row r="11487" spans="8:8" customFormat="1" ht="13.8">
      <c r="H11487" s="70"/>
    </row>
    <row r="11488" spans="8:8" customFormat="1" ht="13.8">
      <c r="H11488" s="70"/>
    </row>
    <row r="11489" spans="8:8" customFormat="1" ht="13.8">
      <c r="H11489" s="70"/>
    </row>
    <row r="11490" spans="8:8" customFormat="1" ht="13.8">
      <c r="H11490" s="70"/>
    </row>
    <row r="11491" spans="8:8" customFormat="1" ht="13.8">
      <c r="H11491" s="70"/>
    </row>
    <row r="11492" spans="8:8" customFormat="1" ht="13.8">
      <c r="H11492" s="70"/>
    </row>
    <row r="11493" spans="8:8" customFormat="1" ht="13.8">
      <c r="H11493" s="70"/>
    </row>
    <row r="11494" spans="8:8" customFormat="1" ht="13.8">
      <c r="H11494" s="70"/>
    </row>
    <row r="11495" spans="8:8" customFormat="1" ht="13.8">
      <c r="H11495" s="70"/>
    </row>
    <row r="11496" spans="8:8" customFormat="1" ht="13.8">
      <c r="H11496" s="70"/>
    </row>
    <row r="11497" spans="8:8" customFormat="1" ht="13.8">
      <c r="H11497" s="70"/>
    </row>
    <row r="11498" spans="8:8" customFormat="1" ht="13.8">
      <c r="H11498" s="70"/>
    </row>
    <row r="11499" spans="8:8" customFormat="1" ht="13.8">
      <c r="H11499" s="70"/>
    </row>
    <row r="11500" spans="8:8" customFormat="1" ht="13.8">
      <c r="H11500" s="70"/>
    </row>
    <row r="11501" spans="8:8" customFormat="1" ht="13.8">
      <c r="H11501" s="70"/>
    </row>
    <row r="11502" spans="8:8" customFormat="1" ht="13.8">
      <c r="H11502" s="70"/>
    </row>
    <row r="11503" spans="8:8" customFormat="1" ht="13.8">
      <c r="H11503" s="70"/>
    </row>
    <row r="11504" spans="8:8" customFormat="1" ht="13.8">
      <c r="H11504" s="70"/>
    </row>
    <row r="11505" spans="8:8" customFormat="1" ht="13.8">
      <c r="H11505" s="70"/>
    </row>
    <row r="11506" spans="8:8" customFormat="1" ht="13.8">
      <c r="H11506" s="70"/>
    </row>
    <row r="11507" spans="8:8" customFormat="1" ht="13.8">
      <c r="H11507" s="70"/>
    </row>
    <row r="11508" spans="8:8" customFormat="1" ht="13.8">
      <c r="H11508" s="70"/>
    </row>
    <row r="11509" spans="8:8" customFormat="1" ht="13.8">
      <c r="H11509" s="70"/>
    </row>
    <row r="11510" spans="8:8" customFormat="1" ht="13.8">
      <c r="H11510" s="70"/>
    </row>
    <row r="11511" spans="8:8" customFormat="1" ht="13.8">
      <c r="H11511" s="70"/>
    </row>
    <row r="11512" spans="8:8" customFormat="1" ht="13.8">
      <c r="H11512" s="70"/>
    </row>
    <row r="11513" spans="8:8" customFormat="1" ht="13.8">
      <c r="H11513" s="70"/>
    </row>
    <row r="11514" spans="8:8" customFormat="1" ht="13.8">
      <c r="H11514" s="70"/>
    </row>
    <row r="11515" spans="8:8" customFormat="1" ht="13.8">
      <c r="H11515" s="70"/>
    </row>
    <row r="11516" spans="8:8" customFormat="1" ht="13.8">
      <c r="H11516" s="70"/>
    </row>
    <row r="11517" spans="8:8" customFormat="1" ht="13.8">
      <c r="H11517" s="70"/>
    </row>
    <row r="11518" spans="8:8" customFormat="1" ht="13.8">
      <c r="H11518" s="70"/>
    </row>
    <row r="11519" spans="8:8" customFormat="1" ht="13.8">
      <c r="H11519" s="70"/>
    </row>
    <row r="11520" spans="8:8" customFormat="1" ht="13.8">
      <c r="H11520" s="70"/>
    </row>
    <row r="11521" spans="8:8" customFormat="1" ht="13.8">
      <c r="H11521" s="70"/>
    </row>
    <row r="11522" spans="8:8" customFormat="1" ht="13.8">
      <c r="H11522" s="70"/>
    </row>
    <row r="11523" spans="8:8" customFormat="1" ht="13.8">
      <c r="H11523" s="70"/>
    </row>
    <row r="11524" spans="8:8" customFormat="1" ht="13.8">
      <c r="H11524" s="70"/>
    </row>
    <row r="11525" spans="8:8" customFormat="1" ht="13.8">
      <c r="H11525" s="70"/>
    </row>
    <row r="11526" spans="8:8" customFormat="1" ht="13.8">
      <c r="H11526" s="70"/>
    </row>
    <row r="11527" spans="8:8" customFormat="1" ht="13.8">
      <c r="H11527" s="70"/>
    </row>
    <row r="11528" spans="8:8" customFormat="1" ht="13.8">
      <c r="H11528" s="70"/>
    </row>
    <row r="11529" spans="8:8" customFormat="1" ht="13.8">
      <c r="H11529" s="70"/>
    </row>
    <row r="11530" spans="8:8" customFormat="1" ht="13.8">
      <c r="H11530" s="70"/>
    </row>
    <row r="11531" spans="8:8" customFormat="1" ht="13.8">
      <c r="H11531" s="70"/>
    </row>
    <row r="11532" spans="8:8" customFormat="1" ht="13.8">
      <c r="H11532" s="70"/>
    </row>
    <row r="11533" spans="8:8" customFormat="1" ht="13.8">
      <c r="H11533" s="70"/>
    </row>
    <row r="11534" spans="8:8" customFormat="1" ht="13.8">
      <c r="H11534" s="70"/>
    </row>
    <row r="11535" spans="8:8" customFormat="1" ht="13.8">
      <c r="H11535" s="70"/>
    </row>
    <row r="11536" spans="8:8" customFormat="1" ht="13.8">
      <c r="H11536" s="70"/>
    </row>
    <row r="11537" spans="8:8" customFormat="1" ht="13.8">
      <c r="H11537" s="70"/>
    </row>
    <row r="11538" spans="8:8" customFormat="1" ht="13.8">
      <c r="H11538" s="70"/>
    </row>
    <row r="11539" spans="8:8" customFormat="1" ht="13.8">
      <c r="H11539" s="70"/>
    </row>
    <row r="11540" spans="8:8" customFormat="1" ht="13.8">
      <c r="H11540" s="70"/>
    </row>
    <row r="11541" spans="8:8" customFormat="1" ht="13.8">
      <c r="H11541" s="70"/>
    </row>
    <row r="11542" spans="8:8" customFormat="1" ht="13.8">
      <c r="H11542" s="70"/>
    </row>
    <row r="11543" spans="8:8" customFormat="1" ht="13.8">
      <c r="H11543" s="70"/>
    </row>
    <row r="11544" spans="8:8" customFormat="1" ht="13.8">
      <c r="H11544" s="70"/>
    </row>
    <row r="11545" spans="8:8" customFormat="1" ht="13.8">
      <c r="H11545" s="70"/>
    </row>
    <row r="11546" spans="8:8" customFormat="1" ht="13.8">
      <c r="H11546" s="70"/>
    </row>
    <row r="11547" spans="8:8" customFormat="1" ht="13.8">
      <c r="H11547" s="70"/>
    </row>
    <row r="11548" spans="8:8" customFormat="1" ht="13.8">
      <c r="H11548" s="70"/>
    </row>
    <row r="11549" spans="8:8" customFormat="1" ht="13.8">
      <c r="H11549" s="70"/>
    </row>
    <row r="11550" spans="8:8" customFormat="1" ht="13.8">
      <c r="H11550" s="70"/>
    </row>
    <row r="11551" spans="8:8" customFormat="1" ht="13.8">
      <c r="H11551" s="70"/>
    </row>
    <row r="11552" spans="8:8" customFormat="1" ht="13.8">
      <c r="H11552" s="70"/>
    </row>
    <row r="11553" spans="8:8" customFormat="1" ht="13.8">
      <c r="H11553" s="70"/>
    </row>
    <row r="11554" spans="8:8" customFormat="1" ht="13.8">
      <c r="H11554" s="70"/>
    </row>
    <row r="11555" spans="8:8" customFormat="1" ht="13.8">
      <c r="H11555" s="70"/>
    </row>
    <row r="11556" spans="8:8" customFormat="1" ht="13.8">
      <c r="H11556" s="70"/>
    </row>
    <row r="11557" spans="8:8" customFormat="1" ht="13.8">
      <c r="H11557" s="70"/>
    </row>
    <row r="11558" spans="8:8" customFormat="1" ht="13.8">
      <c r="H11558" s="70"/>
    </row>
    <row r="11559" spans="8:8" customFormat="1" ht="13.8">
      <c r="H11559" s="70"/>
    </row>
    <row r="11560" spans="8:8" customFormat="1" ht="13.8">
      <c r="H11560" s="70"/>
    </row>
    <row r="11561" spans="8:8" customFormat="1" ht="13.8">
      <c r="H11561" s="70"/>
    </row>
    <row r="11562" spans="8:8" customFormat="1" ht="13.8">
      <c r="H11562" s="70"/>
    </row>
    <row r="11563" spans="8:8" customFormat="1" ht="13.8">
      <c r="H11563" s="70"/>
    </row>
    <row r="11564" spans="8:8" customFormat="1" ht="13.8">
      <c r="H11564" s="70"/>
    </row>
    <row r="11565" spans="8:8" customFormat="1" ht="13.8">
      <c r="H11565" s="70"/>
    </row>
    <row r="11566" spans="8:8" customFormat="1" ht="13.8">
      <c r="H11566" s="70"/>
    </row>
    <row r="11567" spans="8:8" customFormat="1" ht="13.8">
      <c r="H11567" s="70"/>
    </row>
    <row r="11568" spans="8:8" customFormat="1" ht="13.8">
      <c r="H11568" s="70"/>
    </row>
    <row r="11569" spans="8:8" customFormat="1" ht="13.8">
      <c r="H11569" s="70"/>
    </row>
    <row r="11570" spans="8:8" customFormat="1" ht="13.8">
      <c r="H11570" s="70"/>
    </row>
    <row r="11571" spans="8:8" customFormat="1" ht="13.8">
      <c r="H11571" s="70"/>
    </row>
    <row r="11572" spans="8:8" customFormat="1" ht="13.8">
      <c r="H11572" s="70"/>
    </row>
    <row r="11573" spans="8:8" customFormat="1" ht="13.8">
      <c r="H11573" s="70"/>
    </row>
    <row r="11574" spans="8:8" customFormat="1" ht="13.8">
      <c r="H11574" s="70"/>
    </row>
    <row r="11575" spans="8:8" customFormat="1" ht="13.8">
      <c r="H11575" s="70"/>
    </row>
    <row r="11576" spans="8:8" customFormat="1" ht="13.8">
      <c r="H11576" s="70"/>
    </row>
    <row r="11577" spans="8:8" customFormat="1" ht="13.8">
      <c r="H11577" s="70"/>
    </row>
    <row r="11578" spans="8:8" customFormat="1" ht="13.8">
      <c r="H11578" s="70"/>
    </row>
    <row r="11579" spans="8:8" customFormat="1" ht="13.8">
      <c r="H11579" s="70"/>
    </row>
    <row r="11580" spans="8:8" customFormat="1" ht="13.8">
      <c r="H11580" s="70"/>
    </row>
    <row r="11581" spans="8:8" customFormat="1" ht="13.8">
      <c r="H11581" s="70"/>
    </row>
    <row r="11582" spans="8:8" customFormat="1" ht="13.8">
      <c r="H11582" s="70"/>
    </row>
    <row r="11583" spans="8:8" customFormat="1" ht="13.8">
      <c r="H11583" s="70"/>
    </row>
    <row r="11584" spans="8:8" customFormat="1" ht="13.8">
      <c r="H11584" s="70"/>
    </row>
    <row r="11585" spans="8:8" customFormat="1" ht="13.8">
      <c r="H11585" s="70"/>
    </row>
    <row r="11586" spans="8:8" customFormat="1" ht="13.8">
      <c r="H11586" s="70"/>
    </row>
    <row r="11587" spans="8:8" customFormat="1" ht="13.8">
      <c r="H11587" s="70"/>
    </row>
    <row r="11588" spans="8:8" customFormat="1" ht="13.8">
      <c r="H11588" s="70"/>
    </row>
    <row r="11589" spans="8:8" customFormat="1" ht="13.8">
      <c r="H11589" s="70"/>
    </row>
    <row r="11590" spans="8:8" customFormat="1" ht="13.8">
      <c r="H11590" s="70"/>
    </row>
    <row r="11591" spans="8:8" customFormat="1" ht="13.8">
      <c r="H11591" s="70"/>
    </row>
    <row r="11592" spans="8:8" customFormat="1" ht="13.8">
      <c r="H11592" s="70"/>
    </row>
    <row r="11593" spans="8:8" customFormat="1" ht="13.8">
      <c r="H11593" s="70"/>
    </row>
    <row r="11594" spans="8:8" customFormat="1" ht="13.8">
      <c r="H11594" s="70"/>
    </row>
    <row r="11595" spans="8:8" customFormat="1" ht="13.8">
      <c r="H11595" s="70"/>
    </row>
    <row r="11596" spans="8:8" customFormat="1" ht="13.8">
      <c r="H11596" s="70"/>
    </row>
    <row r="11597" spans="8:8" customFormat="1" ht="13.8">
      <c r="H11597" s="70"/>
    </row>
    <row r="11598" spans="8:8" customFormat="1" ht="13.8">
      <c r="H11598" s="70"/>
    </row>
    <row r="11599" spans="8:8" customFormat="1" ht="13.8">
      <c r="H11599" s="70"/>
    </row>
    <row r="11600" spans="8:8" customFormat="1" ht="13.8">
      <c r="H11600" s="70"/>
    </row>
    <row r="11601" spans="8:8" customFormat="1" ht="13.8">
      <c r="H11601" s="70"/>
    </row>
    <row r="11602" spans="8:8" customFormat="1" ht="13.8">
      <c r="H11602" s="70"/>
    </row>
    <row r="11603" spans="8:8" customFormat="1" ht="13.8">
      <c r="H11603" s="70"/>
    </row>
    <row r="11604" spans="8:8" customFormat="1" ht="13.8">
      <c r="H11604" s="70"/>
    </row>
    <row r="11605" spans="8:8" customFormat="1" ht="13.8">
      <c r="H11605" s="70"/>
    </row>
    <row r="11606" spans="8:8" customFormat="1" ht="13.8">
      <c r="H11606" s="70"/>
    </row>
    <row r="11607" spans="8:8" customFormat="1" ht="13.8">
      <c r="H11607" s="70"/>
    </row>
    <row r="11608" spans="8:8" customFormat="1" ht="13.8">
      <c r="H11608" s="70"/>
    </row>
    <row r="11609" spans="8:8" customFormat="1" ht="13.8">
      <c r="H11609" s="70"/>
    </row>
    <row r="11610" spans="8:8" customFormat="1" ht="13.8">
      <c r="H11610" s="70"/>
    </row>
    <row r="11611" spans="8:8" customFormat="1" ht="13.8">
      <c r="H11611" s="70"/>
    </row>
    <row r="11612" spans="8:8" customFormat="1" ht="13.8">
      <c r="H11612" s="70"/>
    </row>
    <row r="11613" spans="8:8" customFormat="1" ht="13.8">
      <c r="H11613" s="70"/>
    </row>
    <row r="11614" spans="8:8" customFormat="1" ht="13.8">
      <c r="H11614" s="70"/>
    </row>
    <row r="11615" spans="8:8" customFormat="1" ht="13.8">
      <c r="H11615" s="70"/>
    </row>
    <row r="11616" spans="8:8" customFormat="1" ht="13.8">
      <c r="H11616" s="70"/>
    </row>
    <row r="11617" spans="8:8" customFormat="1" ht="13.8">
      <c r="H11617" s="70"/>
    </row>
    <row r="11618" spans="8:8" customFormat="1" ht="13.8">
      <c r="H11618" s="70"/>
    </row>
    <row r="11619" spans="8:8" customFormat="1" ht="13.8">
      <c r="H11619" s="70"/>
    </row>
    <row r="11620" spans="8:8" customFormat="1" ht="13.8">
      <c r="H11620" s="70"/>
    </row>
    <row r="11621" spans="8:8" customFormat="1" ht="13.8">
      <c r="H11621" s="70"/>
    </row>
    <row r="11622" spans="8:8" customFormat="1" ht="13.8">
      <c r="H11622" s="70"/>
    </row>
    <row r="11623" spans="8:8" customFormat="1" ht="13.8">
      <c r="H11623" s="70"/>
    </row>
    <row r="11624" spans="8:8" customFormat="1" ht="13.8">
      <c r="H11624" s="70"/>
    </row>
    <row r="11625" spans="8:8" customFormat="1" ht="13.8">
      <c r="H11625" s="70"/>
    </row>
    <row r="11626" spans="8:8" customFormat="1" ht="13.8">
      <c r="H11626" s="70"/>
    </row>
    <row r="11627" spans="8:8" customFormat="1" ht="13.8">
      <c r="H11627" s="70"/>
    </row>
    <row r="11628" spans="8:8" customFormat="1" ht="13.8">
      <c r="H11628" s="70"/>
    </row>
    <row r="11629" spans="8:8" customFormat="1" ht="13.8">
      <c r="H11629" s="70"/>
    </row>
    <row r="11630" spans="8:8" customFormat="1" ht="13.8">
      <c r="H11630" s="70"/>
    </row>
    <row r="11631" spans="8:8" customFormat="1" ht="13.8">
      <c r="H11631" s="70"/>
    </row>
    <row r="11632" spans="8:8" customFormat="1" ht="13.8">
      <c r="H11632" s="70"/>
    </row>
    <row r="11633" spans="8:8" customFormat="1" ht="13.8">
      <c r="H11633" s="70"/>
    </row>
    <row r="11634" spans="8:8" customFormat="1" ht="13.8">
      <c r="H11634" s="70"/>
    </row>
    <row r="11635" spans="8:8" customFormat="1" ht="13.8">
      <c r="H11635" s="70"/>
    </row>
    <row r="11636" spans="8:8" customFormat="1" ht="13.8">
      <c r="H11636" s="70"/>
    </row>
    <row r="11637" spans="8:8" customFormat="1" ht="13.8">
      <c r="H11637" s="70"/>
    </row>
    <row r="11638" spans="8:8" customFormat="1" ht="13.8">
      <c r="H11638" s="70"/>
    </row>
    <row r="11639" spans="8:8" customFormat="1" ht="13.8">
      <c r="H11639" s="70"/>
    </row>
    <row r="11640" spans="8:8" customFormat="1" ht="13.8">
      <c r="H11640" s="70"/>
    </row>
    <row r="11641" spans="8:8" customFormat="1" ht="13.8">
      <c r="H11641" s="70"/>
    </row>
    <row r="11642" spans="8:8" customFormat="1" ht="13.8">
      <c r="H11642" s="70"/>
    </row>
    <row r="11643" spans="8:8" customFormat="1" ht="13.8">
      <c r="H11643" s="70"/>
    </row>
    <row r="11644" spans="8:8" customFormat="1" ht="13.8">
      <c r="H11644" s="70"/>
    </row>
    <row r="11645" spans="8:8" customFormat="1" ht="13.8">
      <c r="H11645" s="70"/>
    </row>
    <row r="11646" spans="8:8" customFormat="1" ht="13.8">
      <c r="H11646" s="70"/>
    </row>
    <row r="11647" spans="8:8" customFormat="1" ht="13.8">
      <c r="H11647" s="70"/>
    </row>
    <row r="11648" spans="8:8" customFormat="1" ht="13.8">
      <c r="H11648" s="70"/>
    </row>
    <row r="11649" spans="8:8" customFormat="1" ht="13.8">
      <c r="H11649" s="70"/>
    </row>
    <row r="11650" spans="8:8" customFormat="1" ht="13.8">
      <c r="H11650" s="70"/>
    </row>
    <row r="11651" spans="8:8" customFormat="1" ht="13.8">
      <c r="H11651" s="70"/>
    </row>
    <row r="11652" spans="8:8" customFormat="1" ht="13.8">
      <c r="H11652" s="70"/>
    </row>
    <row r="11653" spans="8:8" customFormat="1" ht="13.8">
      <c r="H11653" s="70"/>
    </row>
    <row r="11654" spans="8:8" customFormat="1" ht="13.8">
      <c r="H11654" s="70"/>
    </row>
    <row r="11655" spans="8:8" customFormat="1" ht="13.8">
      <c r="H11655" s="70"/>
    </row>
    <row r="11656" spans="8:8" customFormat="1" ht="13.8">
      <c r="H11656" s="70"/>
    </row>
    <row r="11657" spans="8:8" customFormat="1" ht="13.8">
      <c r="H11657" s="70"/>
    </row>
    <row r="11658" spans="8:8" customFormat="1" ht="13.8">
      <c r="H11658" s="70"/>
    </row>
    <row r="11659" spans="8:8" customFormat="1" ht="13.8">
      <c r="H11659" s="70"/>
    </row>
    <row r="11660" spans="8:8" customFormat="1" ht="13.8">
      <c r="H11660" s="70"/>
    </row>
    <row r="11661" spans="8:8" customFormat="1" ht="13.8">
      <c r="H11661" s="70"/>
    </row>
    <row r="11662" spans="8:8" customFormat="1" ht="13.8">
      <c r="H11662" s="70"/>
    </row>
    <row r="11663" spans="8:8" customFormat="1" ht="13.8">
      <c r="H11663" s="70"/>
    </row>
    <row r="11664" spans="8:8" customFormat="1" ht="13.8">
      <c r="H11664" s="70"/>
    </row>
    <row r="11665" spans="8:8" customFormat="1" ht="13.8">
      <c r="H11665" s="70"/>
    </row>
    <row r="11666" spans="8:8" customFormat="1" ht="13.8">
      <c r="H11666" s="70"/>
    </row>
    <row r="11667" spans="8:8" customFormat="1" ht="13.8">
      <c r="H11667" s="70"/>
    </row>
    <row r="11668" spans="8:8" customFormat="1" ht="13.8">
      <c r="H11668" s="70"/>
    </row>
    <row r="11669" spans="8:8" customFormat="1" ht="13.8">
      <c r="H11669" s="70"/>
    </row>
    <row r="11670" spans="8:8" customFormat="1" ht="13.8">
      <c r="H11670" s="70"/>
    </row>
    <row r="11671" spans="8:8" customFormat="1" ht="13.8">
      <c r="H11671" s="70"/>
    </row>
    <row r="11672" spans="8:8" customFormat="1" ht="13.8">
      <c r="H11672" s="70"/>
    </row>
    <row r="11673" spans="8:8" customFormat="1" ht="13.8">
      <c r="H11673" s="70"/>
    </row>
    <row r="11674" spans="8:8" customFormat="1" ht="13.8">
      <c r="H11674" s="70"/>
    </row>
    <row r="11675" spans="8:8" customFormat="1" ht="13.8">
      <c r="H11675" s="70"/>
    </row>
    <row r="11676" spans="8:8" customFormat="1" ht="13.8">
      <c r="H11676" s="70"/>
    </row>
    <row r="11677" spans="8:8" customFormat="1" ht="13.8">
      <c r="H11677" s="70"/>
    </row>
    <row r="11678" spans="8:8" customFormat="1" ht="13.8">
      <c r="H11678" s="70"/>
    </row>
    <row r="11679" spans="8:8" customFormat="1" ht="13.8">
      <c r="H11679" s="70"/>
    </row>
    <row r="11680" spans="8:8" customFormat="1" ht="13.8">
      <c r="H11680" s="70"/>
    </row>
    <row r="11681" spans="8:8" customFormat="1" ht="13.8">
      <c r="H11681" s="70"/>
    </row>
    <row r="11682" spans="8:8" customFormat="1" ht="13.8">
      <c r="H11682" s="70"/>
    </row>
    <row r="11683" spans="8:8" customFormat="1" ht="13.8">
      <c r="H11683" s="70"/>
    </row>
    <row r="11684" spans="8:8" customFormat="1" ht="13.8">
      <c r="H11684" s="70"/>
    </row>
    <row r="11685" spans="8:8" customFormat="1" ht="13.8">
      <c r="H11685" s="70"/>
    </row>
    <row r="11686" spans="8:8" customFormat="1" ht="13.8">
      <c r="H11686" s="70"/>
    </row>
    <row r="11687" spans="8:8" customFormat="1" ht="13.8">
      <c r="H11687" s="70"/>
    </row>
    <row r="11688" spans="8:8" customFormat="1" ht="13.8">
      <c r="H11688" s="70"/>
    </row>
    <row r="11689" spans="8:8" customFormat="1" ht="13.8">
      <c r="H11689" s="70"/>
    </row>
    <row r="11690" spans="8:8" customFormat="1" ht="13.8">
      <c r="H11690" s="70"/>
    </row>
    <row r="11691" spans="8:8" customFormat="1" ht="13.8">
      <c r="H11691" s="70"/>
    </row>
    <row r="11692" spans="8:8" customFormat="1" ht="13.8">
      <c r="H11692" s="70"/>
    </row>
    <row r="11693" spans="8:8" customFormat="1" ht="13.8">
      <c r="H11693" s="70"/>
    </row>
    <row r="11694" spans="8:8" customFormat="1" ht="13.8">
      <c r="H11694" s="70"/>
    </row>
    <row r="11695" spans="8:8" customFormat="1" ht="13.8">
      <c r="H11695" s="70"/>
    </row>
    <row r="11696" spans="8:8" customFormat="1" ht="13.8">
      <c r="H11696" s="70"/>
    </row>
    <row r="11697" spans="8:8" customFormat="1" ht="13.8">
      <c r="H11697" s="70"/>
    </row>
    <row r="11698" spans="8:8" customFormat="1" ht="13.8">
      <c r="H11698" s="70"/>
    </row>
    <row r="11699" spans="8:8" customFormat="1" ht="13.8">
      <c r="H11699" s="70"/>
    </row>
    <row r="11700" spans="8:8" customFormat="1" ht="13.8">
      <c r="H11700" s="70"/>
    </row>
    <row r="11701" spans="8:8" customFormat="1" ht="13.8">
      <c r="H11701" s="70"/>
    </row>
    <row r="11702" spans="8:8" customFormat="1" ht="13.8">
      <c r="H11702" s="70"/>
    </row>
    <row r="11703" spans="8:8" customFormat="1" ht="13.8">
      <c r="H11703" s="70"/>
    </row>
    <row r="11704" spans="8:8" customFormat="1" ht="13.8">
      <c r="H11704" s="70"/>
    </row>
    <row r="11705" spans="8:8" customFormat="1" ht="13.8">
      <c r="H11705" s="70"/>
    </row>
    <row r="11706" spans="8:8" customFormat="1" ht="13.8">
      <c r="H11706" s="70"/>
    </row>
    <row r="11707" spans="8:8" customFormat="1" ht="13.8">
      <c r="H11707" s="70"/>
    </row>
    <row r="11708" spans="8:8" customFormat="1" ht="13.8">
      <c r="H11708" s="70"/>
    </row>
    <row r="11709" spans="8:8" customFormat="1" ht="13.8">
      <c r="H11709" s="70"/>
    </row>
    <row r="11710" spans="8:8" customFormat="1" ht="13.8">
      <c r="H11710" s="70"/>
    </row>
    <row r="11711" spans="8:8" customFormat="1" ht="13.8">
      <c r="H11711" s="70"/>
    </row>
    <row r="11712" spans="8:8" customFormat="1" ht="13.8">
      <c r="H11712" s="70"/>
    </row>
    <row r="11713" spans="8:8" customFormat="1" ht="13.8">
      <c r="H11713" s="70"/>
    </row>
    <row r="11714" spans="8:8" customFormat="1" ht="13.8">
      <c r="H11714" s="70"/>
    </row>
    <row r="11715" spans="8:8" customFormat="1" ht="13.8">
      <c r="H11715" s="70"/>
    </row>
    <row r="11716" spans="8:8" customFormat="1" ht="13.8">
      <c r="H11716" s="70"/>
    </row>
    <row r="11717" spans="8:8" customFormat="1" ht="13.8">
      <c r="H11717" s="70"/>
    </row>
    <row r="11718" spans="8:8" customFormat="1" ht="13.8">
      <c r="H11718" s="70"/>
    </row>
    <row r="11719" spans="8:8" customFormat="1" ht="13.8">
      <c r="H11719" s="70"/>
    </row>
    <row r="11720" spans="8:8" customFormat="1" ht="13.8">
      <c r="H11720" s="70"/>
    </row>
    <row r="11721" spans="8:8" customFormat="1" ht="13.8">
      <c r="H11721" s="70"/>
    </row>
    <row r="11722" spans="8:8" customFormat="1" ht="13.8">
      <c r="H11722" s="70"/>
    </row>
    <row r="11723" spans="8:8" customFormat="1" ht="13.8">
      <c r="H11723" s="70"/>
    </row>
    <row r="11724" spans="8:8" customFormat="1" ht="13.8">
      <c r="H11724" s="70"/>
    </row>
    <row r="11725" spans="8:8" customFormat="1" ht="13.8">
      <c r="H11725" s="70"/>
    </row>
    <row r="11726" spans="8:8" customFormat="1" ht="13.8">
      <c r="H11726" s="70"/>
    </row>
    <row r="11727" spans="8:8" customFormat="1" ht="13.8">
      <c r="H11727" s="70"/>
    </row>
    <row r="11728" spans="8:8" customFormat="1" ht="13.8">
      <c r="H11728" s="70"/>
    </row>
    <row r="11729" spans="8:8" customFormat="1" ht="13.8">
      <c r="H11729" s="70"/>
    </row>
    <row r="11730" spans="8:8" customFormat="1" ht="13.8">
      <c r="H11730" s="70"/>
    </row>
    <row r="11731" spans="8:8" customFormat="1" ht="13.8">
      <c r="H11731" s="70"/>
    </row>
    <row r="11732" spans="8:8" customFormat="1" ht="13.8">
      <c r="H11732" s="70"/>
    </row>
    <row r="11733" spans="8:8" customFormat="1" ht="13.8">
      <c r="H11733" s="70"/>
    </row>
    <row r="11734" spans="8:8" customFormat="1" ht="13.8">
      <c r="H11734" s="70"/>
    </row>
    <row r="11735" spans="8:8" customFormat="1" ht="13.8">
      <c r="H11735" s="70"/>
    </row>
    <row r="11736" spans="8:8" customFormat="1" ht="13.8">
      <c r="H11736" s="70"/>
    </row>
    <row r="11737" spans="8:8" customFormat="1" ht="13.8">
      <c r="H11737" s="70"/>
    </row>
    <row r="11738" spans="8:8" customFormat="1" ht="13.8">
      <c r="H11738" s="70"/>
    </row>
    <row r="11739" spans="8:8" customFormat="1" ht="13.8">
      <c r="H11739" s="70"/>
    </row>
    <row r="11740" spans="8:8" customFormat="1" ht="13.8">
      <c r="H11740" s="70"/>
    </row>
    <row r="11741" spans="8:8" customFormat="1" ht="13.8">
      <c r="H11741" s="70"/>
    </row>
    <row r="11742" spans="8:8" customFormat="1" ht="13.8">
      <c r="H11742" s="70"/>
    </row>
    <row r="11743" spans="8:8" customFormat="1" ht="13.8">
      <c r="H11743" s="70"/>
    </row>
    <row r="11744" spans="8:8" customFormat="1" ht="13.8">
      <c r="H11744" s="70"/>
    </row>
    <row r="11745" spans="8:8" customFormat="1" ht="13.8">
      <c r="H11745" s="70"/>
    </row>
    <row r="11746" spans="8:8" customFormat="1" ht="13.8">
      <c r="H11746" s="70"/>
    </row>
    <row r="11747" spans="8:8" customFormat="1" ht="13.8">
      <c r="H11747" s="70"/>
    </row>
    <row r="11748" spans="8:8" customFormat="1" ht="13.8">
      <c r="H11748" s="70"/>
    </row>
    <row r="11749" spans="8:8" customFormat="1" ht="13.8">
      <c r="H11749" s="70"/>
    </row>
    <row r="11750" spans="8:8" customFormat="1" ht="13.8">
      <c r="H11750" s="70"/>
    </row>
    <row r="11751" spans="8:8" customFormat="1" ht="13.8">
      <c r="H11751" s="70"/>
    </row>
    <row r="11752" spans="8:8" customFormat="1" ht="13.8">
      <c r="H11752" s="70"/>
    </row>
    <row r="11753" spans="8:8" customFormat="1" ht="13.8">
      <c r="H11753" s="70"/>
    </row>
    <row r="11754" spans="8:8" customFormat="1" ht="13.8">
      <c r="H11754" s="70"/>
    </row>
    <row r="11755" spans="8:8" customFormat="1" ht="13.8">
      <c r="H11755" s="70"/>
    </row>
    <row r="11756" spans="8:8" customFormat="1" ht="13.8">
      <c r="H11756" s="70"/>
    </row>
    <row r="11757" spans="8:8" customFormat="1" ht="13.8">
      <c r="H11757" s="70"/>
    </row>
    <row r="11758" spans="8:8" customFormat="1" ht="13.8">
      <c r="H11758" s="70"/>
    </row>
    <row r="11759" spans="8:8" customFormat="1" ht="13.8">
      <c r="H11759" s="70"/>
    </row>
    <row r="11760" spans="8:8" customFormat="1" ht="13.8">
      <c r="H11760" s="70"/>
    </row>
    <row r="11761" spans="8:8" customFormat="1" ht="13.8">
      <c r="H11761" s="70"/>
    </row>
    <row r="11762" spans="8:8" customFormat="1" ht="13.8">
      <c r="H11762" s="70"/>
    </row>
    <row r="11763" spans="8:8" customFormat="1" ht="13.8">
      <c r="H11763" s="70"/>
    </row>
    <row r="11764" spans="8:8" customFormat="1" ht="13.8">
      <c r="H11764" s="70"/>
    </row>
    <row r="11765" spans="8:8" customFormat="1" ht="13.8">
      <c r="H11765" s="70"/>
    </row>
    <row r="11766" spans="8:8" customFormat="1" ht="13.8">
      <c r="H11766" s="70"/>
    </row>
    <row r="11767" spans="8:8" customFormat="1" ht="13.8">
      <c r="H11767" s="70"/>
    </row>
    <row r="11768" spans="8:8" customFormat="1" ht="13.8">
      <c r="H11768" s="70"/>
    </row>
    <row r="11769" spans="8:8" customFormat="1" ht="13.8">
      <c r="H11769" s="70"/>
    </row>
    <row r="11770" spans="8:8" customFormat="1" ht="13.8">
      <c r="H11770" s="70"/>
    </row>
    <row r="11771" spans="8:8" customFormat="1" ht="13.8">
      <c r="H11771" s="70"/>
    </row>
    <row r="11772" spans="8:8" customFormat="1" ht="13.8">
      <c r="H11772" s="70"/>
    </row>
    <row r="11773" spans="8:8" customFormat="1" ht="13.8">
      <c r="H11773" s="70"/>
    </row>
    <row r="11774" spans="8:8" customFormat="1" ht="13.8">
      <c r="H11774" s="70"/>
    </row>
    <row r="11775" spans="8:8" customFormat="1" ht="13.8">
      <c r="H11775" s="70"/>
    </row>
    <row r="11776" spans="8:8" customFormat="1" ht="13.8">
      <c r="H11776" s="70"/>
    </row>
    <row r="11777" spans="8:8" customFormat="1" ht="13.8">
      <c r="H11777" s="70"/>
    </row>
    <row r="11778" spans="8:8" customFormat="1" ht="13.8">
      <c r="H11778" s="70"/>
    </row>
    <row r="11779" spans="8:8" customFormat="1" ht="13.8">
      <c r="H11779" s="70"/>
    </row>
    <row r="11780" spans="8:8" customFormat="1" ht="13.8">
      <c r="H11780" s="70"/>
    </row>
    <row r="11781" spans="8:8" customFormat="1" ht="13.8">
      <c r="H11781" s="70"/>
    </row>
    <row r="11782" spans="8:8" customFormat="1" ht="13.8">
      <c r="H11782" s="70"/>
    </row>
    <row r="11783" spans="8:8" customFormat="1" ht="13.8">
      <c r="H11783" s="70"/>
    </row>
    <row r="11784" spans="8:8" customFormat="1" ht="13.8">
      <c r="H11784" s="70"/>
    </row>
    <row r="11785" spans="8:8" customFormat="1" ht="13.8">
      <c r="H11785" s="70"/>
    </row>
    <row r="11786" spans="8:8" customFormat="1" ht="13.8">
      <c r="H11786" s="70"/>
    </row>
    <row r="11787" spans="8:8" customFormat="1" ht="13.8">
      <c r="H11787" s="70"/>
    </row>
    <row r="11788" spans="8:8" customFormat="1" ht="13.8">
      <c r="H11788" s="70"/>
    </row>
    <row r="11789" spans="8:8" customFormat="1" ht="13.8">
      <c r="H11789" s="70"/>
    </row>
    <row r="11790" spans="8:8" customFormat="1" ht="13.8">
      <c r="H11790" s="70"/>
    </row>
    <row r="11791" spans="8:8" customFormat="1" ht="13.8">
      <c r="H11791" s="70"/>
    </row>
    <row r="11792" spans="8:8" customFormat="1" ht="13.8">
      <c r="H11792" s="70"/>
    </row>
    <row r="11793" spans="8:8" customFormat="1" ht="13.8">
      <c r="H11793" s="70"/>
    </row>
    <row r="11794" spans="8:8" customFormat="1" ht="13.8">
      <c r="H11794" s="70"/>
    </row>
    <row r="11795" spans="8:8" customFormat="1" ht="13.8">
      <c r="H11795" s="70"/>
    </row>
    <row r="11796" spans="8:8" customFormat="1" ht="13.8">
      <c r="H11796" s="70"/>
    </row>
    <row r="11797" spans="8:8" customFormat="1" ht="13.8">
      <c r="H11797" s="70"/>
    </row>
    <row r="11798" spans="8:8" customFormat="1" ht="13.8">
      <c r="H11798" s="70"/>
    </row>
    <row r="11799" spans="8:8" customFormat="1" ht="13.8">
      <c r="H11799" s="70"/>
    </row>
    <row r="11800" spans="8:8" customFormat="1" ht="13.8">
      <c r="H11800" s="70"/>
    </row>
    <row r="11801" spans="8:8" customFormat="1" ht="13.8">
      <c r="H11801" s="70"/>
    </row>
    <row r="11802" spans="8:8" customFormat="1" ht="13.8">
      <c r="H11802" s="70"/>
    </row>
    <row r="11803" spans="8:8" customFormat="1" ht="13.8">
      <c r="H11803" s="70"/>
    </row>
    <row r="11804" spans="8:8" customFormat="1" ht="13.8">
      <c r="H11804" s="70"/>
    </row>
    <row r="11805" spans="8:8" customFormat="1" ht="13.8">
      <c r="H11805" s="70"/>
    </row>
    <row r="11806" spans="8:8" customFormat="1" ht="13.8">
      <c r="H11806" s="70"/>
    </row>
    <row r="11807" spans="8:8" customFormat="1" ht="13.8">
      <c r="H11807" s="70"/>
    </row>
    <row r="11808" spans="8:8" customFormat="1" ht="13.8">
      <c r="H11808" s="70"/>
    </row>
    <row r="11809" spans="8:8" customFormat="1" ht="13.8">
      <c r="H11809" s="70"/>
    </row>
    <row r="11810" spans="8:8" customFormat="1" ht="13.8">
      <c r="H11810" s="70"/>
    </row>
    <row r="11811" spans="8:8" customFormat="1" ht="13.8">
      <c r="H11811" s="70"/>
    </row>
    <row r="11812" spans="8:8" customFormat="1" ht="13.8">
      <c r="H11812" s="70"/>
    </row>
    <row r="11813" spans="8:8" customFormat="1" ht="13.8">
      <c r="H11813" s="70"/>
    </row>
    <row r="11814" spans="8:8" customFormat="1" ht="13.8">
      <c r="H11814" s="70"/>
    </row>
    <row r="11815" spans="8:8" customFormat="1" ht="13.8">
      <c r="H11815" s="70"/>
    </row>
    <row r="11816" spans="8:8" customFormat="1" ht="13.8">
      <c r="H11816" s="70"/>
    </row>
    <row r="11817" spans="8:8" customFormat="1" ht="13.8">
      <c r="H11817" s="70"/>
    </row>
    <row r="11818" spans="8:8" customFormat="1" ht="13.8">
      <c r="H11818" s="70"/>
    </row>
    <row r="11819" spans="8:8" customFormat="1" ht="13.8">
      <c r="H11819" s="70"/>
    </row>
    <row r="11820" spans="8:8" customFormat="1" ht="13.8">
      <c r="H11820" s="70"/>
    </row>
    <row r="11821" spans="8:8" customFormat="1" ht="13.8">
      <c r="H11821" s="70"/>
    </row>
    <row r="11822" spans="8:8" customFormat="1" ht="13.8">
      <c r="H11822" s="70"/>
    </row>
    <row r="11823" spans="8:8" customFormat="1" ht="13.8">
      <c r="H11823" s="70"/>
    </row>
    <row r="11824" spans="8:8" customFormat="1" ht="13.8">
      <c r="H11824" s="70"/>
    </row>
    <row r="11825" spans="8:8" customFormat="1" ht="13.8">
      <c r="H11825" s="70"/>
    </row>
    <row r="11826" spans="8:8" customFormat="1" ht="13.8">
      <c r="H11826" s="70"/>
    </row>
    <row r="11827" spans="8:8" customFormat="1" ht="13.8">
      <c r="H11827" s="70"/>
    </row>
    <row r="11828" spans="8:8" customFormat="1" ht="13.8">
      <c r="H11828" s="70"/>
    </row>
    <row r="11829" spans="8:8" customFormat="1" ht="13.8">
      <c r="H11829" s="70"/>
    </row>
    <row r="11830" spans="8:8" customFormat="1" ht="13.8">
      <c r="H11830" s="70"/>
    </row>
    <row r="11831" spans="8:8" customFormat="1" ht="13.8">
      <c r="H11831" s="70"/>
    </row>
    <row r="11832" spans="8:8" customFormat="1" ht="13.8">
      <c r="H11832" s="70"/>
    </row>
    <row r="11833" spans="8:8" customFormat="1" ht="13.8">
      <c r="H11833" s="70"/>
    </row>
    <row r="11834" spans="8:8" customFormat="1" ht="13.8">
      <c r="H11834" s="70"/>
    </row>
    <row r="11835" spans="8:8" customFormat="1" ht="13.8">
      <c r="H11835" s="70"/>
    </row>
    <row r="11836" spans="8:8" customFormat="1" ht="13.8">
      <c r="H11836" s="70"/>
    </row>
    <row r="11837" spans="8:8" customFormat="1" ht="13.8">
      <c r="H11837" s="70"/>
    </row>
    <row r="11838" spans="8:8" customFormat="1" ht="13.8">
      <c r="H11838" s="70"/>
    </row>
    <row r="11839" spans="8:8" customFormat="1" ht="13.8">
      <c r="H11839" s="70"/>
    </row>
    <row r="11840" spans="8:8" customFormat="1" ht="13.8">
      <c r="H11840" s="70"/>
    </row>
    <row r="11841" spans="8:8" customFormat="1" ht="13.8">
      <c r="H11841" s="70"/>
    </row>
    <row r="11842" spans="8:8" customFormat="1" ht="13.8">
      <c r="H11842" s="70"/>
    </row>
    <row r="11843" spans="8:8" customFormat="1" ht="13.8">
      <c r="H11843" s="70"/>
    </row>
    <row r="11844" spans="8:8" customFormat="1" ht="13.8">
      <c r="H11844" s="70"/>
    </row>
    <row r="11845" spans="8:8" customFormat="1" ht="13.8">
      <c r="H11845" s="70"/>
    </row>
    <row r="11846" spans="8:8" customFormat="1" ht="13.8">
      <c r="H11846" s="70"/>
    </row>
    <row r="11847" spans="8:8" customFormat="1" ht="13.8">
      <c r="H11847" s="70"/>
    </row>
    <row r="11848" spans="8:8" customFormat="1" ht="13.8">
      <c r="H11848" s="70"/>
    </row>
    <row r="11849" spans="8:8" customFormat="1" ht="13.8">
      <c r="H11849" s="70"/>
    </row>
    <row r="11850" spans="8:8" customFormat="1" ht="13.8">
      <c r="H11850" s="70"/>
    </row>
    <row r="11851" spans="8:8" customFormat="1" ht="13.8">
      <c r="H11851" s="70"/>
    </row>
    <row r="11852" spans="8:8" customFormat="1" ht="13.8">
      <c r="H11852" s="70"/>
    </row>
    <row r="11853" spans="8:8" customFormat="1" ht="13.8">
      <c r="H11853" s="70"/>
    </row>
    <row r="11854" spans="8:8" customFormat="1" ht="13.8">
      <c r="H11854" s="70"/>
    </row>
    <row r="11855" spans="8:8" customFormat="1" ht="13.8">
      <c r="H11855" s="70"/>
    </row>
    <row r="11856" spans="8:8" customFormat="1" ht="13.8">
      <c r="H11856" s="70"/>
    </row>
    <row r="11857" spans="8:8" customFormat="1" ht="13.8">
      <c r="H11857" s="70"/>
    </row>
    <row r="11858" spans="8:8" customFormat="1" ht="13.8">
      <c r="H11858" s="70"/>
    </row>
    <row r="11859" spans="8:8" customFormat="1" ht="13.8">
      <c r="H11859" s="70"/>
    </row>
    <row r="11860" spans="8:8" customFormat="1" ht="13.8">
      <c r="H11860" s="70"/>
    </row>
    <row r="11861" spans="8:8" customFormat="1" ht="13.8">
      <c r="H11861" s="70"/>
    </row>
    <row r="11862" spans="8:8" customFormat="1" ht="13.8">
      <c r="H11862" s="70"/>
    </row>
    <row r="11863" spans="8:8" customFormat="1" ht="13.8">
      <c r="H11863" s="70"/>
    </row>
    <row r="11864" spans="8:8" customFormat="1" ht="13.8">
      <c r="H11864" s="70"/>
    </row>
    <row r="11865" spans="8:8" customFormat="1" ht="13.8">
      <c r="H11865" s="70"/>
    </row>
    <row r="11866" spans="8:8" customFormat="1" ht="13.8">
      <c r="H11866" s="70"/>
    </row>
    <row r="11867" spans="8:8" customFormat="1" ht="13.8">
      <c r="H11867" s="70"/>
    </row>
    <row r="11868" spans="8:8" customFormat="1" ht="13.8">
      <c r="H11868" s="70"/>
    </row>
    <row r="11869" spans="8:8" customFormat="1" ht="13.8">
      <c r="H11869" s="70"/>
    </row>
    <row r="11870" spans="8:8" customFormat="1" ht="13.8">
      <c r="H11870" s="70"/>
    </row>
    <row r="11871" spans="8:8" customFormat="1" ht="13.8">
      <c r="H11871" s="70"/>
    </row>
    <row r="11872" spans="8:8" customFormat="1" ht="13.8">
      <c r="H11872" s="70"/>
    </row>
    <row r="11873" spans="8:8" customFormat="1" ht="13.8">
      <c r="H11873" s="70"/>
    </row>
    <row r="11874" spans="8:8" customFormat="1" ht="13.8">
      <c r="H11874" s="70"/>
    </row>
    <row r="11875" spans="8:8" customFormat="1" ht="13.8">
      <c r="H11875" s="70"/>
    </row>
    <row r="11876" spans="8:8" customFormat="1" ht="13.8">
      <c r="H11876" s="70"/>
    </row>
    <row r="11877" spans="8:8" customFormat="1" ht="13.8">
      <c r="H11877" s="70"/>
    </row>
    <row r="11878" spans="8:8" customFormat="1" ht="13.8">
      <c r="H11878" s="70"/>
    </row>
    <row r="11879" spans="8:8" customFormat="1" ht="13.8">
      <c r="H11879" s="70"/>
    </row>
    <row r="11880" spans="8:8" customFormat="1" ht="13.8">
      <c r="H11880" s="70"/>
    </row>
    <row r="11881" spans="8:8" customFormat="1" ht="13.8">
      <c r="H11881" s="70"/>
    </row>
    <row r="11882" spans="8:8" customFormat="1" ht="13.8">
      <c r="H11882" s="70"/>
    </row>
    <row r="11883" spans="8:8" customFormat="1" ht="13.8">
      <c r="H11883" s="70"/>
    </row>
    <row r="11884" spans="8:8" customFormat="1" ht="13.8">
      <c r="H11884" s="70"/>
    </row>
    <row r="11885" spans="8:8" customFormat="1" ht="13.8">
      <c r="H11885" s="70"/>
    </row>
    <row r="11886" spans="8:8" customFormat="1" ht="13.8">
      <c r="H11886" s="70"/>
    </row>
    <row r="11887" spans="8:8" customFormat="1" ht="13.8">
      <c r="H11887" s="70"/>
    </row>
    <row r="11888" spans="8:8" customFormat="1" ht="13.8">
      <c r="H11888" s="70"/>
    </row>
    <row r="11889" spans="8:8" customFormat="1" ht="13.8">
      <c r="H11889" s="70"/>
    </row>
    <row r="11890" spans="8:8" customFormat="1" ht="13.8">
      <c r="H11890" s="70"/>
    </row>
    <row r="11891" spans="8:8" customFormat="1" ht="13.8">
      <c r="H11891" s="70"/>
    </row>
    <row r="11892" spans="8:8" customFormat="1" ht="13.8">
      <c r="H11892" s="70"/>
    </row>
    <row r="11893" spans="8:8" customFormat="1" ht="13.8">
      <c r="H11893" s="70"/>
    </row>
    <row r="11894" spans="8:8" customFormat="1" ht="13.8">
      <c r="H11894" s="70"/>
    </row>
    <row r="11895" spans="8:8" customFormat="1" ht="13.8">
      <c r="H11895" s="70"/>
    </row>
    <row r="11896" spans="8:8" customFormat="1" ht="13.8">
      <c r="H11896" s="70"/>
    </row>
    <row r="11897" spans="8:8" customFormat="1" ht="13.8">
      <c r="H11897" s="70"/>
    </row>
    <row r="11898" spans="8:8" customFormat="1" ht="13.8">
      <c r="H11898" s="70"/>
    </row>
    <row r="11899" spans="8:8" customFormat="1" ht="13.8">
      <c r="H11899" s="70"/>
    </row>
    <row r="11900" spans="8:8" customFormat="1" ht="13.8">
      <c r="H11900" s="70"/>
    </row>
    <row r="11901" spans="8:8" customFormat="1" ht="13.8">
      <c r="H11901" s="70"/>
    </row>
    <row r="11902" spans="8:8" customFormat="1" ht="13.8">
      <c r="H11902" s="70"/>
    </row>
    <row r="11903" spans="8:8" customFormat="1" ht="13.8">
      <c r="H11903" s="70"/>
    </row>
    <row r="11904" spans="8:8" customFormat="1" ht="13.8">
      <c r="H11904" s="70"/>
    </row>
    <row r="11905" spans="8:8" customFormat="1" ht="13.8">
      <c r="H11905" s="70"/>
    </row>
    <row r="11906" spans="8:8" customFormat="1" ht="13.8">
      <c r="H11906" s="70"/>
    </row>
    <row r="11907" spans="8:8" customFormat="1" ht="13.8">
      <c r="H11907" s="70"/>
    </row>
    <row r="11908" spans="8:8" customFormat="1" ht="13.8">
      <c r="H11908" s="70"/>
    </row>
    <row r="11909" spans="8:8" customFormat="1" ht="13.8">
      <c r="H11909" s="70"/>
    </row>
    <row r="11910" spans="8:8" customFormat="1" ht="13.8">
      <c r="H11910" s="70"/>
    </row>
    <row r="11911" spans="8:8" customFormat="1" ht="13.8">
      <c r="H11911" s="70"/>
    </row>
    <row r="11912" spans="8:8" customFormat="1" ht="13.8">
      <c r="H11912" s="70"/>
    </row>
    <row r="11913" spans="8:8" customFormat="1" ht="13.8">
      <c r="H11913" s="70"/>
    </row>
    <row r="11914" spans="8:8" customFormat="1" ht="13.8">
      <c r="H11914" s="70"/>
    </row>
    <row r="11915" spans="8:8" customFormat="1" ht="13.8">
      <c r="H11915" s="70"/>
    </row>
    <row r="11916" spans="8:8" customFormat="1" ht="13.8">
      <c r="H11916" s="70"/>
    </row>
    <row r="11917" spans="8:8" customFormat="1" ht="13.8">
      <c r="H11917" s="70"/>
    </row>
    <row r="11918" spans="8:8" customFormat="1" ht="13.8">
      <c r="H11918" s="70"/>
    </row>
    <row r="11919" spans="8:8" customFormat="1" ht="13.8">
      <c r="H11919" s="70"/>
    </row>
    <row r="11920" spans="8:8" customFormat="1" ht="13.8">
      <c r="H11920" s="70"/>
    </row>
    <row r="11921" spans="8:8" customFormat="1" ht="13.8">
      <c r="H11921" s="70"/>
    </row>
    <row r="11922" spans="8:8" customFormat="1" ht="13.8">
      <c r="H11922" s="70"/>
    </row>
    <row r="11923" spans="8:8" customFormat="1" ht="13.8">
      <c r="H11923" s="70"/>
    </row>
    <row r="11924" spans="8:8" customFormat="1" ht="13.8">
      <c r="H11924" s="70"/>
    </row>
    <row r="11925" spans="8:8" customFormat="1" ht="13.8">
      <c r="H11925" s="70"/>
    </row>
    <row r="11926" spans="8:8" customFormat="1" ht="13.8">
      <c r="H11926" s="70"/>
    </row>
    <row r="11927" spans="8:8" customFormat="1" ht="13.8">
      <c r="H11927" s="70"/>
    </row>
    <row r="11928" spans="8:8" customFormat="1" ht="13.8">
      <c r="H11928" s="70"/>
    </row>
    <row r="11929" spans="8:8" customFormat="1" ht="13.8">
      <c r="H11929" s="70"/>
    </row>
    <row r="11930" spans="8:8" customFormat="1" ht="13.8">
      <c r="H11930" s="70"/>
    </row>
    <row r="11931" spans="8:8" customFormat="1" ht="13.8">
      <c r="H11931" s="70"/>
    </row>
    <row r="11932" spans="8:8" customFormat="1" ht="13.8">
      <c r="H11932" s="70"/>
    </row>
    <row r="11933" spans="8:8" customFormat="1" ht="13.8">
      <c r="H11933" s="70"/>
    </row>
    <row r="11934" spans="8:8" customFormat="1" ht="13.8">
      <c r="H11934" s="70"/>
    </row>
    <row r="11935" spans="8:8" customFormat="1" ht="13.8">
      <c r="H11935" s="70"/>
    </row>
    <row r="11936" spans="8:8" customFormat="1" ht="13.8">
      <c r="H11936" s="70"/>
    </row>
    <row r="11937" spans="8:8" customFormat="1" ht="13.8">
      <c r="H11937" s="70"/>
    </row>
    <row r="11938" spans="8:8" customFormat="1" ht="13.8">
      <c r="H11938" s="70"/>
    </row>
    <row r="11939" spans="8:8" customFormat="1" ht="13.8">
      <c r="H11939" s="70"/>
    </row>
    <row r="11940" spans="8:8" customFormat="1" ht="13.8">
      <c r="H11940" s="70"/>
    </row>
    <row r="11941" spans="8:8" customFormat="1" ht="13.8">
      <c r="H11941" s="70"/>
    </row>
    <row r="11942" spans="8:8" customFormat="1" ht="13.8">
      <c r="H11942" s="70"/>
    </row>
    <row r="11943" spans="8:8" customFormat="1" ht="13.8">
      <c r="H11943" s="70"/>
    </row>
    <row r="11944" spans="8:8" customFormat="1" ht="13.8">
      <c r="H11944" s="70"/>
    </row>
    <row r="11945" spans="8:8" customFormat="1" ht="13.8">
      <c r="H11945" s="70"/>
    </row>
    <row r="11946" spans="8:8" customFormat="1" ht="13.8">
      <c r="H11946" s="70"/>
    </row>
    <row r="11947" spans="8:8" customFormat="1" ht="13.8">
      <c r="H11947" s="70"/>
    </row>
    <row r="11948" spans="8:8" customFormat="1" ht="13.8">
      <c r="H11948" s="70"/>
    </row>
    <row r="11949" spans="8:8" customFormat="1" ht="13.8">
      <c r="H11949" s="70"/>
    </row>
    <row r="11950" spans="8:8" customFormat="1" ht="13.8">
      <c r="H11950" s="70"/>
    </row>
    <row r="11951" spans="8:8" customFormat="1" ht="13.8">
      <c r="H11951" s="70"/>
    </row>
    <row r="11952" spans="8:8" customFormat="1" ht="13.8">
      <c r="H11952" s="70"/>
    </row>
    <row r="11953" spans="8:8" customFormat="1" ht="13.8">
      <c r="H11953" s="70"/>
    </row>
    <row r="11954" spans="8:8" customFormat="1" ht="13.8">
      <c r="H11954" s="70"/>
    </row>
    <row r="11955" spans="8:8" customFormat="1" ht="13.8">
      <c r="H11955" s="70"/>
    </row>
    <row r="11956" spans="8:8" customFormat="1" ht="13.8">
      <c r="H11956" s="70"/>
    </row>
    <row r="11957" spans="8:8" customFormat="1" ht="13.8">
      <c r="H11957" s="70"/>
    </row>
    <row r="11958" spans="8:8" customFormat="1" ht="13.8">
      <c r="H11958" s="70"/>
    </row>
    <row r="11959" spans="8:8" customFormat="1" ht="13.8">
      <c r="H11959" s="70"/>
    </row>
    <row r="11960" spans="8:8" customFormat="1" ht="13.8">
      <c r="H11960" s="70"/>
    </row>
    <row r="11961" spans="8:8" customFormat="1" ht="13.8">
      <c r="H11961" s="70"/>
    </row>
    <row r="11962" spans="8:8" customFormat="1" ht="13.8">
      <c r="H11962" s="70"/>
    </row>
    <row r="11963" spans="8:8" customFormat="1" ht="13.8">
      <c r="H11963" s="70"/>
    </row>
    <row r="11964" spans="8:8" customFormat="1" ht="13.8">
      <c r="H11964" s="70"/>
    </row>
    <row r="11965" spans="8:8" customFormat="1" ht="13.8">
      <c r="H11965" s="70"/>
    </row>
    <row r="11966" spans="8:8" customFormat="1" ht="13.8">
      <c r="H11966" s="70"/>
    </row>
    <row r="11967" spans="8:8" customFormat="1" ht="13.8">
      <c r="H11967" s="70"/>
    </row>
    <row r="11968" spans="8:8" customFormat="1" ht="13.8">
      <c r="H11968" s="70"/>
    </row>
    <row r="11969" spans="8:8" customFormat="1" ht="13.8">
      <c r="H11969" s="70"/>
    </row>
    <row r="11970" spans="8:8" customFormat="1" ht="13.8">
      <c r="H11970" s="70"/>
    </row>
    <row r="11971" spans="8:8" customFormat="1" ht="13.8">
      <c r="H11971" s="70"/>
    </row>
    <row r="11972" spans="8:8" customFormat="1" ht="13.8">
      <c r="H11972" s="70"/>
    </row>
    <row r="11973" spans="8:8" customFormat="1" ht="13.8">
      <c r="H11973" s="70"/>
    </row>
    <row r="11974" spans="8:8" customFormat="1" ht="13.8">
      <c r="H11974" s="70"/>
    </row>
    <row r="11975" spans="8:8" customFormat="1" ht="13.8">
      <c r="H11975" s="70"/>
    </row>
    <row r="11976" spans="8:8" customFormat="1" ht="13.8">
      <c r="H11976" s="70"/>
    </row>
    <row r="11977" spans="8:8" customFormat="1" ht="13.8">
      <c r="H11977" s="70"/>
    </row>
    <row r="11978" spans="8:8" customFormat="1" ht="13.8">
      <c r="H11978" s="70"/>
    </row>
    <row r="11979" spans="8:8" customFormat="1" ht="13.8">
      <c r="H11979" s="70"/>
    </row>
    <row r="11980" spans="8:8" customFormat="1" ht="13.8">
      <c r="H11980" s="70"/>
    </row>
    <row r="11981" spans="8:8" customFormat="1" ht="13.8">
      <c r="H11981" s="70"/>
    </row>
    <row r="11982" spans="8:8" customFormat="1" ht="13.8">
      <c r="H11982" s="70"/>
    </row>
    <row r="11983" spans="8:8" customFormat="1" ht="13.8">
      <c r="H11983" s="70"/>
    </row>
    <row r="11984" spans="8:8" customFormat="1" ht="13.8">
      <c r="H11984" s="70"/>
    </row>
    <row r="11985" spans="8:8" customFormat="1" ht="13.8">
      <c r="H11985" s="70"/>
    </row>
    <row r="11986" spans="8:8" customFormat="1" ht="13.8">
      <c r="H11986" s="70"/>
    </row>
    <row r="11987" spans="8:8" customFormat="1" ht="13.8">
      <c r="H11987" s="70"/>
    </row>
    <row r="11988" spans="8:8" customFormat="1" ht="13.8">
      <c r="H11988" s="70"/>
    </row>
    <row r="11989" spans="8:8" customFormat="1" ht="13.8">
      <c r="H11989" s="70"/>
    </row>
    <row r="11990" spans="8:8" customFormat="1" ht="13.8">
      <c r="H11990" s="70"/>
    </row>
    <row r="11991" spans="8:8" customFormat="1" ht="13.8">
      <c r="H11991" s="70"/>
    </row>
    <row r="11992" spans="8:8" customFormat="1" ht="13.8">
      <c r="H11992" s="70"/>
    </row>
    <row r="11993" spans="8:8" customFormat="1" ht="13.8">
      <c r="H11993" s="70"/>
    </row>
    <row r="11994" spans="8:8" customFormat="1" ht="13.8">
      <c r="H11994" s="70"/>
    </row>
    <row r="11995" spans="8:8" customFormat="1" ht="13.8">
      <c r="H11995" s="70"/>
    </row>
    <row r="11996" spans="8:8" customFormat="1" ht="13.8">
      <c r="H11996" s="70"/>
    </row>
    <row r="11997" spans="8:8" customFormat="1" ht="13.8">
      <c r="H11997" s="70"/>
    </row>
    <row r="11998" spans="8:8" customFormat="1" ht="13.8">
      <c r="H11998" s="70"/>
    </row>
    <row r="11999" spans="8:8" customFormat="1" ht="13.8">
      <c r="H11999" s="70"/>
    </row>
    <row r="12000" spans="8:8" customFormat="1" ht="13.8">
      <c r="H12000" s="70"/>
    </row>
    <row r="12001" spans="8:8" customFormat="1" ht="13.8">
      <c r="H12001" s="70"/>
    </row>
    <row r="12002" spans="8:8" customFormat="1" ht="13.8">
      <c r="H12002" s="70"/>
    </row>
    <row r="12003" spans="8:8" customFormat="1" ht="13.8">
      <c r="H12003" s="70"/>
    </row>
    <row r="12004" spans="8:8" customFormat="1" ht="13.8">
      <c r="H12004" s="70"/>
    </row>
    <row r="12005" spans="8:8" customFormat="1" ht="13.8">
      <c r="H12005" s="70"/>
    </row>
    <row r="12006" spans="8:8" customFormat="1" ht="13.8">
      <c r="H12006" s="70"/>
    </row>
    <row r="12007" spans="8:8" customFormat="1" ht="13.8">
      <c r="H12007" s="70"/>
    </row>
    <row r="12008" spans="8:8" customFormat="1" ht="13.8">
      <c r="H12008" s="70"/>
    </row>
    <row r="12009" spans="8:8" customFormat="1" ht="13.8">
      <c r="H12009" s="70"/>
    </row>
    <row r="12010" spans="8:8" customFormat="1" ht="13.8">
      <c r="H12010" s="70"/>
    </row>
    <row r="12011" spans="8:8" customFormat="1" ht="13.8">
      <c r="H12011" s="70"/>
    </row>
    <row r="12012" spans="8:8" customFormat="1" ht="13.8">
      <c r="H12012" s="70"/>
    </row>
    <row r="12013" spans="8:8" customFormat="1" ht="13.8">
      <c r="H12013" s="70"/>
    </row>
    <row r="12014" spans="8:8" customFormat="1" ht="13.8">
      <c r="H12014" s="70"/>
    </row>
    <row r="12015" spans="8:8" customFormat="1" ht="13.8">
      <c r="H12015" s="70"/>
    </row>
    <row r="12016" spans="8:8" customFormat="1" ht="13.8">
      <c r="H12016" s="70"/>
    </row>
    <row r="12017" spans="8:8" customFormat="1" ht="13.8">
      <c r="H12017" s="70"/>
    </row>
    <row r="12018" spans="8:8" customFormat="1" ht="13.8">
      <c r="H12018" s="70"/>
    </row>
    <row r="12019" spans="8:8" customFormat="1" ht="13.8">
      <c r="H12019" s="70"/>
    </row>
    <row r="12020" spans="8:8" customFormat="1" ht="13.8">
      <c r="H12020" s="70"/>
    </row>
    <row r="12021" spans="8:8" customFormat="1" ht="13.8">
      <c r="H12021" s="70"/>
    </row>
    <row r="12022" spans="8:8" customFormat="1" ht="13.8">
      <c r="H12022" s="70"/>
    </row>
    <row r="12023" spans="8:8" customFormat="1" ht="13.8">
      <c r="H12023" s="70"/>
    </row>
    <row r="12024" spans="8:8" customFormat="1" ht="13.8">
      <c r="H12024" s="70"/>
    </row>
    <row r="12025" spans="8:8" customFormat="1" ht="13.8">
      <c r="H12025" s="70"/>
    </row>
    <row r="12026" spans="8:8" customFormat="1" ht="13.8">
      <c r="H12026" s="70"/>
    </row>
    <row r="12027" spans="8:8" customFormat="1" ht="13.8">
      <c r="H12027" s="70"/>
    </row>
    <row r="12028" spans="8:8" customFormat="1" ht="13.8">
      <c r="H12028" s="70"/>
    </row>
    <row r="12029" spans="8:8" customFormat="1" ht="13.8">
      <c r="H12029" s="70"/>
    </row>
    <row r="12030" spans="8:8" customFormat="1" ht="13.8">
      <c r="H12030" s="70"/>
    </row>
    <row r="12031" spans="8:8" customFormat="1" ht="13.8">
      <c r="H12031" s="70"/>
    </row>
    <row r="12032" spans="8:8" customFormat="1" ht="13.8">
      <c r="H12032" s="70"/>
    </row>
    <row r="12033" spans="8:8" customFormat="1" ht="13.8">
      <c r="H12033" s="70"/>
    </row>
    <row r="12034" spans="8:8" customFormat="1" ht="13.8">
      <c r="H12034" s="70"/>
    </row>
    <row r="12035" spans="8:8" customFormat="1" ht="13.8">
      <c r="H12035" s="70"/>
    </row>
    <row r="12036" spans="8:8" customFormat="1" ht="13.8">
      <c r="H12036" s="70"/>
    </row>
    <row r="12037" spans="8:8" customFormat="1" ht="13.8">
      <c r="H12037" s="70"/>
    </row>
    <row r="12038" spans="8:8" customFormat="1" ht="13.8">
      <c r="H12038" s="70"/>
    </row>
    <row r="12039" spans="8:8" customFormat="1" ht="13.8">
      <c r="H12039" s="70"/>
    </row>
    <row r="12040" spans="8:8" customFormat="1" ht="13.8">
      <c r="H12040" s="70"/>
    </row>
    <row r="12041" spans="8:8" customFormat="1" ht="13.8">
      <c r="H12041" s="70"/>
    </row>
    <row r="12042" spans="8:8" customFormat="1" ht="13.8">
      <c r="H12042" s="70"/>
    </row>
    <row r="12043" spans="8:8" customFormat="1" ht="13.8">
      <c r="H12043" s="70"/>
    </row>
    <row r="12044" spans="8:8" customFormat="1" ht="13.8">
      <c r="H12044" s="70"/>
    </row>
    <row r="12045" spans="8:8" customFormat="1" ht="13.8">
      <c r="H12045" s="70"/>
    </row>
    <row r="12046" spans="8:8" customFormat="1" ht="13.8">
      <c r="H12046" s="70"/>
    </row>
    <row r="12047" spans="8:8" customFormat="1" ht="13.8">
      <c r="H12047" s="70"/>
    </row>
    <row r="12048" spans="8:8" customFormat="1" ht="13.8">
      <c r="H12048" s="70"/>
    </row>
    <row r="12049" spans="8:8" customFormat="1" ht="13.8">
      <c r="H12049" s="70"/>
    </row>
    <row r="12050" spans="8:8" customFormat="1" ht="13.8">
      <c r="H12050" s="70"/>
    </row>
    <row r="12051" spans="8:8" customFormat="1" ht="13.8">
      <c r="H12051" s="70"/>
    </row>
    <row r="12052" spans="8:8" customFormat="1" ht="13.8">
      <c r="H12052" s="70"/>
    </row>
    <row r="12053" spans="8:8" customFormat="1" ht="13.8">
      <c r="H12053" s="70"/>
    </row>
    <row r="12054" spans="8:8" customFormat="1" ht="13.8">
      <c r="H12054" s="70"/>
    </row>
    <row r="12055" spans="8:8" customFormat="1" ht="13.8">
      <c r="H12055" s="70"/>
    </row>
    <row r="12056" spans="8:8" customFormat="1" ht="13.8">
      <c r="H12056" s="70"/>
    </row>
    <row r="12057" spans="8:8" customFormat="1" ht="13.8">
      <c r="H12057" s="70"/>
    </row>
    <row r="12058" spans="8:8" customFormat="1" ht="13.8">
      <c r="H12058" s="70"/>
    </row>
    <row r="12059" spans="8:8" customFormat="1" ht="13.8">
      <c r="H12059" s="70"/>
    </row>
    <row r="12060" spans="8:8" customFormat="1" ht="13.8">
      <c r="H12060" s="70"/>
    </row>
    <row r="12061" spans="8:8" customFormat="1" ht="13.8">
      <c r="H12061" s="70"/>
    </row>
    <row r="12062" spans="8:8" customFormat="1" ht="13.8">
      <c r="H12062" s="70"/>
    </row>
    <row r="12063" spans="8:8" customFormat="1" ht="13.8">
      <c r="H12063" s="70"/>
    </row>
    <row r="12064" spans="8:8" customFormat="1" ht="13.8">
      <c r="H12064" s="70"/>
    </row>
    <row r="12065" spans="8:8" customFormat="1" ht="13.8">
      <c r="H12065" s="70"/>
    </row>
    <row r="12066" spans="8:8" customFormat="1" ht="13.8">
      <c r="H12066" s="70"/>
    </row>
    <row r="12067" spans="8:8" customFormat="1" ht="13.8">
      <c r="H12067" s="70"/>
    </row>
    <row r="12068" spans="8:8" customFormat="1" ht="13.8">
      <c r="H12068" s="70"/>
    </row>
    <row r="12069" spans="8:8" customFormat="1" ht="13.8">
      <c r="H12069" s="70"/>
    </row>
    <row r="12070" spans="8:8" customFormat="1" ht="13.8">
      <c r="H12070" s="70"/>
    </row>
    <row r="12071" spans="8:8" customFormat="1" ht="13.8">
      <c r="H12071" s="70"/>
    </row>
    <row r="12072" spans="8:8" customFormat="1" ht="13.8">
      <c r="H12072" s="70"/>
    </row>
    <row r="12073" spans="8:8" customFormat="1" ht="13.8">
      <c r="H12073" s="70"/>
    </row>
    <row r="12074" spans="8:8" customFormat="1" ht="13.8">
      <c r="H12074" s="70"/>
    </row>
    <row r="12075" spans="8:8" customFormat="1" ht="13.8">
      <c r="H12075" s="70"/>
    </row>
    <row r="12076" spans="8:8" customFormat="1" ht="13.8">
      <c r="H12076" s="70"/>
    </row>
    <row r="12077" spans="8:8" customFormat="1" ht="13.8">
      <c r="H12077" s="70"/>
    </row>
    <row r="12078" spans="8:8" customFormat="1" ht="13.8">
      <c r="H12078" s="70"/>
    </row>
    <row r="12079" spans="8:8" customFormat="1" ht="13.8">
      <c r="H12079" s="70"/>
    </row>
    <row r="12080" spans="8:8" customFormat="1" ht="13.8">
      <c r="H12080" s="70"/>
    </row>
    <row r="12081" spans="8:8" customFormat="1" ht="13.8">
      <c r="H12081" s="70"/>
    </row>
    <row r="12082" spans="8:8" customFormat="1" ht="13.8">
      <c r="H12082" s="70"/>
    </row>
    <row r="12083" spans="8:8" customFormat="1" ht="13.8">
      <c r="H12083" s="70"/>
    </row>
    <row r="12084" spans="8:8" customFormat="1" ht="13.8">
      <c r="H12084" s="70"/>
    </row>
    <row r="12085" spans="8:8" customFormat="1" ht="13.8">
      <c r="H12085" s="70"/>
    </row>
    <row r="12086" spans="8:8" customFormat="1" ht="13.8">
      <c r="H12086" s="70"/>
    </row>
    <row r="12087" spans="8:8" customFormat="1" ht="13.8">
      <c r="H12087" s="70"/>
    </row>
    <row r="12088" spans="8:8" customFormat="1" ht="13.8">
      <c r="H12088" s="70"/>
    </row>
    <row r="12089" spans="8:8" customFormat="1" ht="13.8">
      <c r="H12089" s="70"/>
    </row>
    <row r="12090" spans="8:8" customFormat="1" ht="13.8">
      <c r="H12090" s="70"/>
    </row>
    <row r="12091" spans="8:8" customFormat="1" ht="13.8">
      <c r="H12091" s="70"/>
    </row>
    <row r="12092" spans="8:8" customFormat="1" ht="13.8">
      <c r="H12092" s="70"/>
    </row>
    <row r="12093" spans="8:8" customFormat="1" ht="13.8">
      <c r="H12093" s="70"/>
    </row>
    <row r="12094" spans="8:8" customFormat="1" ht="13.8">
      <c r="H12094" s="70"/>
    </row>
    <row r="12095" spans="8:8" customFormat="1" ht="13.8">
      <c r="H12095" s="70"/>
    </row>
    <row r="12096" spans="8:8" customFormat="1" ht="13.8">
      <c r="H12096" s="70"/>
    </row>
    <row r="12097" spans="8:8" customFormat="1" ht="13.8">
      <c r="H12097" s="70"/>
    </row>
    <row r="12098" spans="8:8" customFormat="1" ht="13.8">
      <c r="H12098" s="70"/>
    </row>
    <row r="12099" spans="8:8" customFormat="1" ht="13.8">
      <c r="H12099" s="70"/>
    </row>
    <row r="12100" spans="8:8" customFormat="1" ht="13.8">
      <c r="H12100" s="70"/>
    </row>
    <row r="12101" spans="8:8" customFormat="1" ht="13.8">
      <c r="H12101" s="70"/>
    </row>
    <row r="12102" spans="8:8" customFormat="1" ht="13.8">
      <c r="H12102" s="70"/>
    </row>
    <row r="12103" spans="8:8" customFormat="1" ht="13.8">
      <c r="H12103" s="70"/>
    </row>
    <row r="12104" spans="8:8" customFormat="1" ht="13.8">
      <c r="H12104" s="70"/>
    </row>
    <row r="12105" spans="8:8" customFormat="1" ht="13.8">
      <c r="H12105" s="70"/>
    </row>
    <row r="12106" spans="8:8" customFormat="1" ht="13.8">
      <c r="H12106" s="70"/>
    </row>
    <row r="12107" spans="8:8" customFormat="1" ht="13.8">
      <c r="H12107" s="70"/>
    </row>
    <row r="12108" spans="8:8" customFormat="1" ht="13.8">
      <c r="H12108" s="70"/>
    </row>
    <row r="12109" spans="8:8" customFormat="1" ht="13.8">
      <c r="H12109" s="70"/>
    </row>
    <row r="12110" spans="8:8" customFormat="1" ht="13.8">
      <c r="H12110" s="70"/>
    </row>
    <row r="12111" spans="8:8" customFormat="1" ht="13.8">
      <c r="H12111" s="70"/>
    </row>
    <row r="12112" spans="8:8" customFormat="1" ht="13.8">
      <c r="H12112" s="70"/>
    </row>
    <row r="12113" spans="8:8" customFormat="1" ht="13.8">
      <c r="H12113" s="70"/>
    </row>
    <row r="12114" spans="8:8" customFormat="1" ht="13.8">
      <c r="H12114" s="70"/>
    </row>
    <row r="12115" spans="8:8" customFormat="1" ht="13.8">
      <c r="H12115" s="70"/>
    </row>
    <row r="12116" spans="8:8" customFormat="1" ht="13.8">
      <c r="H12116" s="70"/>
    </row>
    <row r="12117" spans="8:8" customFormat="1" ht="13.8">
      <c r="H12117" s="70"/>
    </row>
    <row r="12118" spans="8:8" customFormat="1" ht="13.8">
      <c r="H12118" s="70"/>
    </row>
    <row r="12119" spans="8:8" customFormat="1" ht="13.8">
      <c r="H12119" s="70"/>
    </row>
    <row r="12120" spans="8:8" customFormat="1" ht="13.8">
      <c r="H12120" s="70"/>
    </row>
    <row r="12121" spans="8:8" customFormat="1" ht="13.8">
      <c r="H12121" s="70"/>
    </row>
    <row r="12122" spans="8:8" customFormat="1" ht="13.8">
      <c r="H12122" s="70"/>
    </row>
    <row r="12123" spans="8:8" customFormat="1" ht="13.8">
      <c r="H12123" s="70"/>
    </row>
    <row r="12124" spans="8:8" customFormat="1" ht="13.8">
      <c r="H12124" s="70"/>
    </row>
    <row r="12125" spans="8:8" customFormat="1" ht="13.8">
      <c r="H12125" s="70"/>
    </row>
    <row r="12126" spans="8:8" customFormat="1" ht="13.8">
      <c r="H12126" s="70"/>
    </row>
    <row r="12127" spans="8:8" customFormat="1" ht="13.8">
      <c r="H12127" s="70"/>
    </row>
    <row r="12128" spans="8:8" customFormat="1" ht="13.8">
      <c r="H12128" s="70"/>
    </row>
    <row r="12129" spans="8:8" customFormat="1" ht="13.8">
      <c r="H12129" s="70"/>
    </row>
    <row r="12130" spans="8:8" customFormat="1" ht="13.8">
      <c r="H12130" s="70"/>
    </row>
    <row r="12131" spans="8:8" customFormat="1" ht="13.8">
      <c r="H12131" s="70"/>
    </row>
    <row r="12132" spans="8:8" customFormat="1" ht="13.8">
      <c r="H12132" s="70"/>
    </row>
    <row r="12133" spans="8:8" customFormat="1" ht="13.8">
      <c r="H12133" s="70"/>
    </row>
    <row r="12134" spans="8:8" customFormat="1" ht="13.8">
      <c r="H12134" s="70"/>
    </row>
    <row r="12135" spans="8:8" customFormat="1" ht="13.8">
      <c r="H12135" s="70"/>
    </row>
    <row r="12136" spans="8:8" customFormat="1" ht="13.8">
      <c r="H12136" s="70"/>
    </row>
    <row r="12137" spans="8:8" customFormat="1" ht="13.8">
      <c r="H12137" s="70"/>
    </row>
    <row r="12138" spans="8:8" customFormat="1" ht="13.8">
      <c r="H12138" s="70"/>
    </row>
    <row r="12139" spans="8:8" customFormat="1" ht="13.8">
      <c r="H12139" s="70"/>
    </row>
    <row r="12140" spans="8:8" customFormat="1" ht="13.8">
      <c r="H12140" s="70"/>
    </row>
    <row r="12141" spans="8:8" customFormat="1" ht="13.8">
      <c r="H12141" s="70"/>
    </row>
    <row r="12142" spans="8:8" customFormat="1" ht="13.8">
      <c r="H12142" s="70"/>
    </row>
    <row r="12143" spans="8:8" customFormat="1" ht="13.8">
      <c r="H12143" s="70"/>
    </row>
    <row r="12144" spans="8:8" customFormat="1" ht="13.8">
      <c r="H12144" s="70"/>
    </row>
    <row r="12145" spans="8:8" customFormat="1" ht="13.8">
      <c r="H12145" s="70"/>
    </row>
    <row r="12146" spans="8:8" customFormat="1" ht="13.8">
      <c r="H12146" s="70"/>
    </row>
    <row r="12147" spans="8:8" customFormat="1" ht="13.8">
      <c r="H12147" s="70"/>
    </row>
    <row r="12148" spans="8:8" customFormat="1" ht="13.8">
      <c r="H12148" s="70"/>
    </row>
    <row r="12149" spans="8:8" customFormat="1" ht="13.8">
      <c r="H12149" s="70"/>
    </row>
    <row r="12150" spans="8:8" customFormat="1" ht="13.8">
      <c r="H12150" s="70"/>
    </row>
    <row r="12151" spans="8:8" customFormat="1" ht="13.8">
      <c r="H12151" s="70"/>
    </row>
    <row r="12152" spans="8:8" customFormat="1" ht="13.8">
      <c r="H12152" s="70"/>
    </row>
    <row r="12153" spans="8:8" customFormat="1" ht="13.8">
      <c r="H12153" s="70"/>
    </row>
    <row r="12154" spans="8:8" customFormat="1" ht="13.8">
      <c r="H12154" s="70"/>
    </row>
    <row r="12155" spans="8:8" customFormat="1" ht="13.8">
      <c r="H12155" s="70"/>
    </row>
    <row r="12156" spans="8:8" customFormat="1" ht="13.8">
      <c r="H12156" s="70"/>
    </row>
    <row r="12157" spans="8:8" customFormat="1" ht="13.8">
      <c r="H12157" s="70"/>
    </row>
    <row r="12158" spans="8:8" customFormat="1" ht="13.8">
      <c r="H12158" s="70"/>
    </row>
    <row r="12159" spans="8:8" customFormat="1" ht="13.8">
      <c r="H12159" s="70"/>
    </row>
    <row r="12160" spans="8:8" customFormat="1" ht="13.8">
      <c r="H12160" s="70"/>
    </row>
    <row r="12161" spans="8:8" customFormat="1" ht="13.8">
      <c r="H12161" s="70"/>
    </row>
    <row r="12162" spans="8:8" customFormat="1" ht="13.8">
      <c r="H12162" s="70"/>
    </row>
    <row r="12163" spans="8:8" customFormat="1" ht="13.8">
      <c r="H12163" s="70"/>
    </row>
    <row r="12164" spans="8:8" customFormat="1" ht="13.8">
      <c r="H12164" s="70"/>
    </row>
    <row r="12165" spans="8:8" customFormat="1" ht="13.8">
      <c r="H12165" s="70"/>
    </row>
    <row r="12166" spans="8:8" customFormat="1" ht="13.8">
      <c r="H12166" s="70"/>
    </row>
    <row r="12167" spans="8:8" customFormat="1" ht="13.8">
      <c r="H12167" s="70"/>
    </row>
    <row r="12168" spans="8:8" customFormat="1" ht="13.8">
      <c r="H12168" s="70"/>
    </row>
    <row r="12169" spans="8:8" customFormat="1" ht="13.8">
      <c r="H12169" s="70"/>
    </row>
    <row r="12170" spans="8:8" customFormat="1" ht="13.8">
      <c r="H12170" s="70"/>
    </row>
    <row r="12171" spans="8:8" customFormat="1" ht="13.8">
      <c r="H12171" s="70"/>
    </row>
    <row r="12172" spans="8:8" customFormat="1" ht="13.8">
      <c r="H12172" s="70"/>
    </row>
    <row r="12173" spans="8:8" customFormat="1" ht="13.8">
      <c r="H12173" s="70"/>
    </row>
    <row r="12174" spans="8:8" customFormat="1" ht="13.8">
      <c r="H12174" s="70"/>
    </row>
    <row r="12175" spans="8:8" customFormat="1" ht="13.8">
      <c r="H12175" s="70"/>
    </row>
    <row r="12176" spans="8:8" customFormat="1" ht="13.8">
      <c r="H12176" s="70"/>
    </row>
    <row r="12177" spans="8:8" customFormat="1" ht="13.8">
      <c r="H12177" s="70"/>
    </row>
    <row r="12178" spans="8:8" customFormat="1" ht="13.8">
      <c r="H12178" s="70"/>
    </row>
    <row r="12179" spans="8:8" customFormat="1" ht="13.8">
      <c r="H12179" s="70"/>
    </row>
    <row r="12180" spans="8:8" customFormat="1" ht="13.8">
      <c r="H12180" s="70"/>
    </row>
    <row r="12181" spans="8:8" customFormat="1" ht="13.8">
      <c r="H12181" s="70"/>
    </row>
    <row r="12182" spans="8:8" customFormat="1" ht="13.8">
      <c r="H12182" s="70"/>
    </row>
    <row r="12183" spans="8:8" customFormat="1" ht="13.8">
      <c r="H12183" s="70"/>
    </row>
    <row r="12184" spans="8:8" customFormat="1" ht="13.8">
      <c r="H12184" s="70"/>
    </row>
    <row r="12185" spans="8:8" customFormat="1" ht="13.8">
      <c r="H12185" s="70"/>
    </row>
    <row r="12186" spans="8:8" customFormat="1" ht="13.8">
      <c r="H12186" s="70"/>
    </row>
    <row r="12187" spans="8:8" customFormat="1" ht="13.8">
      <c r="H12187" s="70"/>
    </row>
    <row r="12188" spans="8:8" customFormat="1" ht="13.8">
      <c r="H12188" s="70"/>
    </row>
    <row r="12189" spans="8:8" customFormat="1" ht="13.8">
      <c r="H12189" s="70"/>
    </row>
    <row r="12190" spans="8:8" customFormat="1" ht="13.8">
      <c r="H12190" s="70"/>
    </row>
    <row r="12191" spans="8:8" customFormat="1" ht="13.8">
      <c r="H12191" s="70"/>
    </row>
    <row r="12192" spans="8:8" customFormat="1" ht="13.8">
      <c r="H12192" s="70"/>
    </row>
    <row r="12193" spans="8:8" customFormat="1" ht="13.8">
      <c r="H12193" s="70"/>
    </row>
    <row r="12194" spans="8:8" customFormat="1" ht="13.8">
      <c r="H12194" s="70"/>
    </row>
    <row r="12195" spans="8:8" customFormat="1" ht="13.8">
      <c r="H12195" s="70"/>
    </row>
    <row r="12196" spans="8:8" customFormat="1" ht="13.8">
      <c r="H12196" s="70"/>
    </row>
    <row r="12197" spans="8:8" customFormat="1" ht="13.8">
      <c r="H12197" s="70"/>
    </row>
    <row r="12198" spans="8:8" customFormat="1" ht="13.8">
      <c r="H12198" s="70"/>
    </row>
    <row r="12199" spans="8:8" customFormat="1" ht="13.8">
      <c r="H12199" s="70"/>
    </row>
    <row r="12200" spans="8:8" customFormat="1" ht="13.8">
      <c r="H12200" s="70"/>
    </row>
    <row r="12201" spans="8:8" customFormat="1" ht="13.8">
      <c r="H12201" s="70"/>
    </row>
    <row r="12202" spans="8:8" customFormat="1" ht="13.8">
      <c r="H12202" s="70"/>
    </row>
    <row r="12203" spans="8:8" customFormat="1" ht="13.8">
      <c r="H12203" s="70"/>
    </row>
    <row r="12204" spans="8:8" customFormat="1" ht="13.8">
      <c r="H12204" s="70"/>
    </row>
    <row r="12205" spans="8:8" customFormat="1" ht="13.8">
      <c r="H12205" s="70"/>
    </row>
    <row r="12206" spans="8:8" customFormat="1" ht="13.8">
      <c r="H12206" s="70"/>
    </row>
    <row r="12207" spans="8:8" customFormat="1" ht="13.8">
      <c r="H12207" s="70"/>
    </row>
    <row r="12208" spans="8:8" customFormat="1" ht="13.8">
      <c r="H12208" s="70"/>
    </row>
    <row r="12209" spans="8:8" customFormat="1" ht="13.8">
      <c r="H12209" s="70"/>
    </row>
    <row r="12210" spans="8:8" customFormat="1" ht="13.8">
      <c r="H12210" s="70"/>
    </row>
    <row r="12211" spans="8:8" customFormat="1" ht="13.8">
      <c r="H12211" s="70"/>
    </row>
    <row r="12212" spans="8:8" customFormat="1" ht="13.8">
      <c r="H12212" s="70"/>
    </row>
    <row r="12213" spans="8:8" customFormat="1" ht="13.8">
      <c r="H12213" s="70"/>
    </row>
    <row r="12214" spans="8:8" customFormat="1" ht="13.8">
      <c r="H12214" s="70"/>
    </row>
    <row r="12215" spans="8:8" customFormat="1" ht="13.8">
      <c r="H12215" s="70"/>
    </row>
    <row r="12216" spans="8:8" customFormat="1" ht="13.8">
      <c r="H12216" s="70"/>
    </row>
    <row r="12217" spans="8:8" customFormat="1" ht="13.8">
      <c r="H12217" s="70"/>
    </row>
    <row r="12218" spans="8:8" customFormat="1" ht="13.8">
      <c r="H12218" s="70"/>
    </row>
    <row r="12219" spans="8:8" customFormat="1" ht="13.8">
      <c r="H12219" s="70"/>
    </row>
    <row r="12220" spans="8:8" customFormat="1" ht="13.8">
      <c r="H12220" s="70"/>
    </row>
    <row r="12221" spans="8:8" customFormat="1" ht="13.8">
      <c r="H12221" s="70"/>
    </row>
    <row r="12222" spans="8:8" customFormat="1" ht="13.8">
      <c r="H12222" s="70"/>
    </row>
    <row r="12223" spans="8:8" customFormat="1" ht="13.8">
      <c r="H12223" s="70"/>
    </row>
    <row r="12224" spans="8:8" customFormat="1" ht="13.8">
      <c r="H12224" s="70"/>
    </row>
    <row r="12225" spans="8:8" customFormat="1" ht="13.8">
      <c r="H12225" s="70"/>
    </row>
    <row r="12226" spans="8:8" customFormat="1" ht="13.8">
      <c r="H12226" s="70"/>
    </row>
    <row r="12227" spans="8:8" customFormat="1" ht="13.8">
      <c r="H12227" s="70"/>
    </row>
    <row r="12228" spans="8:8" customFormat="1" ht="13.8">
      <c r="H12228" s="70"/>
    </row>
    <row r="12229" spans="8:8" customFormat="1" ht="13.8">
      <c r="H12229" s="70"/>
    </row>
    <row r="12230" spans="8:8" customFormat="1" ht="13.8">
      <c r="H12230" s="70"/>
    </row>
    <row r="12231" spans="8:8" customFormat="1" ht="13.8">
      <c r="H12231" s="70"/>
    </row>
    <row r="12232" spans="8:8" customFormat="1" ht="13.8">
      <c r="H12232" s="70"/>
    </row>
    <row r="12233" spans="8:8" customFormat="1" ht="13.8">
      <c r="H12233" s="70"/>
    </row>
    <row r="12234" spans="8:8" customFormat="1" ht="13.8">
      <c r="H12234" s="70"/>
    </row>
    <row r="12235" spans="8:8" customFormat="1" ht="13.8">
      <c r="H12235" s="70"/>
    </row>
    <row r="12236" spans="8:8" customFormat="1" ht="13.8">
      <c r="H12236" s="70"/>
    </row>
    <row r="12237" spans="8:8" customFormat="1" ht="13.8">
      <c r="H12237" s="70"/>
    </row>
    <row r="12238" spans="8:8" customFormat="1" ht="13.8">
      <c r="H12238" s="70"/>
    </row>
    <row r="12239" spans="8:8" customFormat="1" ht="13.8">
      <c r="H12239" s="70"/>
    </row>
    <row r="12240" spans="8:8" customFormat="1" ht="13.8">
      <c r="H12240" s="70"/>
    </row>
    <row r="12241" spans="8:8" customFormat="1" ht="13.8">
      <c r="H12241" s="70"/>
    </row>
    <row r="12242" spans="8:8" customFormat="1" ht="13.8">
      <c r="H12242" s="70"/>
    </row>
    <row r="12243" spans="8:8" customFormat="1" ht="13.8">
      <c r="H12243" s="70"/>
    </row>
    <row r="12244" spans="8:8" customFormat="1" ht="13.8">
      <c r="H12244" s="70"/>
    </row>
    <row r="12245" spans="8:8" customFormat="1" ht="13.8">
      <c r="H12245" s="70"/>
    </row>
    <row r="12246" spans="8:8" customFormat="1" ht="13.8">
      <c r="H12246" s="70"/>
    </row>
    <row r="12247" spans="8:8" customFormat="1" ht="13.8">
      <c r="H12247" s="70"/>
    </row>
    <row r="12248" spans="8:8" customFormat="1" ht="13.8">
      <c r="H12248" s="70"/>
    </row>
    <row r="12249" spans="8:8" customFormat="1" ht="13.8">
      <c r="H12249" s="70"/>
    </row>
    <row r="12250" spans="8:8" customFormat="1" ht="13.8">
      <c r="H12250" s="70"/>
    </row>
    <row r="12251" spans="8:8" customFormat="1" ht="13.8">
      <c r="H12251" s="70"/>
    </row>
    <row r="12252" spans="8:8" customFormat="1" ht="13.8">
      <c r="H12252" s="70"/>
    </row>
    <row r="12253" spans="8:8" customFormat="1" ht="13.8">
      <c r="H12253" s="70"/>
    </row>
    <row r="12254" spans="8:8" customFormat="1" ht="13.8">
      <c r="H12254" s="70"/>
    </row>
    <row r="12255" spans="8:8" customFormat="1" ht="13.8">
      <c r="H12255" s="70"/>
    </row>
    <row r="12256" spans="8:8" customFormat="1" ht="13.8">
      <c r="H12256" s="70"/>
    </row>
    <row r="12257" spans="8:8" customFormat="1" ht="13.8">
      <c r="H12257" s="70"/>
    </row>
    <row r="12258" spans="8:8" customFormat="1" ht="13.8">
      <c r="H12258" s="70"/>
    </row>
    <row r="12259" spans="8:8" customFormat="1" ht="13.8">
      <c r="H12259" s="70"/>
    </row>
    <row r="12260" spans="8:8" customFormat="1" ht="13.8">
      <c r="H12260" s="70"/>
    </row>
    <row r="12261" spans="8:8" customFormat="1" ht="13.8">
      <c r="H12261" s="70"/>
    </row>
    <row r="12262" spans="8:8" customFormat="1" ht="13.8">
      <c r="H12262" s="70"/>
    </row>
    <row r="12263" spans="8:8" customFormat="1" ht="13.8">
      <c r="H12263" s="70"/>
    </row>
    <row r="12264" spans="8:8" customFormat="1" ht="13.8">
      <c r="H12264" s="70"/>
    </row>
    <row r="12265" spans="8:8" customFormat="1" ht="13.8">
      <c r="H12265" s="70"/>
    </row>
    <row r="12266" spans="8:8" customFormat="1" ht="13.8">
      <c r="H12266" s="70"/>
    </row>
    <row r="12267" spans="8:8" customFormat="1" ht="13.8">
      <c r="H12267" s="70"/>
    </row>
    <row r="12268" spans="8:8" customFormat="1" ht="13.8">
      <c r="H12268" s="70"/>
    </row>
    <row r="12269" spans="8:8" customFormat="1" ht="13.8">
      <c r="H12269" s="70"/>
    </row>
    <row r="12270" spans="8:8" customFormat="1" ht="13.8">
      <c r="H12270" s="70"/>
    </row>
    <row r="12271" spans="8:8" customFormat="1" ht="13.8">
      <c r="H12271" s="70"/>
    </row>
    <row r="12272" spans="8:8" customFormat="1" ht="13.8">
      <c r="H12272" s="70"/>
    </row>
    <row r="12273" spans="8:8" customFormat="1" ht="13.8">
      <c r="H12273" s="70"/>
    </row>
    <row r="12274" spans="8:8" customFormat="1" ht="13.8">
      <c r="H12274" s="70"/>
    </row>
    <row r="12275" spans="8:8" customFormat="1" ht="13.8">
      <c r="H12275" s="70"/>
    </row>
    <row r="12276" spans="8:8" customFormat="1" ht="13.8">
      <c r="H12276" s="70"/>
    </row>
    <row r="12277" spans="8:8" customFormat="1" ht="13.8">
      <c r="H12277" s="70"/>
    </row>
    <row r="12278" spans="8:8" customFormat="1" ht="13.8">
      <c r="H12278" s="70"/>
    </row>
    <row r="12279" spans="8:8" customFormat="1" ht="13.8">
      <c r="H12279" s="70"/>
    </row>
    <row r="12280" spans="8:8" customFormat="1" ht="13.8">
      <c r="H12280" s="70"/>
    </row>
    <row r="12281" spans="8:8" customFormat="1" ht="13.8">
      <c r="H12281" s="70"/>
    </row>
    <row r="12282" spans="8:8" customFormat="1" ht="13.8">
      <c r="H12282" s="70"/>
    </row>
    <row r="12283" spans="8:8" customFormat="1" ht="13.8">
      <c r="H12283" s="70"/>
    </row>
    <row r="12284" spans="8:8" customFormat="1" ht="13.8">
      <c r="H12284" s="70"/>
    </row>
    <row r="12285" spans="8:8" customFormat="1" ht="13.8">
      <c r="H12285" s="70"/>
    </row>
    <row r="12286" spans="8:8" customFormat="1" ht="13.8">
      <c r="H12286" s="70"/>
    </row>
    <row r="12287" spans="8:8" customFormat="1" ht="13.8">
      <c r="H12287" s="70"/>
    </row>
    <row r="12288" spans="8:8" customFormat="1" ht="13.8">
      <c r="H12288" s="70"/>
    </row>
    <row r="12289" spans="8:8" customFormat="1" ht="13.8">
      <c r="H12289" s="70"/>
    </row>
    <row r="12290" spans="8:8" customFormat="1" ht="13.8">
      <c r="H12290" s="70"/>
    </row>
    <row r="12291" spans="8:8" customFormat="1" ht="13.8">
      <c r="H12291" s="70"/>
    </row>
    <row r="12292" spans="8:8" customFormat="1" ht="13.8">
      <c r="H12292" s="70"/>
    </row>
    <row r="12293" spans="8:8" customFormat="1" ht="13.8">
      <c r="H12293" s="70"/>
    </row>
    <row r="12294" spans="8:8" customFormat="1" ht="13.8">
      <c r="H12294" s="70"/>
    </row>
    <row r="12295" spans="8:8" customFormat="1" ht="13.8">
      <c r="H12295" s="70"/>
    </row>
    <row r="12296" spans="8:8" customFormat="1" ht="13.8">
      <c r="H12296" s="70"/>
    </row>
    <row r="12297" spans="8:8" customFormat="1" ht="13.8">
      <c r="H12297" s="70"/>
    </row>
    <row r="12298" spans="8:8" customFormat="1" ht="13.8">
      <c r="H12298" s="70"/>
    </row>
    <row r="12299" spans="8:8" customFormat="1" ht="13.8">
      <c r="H12299" s="70"/>
    </row>
    <row r="12300" spans="8:8" customFormat="1" ht="13.8">
      <c r="H12300" s="70"/>
    </row>
    <row r="12301" spans="8:8" customFormat="1" ht="13.8">
      <c r="H12301" s="70"/>
    </row>
    <row r="12302" spans="8:8" customFormat="1" ht="13.8">
      <c r="H12302" s="70"/>
    </row>
    <row r="12303" spans="8:8" customFormat="1" ht="13.8">
      <c r="H12303" s="70"/>
    </row>
    <row r="12304" spans="8:8" customFormat="1" ht="13.8">
      <c r="H12304" s="70"/>
    </row>
    <row r="12305" spans="8:8" customFormat="1" ht="13.8">
      <c r="H12305" s="70"/>
    </row>
    <row r="12306" spans="8:8" customFormat="1" ht="13.8">
      <c r="H12306" s="70"/>
    </row>
    <row r="12307" spans="8:8" customFormat="1" ht="13.8">
      <c r="H12307" s="70"/>
    </row>
    <row r="12308" spans="8:8" customFormat="1" ht="13.8">
      <c r="H12308" s="70"/>
    </row>
    <row r="12309" spans="8:8" customFormat="1" ht="13.8">
      <c r="H12309" s="70"/>
    </row>
    <row r="12310" spans="8:8" customFormat="1" ht="13.8">
      <c r="H12310" s="70"/>
    </row>
    <row r="12311" spans="8:8" customFormat="1" ht="13.8">
      <c r="H12311" s="70"/>
    </row>
    <row r="12312" spans="8:8" customFormat="1" ht="13.8">
      <c r="H12312" s="70"/>
    </row>
    <row r="12313" spans="8:8" customFormat="1" ht="13.8">
      <c r="H12313" s="70"/>
    </row>
    <row r="12314" spans="8:8" customFormat="1" ht="13.8">
      <c r="H12314" s="70"/>
    </row>
    <row r="12315" spans="8:8" customFormat="1" ht="13.8">
      <c r="H12315" s="70"/>
    </row>
    <row r="12316" spans="8:8" customFormat="1" ht="13.8">
      <c r="H12316" s="70"/>
    </row>
    <row r="12317" spans="8:8" customFormat="1" ht="13.8">
      <c r="H12317" s="70"/>
    </row>
    <row r="12318" spans="8:8" customFormat="1" ht="13.8">
      <c r="H12318" s="70"/>
    </row>
    <row r="12319" spans="8:8" customFormat="1" ht="13.8">
      <c r="H12319" s="70"/>
    </row>
    <row r="12320" spans="8:8" customFormat="1" ht="13.8">
      <c r="H12320" s="70"/>
    </row>
    <row r="12321" spans="8:8" customFormat="1" ht="13.8">
      <c r="H12321" s="70"/>
    </row>
    <row r="12322" spans="8:8" customFormat="1" ht="13.8">
      <c r="H12322" s="70"/>
    </row>
    <row r="12323" spans="8:8" customFormat="1" ht="13.8">
      <c r="H12323" s="70"/>
    </row>
    <row r="12324" spans="8:8" customFormat="1" ht="13.8">
      <c r="H12324" s="70"/>
    </row>
    <row r="12325" spans="8:8" customFormat="1" ht="13.8">
      <c r="H12325" s="70"/>
    </row>
    <row r="12326" spans="8:8" customFormat="1" ht="13.8">
      <c r="H12326" s="70"/>
    </row>
    <row r="12327" spans="8:8" customFormat="1" ht="13.8">
      <c r="H12327" s="70"/>
    </row>
    <row r="12328" spans="8:8" customFormat="1" ht="13.8">
      <c r="H12328" s="70"/>
    </row>
    <row r="12329" spans="8:8" customFormat="1" ht="13.8">
      <c r="H12329" s="70"/>
    </row>
    <row r="12330" spans="8:8" customFormat="1" ht="13.8">
      <c r="H12330" s="70"/>
    </row>
    <row r="12331" spans="8:8" customFormat="1" ht="13.8">
      <c r="H12331" s="70"/>
    </row>
    <row r="12332" spans="8:8" customFormat="1" ht="13.8">
      <c r="H12332" s="70"/>
    </row>
    <row r="12333" spans="8:8" customFormat="1" ht="13.8">
      <c r="H12333" s="70"/>
    </row>
    <row r="12334" spans="8:8" customFormat="1" ht="13.8">
      <c r="H12334" s="70"/>
    </row>
    <row r="12335" spans="8:8" customFormat="1" ht="13.8">
      <c r="H12335" s="70"/>
    </row>
    <row r="12336" spans="8:8" customFormat="1" ht="13.8">
      <c r="H12336" s="70"/>
    </row>
    <row r="12337" spans="8:8" customFormat="1" ht="13.8">
      <c r="H12337" s="70"/>
    </row>
    <row r="12338" spans="8:8" customFormat="1" ht="13.8">
      <c r="H12338" s="70"/>
    </row>
    <row r="12339" spans="8:8" customFormat="1" ht="13.8">
      <c r="H12339" s="70"/>
    </row>
    <row r="12340" spans="8:8" customFormat="1" ht="13.8">
      <c r="H12340" s="70"/>
    </row>
    <row r="12341" spans="8:8" customFormat="1" ht="13.8">
      <c r="H12341" s="70"/>
    </row>
    <row r="12342" spans="8:8" customFormat="1" ht="13.8">
      <c r="H12342" s="70"/>
    </row>
    <row r="12343" spans="8:8" customFormat="1" ht="13.8">
      <c r="H12343" s="70"/>
    </row>
    <row r="12344" spans="8:8" customFormat="1" ht="13.8">
      <c r="H12344" s="70"/>
    </row>
    <row r="12345" spans="8:8" customFormat="1" ht="13.8">
      <c r="H12345" s="70"/>
    </row>
    <row r="12346" spans="8:8" customFormat="1" ht="13.8">
      <c r="H12346" s="70"/>
    </row>
    <row r="12347" spans="8:8" customFormat="1" ht="13.8">
      <c r="H12347" s="70"/>
    </row>
    <row r="12348" spans="8:8" customFormat="1" ht="13.8">
      <c r="H12348" s="70"/>
    </row>
    <row r="12349" spans="8:8" customFormat="1" ht="13.8">
      <c r="H12349" s="70"/>
    </row>
    <row r="12350" spans="8:8" customFormat="1" ht="13.8">
      <c r="H12350" s="70"/>
    </row>
    <row r="12351" spans="8:8" customFormat="1" ht="13.8">
      <c r="H12351" s="70"/>
    </row>
    <row r="12352" spans="8:8" customFormat="1" ht="13.8">
      <c r="H12352" s="70"/>
    </row>
    <row r="12353" spans="8:8" customFormat="1" ht="13.8">
      <c r="H12353" s="70"/>
    </row>
    <row r="12354" spans="8:8" customFormat="1" ht="13.8">
      <c r="H12354" s="70"/>
    </row>
    <row r="12355" spans="8:8" customFormat="1" ht="13.8">
      <c r="H12355" s="70"/>
    </row>
    <row r="12356" spans="8:8" customFormat="1" ht="13.8">
      <c r="H12356" s="70"/>
    </row>
    <row r="12357" spans="8:8" customFormat="1" ht="13.8">
      <c r="H12357" s="70"/>
    </row>
    <row r="12358" spans="8:8" customFormat="1" ht="13.8">
      <c r="H12358" s="70"/>
    </row>
    <row r="12359" spans="8:8" customFormat="1" ht="13.8">
      <c r="H12359" s="70"/>
    </row>
    <row r="12360" spans="8:8" customFormat="1" ht="13.8">
      <c r="H12360" s="70"/>
    </row>
    <row r="12361" spans="8:8" customFormat="1" ht="13.8">
      <c r="H12361" s="70"/>
    </row>
    <row r="12362" spans="8:8" customFormat="1" ht="13.8">
      <c r="H12362" s="70"/>
    </row>
    <row r="12363" spans="8:8" customFormat="1" ht="13.8">
      <c r="H12363" s="70"/>
    </row>
    <row r="12364" spans="8:8" customFormat="1" ht="13.8">
      <c r="H12364" s="70"/>
    </row>
    <row r="12365" spans="8:8" customFormat="1" ht="13.8">
      <c r="H12365" s="70"/>
    </row>
    <row r="12366" spans="8:8" customFormat="1" ht="13.8">
      <c r="H12366" s="70"/>
    </row>
    <row r="12367" spans="8:8" customFormat="1" ht="13.8">
      <c r="H12367" s="70"/>
    </row>
    <row r="12368" spans="8:8" customFormat="1" ht="13.8">
      <c r="H12368" s="70"/>
    </row>
    <row r="12369" spans="8:8" customFormat="1" ht="13.8">
      <c r="H12369" s="70"/>
    </row>
    <row r="12370" spans="8:8" customFormat="1" ht="13.8">
      <c r="H12370" s="70"/>
    </row>
    <row r="12371" spans="8:8" customFormat="1" ht="13.8">
      <c r="H12371" s="70"/>
    </row>
    <row r="12372" spans="8:8" customFormat="1" ht="13.8">
      <c r="H12372" s="70"/>
    </row>
    <row r="12373" spans="8:8" customFormat="1" ht="13.8">
      <c r="H12373" s="70"/>
    </row>
    <row r="12374" spans="8:8" customFormat="1" ht="13.8">
      <c r="H12374" s="70"/>
    </row>
    <row r="12375" spans="8:8" customFormat="1" ht="13.8">
      <c r="H12375" s="70"/>
    </row>
    <row r="12376" spans="8:8" customFormat="1" ht="13.8">
      <c r="H12376" s="70"/>
    </row>
    <row r="12377" spans="8:8" customFormat="1" ht="13.8">
      <c r="H12377" s="70"/>
    </row>
    <row r="12378" spans="8:8" customFormat="1" ht="13.8">
      <c r="H12378" s="70"/>
    </row>
    <row r="12379" spans="8:8" customFormat="1" ht="13.8">
      <c r="H12379" s="70"/>
    </row>
    <row r="12380" spans="8:8" customFormat="1" ht="13.8">
      <c r="H12380" s="70"/>
    </row>
    <row r="12381" spans="8:8" customFormat="1" ht="13.8">
      <c r="H12381" s="70"/>
    </row>
    <row r="12382" spans="8:8" customFormat="1" ht="13.8">
      <c r="H12382" s="70"/>
    </row>
    <row r="12383" spans="8:8" customFormat="1" ht="13.8">
      <c r="H12383" s="70"/>
    </row>
    <row r="12384" spans="8:8" customFormat="1" ht="13.8">
      <c r="H12384" s="70"/>
    </row>
    <row r="12385" spans="8:8" customFormat="1" ht="13.8">
      <c r="H12385" s="70"/>
    </row>
    <row r="12386" spans="8:8" customFormat="1" ht="13.8">
      <c r="H12386" s="70"/>
    </row>
    <row r="12387" spans="8:8" customFormat="1" ht="13.8">
      <c r="H12387" s="70"/>
    </row>
    <row r="12388" spans="8:8" customFormat="1" ht="13.8">
      <c r="H12388" s="70"/>
    </row>
    <row r="12389" spans="8:8" customFormat="1" ht="13.8">
      <c r="H12389" s="70"/>
    </row>
    <row r="12390" spans="8:8" customFormat="1" ht="13.8">
      <c r="H12390" s="70"/>
    </row>
    <row r="12391" spans="8:8" customFormat="1" ht="13.8">
      <c r="H12391" s="70"/>
    </row>
    <row r="12392" spans="8:8" customFormat="1" ht="13.8">
      <c r="H12392" s="70"/>
    </row>
    <row r="12393" spans="8:8" customFormat="1" ht="13.8">
      <c r="H12393" s="70"/>
    </row>
    <row r="12394" spans="8:8" customFormat="1" ht="13.8">
      <c r="H12394" s="70"/>
    </row>
    <row r="12395" spans="8:8" customFormat="1" ht="13.8">
      <c r="H12395" s="70"/>
    </row>
    <row r="12396" spans="8:8" customFormat="1" ht="13.8">
      <c r="H12396" s="70"/>
    </row>
    <row r="12397" spans="8:8" customFormat="1" ht="13.8">
      <c r="H12397" s="70"/>
    </row>
    <row r="12398" spans="8:8" customFormat="1" ht="13.8">
      <c r="H12398" s="70"/>
    </row>
    <row r="12399" spans="8:8" customFormat="1" ht="13.8">
      <c r="H12399" s="70"/>
    </row>
    <row r="12400" spans="8:8" customFormat="1" ht="13.8">
      <c r="H12400" s="70"/>
    </row>
    <row r="12401" spans="8:8" customFormat="1" ht="13.8">
      <c r="H12401" s="70"/>
    </row>
    <row r="12402" spans="8:8" customFormat="1" ht="13.8">
      <c r="H12402" s="70"/>
    </row>
    <row r="12403" spans="8:8" customFormat="1" ht="13.8">
      <c r="H12403" s="70"/>
    </row>
    <row r="12404" spans="8:8" customFormat="1" ht="13.8">
      <c r="H12404" s="70"/>
    </row>
    <row r="12405" spans="8:8" customFormat="1" ht="13.8">
      <c r="H12405" s="70"/>
    </row>
    <row r="12406" spans="8:8" customFormat="1" ht="13.8">
      <c r="H12406" s="70"/>
    </row>
    <row r="12407" spans="8:8" customFormat="1" ht="13.8">
      <c r="H12407" s="70"/>
    </row>
    <row r="12408" spans="8:8" customFormat="1" ht="13.8">
      <c r="H12408" s="70"/>
    </row>
    <row r="12409" spans="8:8" customFormat="1" ht="13.8">
      <c r="H12409" s="70"/>
    </row>
    <row r="12410" spans="8:8" customFormat="1" ht="13.8">
      <c r="H12410" s="70"/>
    </row>
    <row r="12411" spans="8:8" customFormat="1" ht="13.8">
      <c r="H12411" s="70"/>
    </row>
    <row r="12412" spans="8:8" customFormat="1" ht="13.8">
      <c r="H12412" s="70"/>
    </row>
    <row r="12413" spans="8:8" customFormat="1" ht="13.8">
      <c r="H12413" s="70"/>
    </row>
    <row r="12414" spans="8:8" customFormat="1" ht="13.8">
      <c r="H12414" s="70"/>
    </row>
    <row r="12415" spans="8:8" customFormat="1" ht="13.8">
      <c r="H12415" s="70"/>
    </row>
    <row r="12416" spans="8:8" customFormat="1" ht="13.8">
      <c r="H12416" s="70"/>
    </row>
    <row r="12417" spans="8:8" customFormat="1" ht="13.8">
      <c r="H12417" s="70"/>
    </row>
    <row r="12418" spans="8:8" customFormat="1" ht="13.8">
      <c r="H12418" s="70"/>
    </row>
    <row r="12419" spans="8:8" customFormat="1" ht="13.8">
      <c r="H12419" s="70"/>
    </row>
    <row r="12420" spans="8:8" customFormat="1" ht="13.8">
      <c r="H12420" s="70"/>
    </row>
    <row r="12421" spans="8:8" customFormat="1" ht="13.8">
      <c r="H12421" s="70"/>
    </row>
    <row r="12422" spans="8:8" customFormat="1" ht="13.8">
      <c r="H12422" s="70"/>
    </row>
    <row r="12423" spans="8:8" customFormat="1" ht="13.8">
      <c r="H12423" s="70"/>
    </row>
    <row r="12424" spans="8:8" customFormat="1" ht="13.8">
      <c r="H12424" s="70"/>
    </row>
    <row r="12425" spans="8:8" customFormat="1" ht="13.8">
      <c r="H12425" s="70"/>
    </row>
    <row r="12426" spans="8:8" customFormat="1" ht="13.8">
      <c r="H12426" s="70"/>
    </row>
    <row r="12427" spans="8:8" customFormat="1" ht="13.8">
      <c r="H12427" s="70"/>
    </row>
    <row r="12428" spans="8:8" customFormat="1" ht="13.8">
      <c r="H12428" s="70"/>
    </row>
    <row r="12429" spans="8:8" customFormat="1" ht="13.8">
      <c r="H12429" s="70"/>
    </row>
    <row r="12430" spans="8:8" customFormat="1" ht="13.8">
      <c r="H12430" s="70"/>
    </row>
    <row r="12431" spans="8:8" customFormat="1" ht="13.8">
      <c r="H12431" s="70"/>
    </row>
    <row r="12432" spans="8:8" customFormat="1" ht="13.8">
      <c r="H12432" s="70"/>
    </row>
    <row r="12433" spans="8:8" customFormat="1" ht="13.8">
      <c r="H12433" s="70"/>
    </row>
    <row r="12434" spans="8:8" customFormat="1" ht="13.8">
      <c r="H12434" s="70"/>
    </row>
    <row r="12435" spans="8:8" customFormat="1" ht="13.8">
      <c r="H12435" s="70"/>
    </row>
    <row r="12436" spans="8:8" customFormat="1" ht="13.8">
      <c r="H12436" s="70"/>
    </row>
    <row r="12437" spans="8:8" customFormat="1" ht="13.8">
      <c r="H12437" s="70"/>
    </row>
    <row r="12438" spans="8:8" customFormat="1" ht="13.8">
      <c r="H12438" s="70"/>
    </row>
    <row r="12439" spans="8:8" customFormat="1" ht="13.8">
      <c r="H12439" s="70"/>
    </row>
    <row r="12440" spans="8:8" customFormat="1" ht="13.8">
      <c r="H12440" s="70"/>
    </row>
    <row r="12441" spans="8:8" customFormat="1" ht="13.8">
      <c r="H12441" s="70"/>
    </row>
    <row r="12442" spans="8:8" customFormat="1" ht="13.8">
      <c r="H12442" s="70"/>
    </row>
    <row r="12443" spans="8:8" customFormat="1" ht="13.8">
      <c r="H12443" s="70"/>
    </row>
    <row r="12444" spans="8:8" customFormat="1" ht="13.8">
      <c r="H12444" s="70"/>
    </row>
    <row r="12445" spans="8:8" customFormat="1" ht="13.8">
      <c r="H12445" s="70"/>
    </row>
    <row r="12446" spans="8:8" customFormat="1" ht="13.8">
      <c r="H12446" s="70"/>
    </row>
    <row r="12447" spans="8:8" customFormat="1" ht="13.8">
      <c r="H12447" s="70"/>
    </row>
    <row r="12448" spans="8:8" customFormat="1" ht="13.8">
      <c r="H12448" s="70"/>
    </row>
    <row r="12449" spans="8:8" customFormat="1" ht="13.8">
      <c r="H12449" s="70"/>
    </row>
    <row r="12450" spans="8:8" customFormat="1" ht="13.8">
      <c r="H12450" s="70"/>
    </row>
    <row r="12451" spans="8:8" customFormat="1" ht="13.8">
      <c r="H12451" s="70"/>
    </row>
    <row r="12452" spans="8:8" customFormat="1" ht="13.8">
      <c r="H12452" s="70"/>
    </row>
    <row r="12453" spans="8:8" customFormat="1" ht="13.8">
      <c r="H12453" s="70"/>
    </row>
    <row r="12454" spans="8:8" customFormat="1" ht="13.8">
      <c r="H12454" s="70"/>
    </row>
    <row r="12455" spans="8:8" customFormat="1" ht="13.8">
      <c r="H12455" s="70"/>
    </row>
    <row r="12456" spans="8:8" customFormat="1" ht="13.8">
      <c r="H12456" s="70"/>
    </row>
    <row r="12457" spans="8:8" customFormat="1" ht="13.8">
      <c r="H12457" s="70"/>
    </row>
    <row r="12458" spans="8:8" customFormat="1" ht="13.8">
      <c r="H12458" s="70"/>
    </row>
    <row r="12459" spans="8:8" customFormat="1" ht="13.8">
      <c r="H12459" s="70"/>
    </row>
    <row r="12460" spans="8:8" customFormat="1" ht="13.8">
      <c r="H12460" s="70"/>
    </row>
    <row r="12461" spans="8:8" customFormat="1" ht="13.8">
      <c r="H12461" s="70"/>
    </row>
    <row r="12462" spans="8:8" customFormat="1" ht="13.8">
      <c r="H12462" s="70"/>
    </row>
    <row r="12463" spans="8:8" customFormat="1" ht="13.8">
      <c r="H12463" s="70"/>
    </row>
    <row r="12464" spans="8:8" customFormat="1" ht="13.8">
      <c r="H12464" s="70"/>
    </row>
    <row r="12465" spans="8:8" customFormat="1" ht="13.8">
      <c r="H12465" s="70"/>
    </row>
    <row r="12466" spans="8:8" customFormat="1" ht="13.8">
      <c r="H12466" s="70"/>
    </row>
    <row r="12467" spans="8:8" customFormat="1" ht="13.8">
      <c r="H12467" s="70"/>
    </row>
    <row r="12468" spans="8:8" customFormat="1" ht="13.8">
      <c r="H12468" s="70"/>
    </row>
    <row r="12469" spans="8:8" customFormat="1" ht="13.8">
      <c r="H12469" s="70"/>
    </row>
    <row r="12470" spans="8:8" customFormat="1" ht="13.8">
      <c r="H12470" s="70"/>
    </row>
    <row r="12471" spans="8:8" customFormat="1" ht="13.8">
      <c r="H12471" s="70"/>
    </row>
    <row r="12472" spans="8:8" customFormat="1" ht="13.8">
      <c r="H12472" s="70"/>
    </row>
    <row r="12473" spans="8:8" customFormat="1" ht="13.8">
      <c r="H12473" s="70"/>
    </row>
    <row r="12474" spans="8:8" customFormat="1" ht="13.8">
      <c r="H12474" s="70"/>
    </row>
    <row r="12475" spans="8:8" customFormat="1" ht="13.8">
      <c r="H12475" s="70"/>
    </row>
    <row r="12476" spans="8:8" customFormat="1" ht="13.8">
      <c r="H12476" s="70"/>
    </row>
    <row r="12477" spans="8:8" customFormat="1" ht="13.8">
      <c r="H12477" s="70"/>
    </row>
    <row r="12478" spans="8:8" customFormat="1" ht="13.8">
      <c r="H12478" s="70"/>
    </row>
    <row r="12479" spans="8:8" customFormat="1" ht="13.8">
      <c r="H12479" s="70"/>
    </row>
    <row r="12480" spans="8:8" customFormat="1" ht="13.8">
      <c r="H12480" s="70"/>
    </row>
    <row r="12481" spans="8:8" customFormat="1" ht="13.8">
      <c r="H12481" s="70"/>
    </row>
    <row r="12482" spans="8:8" customFormat="1" ht="13.8">
      <c r="H12482" s="70"/>
    </row>
    <row r="12483" spans="8:8" customFormat="1" ht="13.8">
      <c r="H12483" s="70"/>
    </row>
    <row r="12484" spans="8:8" customFormat="1" ht="13.8">
      <c r="H12484" s="70"/>
    </row>
    <row r="12485" spans="8:8" customFormat="1" ht="13.8">
      <c r="H12485" s="70"/>
    </row>
    <row r="12486" spans="8:8" customFormat="1" ht="13.8">
      <c r="H12486" s="70"/>
    </row>
    <row r="12487" spans="8:8" customFormat="1" ht="13.8">
      <c r="H12487" s="70"/>
    </row>
    <row r="12488" spans="8:8" customFormat="1" ht="13.8">
      <c r="H12488" s="70"/>
    </row>
    <row r="12489" spans="8:8" customFormat="1" ht="13.8">
      <c r="H12489" s="70"/>
    </row>
    <row r="12490" spans="8:8" customFormat="1" ht="13.8">
      <c r="H12490" s="70"/>
    </row>
    <row r="12491" spans="8:8" customFormat="1" ht="13.8">
      <c r="H12491" s="70"/>
    </row>
    <row r="12492" spans="8:8" customFormat="1" ht="13.8">
      <c r="H12492" s="70"/>
    </row>
    <row r="12493" spans="8:8" customFormat="1" ht="13.8">
      <c r="H12493" s="70"/>
    </row>
    <row r="12494" spans="8:8" customFormat="1" ht="13.8">
      <c r="H12494" s="70"/>
    </row>
    <row r="12495" spans="8:8" customFormat="1" ht="13.8">
      <c r="H12495" s="70"/>
    </row>
    <row r="12496" spans="8:8" customFormat="1" ht="13.8">
      <c r="H12496" s="70"/>
    </row>
    <row r="12497" spans="8:8" customFormat="1" ht="13.8">
      <c r="H12497" s="70"/>
    </row>
    <row r="12498" spans="8:8" customFormat="1" ht="13.8">
      <c r="H12498" s="70"/>
    </row>
    <row r="12499" spans="8:8" customFormat="1" ht="13.8">
      <c r="H12499" s="70"/>
    </row>
    <row r="12500" spans="8:8" customFormat="1" ht="13.8">
      <c r="H12500" s="70"/>
    </row>
    <row r="12501" spans="8:8" customFormat="1" ht="13.8">
      <c r="H12501" s="70"/>
    </row>
    <row r="12502" spans="8:8" customFormat="1" ht="13.8">
      <c r="H12502" s="70"/>
    </row>
    <row r="12503" spans="8:8" customFormat="1" ht="13.8">
      <c r="H12503" s="70"/>
    </row>
    <row r="12504" spans="8:8" customFormat="1" ht="13.8">
      <c r="H12504" s="70"/>
    </row>
    <row r="12505" spans="8:8" customFormat="1" ht="13.8">
      <c r="H12505" s="70"/>
    </row>
    <row r="12506" spans="8:8" customFormat="1" ht="13.8">
      <c r="H12506" s="70"/>
    </row>
    <row r="12507" spans="8:8" customFormat="1" ht="13.8">
      <c r="H12507" s="70"/>
    </row>
    <row r="12508" spans="8:8" customFormat="1" ht="13.8">
      <c r="H12508" s="70"/>
    </row>
    <row r="12509" spans="8:8" customFormat="1" ht="13.8">
      <c r="H12509" s="70"/>
    </row>
    <row r="12510" spans="8:8" customFormat="1" ht="13.8">
      <c r="H12510" s="70"/>
    </row>
    <row r="12511" spans="8:8" customFormat="1" ht="13.8">
      <c r="H12511" s="70"/>
    </row>
    <row r="12512" spans="8:8" customFormat="1" ht="13.8">
      <c r="H12512" s="70"/>
    </row>
    <row r="12513" spans="8:8" customFormat="1" ht="13.8">
      <c r="H12513" s="70"/>
    </row>
    <row r="12514" spans="8:8" customFormat="1" ht="13.8">
      <c r="H12514" s="70"/>
    </row>
    <row r="12515" spans="8:8" customFormat="1" ht="13.8">
      <c r="H12515" s="70"/>
    </row>
    <row r="12516" spans="8:8" customFormat="1" ht="13.8">
      <c r="H12516" s="70"/>
    </row>
    <row r="12517" spans="8:8" customFormat="1" ht="13.8">
      <c r="H12517" s="70"/>
    </row>
    <row r="12518" spans="8:8" customFormat="1" ht="13.8">
      <c r="H12518" s="70"/>
    </row>
    <row r="12519" spans="8:8" customFormat="1" ht="13.8">
      <c r="H12519" s="70"/>
    </row>
    <row r="12520" spans="8:8" customFormat="1" ht="13.8">
      <c r="H12520" s="70"/>
    </row>
    <row r="12521" spans="8:8" customFormat="1" ht="13.8">
      <c r="H12521" s="70"/>
    </row>
    <row r="12522" spans="8:8" customFormat="1" ht="13.8">
      <c r="H12522" s="70"/>
    </row>
    <row r="12523" spans="8:8" customFormat="1" ht="13.8">
      <c r="H12523" s="70"/>
    </row>
    <row r="12524" spans="8:8" customFormat="1" ht="13.8">
      <c r="H12524" s="70"/>
    </row>
    <row r="12525" spans="8:8" customFormat="1" ht="13.8">
      <c r="H12525" s="70"/>
    </row>
    <row r="12526" spans="8:8" customFormat="1" ht="13.8">
      <c r="H12526" s="70"/>
    </row>
    <row r="12527" spans="8:8" customFormat="1" ht="13.8">
      <c r="H12527" s="70"/>
    </row>
    <row r="12528" spans="8:8" customFormat="1" ht="13.8">
      <c r="H12528" s="70"/>
    </row>
    <row r="12529" spans="8:8" customFormat="1" ht="13.8">
      <c r="H12529" s="70"/>
    </row>
    <row r="12530" spans="8:8" customFormat="1" ht="13.8">
      <c r="H12530" s="70"/>
    </row>
    <row r="12531" spans="8:8" customFormat="1" ht="13.8">
      <c r="H12531" s="70"/>
    </row>
    <row r="12532" spans="8:8" customFormat="1" ht="13.8">
      <c r="H12532" s="70"/>
    </row>
    <row r="12533" spans="8:8" customFormat="1" ht="13.8">
      <c r="H12533" s="70"/>
    </row>
    <row r="12534" spans="8:8" customFormat="1" ht="13.8">
      <c r="H12534" s="70"/>
    </row>
    <row r="12535" spans="8:8" customFormat="1" ht="13.8">
      <c r="H12535" s="70"/>
    </row>
    <row r="12536" spans="8:8" customFormat="1" ht="13.8">
      <c r="H12536" s="70"/>
    </row>
    <row r="12537" spans="8:8" customFormat="1" ht="13.8">
      <c r="H12537" s="70"/>
    </row>
    <row r="12538" spans="8:8" customFormat="1" ht="13.8">
      <c r="H12538" s="70"/>
    </row>
    <row r="12539" spans="8:8" customFormat="1" ht="13.8">
      <c r="H12539" s="70"/>
    </row>
    <row r="12540" spans="8:8" customFormat="1" ht="13.8">
      <c r="H12540" s="70"/>
    </row>
    <row r="12541" spans="8:8" customFormat="1" ht="13.8">
      <c r="H12541" s="70"/>
    </row>
    <row r="12542" spans="8:8" customFormat="1" ht="13.8">
      <c r="H12542" s="70"/>
    </row>
    <row r="12543" spans="8:8" customFormat="1" ht="13.8">
      <c r="H12543" s="70"/>
    </row>
    <row r="12544" spans="8:8" customFormat="1" ht="13.8">
      <c r="H12544" s="70"/>
    </row>
    <row r="12545" spans="8:8" customFormat="1" ht="13.8">
      <c r="H12545" s="70"/>
    </row>
    <row r="12546" spans="8:8" customFormat="1" ht="13.8">
      <c r="H12546" s="70"/>
    </row>
    <row r="12547" spans="8:8" customFormat="1" ht="13.8">
      <c r="H12547" s="70"/>
    </row>
    <row r="12548" spans="8:8" customFormat="1" ht="13.8">
      <c r="H12548" s="70"/>
    </row>
    <row r="12549" spans="8:8" customFormat="1" ht="13.8">
      <c r="H12549" s="70"/>
    </row>
    <row r="12550" spans="8:8" customFormat="1" ht="13.8">
      <c r="H12550" s="70"/>
    </row>
    <row r="12551" spans="8:8" customFormat="1" ht="13.8">
      <c r="H12551" s="70"/>
    </row>
    <row r="12552" spans="8:8" customFormat="1" ht="13.8">
      <c r="H12552" s="70"/>
    </row>
    <row r="12553" spans="8:8" customFormat="1" ht="13.8">
      <c r="H12553" s="70"/>
    </row>
    <row r="12554" spans="8:8" customFormat="1" ht="13.8">
      <c r="H12554" s="70"/>
    </row>
    <row r="12555" spans="8:8" customFormat="1" ht="13.8">
      <c r="H12555" s="70"/>
    </row>
    <row r="12556" spans="8:8" customFormat="1" ht="13.8">
      <c r="H12556" s="70"/>
    </row>
    <row r="12557" spans="8:8" customFormat="1" ht="13.8">
      <c r="H12557" s="70"/>
    </row>
    <row r="12558" spans="8:8" customFormat="1" ht="13.8">
      <c r="H12558" s="70"/>
    </row>
    <row r="12559" spans="8:8" customFormat="1" ht="13.8">
      <c r="H12559" s="70"/>
    </row>
    <row r="12560" spans="8:8" customFormat="1" ht="13.8">
      <c r="H12560" s="70"/>
    </row>
    <row r="12561" spans="8:8" customFormat="1" ht="13.8">
      <c r="H12561" s="70"/>
    </row>
    <row r="12562" spans="8:8" customFormat="1" ht="13.8">
      <c r="H12562" s="70"/>
    </row>
    <row r="12563" spans="8:8" customFormat="1" ht="13.8">
      <c r="H12563" s="70"/>
    </row>
    <row r="12564" spans="8:8" customFormat="1" ht="13.8">
      <c r="H12564" s="70"/>
    </row>
    <row r="12565" spans="8:8" customFormat="1" ht="13.8">
      <c r="H12565" s="70"/>
    </row>
    <row r="12566" spans="8:8" customFormat="1" ht="13.8">
      <c r="H12566" s="70"/>
    </row>
    <row r="12567" spans="8:8" customFormat="1" ht="13.8">
      <c r="H12567" s="70"/>
    </row>
    <row r="12568" spans="8:8" customFormat="1" ht="13.8">
      <c r="H12568" s="70"/>
    </row>
    <row r="12569" spans="8:8" customFormat="1" ht="13.8">
      <c r="H12569" s="70"/>
    </row>
    <row r="12570" spans="8:8" customFormat="1" ht="13.8">
      <c r="H12570" s="70"/>
    </row>
    <row r="12571" spans="8:8" customFormat="1" ht="13.8">
      <c r="H12571" s="70"/>
    </row>
    <row r="12572" spans="8:8" customFormat="1" ht="13.8">
      <c r="H12572" s="70"/>
    </row>
    <row r="12573" spans="8:8" customFormat="1" ht="13.8">
      <c r="H12573" s="70"/>
    </row>
    <row r="12574" spans="8:8" customFormat="1" ht="13.8">
      <c r="H12574" s="70"/>
    </row>
    <row r="12575" spans="8:8" customFormat="1" ht="13.8">
      <c r="H12575" s="70"/>
    </row>
    <row r="12576" spans="8:8" customFormat="1" ht="13.8">
      <c r="H12576" s="70"/>
    </row>
    <row r="12577" spans="8:8" customFormat="1" ht="13.8">
      <c r="H12577" s="70"/>
    </row>
    <row r="12578" spans="8:8" customFormat="1" ht="13.8">
      <c r="H12578" s="70"/>
    </row>
    <row r="12579" spans="8:8" customFormat="1" ht="13.8">
      <c r="H12579" s="70"/>
    </row>
    <row r="12580" spans="8:8" customFormat="1" ht="13.8">
      <c r="H12580" s="70"/>
    </row>
    <row r="12581" spans="8:8" customFormat="1" ht="13.8">
      <c r="H12581" s="70"/>
    </row>
    <row r="12582" spans="8:8" customFormat="1" ht="13.8">
      <c r="H12582" s="70"/>
    </row>
    <row r="12583" spans="8:8" customFormat="1" ht="13.8">
      <c r="H12583" s="70"/>
    </row>
    <row r="12584" spans="8:8" customFormat="1" ht="13.8">
      <c r="H12584" s="70"/>
    </row>
    <row r="12585" spans="8:8" customFormat="1" ht="13.8">
      <c r="H12585" s="70"/>
    </row>
    <row r="12586" spans="8:8" customFormat="1" ht="13.8">
      <c r="H12586" s="70"/>
    </row>
    <row r="12587" spans="8:8" customFormat="1" ht="13.8">
      <c r="H12587" s="70"/>
    </row>
    <row r="12588" spans="8:8" customFormat="1" ht="13.8">
      <c r="H12588" s="70"/>
    </row>
    <row r="12589" spans="8:8" customFormat="1" ht="13.8">
      <c r="H12589" s="70"/>
    </row>
    <row r="12590" spans="8:8" customFormat="1" ht="13.8">
      <c r="H12590" s="70"/>
    </row>
    <row r="12591" spans="8:8" customFormat="1" ht="13.8">
      <c r="H12591" s="70"/>
    </row>
    <row r="12592" spans="8:8" customFormat="1" ht="13.8">
      <c r="H12592" s="70"/>
    </row>
    <row r="12593" spans="8:8" customFormat="1" ht="13.8">
      <c r="H12593" s="70"/>
    </row>
    <row r="12594" spans="8:8" customFormat="1" ht="13.8">
      <c r="H12594" s="70"/>
    </row>
    <row r="12595" spans="8:8" customFormat="1" ht="13.8">
      <c r="H12595" s="70"/>
    </row>
    <row r="12596" spans="8:8" customFormat="1" ht="13.8">
      <c r="H12596" s="70"/>
    </row>
    <row r="12597" spans="8:8" customFormat="1" ht="13.8">
      <c r="H12597" s="70"/>
    </row>
    <row r="12598" spans="8:8" customFormat="1" ht="13.8">
      <c r="H12598" s="70"/>
    </row>
    <row r="12599" spans="8:8" customFormat="1" ht="13.8">
      <c r="H12599" s="70"/>
    </row>
    <row r="12600" spans="8:8" customFormat="1" ht="13.8">
      <c r="H12600" s="70"/>
    </row>
    <row r="12601" spans="8:8" customFormat="1" ht="13.8">
      <c r="H12601" s="70"/>
    </row>
    <row r="12602" spans="8:8" customFormat="1" ht="13.8">
      <c r="H12602" s="70"/>
    </row>
    <row r="12603" spans="8:8" customFormat="1" ht="13.8">
      <c r="H12603" s="70"/>
    </row>
    <row r="12604" spans="8:8" customFormat="1" ht="13.8">
      <c r="H12604" s="70"/>
    </row>
    <row r="12605" spans="8:8" customFormat="1" ht="13.8">
      <c r="H12605" s="70"/>
    </row>
    <row r="12606" spans="8:8" customFormat="1" ht="13.8">
      <c r="H12606" s="70"/>
    </row>
    <row r="12607" spans="8:8" customFormat="1" ht="13.8">
      <c r="H12607" s="70"/>
    </row>
    <row r="12608" spans="8:8" customFormat="1" ht="13.8">
      <c r="H12608" s="70"/>
    </row>
    <row r="12609" spans="8:8" customFormat="1" ht="13.8">
      <c r="H12609" s="70"/>
    </row>
    <row r="12610" spans="8:8" customFormat="1" ht="13.8">
      <c r="H12610" s="70"/>
    </row>
    <row r="12611" spans="8:8" customFormat="1" ht="13.8">
      <c r="H12611" s="70"/>
    </row>
    <row r="12612" spans="8:8" customFormat="1" ht="13.8">
      <c r="H12612" s="70"/>
    </row>
    <row r="12613" spans="8:8" customFormat="1" ht="13.8">
      <c r="H12613" s="70"/>
    </row>
    <row r="12614" spans="8:8" customFormat="1" ht="13.8">
      <c r="H12614" s="70"/>
    </row>
    <row r="12615" spans="8:8" customFormat="1" ht="13.8">
      <c r="H12615" s="70"/>
    </row>
    <row r="12616" spans="8:8" customFormat="1" ht="13.8">
      <c r="H12616" s="70"/>
    </row>
    <row r="12617" spans="8:8" customFormat="1" ht="13.8">
      <c r="H12617" s="70"/>
    </row>
    <row r="12618" spans="8:8" customFormat="1" ht="13.8">
      <c r="H12618" s="70"/>
    </row>
    <row r="12619" spans="8:8" customFormat="1" ht="13.8">
      <c r="H12619" s="70"/>
    </row>
    <row r="12620" spans="8:8" customFormat="1" ht="13.8">
      <c r="H12620" s="70"/>
    </row>
    <row r="12621" spans="8:8" customFormat="1" ht="13.8">
      <c r="H12621" s="70"/>
    </row>
    <row r="12622" spans="8:8" customFormat="1" ht="13.8">
      <c r="H12622" s="70"/>
    </row>
    <row r="12623" spans="8:8" customFormat="1" ht="13.8">
      <c r="H12623" s="70"/>
    </row>
    <row r="12624" spans="8:8" customFormat="1" ht="13.8">
      <c r="H12624" s="70"/>
    </row>
    <row r="12625" spans="8:8" customFormat="1" ht="13.8">
      <c r="H12625" s="70"/>
    </row>
    <row r="12626" spans="8:8" customFormat="1" ht="13.8">
      <c r="H12626" s="70"/>
    </row>
    <row r="12627" spans="8:8" customFormat="1" ht="13.8">
      <c r="H12627" s="70"/>
    </row>
    <row r="12628" spans="8:8" customFormat="1" ht="13.8">
      <c r="H12628" s="70"/>
    </row>
    <row r="12629" spans="8:8" customFormat="1" ht="13.8">
      <c r="H12629" s="70"/>
    </row>
    <row r="12630" spans="8:8" customFormat="1" ht="13.8">
      <c r="H12630" s="70"/>
    </row>
    <row r="12631" spans="8:8" customFormat="1" ht="13.8">
      <c r="H12631" s="70"/>
    </row>
    <row r="12632" spans="8:8" customFormat="1" ht="13.8">
      <c r="H12632" s="70"/>
    </row>
    <row r="12633" spans="8:8" customFormat="1" ht="13.8">
      <c r="H12633" s="70"/>
    </row>
    <row r="12634" spans="8:8" customFormat="1" ht="13.8">
      <c r="H12634" s="70"/>
    </row>
    <row r="12635" spans="8:8" customFormat="1" ht="13.8">
      <c r="H12635" s="70"/>
    </row>
    <row r="12636" spans="8:8" customFormat="1" ht="13.8">
      <c r="H12636" s="70"/>
    </row>
    <row r="12637" spans="8:8" customFormat="1" ht="13.8">
      <c r="H12637" s="70"/>
    </row>
    <row r="12638" spans="8:8" customFormat="1" ht="13.8">
      <c r="H12638" s="70"/>
    </row>
    <row r="12639" spans="8:8" customFormat="1" ht="13.8">
      <c r="H12639" s="70"/>
    </row>
    <row r="12640" spans="8:8" customFormat="1" ht="13.8">
      <c r="H12640" s="70"/>
    </row>
    <row r="12641" spans="8:8" customFormat="1" ht="13.8">
      <c r="H12641" s="70"/>
    </row>
    <row r="12642" spans="8:8" customFormat="1" ht="13.8">
      <c r="H12642" s="70"/>
    </row>
    <row r="12643" spans="8:8" customFormat="1" ht="13.8">
      <c r="H12643" s="70"/>
    </row>
    <row r="12644" spans="8:8" customFormat="1" ht="13.8">
      <c r="H12644" s="70"/>
    </row>
    <row r="12645" spans="8:8" customFormat="1" ht="13.8">
      <c r="H12645" s="70"/>
    </row>
    <row r="12646" spans="8:8" customFormat="1" ht="13.8">
      <c r="H12646" s="70"/>
    </row>
    <row r="12647" spans="8:8" customFormat="1" ht="13.8">
      <c r="H12647" s="70"/>
    </row>
    <row r="12648" spans="8:8" customFormat="1" ht="13.8">
      <c r="H12648" s="70"/>
    </row>
    <row r="12649" spans="8:8" customFormat="1" ht="13.8">
      <c r="H12649" s="70"/>
    </row>
    <row r="12650" spans="8:8" customFormat="1" ht="13.8">
      <c r="H12650" s="70"/>
    </row>
    <row r="12651" spans="8:8" customFormat="1" ht="13.8">
      <c r="H12651" s="70"/>
    </row>
    <row r="12652" spans="8:8" customFormat="1" ht="13.8">
      <c r="H12652" s="70"/>
    </row>
    <row r="12653" spans="8:8" customFormat="1" ht="13.8">
      <c r="H12653" s="70"/>
    </row>
    <row r="12654" spans="8:8" customFormat="1" ht="13.8">
      <c r="H12654" s="70"/>
    </row>
    <row r="12655" spans="8:8" customFormat="1" ht="13.8">
      <c r="H12655" s="70"/>
    </row>
    <row r="12656" spans="8:8" customFormat="1" ht="13.8">
      <c r="H12656" s="70"/>
    </row>
    <row r="12657" spans="8:8" customFormat="1" ht="13.8">
      <c r="H12657" s="70"/>
    </row>
    <row r="12658" spans="8:8" customFormat="1" ht="13.8">
      <c r="H12658" s="70"/>
    </row>
    <row r="12659" spans="8:8" customFormat="1" ht="13.8">
      <c r="H12659" s="70"/>
    </row>
    <row r="12660" spans="8:8" customFormat="1" ht="13.8">
      <c r="H12660" s="70"/>
    </row>
    <row r="12661" spans="8:8" customFormat="1" ht="13.8">
      <c r="H12661" s="70"/>
    </row>
    <row r="12662" spans="8:8" customFormat="1" ht="13.8">
      <c r="H12662" s="70"/>
    </row>
    <row r="12663" spans="8:8" customFormat="1" ht="13.8">
      <c r="H12663" s="70"/>
    </row>
    <row r="12664" spans="8:8" customFormat="1" ht="13.8">
      <c r="H12664" s="70"/>
    </row>
    <row r="12665" spans="8:8" customFormat="1" ht="13.8">
      <c r="H12665" s="70"/>
    </row>
    <row r="12666" spans="8:8" customFormat="1" ht="13.8">
      <c r="H12666" s="70"/>
    </row>
    <row r="12667" spans="8:8" customFormat="1" ht="13.8">
      <c r="H12667" s="70"/>
    </row>
    <row r="12668" spans="8:8" customFormat="1" ht="13.8">
      <c r="H12668" s="70"/>
    </row>
    <row r="12669" spans="8:8" customFormat="1" ht="13.8">
      <c r="H12669" s="70"/>
    </row>
    <row r="12670" spans="8:8" customFormat="1" ht="13.8">
      <c r="H12670" s="70"/>
    </row>
    <row r="12671" spans="8:8" customFormat="1" ht="13.8">
      <c r="H12671" s="70"/>
    </row>
    <row r="12672" spans="8:8" customFormat="1" ht="13.8">
      <c r="H12672" s="70"/>
    </row>
    <row r="12673" spans="8:8" customFormat="1" ht="13.8">
      <c r="H12673" s="70"/>
    </row>
    <row r="12674" spans="8:8" customFormat="1" ht="13.8">
      <c r="H12674" s="70"/>
    </row>
    <row r="12675" spans="8:8" customFormat="1" ht="13.8">
      <c r="H12675" s="70"/>
    </row>
    <row r="12676" spans="8:8" customFormat="1" ht="13.8">
      <c r="H12676" s="70"/>
    </row>
    <row r="12677" spans="8:8" customFormat="1" ht="13.8">
      <c r="H12677" s="70"/>
    </row>
    <row r="12678" spans="8:8" customFormat="1" ht="13.8">
      <c r="H12678" s="70"/>
    </row>
    <row r="12679" spans="8:8" customFormat="1" ht="13.8">
      <c r="H12679" s="70"/>
    </row>
    <row r="12680" spans="8:8" customFormat="1" ht="13.8">
      <c r="H12680" s="70"/>
    </row>
    <row r="12681" spans="8:8" customFormat="1" ht="13.8">
      <c r="H12681" s="70"/>
    </row>
    <row r="12682" spans="8:8" customFormat="1" ht="13.8">
      <c r="H12682" s="70"/>
    </row>
    <row r="12683" spans="8:8" customFormat="1" ht="13.8">
      <c r="H12683" s="70"/>
    </row>
    <row r="12684" spans="8:8" customFormat="1" ht="13.8">
      <c r="H12684" s="70"/>
    </row>
    <row r="12685" spans="8:8" customFormat="1" ht="13.8">
      <c r="H12685" s="70"/>
    </row>
    <row r="12686" spans="8:8" customFormat="1" ht="13.8">
      <c r="H12686" s="70"/>
    </row>
    <row r="12687" spans="8:8" customFormat="1" ht="13.8">
      <c r="H12687" s="70"/>
    </row>
    <row r="12688" spans="8:8" customFormat="1" ht="13.8">
      <c r="H12688" s="70"/>
    </row>
    <row r="12689" spans="8:8" customFormat="1" ht="13.8">
      <c r="H12689" s="70"/>
    </row>
    <row r="12690" spans="8:8" customFormat="1" ht="13.8">
      <c r="H12690" s="70"/>
    </row>
    <row r="12691" spans="8:8" customFormat="1" ht="13.8">
      <c r="H12691" s="70"/>
    </row>
    <row r="12692" spans="8:8" customFormat="1" ht="13.8">
      <c r="H12692" s="70"/>
    </row>
    <row r="12693" spans="8:8" customFormat="1" ht="13.8">
      <c r="H12693" s="70"/>
    </row>
    <row r="12694" spans="8:8" customFormat="1" ht="13.8">
      <c r="H12694" s="70"/>
    </row>
    <row r="12695" spans="8:8" customFormat="1" ht="13.8">
      <c r="H12695" s="70"/>
    </row>
    <row r="12696" spans="8:8" customFormat="1" ht="13.8">
      <c r="H12696" s="70"/>
    </row>
    <row r="12697" spans="8:8" customFormat="1" ht="13.8">
      <c r="H12697" s="70"/>
    </row>
    <row r="12698" spans="8:8" customFormat="1" ht="13.8">
      <c r="H12698" s="70"/>
    </row>
    <row r="12699" spans="8:8" customFormat="1" ht="13.8">
      <c r="H12699" s="70"/>
    </row>
    <row r="12700" spans="8:8" customFormat="1" ht="13.8">
      <c r="H12700" s="70"/>
    </row>
    <row r="12701" spans="8:8" customFormat="1" ht="13.8">
      <c r="H12701" s="70"/>
    </row>
    <row r="12702" spans="8:8" customFormat="1" ht="13.8">
      <c r="H12702" s="70"/>
    </row>
    <row r="12703" spans="8:8" customFormat="1" ht="13.8">
      <c r="H12703" s="70"/>
    </row>
    <row r="12704" spans="8:8" customFormat="1" ht="13.8">
      <c r="H12704" s="70"/>
    </row>
    <row r="12705" spans="8:8" customFormat="1" ht="13.8">
      <c r="H12705" s="70"/>
    </row>
    <row r="12706" spans="8:8" customFormat="1" ht="13.8">
      <c r="H12706" s="70"/>
    </row>
    <row r="12707" spans="8:8" customFormat="1" ht="13.8">
      <c r="H12707" s="70"/>
    </row>
    <row r="12708" spans="8:8" customFormat="1" ht="13.8">
      <c r="H12708" s="70"/>
    </row>
    <row r="12709" spans="8:8" customFormat="1" ht="13.8">
      <c r="H12709" s="70"/>
    </row>
    <row r="12710" spans="8:8" customFormat="1" ht="13.8">
      <c r="H12710" s="70"/>
    </row>
    <row r="12711" spans="8:8" customFormat="1" ht="13.8">
      <c r="H12711" s="70"/>
    </row>
    <row r="12712" spans="8:8" customFormat="1" ht="13.8">
      <c r="H12712" s="70"/>
    </row>
    <row r="12713" spans="8:8" customFormat="1" ht="13.8">
      <c r="H12713" s="70"/>
    </row>
    <row r="12714" spans="8:8" customFormat="1" ht="13.8">
      <c r="H12714" s="70"/>
    </row>
    <row r="12715" spans="8:8" customFormat="1" ht="13.8">
      <c r="H12715" s="70"/>
    </row>
    <row r="12716" spans="8:8" customFormat="1" ht="13.8">
      <c r="H12716" s="70"/>
    </row>
    <row r="12717" spans="8:8" customFormat="1" ht="13.8">
      <c r="H12717" s="70"/>
    </row>
    <row r="12718" spans="8:8" customFormat="1" ht="13.8">
      <c r="H12718" s="70"/>
    </row>
    <row r="12719" spans="8:8" customFormat="1" ht="13.8">
      <c r="H12719" s="70"/>
    </row>
    <row r="12720" spans="8:8" customFormat="1" ht="13.8">
      <c r="H12720" s="70"/>
    </row>
    <row r="12721" spans="8:8" customFormat="1" ht="13.8">
      <c r="H12721" s="70"/>
    </row>
    <row r="12722" spans="8:8" customFormat="1" ht="13.8">
      <c r="H12722" s="70"/>
    </row>
    <row r="12723" spans="8:8" customFormat="1" ht="13.8">
      <c r="H12723" s="70"/>
    </row>
    <row r="12724" spans="8:8" customFormat="1" ht="13.8">
      <c r="H12724" s="70"/>
    </row>
    <row r="12725" spans="8:8" customFormat="1" ht="13.8">
      <c r="H12725" s="70"/>
    </row>
    <row r="12726" spans="8:8" customFormat="1" ht="13.8">
      <c r="H12726" s="70"/>
    </row>
    <row r="12727" spans="8:8" customFormat="1" ht="13.8">
      <c r="H12727" s="70"/>
    </row>
    <row r="12728" spans="8:8" customFormat="1" ht="13.8">
      <c r="H12728" s="70"/>
    </row>
    <row r="12729" spans="8:8" customFormat="1" ht="13.8">
      <c r="H12729" s="70"/>
    </row>
    <row r="12730" spans="8:8" customFormat="1" ht="13.8">
      <c r="H12730" s="70"/>
    </row>
    <row r="12731" spans="8:8" customFormat="1" ht="13.8">
      <c r="H12731" s="70"/>
    </row>
    <row r="12732" spans="8:8" customFormat="1" ht="13.8">
      <c r="H12732" s="70"/>
    </row>
    <row r="12733" spans="8:8" customFormat="1" ht="13.8">
      <c r="H12733" s="70"/>
    </row>
    <row r="12734" spans="8:8" customFormat="1" ht="13.8">
      <c r="H12734" s="70"/>
    </row>
    <row r="12735" spans="8:8" customFormat="1" ht="13.8">
      <c r="H12735" s="70"/>
    </row>
    <row r="12736" spans="8:8" customFormat="1" ht="13.8">
      <c r="H12736" s="70"/>
    </row>
    <row r="12737" spans="8:8" customFormat="1" ht="13.8">
      <c r="H12737" s="70"/>
    </row>
    <row r="12738" spans="8:8" customFormat="1" ht="13.8">
      <c r="H12738" s="70"/>
    </row>
    <row r="12739" spans="8:8" customFormat="1" ht="13.8">
      <c r="H12739" s="70"/>
    </row>
    <row r="12740" spans="8:8" customFormat="1" ht="13.8">
      <c r="H12740" s="70"/>
    </row>
    <row r="12741" spans="8:8" customFormat="1" ht="13.8">
      <c r="H12741" s="70"/>
    </row>
    <row r="12742" spans="8:8" customFormat="1" ht="13.8">
      <c r="H12742" s="70"/>
    </row>
    <row r="12743" spans="8:8" customFormat="1" ht="13.8">
      <c r="H12743" s="70"/>
    </row>
    <row r="12744" spans="8:8" customFormat="1" ht="13.8">
      <c r="H12744" s="70"/>
    </row>
    <row r="12745" spans="8:8" customFormat="1" ht="13.8">
      <c r="H12745" s="70"/>
    </row>
    <row r="12746" spans="8:8" customFormat="1" ht="13.8">
      <c r="H12746" s="70"/>
    </row>
    <row r="12747" spans="8:8" customFormat="1" ht="13.8">
      <c r="H12747" s="70"/>
    </row>
    <row r="12748" spans="8:8" customFormat="1" ht="13.8">
      <c r="H12748" s="70"/>
    </row>
    <row r="12749" spans="8:8" customFormat="1" ht="13.8">
      <c r="H12749" s="70"/>
    </row>
    <row r="12750" spans="8:8" customFormat="1" ht="13.8">
      <c r="H12750" s="70"/>
    </row>
    <row r="12751" spans="8:8" customFormat="1" ht="13.8">
      <c r="H12751" s="70"/>
    </row>
    <row r="12752" spans="8:8" customFormat="1" ht="13.8">
      <c r="H12752" s="70"/>
    </row>
    <row r="12753" spans="8:8" customFormat="1" ht="13.8">
      <c r="H12753" s="70"/>
    </row>
    <row r="12754" spans="8:8" customFormat="1" ht="13.8">
      <c r="H12754" s="70"/>
    </row>
    <row r="12755" spans="8:8" customFormat="1" ht="13.8">
      <c r="H12755" s="70"/>
    </row>
    <row r="12756" spans="8:8" customFormat="1" ht="13.8">
      <c r="H12756" s="70"/>
    </row>
    <row r="12757" spans="8:8" customFormat="1" ht="13.8">
      <c r="H12757" s="70"/>
    </row>
    <row r="12758" spans="8:8" customFormat="1" ht="13.8">
      <c r="H12758" s="70"/>
    </row>
    <row r="12759" spans="8:8" customFormat="1" ht="13.8">
      <c r="H12759" s="70"/>
    </row>
    <row r="12760" spans="8:8" customFormat="1" ht="13.8">
      <c r="H12760" s="70"/>
    </row>
    <row r="12761" spans="8:8" customFormat="1" ht="13.8">
      <c r="H12761" s="70"/>
    </row>
    <row r="12762" spans="8:8" customFormat="1" ht="13.8">
      <c r="H12762" s="70"/>
    </row>
    <row r="12763" spans="8:8" customFormat="1" ht="13.8">
      <c r="H12763" s="70"/>
    </row>
    <row r="12764" spans="8:8" customFormat="1" ht="13.8">
      <c r="H12764" s="70"/>
    </row>
    <row r="12765" spans="8:8" customFormat="1" ht="13.8">
      <c r="H12765" s="70"/>
    </row>
    <row r="12766" spans="8:8" customFormat="1" ht="13.8">
      <c r="H12766" s="70"/>
    </row>
    <row r="12767" spans="8:8" customFormat="1" ht="13.8">
      <c r="H12767" s="70"/>
    </row>
    <row r="12768" spans="8:8" customFormat="1" ht="13.8">
      <c r="H12768" s="70"/>
    </row>
    <row r="12769" spans="8:8" customFormat="1" ht="13.8">
      <c r="H12769" s="70"/>
    </row>
    <row r="12770" spans="8:8" customFormat="1" ht="13.8">
      <c r="H12770" s="70"/>
    </row>
    <row r="12771" spans="8:8" customFormat="1" ht="13.8">
      <c r="H12771" s="70"/>
    </row>
    <row r="12772" spans="8:8" customFormat="1" ht="13.8">
      <c r="H12772" s="70"/>
    </row>
    <row r="12773" spans="8:8" customFormat="1" ht="13.8">
      <c r="H12773" s="70"/>
    </row>
    <row r="12774" spans="8:8" customFormat="1" ht="13.8">
      <c r="H12774" s="70"/>
    </row>
    <row r="12775" spans="8:8" customFormat="1" ht="13.8">
      <c r="H12775" s="70"/>
    </row>
    <row r="12776" spans="8:8" customFormat="1" ht="13.8">
      <c r="H12776" s="70"/>
    </row>
    <row r="12777" spans="8:8" customFormat="1" ht="13.8">
      <c r="H12777" s="70"/>
    </row>
    <row r="12778" spans="8:8" customFormat="1" ht="13.8">
      <c r="H12778" s="70"/>
    </row>
    <row r="12779" spans="8:8" customFormat="1" ht="13.8">
      <c r="H12779" s="70"/>
    </row>
    <row r="12780" spans="8:8" customFormat="1" ht="13.8">
      <c r="H12780" s="70"/>
    </row>
    <row r="12781" spans="8:8" customFormat="1" ht="13.8">
      <c r="H12781" s="70"/>
    </row>
    <row r="12782" spans="8:8" customFormat="1" ht="13.8">
      <c r="H12782" s="70"/>
    </row>
    <row r="12783" spans="8:8" customFormat="1" ht="13.8">
      <c r="H12783" s="70"/>
    </row>
    <row r="12784" spans="8:8" customFormat="1" ht="13.8">
      <c r="H12784" s="70"/>
    </row>
    <row r="12785" spans="8:8" customFormat="1" ht="13.8">
      <c r="H12785" s="70"/>
    </row>
    <row r="12786" spans="8:8" customFormat="1" ht="13.8">
      <c r="H12786" s="70"/>
    </row>
    <row r="12787" spans="8:8" customFormat="1" ht="13.8">
      <c r="H12787" s="70"/>
    </row>
    <row r="12788" spans="8:8" customFormat="1" ht="13.8">
      <c r="H12788" s="70"/>
    </row>
    <row r="12789" spans="8:8" customFormat="1" ht="13.8">
      <c r="H12789" s="70"/>
    </row>
    <row r="12790" spans="8:8" customFormat="1" ht="13.8">
      <c r="H12790" s="70"/>
    </row>
    <row r="12791" spans="8:8" customFormat="1" ht="13.8">
      <c r="H12791" s="70"/>
    </row>
    <row r="12792" spans="8:8" customFormat="1" ht="13.8">
      <c r="H12792" s="70"/>
    </row>
    <row r="12793" spans="8:8" customFormat="1" ht="13.8">
      <c r="H12793" s="70"/>
    </row>
    <row r="12794" spans="8:8" customFormat="1" ht="13.8">
      <c r="H12794" s="70"/>
    </row>
    <row r="12795" spans="8:8" customFormat="1" ht="13.8">
      <c r="H12795" s="70"/>
    </row>
    <row r="12796" spans="8:8" customFormat="1" ht="13.8">
      <c r="H12796" s="70"/>
    </row>
    <row r="12797" spans="8:8" customFormat="1" ht="13.8">
      <c r="H12797" s="70"/>
    </row>
    <row r="12798" spans="8:8" customFormat="1" ht="13.8">
      <c r="H12798" s="70"/>
    </row>
    <row r="12799" spans="8:8" customFormat="1" ht="13.8">
      <c r="H12799" s="70"/>
    </row>
    <row r="12800" spans="8:8" customFormat="1" ht="13.8">
      <c r="H12800" s="70"/>
    </row>
    <row r="12801" spans="8:8" customFormat="1" ht="13.8">
      <c r="H12801" s="70"/>
    </row>
    <row r="12802" spans="8:8" customFormat="1" ht="13.8">
      <c r="H12802" s="70"/>
    </row>
    <row r="12803" spans="8:8" customFormat="1" ht="13.8">
      <c r="H12803" s="70"/>
    </row>
    <row r="12804" spans="8:8" customFormat="1" ht="13.8">
      <c r="H12804" s="70"/>
    </row>
    <row r="12805" spans="8:8" customFormat="1" ht="13.8">
      <c r="H12805" s="70"/>
    </row>
    <row r="12806" spans="8:8" customFormat="1" ht="13.8">
      <c r="H12806" s="70"/>
    </row>
    <row r="12807" spans="8:8" customFormat="1" ht="13.8">
      <c r="H12807" s="70"/>
    </row>
    <row r="12808" spans="8:8" customFormat="1" ht="13.8">
      <c r="H12808" s="70"/>
    </row>
    <row r="12809" spans="8:8" customFormat="1" ht="13.8">
      <c r="H12809" s="70"/>
    </row>
    <row r="12810" spans="8:8" customFormat="1" ht="13.8">
      <c r="H12810" s="70"/>
    </row>
    <row r="12811" spans="8:8" customFormat="1" ht="13.8">
      <c r="H12811" s="70"/>
    </row>
    <row r="12812" spans="8:8" customFormat="1" ht="13.8">
      <c r="H12812" s="70"/>
    </row>
    <row r="12813" spans="8:8" customFormat="1" ht="13.8">
      <c r="H12813" s="70"/>
    </row>
    <row r="12814" spans="8:8" customFormat="1" ht="13.8">
      <c r="H12814" s="70"/>
    </row>
    <row r="12815" spans="8:8" customFormat="1" ht="13.8">
      <c r="H12815" s="70"/>
    </row>
    <row r="12816" spans="8:8" customFormat="1" ht="13.8">
      <c r="H12816" s="70"/>
    </row>
    <row r="12817" spans="8:8" customFormat="1" ht="13.8">
      <c r="H12817" s="70"/>
    </row>
    <row r="12818" spans="8:8" customFormat="1" ht="13.8">
      <c r="H12818" s="70"/>
    </row>
    <row r="12819" spans="8:8" customFormat="1" ht="13.8">
      <c r="H12819" s="70"/>
    </row>
    <row r="12820" spans="8:8" customFormat="1" ht="13.8">
      <c r="H12820" s="70"/>
    </row>
    <row r="12821" spans="8:8" customFormat="1" ht="13.8">
      <c r="H12821" s="70"/>
    </row>
    <row r="12822" spans="8:8" customFormat="1" ht="13.8">
      <c r="H12822" s="70"/>
    </row>
    <row r="12823" spans="8:8" customFormat="1" ht="13.8">
      <c r="H12823" s="70"/>
    </row>
    <row r="12824" spans="8:8" customFormat="1" ht="13.8">
      <c r="H12824" s="70"/>
    </row>
    <row r="12825" spans="8:8" customFormat="1" ht="13.8">
      <c r="H12825" s="70"/>
    </row>
    <row r="12826" spans="8:8" customFormat="1" ht="13.8">
      <c r="H12826" s="70"/>
    </row>
    <row r="12827" spans="8:8" customFormat="1" ht="13.8">
      <c r="H12827" s="70"/>
    </row>
    <row r="12828" spans="8:8" customFormat="1" ht="13.8">
      <c r="H12828" s="70"/>
    </row>
    <row r="12829" spans="8:8" customFormat="1" ht="13.8">
      <c r="H12829" s="70"/>
    </row>
    <row r="12830" spans="8:8" customFormat="1" ht="13.8">
      <c r="H12830" s="70"/>
    </row>
    <row r="12831" spans="8:8" customFormat="1" ht="13.8">
      <c r="H12831" s="70"/>
    </row>
    <row r="12832" spans="8:8" customFormat="1" ht="13.8">
      <c r="H12832" s="70"/>
    </row>
    <row r="12833" spans="8:8" customFormat="1" ht="13.8">
      <c r="H12833" s="70"/>
    </row>
    <row r="12834" spans="8:8" customFormat="1" ht="13.8">
      <c r="H12834" s="70"/>
    </row>
    <row r="12835" spans="8:8" customFormat="1" ht="13.8">
      <c r="H12835" s="70"/>
    </row>
    <row r="12836" spans="8:8" customFormat="1" ht="13.8">
      <c r="H12836" s="70"/>
    </row>
    <row r="12837" spans="8:8" customFormat="1" ht="13.8">
      <c r="H12837" s="70"/>
    </row>
    <row r="12838" spans="8:8" customFormat="1" ht="13.8">
      <c r="H12838" s="70"/>
    </row>
    <row r="12839" spans="8:8" customFormat="1" ht="13.8">
      <c r="H12839" s="70"/>
    </row>
    <row r="12840" spans="8:8" customFormat="1" ht="13.8">
      <c r="H12840" s="70"/>
    </row>
    <row r="12841" spans="8:8" customFormat="1" ht="13.8">
      <c r="H12841" s="70"/>
    </row>
    <row r="12842" spans="8:8" customFormat="1" ht="13.8">
      <c r="H12842" s="70"/>
    </row>
    <row r="12843" spans="8:8" customFormat="1" ht="13.8">
      <c r="H12843" s="70"/>
    </row>
    <row r="12844" spans="8:8" customFormat="1" ht="13.8">
      <c r="H12844" s="70"/>
    </row>
    <row r="12845" spans="8:8" customFormat="1" ht="13.8">
      <c r="H12845" s="70"/>
    </row>
    <row r="12846" spans="8:8" customFormat="1" ht="13.8">
      <c r="H12846" s="70"/>
    </row>
    <row r="12847" spans="8:8" customFormat="1" ht="13.8">
      <c r="H12847" s="70"/>
    </row>
    <row r="12848" spans="8:8" customFormat="1" ht="13.8">
      <c r="H12848" s="70"/>
    </row>
    <row r="12849" spans="8:8" customFormat="1" ht="13.8">
      <c r="H12849" s="70"/>
    </row>
    <row r="12850" spans="8:8" customFormat="1" ht="13.8">
      <c r="H12850" s="70"/>
    </row>
    <row r="12851" spans="8:8" customFormat="1" ht="13.8">
      <c r="H12851" s="70"/>
    </row>
    <row r="12852" spans="8:8" customFormat="1" ht="13.8">
      <c r="H12852" s="70"/>
    </row>
    <row r="12853" spans="8:8" customFormat="1" ht="13.8">
      <c r="H12853" s="70"/>
    </row>
    <row r="12854" spans="8:8" customFormat="1" ht="13.8">
      <c r="H12854" s="70"/>
    </row>
    <row r="12855" spans="8:8" customFormat="1" ht="13.8">
      <c r="H12855" s="70"/>
    </row>
    <row r="12856" spans="8:8" customFormat="1" ht="13.8">
      <c r="H12856" s="70"/>
    </row>
    <row r="12857" spans="8:8" customFormat="1" ht="13.8">
      <c r="H12857" s="70"/>
    </row>
    <row r="12858" spans="8:8" customFormat="1" ht="13.8">
      <c r="H12858" s="70"/>
    </row>
    <row r="12859" spans="8:8" customFormat="1" ht="13.8">
      <c r="H12859" s="70"/>
    </row>
    <row r="12860" spans="8:8" customFormat="1" ht="13.8">
      <c r="H12860" s="70"/>
    </row>
    <row r="12861" spans="8:8" customFormat="1" ht="13.8">
      <c r="H12861" s="70"/>
    </row>
    <row r="12862" spans="8:8" customFormat="1" ht="13.8">
      <c r="H12862" s="70"/>
    </row>
    <row r="12863" spans="8:8" customFormat="1" ht="13.8">
      <c r="H12863" s="70"/>
    </row>
    <row r="12864" spans="8:8" customFormat="1" ht="13.8">
      <c r="H12864" s="70"/>
    </row>
    <row r="12865" spans="8:8" customFormat="1" ht="13.8">
      <c r="H12865" s="70"/>
    </row>
    <row r="12866" spans="8:8" customFormat="1" ht="13.8">
      <c r="H12866" s="70"/>
    </row>
    <row r="12867" spans="8:8" customFormat="1" ht="13.8">
      <c r="H12867" s="70"/>
    </row>
    <row r="12868" spans="8:8" customFormat="1" ht="13.8">
      <c r="H12868" s="70"/>
    </row>
    <row r="12869" spans="8:8" customFormat="1" ht="13.8">
      <c r="H12869" s="70"/>
    </row>
    <row r="12870" spans="8:8" customFormat="1" ht="13.8">
      <c r="H12870" s="70"/>
    </row>
    <row r="12871" spans="8:8" customFormat="1" ht="13.8">
      <c r="H12871" s="70"/>
    </row>
    <row r="12872" spans="8:8" customFormat="1" ht="13.8">
      <c r="H12872" s="70"/>
    </row>
    <row r="12873" spans="8:8" customFormat="1" ht="13.8">
      <c r="H12873" s="70"/>
    </row>
    <row r="12874" spans="8:8" customFormat="1" ht="13.8">
      <c r="H12874" s="70"/>
    </row>
    <row r="12875" spans="8:8" customFormat="1" ht="13.8">
      <c r="H12875" s="70"/>
    </row>
    <row r="12876" spans="8:8" customFormat="1" ht="13.8">
      <c r="H12876" s="70"/>
    </row>
    <row r="12877" spans="8:8" customFormat="1" ht="13.8">
      <c r="H12877" s="70"/>
    </row>
    <row r="12878" spans="8:8" customFormat="1" ht="13.8">
      <c r="H12878" s="70"/>
    </row>
    <row r="12879" spans="8:8" customFormat="1" ht="13.8">
      <c r="H12879" s="70"/>
    </row>
    <row r="12880" spans="8:8" customFormat="1" ht="13.8">
      <c r="H12880" s="70"/>
    </row>
    <row r="12881" spans="8:8" customFormat="1" ht="13.8">
      <c r="H12881" s="70"/>
    </row>
    <row r="12882" spans="8:8" customFormat="1" ht="13.8">
      <c r="H12882" s="70"/>
    </row>
    <row r="12883" spans="8:8" customFormat="1" ht="13.8">
      <c r="H12883" s="70"/>
    </row>
    <row r="12884" spans="8:8" customFormat="1" ht="13.8">
      <c r="H12884" s="70"/>
    </row>
    <row r="12885" spans="8:8" customFormat="1" ht="13.8">
      <c r="H12885" s="70"/>
    </row>
    <row r="12886" spans="8:8" customFormat="1" ht="13.8">
      <c r="H12886" s="70"/>
    </row>
    <row r="12887" spans="8:8" customFormat="1" ht="13.8">
      <c r="H12887" s="70"/>
    </row>
    <row r="12888" spans="8:8" customFormat="1" ht="13.8">
      <c r="H12888" s="70"/>
    </row>
    <row r="12889" spans="8:8" customFormat="1" ht="13.8">
      <c r="H12889" s="70"/>
    </row>
    <row r="12890" spans="8:8" customFormat="1" ht="13.8">
      <c r="H12890" s="70"/>
    </row>
    <row r="12891" spans="8:8" customFormat="1" ht="13.8">
      <c r="H12891" s="70"/>
    </row>
    <row r="12892" spans="8:8" customFormat="1" ht="13.8">
      <c r="H12892" s="70"/>
    </row>
    <row r="12893" spans="8:8" customFormat="1" ht="13.8">
      <c r="H12893" s="70"/>
    </row>
    <row r="12894" spans="8:8" customFormat="1" ht="13.8">
      <c r="H12894" s="70"/>
    </row>
    <row r="12895" spans="8:8" customFormat="1" ht="13.8">
      <c r="H12895" s="70"/>
    </row>
    <row r="12896" spans="8:8" customFormat="1" ht="13.8">
      <c r="H12896" s="70"/>
    </row>
    <row r="12897" spans="8:8" customFormat="1" ht="13.8">
      <c r="H12897" s="70"/>
    </row>
    <row r="12898" spans="8:8" customFormat="1" ht="13.8">
      <c r="H12898" s="70"/>
    </row>
    <row r="12899" spans="8:8" customFormat="1" ht="13.8">
      <c r="H12899" s="70"/>
    </row>
    <row r="12900" spans="8:8" customFormat="1" ht="13.8">
      <c r="H12900" s="70"/>
    </row>
    <row r="12901" spans="8:8" customFormat="1" ht="13.8">
      <c r="H12901" s="70"/>
    </row>
    <row r="12902" spans="8:8" customFormat="1" ht="13.8">
      <c r="H12902" s="70"/>
    </row>
    <row r="12903" spans="8:8" customFormat="1" ht="13.8">
      <c r="H12903" s="70"/>
    </row>
    <row r="12904" spans="8:8" customFormat="1" ht="13.8">
      <c r="H12904" s="70"/>
    </row>
    <row r="12905" spans="8:8" customFormat="1" ht="13.8">
      <c r="H12905" s="70"/>
    </row>
    <row r="12906" spans="8:8" customFormat="1" ht="13.8">
      <c r="H12906" s="70"/>
    </row>
    <row r="12907" spans="8:8" customFormat="1" ht="13.8">
      <c r="H12907" s="70"/>
    </row>
    <row r="12908" spans="8:8" customFormat="1" ht="13.8">
      <c r="H12908" s="70"/>
    </row>
    <row r="12909" spans="8:8" customFormat="1" ht="13.8">
      <c r="H12909" s="70"/>
    </row>
    <row r="12910" spans="8:8" customFormat="1" ht="13.8">
      <c r="H12910" s="70"/>
    </row>
    <row r="12911" spans="8:8" customFormat="1" ht="13.8">
      <c r="H12911" s="70"/>
    </row>
    <row r="12912" spans="8:8" customFormat="1" ht="13.8">
      <c r="H12912" s="70"/>
    </row>
    <row r="12913" spans="8:8" customFormat="1" ht="13.8">
      <c r="H12913" s="70"/>
    </row>
    <row r="12914" spans="8:8" customFormat="1" ht="13.8">
      <c r="H12914" s="70"/>
    </row>
    <row r="12915" spans="8:8" customFormat="1" ht="13.8">
      <c r="H12915" s="70"/>
    </row>
    <row r="12916" spans="8:8" customFormat="1" ht="13.8">
      <c r="H12916" s="70"/>
    </row>
    <row r="12917" spans="8:8" customFormat="1" ht="13.8">
      <c r="H12917" s="70"/>
    </row>
    <row r="12918" spans="8:8" customFormat="1" ht="13.8">
      <c r="H12918" s="70"/>
    </row>
    <row r="12919" spans="8:8" customFormat="1" ht="13.8">
      <c r="H12919" s="70"/>
    </row>
    <row r="12920" spans="8:8" customFormat="1" ht="13.8">
      <c r="H12920" s="70"/>
    </row>
    <row r="12921" spans="8:8" customFormat="1" ht="13.8">
      <c r="H12921" s="70"/>
    </row>
    <row r="12922" spans="8:8" customFormat="1" ht="13.8">
      <c r="H12922" s="70"/>
    </row>
    <row r="12923" spans="8:8" customFormat="1" ht="13.8">
      <c r="H12923" s="70"/>
    </row>
    <row r="12924" spans="8:8" customFormat="1" ht="13.8">
      <c r="H12924" s="70"/>
    </row>
    <row r="12925" spans="8:8" customFormat="1" ht="13.8">
      <c r="H12925" s="70"/>
    </row>
    <row r="12926" spans="8:8" customFormat="1" ht="13.8">
      <c r="H12926" s="70"/>
    </row>
    <row r="12927" spans="8:8" customFormat="1" ht="13.8">
      <c r="H12927" s="70"/>
    </row>
    <row r="12928" spans="8:8" customFormat="1" ht="13.8">
      <c r="H12928" s="70"/>
    </row>
    <row r="12929" spans="8:8" customFormat="1" ht="13.8">
      <c r="H12929" s="70"/>
    </row>
    <row r="12930" spans="8:8" customFormat="1" ht="13.8">
      <c r="H12930" s="70"/>
    </row>
    <row r="12931" spans="8:8" customFormat="1" ht="13.8">
      <c r="H12931" s="70"/>
    </row>
    <row r="12932" spans="8:8" customFormat="1" ht="13.8">
      <c r="H12932" s="70"/>
    </row>
    <row r="12933" spans="8:8" customFormat="1" ht="13.8">
      <c r="H12933" s="70"/>
    </row>
    <row r="12934" spans="8:8" customFormat="1" ht="13.8">
      <c r="H12934" s="70"/>
    </row>
    <row r="12935" spans="8:8" customFormat="1" ht="13.8">
      <c r="H12935" s="70"/>
    </row>
    <row r="12936" spans="8:8" customFormat="1" ht="13.8">
      <c r="H12936" s="70"/>
    </row>
    <row r="12937" spans="8:8" customFormat="1" ht="13.8">
      <c r="H12937" s="70"/>
    </row>
    <row r="12938" spans="8:8" customFormat="1" ht="13.8">
      <c r="H12938" s="70"/>
    </row>
    <row r="12939" spans="8:8" customFormat="1" ht="13.8">
      <c r="H12939" s="70"/>
    </row>
    <row r="12940" spans="8:8" customFormat="1" ht="13.8">
      <c r="H12940" s="70"/>
    </row>
    <row r="12941" spans="8:8" customFormat="1" ht="13.8">
      <c r="H12941" s="70"/>
    </row>
    <row r="12942" spans="8:8" customFormat="1" ht="13.8">
      <c r="H12942" s="70"/>
    </row>
    <row r="12943" spans="8:8" customFormat="1" ht="13.8">
      <c r="H12943" s="70"/>
    </row>
    <row r="12944" spans="8:8" customFormat="1" ht="13.8">
      <c r="H12944" s="70"/>
    </row>
    <row r="12945" spans="8:8" customFormat="1" ht="13.8">
      <c r="H12945" s="70"/>
    </row>
    <row r="12946" spans="8:8" customFormat="1" ht="13.8">
      <c r="H12946" s="70"/>
    </row>
    <row r="12947" spans="8:8" customFormat="1" ht="13.8">
      <c r="H12947" s="70"/>
    </row>
    <row r="12948" spans="8:8" customFormat="1" ht="13.8">
      <c r="H12948" s="70"/>
    </row>
    <row r="12949" spans="8:8" customFormat="1" ht="13.8">
      <c r="H12949" s="70"/>
    </row>
    <row r="12950" spans="8:8" customFormat="1" ht="13.8">
      <c r="H12950" s="70"/>
    </row>
    <row r="12951" spans="8:8" customFormat="1" ht="13.8">
      <c r="H12951" s="70"/>
    </row>
    <row r="12952" spans="8:8" customFormat="1" ht="13.8">
      <c r="H12952" s="70"/>
    </row>
    <row r="12953" spans="8:8" customFormat="1" ht="13.8">
      <c r="H12953" s="70"/>
    </row>
    <row r="12954" spans="8:8" customFormat="1" ht="13.8">
      <c r="H12954" s="70"/>
    </row>
    <row r="12955" spans="8:8" customFormat="1" ht="13.8">
      <c r="H12955" s="70"/>
    </row>
    <row r="12956" spans="8:8" customFormat="1" ht="13.8">
      <c r="H12956" s="70"/>
    </row>
    <row r="12957" spans="8:8" customFormat="1" ht="13.8">
      <c r="H12957" s="70"/>
    </row>
    <row r="12958" spans="8:8" customFormat="1" ht="13.8">
      <c r="H12958" s="70"/>
    </row>
    <row r="12959" spans="8:8" customFormat="1" ht="13.8">
      <c r="H12959" s="70"/>
    </row>
    <row r="12960" spans="8:8" customFormat="1" ht="13.8">
      <c r="H12960" s="70"/>
    </row>
    <row r="12961" spans="8:8" customFormat="1" ht="13.8">
      <c r="H12961" s="70"/>
    </row>
    <row r="12962" spans="8:8" customFormat="1" ht="13.8">
      <c r="H12962" s="70"/>
    </row>
    <row r="12963" spans="8:8" customFormat="1" ht="13.8">
      <c r="H12963" s="70"/>
    </row>
    <row r="12964" spans="8:8" customFormat="1" ht="13.8">
      <c r="H12964" s="70"/>
    </row>
    <row r="12965" spans="8:8" customFormat="1" ht="13.8">
      <c r="H12965" s="70"/>
    </row>
    <row r="12966" spans="8:8" customFormat="1" ht="13.8">
      <c r="H12966" s="70"/>
    </row>
    <row r="12967" spans="8:8" customFormat="1" ht="13.8">
      <c r="H12967" s="70"/>
    </row>
    <row r="12968" spans="8:8" customFormat="1" ht="13.8">
      <c r="H12968" s="70"/>
    </row>
    <row r="12969" spans="8:8" customFormat="1" ht="13.8">
      <c r="H12969" s="70"/>
    </row>
    <row r="12970" spans="8:8" customFormat="1" ht="13.8">
      <c r="H12970" s="70"/>
    </row>
    <row r="12971" spans="8:8" customFormat="1" ht="13.8">
      <c r="H12971" s="70"/>
    </row>
    <row r="12972" spans="8:8" customFormat="1" ht="13.8">
      <c r="H12972" s="70"/>
    </row>
    <row r="12973" spans="8:8" customFormat="1" ht="13.8">
      <c r="H12973" s="70"/>
    </row>
    <row r="12974" spans="8:8" customFormat="1" ht="13.8">
      <c r="H12974" s="70"/>
    </row>
    <row r="12975" spans="8:8" customFormat="1" ht="13.8">
      <c r="H12975" s="70"/>
    </row>
    <row r="12976" spans="8:8" customFormat="1" ht="13.8">
      <c r="H12976" s="70"/>
    </row>
    <row r="12977" spans="8:8" customFormat="1" ht="13.8">
      <c r="H12977" s="70"/>
    </row>
    <row r="12978" spans="8:8" customFormat="1" ht="13.8">
      <c r="H12978" s="70"/>
    </row>
    <row r="12979" spans="8:8" customFormat="1" ht="13.8">
      <c r="H12979" s="70"/>
    </row>
    <row r="12980" spans="8:8" customFormat="1" ht="13.8">
      <c r="H12980" s="70"/>
    </row>
    <row r="12981" spans="8:8" customFormat="1" ht="13.8">
      <c r="H12981" s="70"/>
    </row>
    <row r="12982" spans="8:8" customFormat="1" ht="13.8">
      <c r="H12982" s="70"/>
    </row>
    <row r="12983" spans="8:8" customFormat="1" ht="13.8">
      <c r="H12983" s="70"/>
    </row>
    <row r="12984" spans="8:8" customFormat="1" ht="13.8">
      <c r="H12984" s="70"/>
    </row>
    <row r="12985" spans="8:8" customFormat="1" ht="13.8">
      <c r="H12985" s="70"/>
    </row>
    <row r="12986" spans="8:8" customFormat="1" ht="13.8">
      <c r="H12986" s="70"/>
    </row>
    <row r="12987" spans="8:8" customFormat="1" ht="13.8">
      <c r="H12987" s="70"/>
    </row>
    <row r="12988" spans="8:8" customFormat="1" ht="13.8">
      <c r="H12988" s="70"/>
    </row>
    <row r="12989" spans="8:8" customFormat="1" ht="13.8">
      <c r="H12989" s="70"/>
    </row>
    <row r="12990" spans="8:8" customFormat="1" ht="13.8">
      <c r="H12990" s="70"/>
    </row>
    <row r="12991" spans="8:8" customFormat="1" ht="13.8">
      <c r="H12991" s="70"/>
    </row>
    <row r="12992" spans="8:8" customFormat="1" ht="13.8">
      <c r="H12992" s="70"/>
    </row>
    <row r="12993" spans="8:8" customFormat="1" ht="13.8">
      <c r="H12993" s="70"/>
    </row>
    <row r="12994" spans="8:8" customFormat="1" ht="13.8">
      <c r="H12994" s="70"/>
    </row>
    <row r="12995" spans="8:8" customFormat="1" ht="13.8">
      <c r="H12995" s="70"/>
    </row>
    <row r="12996" spans="8:8" customFormat="1" ht="13.8">
      <c r="H12996" s="70"/>
    </row>
    <row r="12997" spans="8:8" customFormat="1" ht="13.8">
      <c r="H12997" s="70"/>
    </row>
    <row r="12998" spans="8:8" customFormat="1" ht="13.8">
      <c r="H12998" s="70"/>
    </row>
    <row r="12999" spans="8:8" customFormat="1" ht="13.8">
      <c r="H12999" s="70"/>
    </row>
    <row r="13000" spans="8:8" customFormat="1" ht="13.8">
      <c r="H13000" s="70"/>
    </row>
    <row r="13001" spans="8:8" customFormat="1" ht="13.8">
      <c r="H13001" s="70"/>
    </row>
    <row r="13002" spans="8:8" customFormat="1" ht="13.8">
      <c r="H13002" s="70"/>
    </row>
    <row r="13003" spans="8:8" customFormat="1" ht="13.8">
      <c r="H13003" s="70"/>
    </row>
    <row r="13004" spans="8:8" customFormat="1" ht="13.8">
      <c r="H13004" s="70"/>
    </row>
    <row r="13005" spans="8:8" customFormat="1" ht="13.8">
      <c r="H13005" s="70"/>
    </row>
    <row r="13006" spans="8:8" customFormat="1" ht="13.8">
      <c r="H13006" s="70"/>
    </row>
    <row r="13007" spans="8:8" customFormat="1" ht="13.8">
      <c r="H13007" s="70"/>
    </row>
    <row r="13008" spans="8:8" customFormat="1" ht="13.8">
      <c r="H13008" s="70"/>
    </row>
    <row r="13009" spans="8:8" customFormat="1" ht="13.8">
      <c r="H13009" s="70"/>
    </row>
    <row r="13010" spans="8:8" customFormat="1" ht="13.8">
      <c r="H13010" s="70"/>
    </row>
    <row r="13011" spans="8:8" customFormat="1" ht="13.8">
      <c r="H13011" s="70"/>
    </row>
    <row r="13012" spans="8:8" customFormat="1" ht="13.8">
      <c r="H13012" s="70"/>
    </row>
    <row r="13013" spans="8:8" customFormat="1" ht="13.8">
      <c r="H13013" s="70"/>
    </row>
    <row r="13014" spans="8:8" customFormat="1" ht="13.8">
      <c r="H13014" s="70"/>
    </row>
    <row r="13015" spans="8:8" customFormat="1" ht="13.8">
      <c r="H13015" s="70"/>
    </row>
    <row r="13016" spans="8:8" customFormat="1" ht="13.8">
      <c r="H13016" s="70"/>
    </row>
    <row r="13017" spans="8:8" customFormat="1" ht="13.8">
      <c r="H13017" s="70"/>
    </row>
    <row r="13018" spans="8:8" customFormat="1" ht="13.8">
      <c r="H13018" s="70"/>
    </row>
    <row r="13019" spans="8:8" customFormat="1" ht="13.8">
      <c r="H13019" s="70"/>
    </row>
    <row r="13020" spans="8:8" customFormat="1" ht="13.8">
      <c r="H13020" s="70"/>
    </row>
    <row r="13021" spans="8:8" customFormat="1" ht="13.8">
      <c r="H13021" s="70"/>
    </row>
    <row r="13022" spans="8:8" customFormat="1" ht="13.8">
      <c r="H13022" s="70"/>
    </row>
    <row r="13023" spans="8:8" customFormat="1" ht="13.8">
      <c r="H13023" s="70"/>
    </row>
    <row r="13024" spans="8:8" customFormat="1" ht="13.8">
      <c r="H13024" s="70"/>
    </row>
    <row r="13025" spans="8:8" customFormat="1" ht="13.8">
      <c r="H13025" s="70"/>
    </row>
    <row r="13026" spans="8:8" customFormat="1" ht="13.8">
      <c r="H13026" s="70"/>
    </row>
    <row r="13027" spans="8:8" customFormat="1" ht="13.8">
      <c r="H13027" s="70"/>
    </row>
    <row r="13028" spans="8:8" customFormat="1" ht="13.8">
      <c r="H13028" s="70"/>
    </row>
    <row r="13029" spans="8:8" customFormat="1" ht="13.8">
      <c r="H13029" s="70"/>
    </row>
    <row r="13030" spans="8:8" customFormat="1" ht="13.8">
      <c r="H13030" s="70"/>
    </row>
    <row r="13031" spans="8:8" customFormat="1" ht="13.8">
      <c r="H13031" s="70"/>
    </row>
    <row r="13032" spans="8:8" customFormat="1" ht="13.8">
      <c r="H13032" s="70"/>
    </row>
    <row r="13033" spans="8:8" customFormat="1" ht="13.8">
      <c r="H13033" s="70"/>
    </row>
    <row r="13034" spans="8:8" customFormat="1" ht="13.8">
      <c r="H13034" s="70"/>
    </row>
    <row r="13035" spans="8:8" customFormat="1" ht="13.8">
      <c r="H13035" s="70"/>
    </row>
    <row r="13036" spans="8:8" customFormat="1" ht="13.8">
      <c r="H13036" s="70"/>
    </row>
    <row r="13037" spans="8:8" customFormat="1" ht="13.8">
      <c r="H13037" s="70"/>
    </row>
    <row r="13038" spans="8:8" customFormat="1" ht="13.8">
      <c r="H13038" s="70"/>
    </row>
    <row r="13039" spans="8:8" customFormat="1" ht="13.8">
      <c r="H13039" s="70"/>
    </row>
    <row r="13040" spans="8:8" customFormat="1" ht="13.8">
      <c r="H13040" s="70"/>
    </row>
    <row r="13041" spans="8:8" customFormat="1" ht="13.8">
      <c r="H13041" s="70"/>
    </row>
    <row r="13042" spans="8:8" customFormat="1" ht="13.8">
      <c r="H13042" s="70"/>
    </row>
    <row r="13043" spans="8:8" customFormat="1" ht="13.8">
      <c r="H13043" s="70"/>
    </row>
    <row r="13044" spans="8:8" customFormat="1" ht="13.8">
      <c r="H13044" s="70"/>
    </row>
    <row r="13045" spans="8:8" customFormat="1" ht="13.8">
      <c r="H13045" s="70"/>
    </row>
    <row r="13046" spans="8:8" customFormat="1" ht="13.8">
      <c r="H13046" s="70"/>
    </row>
    <row r="13047" spans="8:8" customFormat="1" ht="13.8">
      <c r="H13047" s="70"/>
    </row>
    <row r="13048" spans="8:8" customFormat="1" ht="13.8">
      <c r="H13048" s="70"/>
    </row>
    <row r="13049" spans="8:8" customFormat="1" ht="13.8">
      <c r="H13049" s="70"/>
    </row>
    <row r="13050" spans="8:8" customFormat="1" ht="13.8">
      <c r="H13050" s="70"/>
    </row>
    <row r="13051" spans="8:8" customFormat="1" ht="13.8">
      <c r="H13051" s="70"/>
    </row>
    <row r="13052" spans="8:8" customFormat="1" ht="13.8">
      <c r="H13052" s="70"/>
    </row>
    <row r="13053" spans="8:8" customFormat="1" ht="13.8">
      <c r="H13053" s="70"/>
    </row>
    <row r="13054" spans="8:8" customFormat="1" ht="13.8">
      <c r="H13054" s="70"/>
    </row>
    <row r="13055" spans="8:8" customFormat="1" ht="13.8">
      <c r="H13055" s="70"/>
    </row>
    <row r="13056" spans="8:8" customFormat="1" ht="13.8">
      <c r="H13056" s="70"/>
    </row>
    <row r="13057" spans="8:8" customFormat="1" ht="13.8">
      <c r="H13057" s="70"/>
    </row>
    <row r="13058" spans="8:8" customFormat="1" ht="13.8">
      <c r="H13058" s="70"/>
    </row>
    <row r="13059" spans="8:8" customFormat="1" ht="13.8">
      <c r="H13059" s="70"/>
    </row>
    <row r="13060" spans="8:8" customFormat="1" ht="13.8">
      <c r="H13060" s="70"/>
    </row>
    <row r="13061" spans="8:8" customFormat="1" ht="13.8">
      <c r="H13061" s="70"/>
    </row>
    <row r="13062" spans="8:8" customFormat="1" ht="13.8">
      <c r="H13062" s="70"/>
    </row>
    <row r="13063" spans="8:8" customFormat="1" ht="13.8">
      <c r="H13063" s="70"/>
    </row>
    <row r="13064" spans="8:8" customFormat="1" ht="13.8">
      <c r="H13064" s="70"/>
    </row>
    <row r="13065" spans="8:8" customFormat="1" ht="13.8">
      <c r="H13065" s="70"/>
    </row>
    <row r="13066" spans="8:8" customFormat="1" ht="13.8">
      <c r="H13066" s="70"/>
    </row>
    <row r="13067" spans="8:8" customFormat="1" ht="13.8">
      <c r="H13067" s="70"/>
    </row>
    <row r="13068" spans="8:8" customFormat="1" ht="13.8">
      <c r="H13068" s="70"/>
    </row>
    <row r="13069" spans="8:8" customFormat="1" ht="13.8">
      <c r="H13069" s="70"/>
    </row>
    <row r="13070" spans="8:8" customFormat="1" ht="13.8">
      <c r="H13070" s="70"/>
    </row>
    <row r="13071" spans="8:8" customFormat="1" ht="13.8">
      <c r="H13071" s="70"/>
    </row>
    <row r="13072" spans="8:8" customFormat="1" ht="13.8">
      <c r="H13072" s="70"/>
    </row>
    <row r="13073" spans="8:8" customFormat="1" ht="13.8">
      <c r="H13073" s="70"/>
    </row>
    <row r="13074" spans="8:8" customFormat="1" ht="13.8">
      <c r="H13074" s="70"/>
    </row>
    <row r="13075" spans="8:8" customFormat="1" ht="13.8">
      <c r="H13075" s="70"/>
    </row>
    <row r="13076" spans="8:8" customFormat="1" ht="13.8">
      <c r="H13076" s="70"/>
    </row>
    <row r="13077" spans="8:8" customFormat="1" ht="13.8">
      <c r="H13077" s="70"/>
    </row>
    <row r="13078" spans="8:8" customFormat="1" ht="13.8">
      <c r="H13078" s="70"/>
    </row>
    <row r="13079" spans="8:8" customFormat="1" ht="13.8">
      <c r="H13079" s="70"/>
    </row>
    <row r="13080" spans="8:8" customFormat="1" ht="13.8">
      <c r="H13080" s="70"/>
    </row>
    <row r="13081" spans="8:8" customFormat="1" ht="13.8">
      <c r="H13081" s="70"/>
    </row>
    <row r="13082" spans="8:8" customFormat="1" ht="13.8">
      <c r="H13082" s="70"/>
    </row>
    <row r="13083" spans="8:8" customFormat="1" ht="13.8">
      <c r="H13083" s="70"/>
    </row>
    <row r="13084" spans="8:8" customFormat="1" ht="13.8">
      <c r="H13084" s="70"/>
    </row>
    <row r="13085" spans="8:8" customFormat="1" ht="13.8">
      <c r="H13085" s="70"/>
    </row>
    <row r="13086" spans="8:8" customFormat="1" ht="13.8">
      <c r="H13086" s="70"/>
    </row>
    <row r="13087" spans="8:8" customFormat="1" ht="13.8">
      <c r="H13087" s="70"/>
    </row>
    <row r="13088" spans="8:8" customFormat="1" ht="13.8">
      <c r="H13088" s="70"/>
    </row>
    <row r="13089" spans="8:8" customFormat="1" ht="13.8">
      <c r="H13089" s="70"/>
    </row>
    <row r="13090" spans="8:8" customFormat="1" ht="13.8">
      <c r="H13090" s="70"/>
    </row>
    <row r="13091" spans="8:8" customFormat="1" ht="13.8">
      <c r="H13091" s="70"/>
    </row>
    <row r="13092" spans="8:8" customFormat="1" ht="13.8">
      <c r="H13092" s="70"/>
    </row>
    <row r="13093" spans="8:8" customFormat="1" ht="13.8">
      <c r="H13093" s="70"/>
    </row>
    <row r="13094" spans="8:8" customFormat="1" ht="13.8">
      <c r="H13094" s="70"/>
    </row>
    <row r="13095" spans="8:8" customFormat="1" ht="13.8">
      <c r="H13095" s="70"/>
    </row>
    <row r="13096" spans="8:8" customFormat="1" ht="13.8">
      <c r="H13096" s="70"/>
    </row>
    <row r="13097" spans="8:8" customFormat="1" ht="13.8">
      <c r="H13097" s="70"/>
    </row>
    <row r="13098" spans="8:8" customFormat="1" ht="13.8">
      <c r="H13098" s="70"/>
    </row>
    <row r="13099" spans="8:8" customFormat="1" ht="13.8">
      <c r="H13099" s="70"/>
    </row>
    <row r="13100" spans="8:8" customFormat="1" ht="13.8">
      <c r="H13100" s="70"/>
    </row>
    <row r="13101" spans="8:8" customFormat="1" ht="13.8">
      <c r="H13101" s="70"/>
    </row>
    <row r="13102" spans="8:8" customFormat="1" ht="13.8">
      <c r="H13102" s="70"/>
    </row>
    <row r="13103" spans="8:8" customFormat="1" ht="13.8">
      <c r="H13103" s="70"/>
    </row>
    <row r="13104" spans="8:8" customFormat="1" ht="13.8">
      <c r="H13104" s="70"/>
    </row>
    <row r="13105" spans="8:8" customFormat="1" ht="13.8">
      <c r="H13105" s="70"/>
    </row>
    <row r="13106" spans="8:8" customFormat="1" ht="13.8">
      <c r="H13106" s="70"/>
    </row>
    <row r="13107" spans="8:8" customFormat="1" ht="13.8">
      <c r="H13107" s="70"/>
    </row>
    <row r="13108" spans="8:8" customFormat="1" ht="13.8">
      <c r="H13108" s="70"/>
    </row>
    <row r="13109" spans="8:8" customFormat="1" ht="13.8">
      <c r="H13109" s="70"/>
    </row>
    <row r="13110" spans="8:8" customFormat="1" ht="13.8">
      <c r="H13110" s="70"/>
    </row>
    <row r="13111" spans="8:8" customFormat="1" ht="13.8">
      <c r="H13111" s="70"/>
    </row>
    <row r="13112" spans="8:8" customFormat="1" ht="13.8">
      <c r="H13112" s="70"/>
    </row>
    <row r="13113" spans="8:8" customFormat="1" ht="13.8">
      <c r="H13113" s="70"/>
    </row>
    <row r="13114" spans="8:8" customFormat="1" ht="13.8">
      <c r="H13114" s="70"/>
    </row>
    <row r="13115" spans="8:8" customFormat="1" ht="13.8">
      <c r="H13115" s="70"/>
    </row>
    <row r="13116" spans="8:8" customFormat="1" ht="13.8">
      <c r="H13116" s="70"/>
    </row>
    <row r="13117" spans="8:8" customFormat="1" ht="13.8">
      <c r="H13117" s="70"/>
    </row>
    <row r="13118" spans="8:8" customFormat="1" ht="13.8">
      <c r="H13118" s="70"/>
    </row>
    <row r="13119" spans="8:8" customFormat="1" ht="13.8">
      <c r="H13119" s="70"/>
    </row>
    <row r="13120" spans="8:8" customFormat="1" ht="13.8">
      <c r="H13120" s="70"/>
    </row>
    <row r="13121" spans="8:8" customFormat="1" ht="13.8">
      <c r="H13121" s="70"/>
    </row>
    <row r="13122" spans="8:8" customFormat="1" ht="13.8">
      <c r="H13122" s="70"/>
    </row>
    <row r="13123" spans="8:8" customFormat="1" ht="13.8">
      <c r="H13123" s="70"/>
    </row>
    <row r="13124" spans="8:8" customFormat="1" ht="13.8">
      <c r="H13124" s="70"/>
    </row>
    <row r="13125" spans="8:8" customFormat="1" ht="13.8">
      <c r="H13125" s="70"/>
    </row>
    <row r="13126" spans="8:8" customFormat="1" ht="13.8">
      <c r="H13126" s="70"/>
    </row>
    <row r="13127" spans="8:8" customFormat="1" ht="13.8">
      <c r="H13127" s="70"/>
    </row>
    <row r="13128" spans="8:8" customFormat="1" ht="13.8">
      <c r="H13128" s="70"/>
    </row>
    <row r="13129" spans="8:8" customFormat="1" ht="13.8">
      <c r="H13129" s="70"/>
    </row>
    <row r="13130" spans="8:8" customFormat="1" ht="13.8">
      <c r="H13130" s="70"/>
    </row>
    <row r="13131" spans="8:8" customFormat="1" ht="13.8">
      <c r="H13131" s="70"/>
    </row>
    <row r="13132" spans="8:8" customFormat="1" ht="13.8">
      <c r="H13132" s="70"/>
    </row>
    <row r="13133" spans="8:8" customFormat="1" ht="13.8">
      <c r="H13133" s="70"/>
    </row>
    <row r="13134" spans="8:8" customFormat="1" ht="13.8">
      <c r="H13134" s="70"/>
    </row>
    <row r="13135" spans="8:8" customFormat="1" ht="13.8">
      <c r="H13135" s="70"/>
    </row>
    <row r="13136" spans="8:8" customFormat="1" ht="13.8">
      <c r="H13136" s="70"/>
    </row>
    <row r="13137" spans="8:8" customFormat="1" ht="13.8">
      <c r="H13137" s="70"/>
    </row>
    <row r="13138" spans="8:8" customFormat="1" ht="13.8">
      <c r="H13138" s="70"/>
    </row>
    <row r="13139" spans="8:8" customFormat="1" ht="13.8">
      <c r="H13139" s="70"/>
    </row>
    <row r="13140" spans="8:8" customFormat="1" ht="13.8">
      <c r="H13140" s="70"/>
    </row>
    <row r="13141" spans="8:8" customFormat="1" ht="13.8">
      <c r="H13141" s="70"/>
    </row>
    <row r="13142" spans="8:8" customFormat="1" ht="13.8">
      <c r="H13142" s="70"/>
    </row>
    <row r="13143" spans="8:8" customFormat="1" ht="13.8">
      <c r="H13143" s="70"/>
    </row>
    <row r="13144" spans="8:8" customFormat="1" ht="13.8">
      <c r="H13144" s="70"/>
    </row>
    <row r="13145" spans="8:8" customFormat="1" ht="13.8">
      <c r="H13145" s="70"/>
    </row>
    <row r="13146" spans="8:8" customFormat="1" ht="13.8">
      <c r="H13146" s="70"/>
    </row>
    <row r="13147" spans="8:8" customFormat="1" ht="13.8">
      <c r="H13147" s="70"/>
    </row>
    <row r="13148" spans="8:8" customFormat="1" ht="13.8">
      <c r="H13148" s="70"/>
    </row>
    <row r="13149" spans="8:8" customFormat="1" ht="13.8">
      <c r="H13149" s="70"/>
    </row>
    <row r="13150" spans="8:8" customFormat="1" ht="13.8">
      <c r="H13150" s="70"/>
    </row>
    <row r="13151" spans="8:8" customFormat="1" ht="13.8">
      <c r="H13151" s="70"/>
    </row>
    <row r="13152" spans="8:8" customFormat="1" ht="13.8">
      <c r="H13152" s="70"/>
    </row>
    <row r="13153" spans="8:8" customFormat="1" ht="13.8">
      <c r="H13153" s="70"/>
    </row>
    <row r="13154" spans="8:8" customFormat="1" ht="13.8">
      <c r="H13154" s="70"/>
    </row>
    <row r="13155" spans="8:8" customFormat="1" ht="13.8">
      <c r="H13155" s="70"/>
    </row>
    <row r="13156" spans="8:8" customFormat="1" ht="13.8">
      <c r="H13156" s="70"/>
    </row>
    <row r="13157" spans="8:8" customFormat="1" ht="13.8">
      <c r="H13157" s="70"/>
    </row>
    <row r="13158" spans="8:8" customFormat="1" ht="13.8">
      <c r="H13158" s="70"/>
    </row>
    <row r="13159" spans="8:8" customFormat="1" ht="13.8">
      <c r="H13159" s="70"/>
    </row>
    <row r="13160" spans="8:8" customFormat="1" ht="13.8">
      <c r="H13160" s="70"/>
    </row>
    <row r="13161" spans="8:8" customFormat="1" ht="13.8">
      <c r="H13161" s="70"/>
    </row>
    <row r="13162" spans="8:8" customFormat="1" ht="13.8">
      <c r="H13162" s="70"/>
    </row>
    <row r="13163" spans="8:8" customFormat="1" ht="13.8">
      <c r="H13163" s="70"/>
    </row>
    <row r="13164" spans="8:8" customFormat="1" ht="13.8">
      <c r="H13164" s="70"/>
    </row>
    <row r="13165" spans="8:8" customFormat="1" ht="13.8">
      <c r="H13165" s="70"/>
    </row>
    <row r="13166" spans="8:8" customFormat="1" ht="13.8">
      <c r="H13166" s="70"/>
    </row>
    <row r="13167" spans="8:8" customFormat="1" ht="13.8">
      <c r="H13167" s="70"/>
    </row>
    <row r="13168" spans="8:8" customFormat="1" ht="13.8">
      <c r="H13168" s="70"/>
    </row>
    <row r="13169" spans="8:8" customFormat="1" ht="13.8">
      <c r="H13169" s="70"/>
    </row>
    <row r="13170" spans="8:8" customFormat="1" ht="13.8">
      <c r="H13170" s="70"/>
    </row>
    <row r="13171" spans="8:8" customFormat="1" ht="13.8">
      <c r="H13171" s="70"/>
    </row>
    <row r="13172" spans="8:8" customFormat="1" ht="13.8">
      <c r="H13172" s="70"/>
    </row>
    <row r="13173" spans="8:8" customFormat="1" ht="13.8">
      <c r="H13173" s="70"/>
    </row>
    <row r="13174" spans="8:8" customFormat="1" ht="13.8">
      <c r="H13174" s="70"/>
    </row>
    <row r="13175" spans="8:8" customFormat="1" ht="13.8">
      <c r="H13175" s="70"/>
    </row>
    <row r="13176" spans="8:8" customFormat="1" ht="13.8">
      <c r="H13176" s="70"/>
    </row>
    <row r="13177" spans="8:8" customFormat="1" ht="13.8">
      <c r="H13177" s="70"/>
    </row>
    <row r="13178" spans="8:8" customFormat="1" ht="13.8">
      <c r="H13178" s="70"/>
    </row>
    <row r="13179" spans="8:8" customFormat="1" ht="13.8">
      <c r="H13179" s="70"/>
    </row>
    <row r="13180" spans="8:8" customFormat="1" ht="13.8">
      <c r="H13180" s="70"/>
    </row>
    <row r="13181" spans="8:8" customFormat="1" ht="13.8">
      <c r="H13181" s="70"/>
    </row>
    <row r="13182" spans="8:8" customFormat="1" ht="13.8">
      <c r="H13182" s="70"/>
    </row>
    <row r="13183" spans="8:8" customFormat="1" ht="13.8">
      <c r="H13183" s="70"/>
    </row>
    <row r="13184" spans="8:8" customFormat="1" ht="13.8">
      <c r="H13184" s="70"/>
    </row>
    <row r="13185" spans="8:8" customFormat="1" ht="13.8">
      <c r="H13185" s="70"/>
    </row>
    <row r="13186" spans="8:8" customFormat="1" ht="13.8">
      <c r="H13186" s="70"/>
    </row>
    <row r="13187" spans="8:8" customFormat="1" ht="13.8">
      <c r="H13187" s="70"/>
    </row>
    <row r="13188" spans="8:8" customFormat="1" ht="13.8">
      <c r="H13188" s="70"/>
    </row>
    <row r="13189" spans="8:8" customFormat="1" ht="13.8">
      <c r="H13189" s="70"/>
    </row>
    <row r="13190" spans="8:8" customFormat="1" ht="13.8">
      <c r="H13190" s="70"/>
    </row>
    <row r="13191" spans="8:8" customFormat="1" ht="13.8">
      <c r="H13191" s="70"/>
    </row>
    <row r="13192" spans="8:8" customFormat="1" ht="13.8">
      <c r="H13192" s="70"/>
    </row>
    <row r="13193" spans="8:8" customFormat="1" ht="13.8">
      <c r="H13193" s="70"/>
    </row>
    <row r="13194" spans="8:8" customFormat="1" ht="13.8">
      <c r="H13194" s="70"/>
    </row>
    <row r="13195" spans="8:8" customFormat="1" ht="13.8">
      <c r="H13195" s="70"/>
    </row>
    <row r="13196" spans="8:8" customFormat="1" ht="13.8">
      <c r="H13196" s="70"/>
    </row>
    <row r="13197" spans="8:8" customFormat="1" ht="13.8">
      <c r="H13197" s="70"/>
    </row>
    <row r="13198" spans="8:8" customFormat="1" ht="13.8">
      <c r="H13198" s="70"/>
    </row>
    <row r="13199" spans="8:8" customFormat="1" ht="13.8">
      <c r="H13199" s="70"/>
    </row>
    <row r="13200" spans="8:8" customFormat="1" ht="13.8">
      <c r="H13200" s="70"/>
    </row>
    <row r="13201" spans="8:8" customFormat="1" ht="13.8">
      <c r="H13201" s="70"/>
    </row>
    <row r="13202" spans="8:8" customFormat="1" ht="13.8">
      <c r="H13202" s="70"/>
    </row>
    <row r="13203" spans="8:8" customFormat="1" ht="13.8">
      <c r="H13203" s="70"/>
    </row>
    <row r="13204" spans="8:8" customFormat="1" ht="13.8">
      <c r="H13204" s="70"/>
    </row>
    <row r="13205" spans="8:8" customFormat="1" ht="13.8">
      <c r="H13205" s="70"/>
    </row>
    <row r="13206" spans="8:8" customFormat="1" ht="13.8">
      <c r="H13206" s="70"/>
    </row>
    <row r="13207" spans="8:8" customFormat="1" ht="13.8">
      <c r="H13207" s="70"/>
    </row>
    <row r="13208" spans="8:8" customFormat="1" ht="13.8">
      <c r="H13208" s="70"/>
    </row>
    <row r="13209" spans="8:8" customFormat="1" ht="13.8">
      <c r="H13209" s="70"/>
    </row>
    <row r="13210" spans="8:8" customFormat="1" ht="13.8">
      <c r="H13210" s="70"/>
    </row>
    <row r="13211" spans="8:8" customFormat="1" ht="13.8">
      <c r="H13211" s="70"/>
    </row>
    <row r="13212" spans="8:8" customFormat="1" ht="13.8">
      <c r="H13212" s="70"/>
    </row>
    <row r="13213" spans="8:8" customFormat="1" ht="13.8">
      <c r="H13213" s="70"/>
    </row>
    <row r="13214" spans="8:8" customFormat="1" ht="13.8">
      <c r="H13214" s="70"/>
    </row>
    <row r="13215" spans="8:8" customFormat="1" ht="13.8">
      <c r="H13215" s="70"/>
    </row>
    <row r="13216" spans="8:8" customFormat="1" ht="13.8">
      <c r="H13216" s="70"/>
    </row>
    <row r="13217" spans="8:8" customFormat="1" ht="13.8">
      <c r="H13217" s="70"/>
    </row>
    <row r="13218" spans="8:8" customFormat="1" ht="13.8">
      <c r="H13218" s="70"/>
    </row>
    <row r="13219" spans="8:8" customFormat="1" ht="13.8">
      <c r="H13219" s="70"/>
    </row>
    <row r="13220" spans="8:8" customFormat="1" ht="13.8">
      <c r="H13220" s="70"/>
    </row>
    <row r="13221" spans="8:8" customFormat="1" ht="13.8">
      <c r="H13221" s="70"/>
    </row>
    <row r="13222" spans="8:8" customFormat="1" ht="13.8">
      <c r="H13222" s="70"/>
    </row>
    <row r="13223" spans="8:8" customFormat="1" ht="13.8">
      <c r="H13223" s="70"/>
    </row>
    <row r="13224" spans="8:8" customFormat="1" ht="13.8">
      <c r="H13224" s="70"/>
    </row>
    <row r="13225" spans="8:8" customFormat="1" ht="13.8">
      <c r="H13225" s="70"/>
    </row>
    <row r="13226" spans="8:8" customFormat="1" ht="13.8">
      <c r="H13226" s="70"/>
    </row>
    <row r="13227" spans="8:8" customFormat="1" ht="13.8">
      <c r="H13227" s="70"/>
    </row>
    <row r="13228" spans="8:8" customFormat="1" ht="13.8">
      <c r="H13228" s="70"/>
    </row>
    <row r="13229" spans="8:8" customFormat="1" ht="13.8">
      <c r="H13229" s="70"/>
    </row>
    <row r="13230" spans="8:8" customFormat="1" ht="13.8">
      <c r="H13230" s="70"/>
    </row>
    <row r="13231" spans="8:8" customFormat="1" ht="13.8">
      <c r="H13231" s="70"/>
    </row>
    <row r="13232" spans="8:8" customFormat="1" ht="13.8">
      <c r="H13232" s="70"/>
    </row>
    <row r="13233" spans="8:8" customFormat="1" ht="13.8">
      <c r="H13233" s="70"/>
    </row>
    <row r="13234" spans="8:8" customFormat="1" ht="13.8">
      <c r="H13234" s="70"/>
    </row>
    <row r="13235" spans="8:8" customFormat="1" ht="13.8">
      <c r="H13235" s="70"/>
    </row>
    <row r="13236" spans="8:8" customFormat="1" ht="13.8">
      <c r="H13236" s="70"/>
    </row>
    <row r="13237" spans="8:8" customFormat="1" ht="13.8">
      <c r="H13237" s="70"/>
    </row>
    <row r="13238" spans="8:8" customFormat="1" ht="13.8">
      <c r="H13238" s="70"/>
    </row>
    <row r="13239" spans="8:8" customFormat="1" ht="13.8">
      <c r="H13239" s="70"/>
    </row>
    <row r="13240" spans="8:8" customFormat="1" ht="13.8">
      <c r="H13240" s="70"/>
    </row>
    <row r="13241" spans="8:8" customFormat="1" ht="13.8">
      <c r="H13241" s="70"/>
    </row>
    <row r="13242" spans="8:8" customFormat="1" ht="13.8">
      <c r="H13242" s="70"/>
    </row>
    <row r="13243" spans="8:8" customFormat="1" ht="13.8">
      <c r="H13243" s="70"/>
    </row>
    <row r="13244" spans="8:8" customFormat="1" ht="13.8">
      <c r="H13244" s="70"/>
    </row>
    <row r="13245" spans="8:8" customFormat="1" ht="13.8">
      <c r="H13245" s="70"/>
    </row>
    <row r="13246" spans="8:8" customFormat="1" ht="13.8">
      <c r="H13246" s="70"/>
    </row>
    <row r="13247" spans="8:8" customFormat="1" ht="13.8">
      <c r="H13247" s="70"/>
    </row>
    <row r="13248" spans="8:8" customFormat="1" ht="13.8">
      <c r="H13248" s="70"/>
    </row>
    <row r="13249" spans="8:8" customFormat="1" ht="13.8">
      <c r="H13249" s="70"/>
    </row>
    <row r="13250" spans="8:8" customFormat="1" ht="13.8">
      <c r="H13250" s="70"/>
    </row>
    <row r="13251" spans="8:8" customFormat="1" ht="13.8">
      <c r="H13251" s="70"/>
    </row>
    <row r="13252" spans="8:8" customFormat="1" ht="13.8">
      <c r="H13252" s="70"/>
    </row>
    <row r="13253" spans="8:8" customFormat="1" ht="13.8">
      <c r="H13253" s="70"/>
    </row>
    <row r="13254" spans="8:8" customFormat="1" ht="13.8">
      <c r="H13254" s="70"/>
    </row>
    <row r="13255" spans="8:8" customFormat="1" ht="13.8">
      <c r="H13255" s="70"/>
    </row>
    <row r="13256" spans="8:8" customFormat="1" ht="13.8">
      <c r="H13256" s="70"/>
    </row>
    <row r="13257" spans="8:8" customFormat="1" ht="13.8">
      <c r="H13257" s="70"/>
    </row>
    <row r="13258" spans="8:8" customFormat="1" ht="13.8">
      <c r="H13258" s="70"/>
    </row>
    <row r="13259" spans="8:8" customFormat="1" ht="13.8">
      <c r="H13259" s="70"/>
    </row>
    <row r="13260" spans="8:8" customFormat="1" ht="13.8">
      <c r="H13260" s="70"/>
    </row>
    <row r="13261" spans="8:8" customFormat="1" ht="13.8">
      <c r="H13261" s="70"/>
    </row>
    <row r="13262" spans="8:8" customFormat="1" ht="13.8">
      <c r="H13262" s="70"/>
    </row>
    <row r="13263" spans="8:8" customFormat="1" ht="13.8">
      <c r="H13263" s="70"/>
    </row>
    <row r="13264" spans="8:8" customFormat="1" ht="13.8">
      <c r="H13264" s="70"/>
    </row>
    <row r="13265" spans="8:8" customFormat="1" ht="13.8">
      <c r="H13265" s="70"/>
    </row>
    <row r="13266" spans="8:8" customFormat="1" ht="13.8">
      <c r="H13266" s="70"/>
    </row>
    <row r="13267" spans="8:8" customFormat="1" ht="13.8">
      <c r="H13267" s="70"/>
    </row>
    <row r="13268" spans="8:8" customFormat="1" ht="13.8">
      <c r="H13268" s="70"/>
    </row>
    <row r="13269" spans="8:8" customFormat="1" ht="13.8">
      <c r="H13269" s="70"/>
    </row>
    <row r="13270" spans="8:8" customFormat="1" ht="13.8">
      <c r="H13270" s="70"/>
    </row>
    <row r="13271" spans="8:8" customFormat="1" ht="13.8">
      <c r="H13271" s="70"/>
    </row>
    <row r="13272" spans="8:8" customFormat="1" ht="13.8">
      <c r="H13272" s="70"/>
    </row>
    <row r="13273" spans="8:8" customFormat="1" ht="13.8">
      <c r="H13273" s="70"/>
    </row>
    <row r="13274" spans="8:8" customFormat="1" ht="13.8">
      <c r="H13274" s="70"/>
    </row>
    <row r="13275" spans="8:8" customFormat="1" ht="13.8">
      <c r="H13275" s="70"/>
    </row>
    <row r="13276" spans="8:8" customFormat="1" ht="13.8">
      <c r="H13276" s="70"/>
    </row>
    <row r="13277" spans="8:8" customFormat="1" ht="13.8">
      <c r="H13277" s="70"/>
    </row>
    <row r="13278" spans="8:8" customFormat="1" ht="13.8">
      <c r="H13278" s="70"/>
    </row>
    <row r="13279" spans="8:8" customFormat="1" ht="13.8">
      <c r="H13279" s="70"/>
    </row>
    <row r="13280" spans="8:8" customFormat="1" ht="13.8">
      <c r="H13280" s="70"/>
    </row>
    <row r="13281" spans="8:8" customFormat="1" ht="13.8">
      <c r="H13281" s="70"/>
    </row>
    <row r="13282" spans="8:8" customFormat="1" ht="13.8">
      <c r="H13282" s="70"/>
    </row>
    <row r="13283" spans="8:8" customFormat="1" ht="13.8">
      <c r="H13283" s="70"/>
    </row>
    <row r="13284" spans="8:8" customFormat="1" ht="13.8">
      <c r="H13284" s="70"/>
    </row>
    <row r="13285" spans="8:8" customFormat="1" ht="13.8">
      <c r="H13285" s="70"/>
    </row>
    <row r="13286" spans="8:8" customFormat="1" ht="13.8">
      <c r="H13286" s="70"/>
    </row>
    <row r="13287" spans="8:8" customFormat="1" ht="13.8">
      <c r="H13287" s="70"/>
    </row>
    <row r="13288" spans="8:8" customFormat="1" ht="13.8">
      <c r="H13288" s="70"/>
    </row>
    <row r="13289" spans="8:8" customFormat="1" ht="13.8">
      <c r="H13289" s="70"/>
    </row>
    <row r="13290" spans="8:8" customFormat="1" ht="13.8">
      <c r="H13290" s="70"/>
    </row>
    <row r="13291" spans="8:8" customFormat="1" ht="13.8">
      <c r="H13291" s="70"/>
    </row>
    <row r="13292" spans="8:8" customFormat="1" ht="13.8">
      <c r="H13292" s="70"/>
    </row>
    <row r="13293" spans="8:8" customFormat="1" ht="13.8">
      <c r="H13293" s="70"/>
    </row>
    <row r="13294" spans="8:8" customFormat="1" ht="13.8">
      <c r="H13294" s="70"/>
    </row>
    <row r="13295" spans="8:8" customFormat="1" ht="13.8">
      <c r="H13295" s="70"/>
    </row>
    <row r="13296" spans="8:8" customFormat="1" ht="13.8">
      <c r="H13296" s="70"/>
    </row>
    <row r="13297" spans="8:8" customFormat="1" ht="13.8">
      <c r="H13297" s="70"/>
    </row>
    <row r="13298" spans="8:8" customFormat="1" ht="13.8">
      <c r="H13298" s="70"/>
    </row>
    <row r="13299" spans="8:8" customFormat="1" ht="13.8">
      <c r="H13299" s="70"/>
    </row>
    <row r="13300" spans="8:8" customFormat="1" ht="13.8">
      <c r="H13300" s="70"/>
    </row>
    <row r="13301" spans="8:8" customFormat="1" ht="13.8">
      <c r="H13301" s="70"/>
    </row>
    <row r="13302" spans="8:8" customFormat="1" ht="13.8">
      <c r="H13302" s="70"/>
    </row>
    <row r="13303" spans="8:8" customFormat="1" ht="13.8">
      <c r="H13303" s="70"/>
    </row>
    <row r="13304" spans="8:8" customFormat="1" ht="13.8">
      <c r="H13304" s="70"/>
    </row>
    <row r="13305" spans="8:8" customFormat="1" ht="13.8">
      <c r="H13305" s="70"/>
    </row>
    <row r="13306" spans="8:8" customFormat="1" ht="13.8">
      <c r="H13306" s="70"/>
    </row>
    <row r="13307" spans="8:8" customFormat="1" ht="13.8">
      <c r="H13307" s="70"/>
    </row>
    <row r="13308" spans="8:8" customFormat="1" ht="13.8">
      <c r="H13308" s="70"/>
    </row>
    <row r="13309" spans="8:8" customFormat="1" ht="13.8">
      <c r="H13309" s="70"/>
    </row>
    <row r="13310" spans="8:8" customFormat="1" ht="13.8">
      <c r="H13310" s="70"/>
    </row>
    <row r="13311" spans="8:8" customFormat="1" ht="13.8">
      <c r="H13311" s="70"/>
    </row>
    <row r="13312" spans="8:8" customFormat="1" ht="13.8">
      <c r="H13312" s="70"/>
    </row>
    <row r="13313" spans="8:8" customFormat="1" ht="13.8">
      <c r="H13313" s="70"/>
    </row>
    <row r="13314" spans="8:8" customFormat="1" ht="13.8">
      <c r="H13314" s="70"/>
    </row>
    <row r="13315" spans="8:8" customFormat="1" ht="13.8">
      <c r="H13315" s="70"/>
    </row>
    <row r="13316" spans="8:8" customFormat="1" ht="13.8">
      <c r="H13316" s="70"/>
    </row>
    <row r="13317" spans="8:8" customFormat="1" ht="13.8">
      <c r="H13317" s="70"/>
    </row>
    <row r="13318" spans="8:8" customFormat="1" ht="13.8">
      <c r="H13318" s="70"/>
    </row>
    <row r="13319" spans="8:8" customFormat="1" ht="13.8">
      <c r="H13319" s="70"/>
    </row>
    <row r="13320" spans="8:8" customFormat="1" ht="13.8">
      <c r="H13320" s="70"/>
    </row>
    <row r="13321" spans="8:8" customFormat="1" ht="13.8">
      <c r="H13321" s="70"/>
    </row>
    <row r="13322" spans="8:8" customFormat="1" ht="13.8">
      <c r="H13322" s="70"/>
    </row>
    <row r="13323" spans="8:8" customFormat="1" ht="13.8">
      <c r="H13323" s="70"/>
    </row>
    <row r="13324" spans="8:8" customFormat="1" ht="13.8">
      <c r="H13324" s="70"/>
    </row>
    <row r="13325" spans="8:8" customFormat="1" ht="13.8">
      <c r="H13325" s="70"/>
    </row>
    <row r="13326" spans="8:8" customFormat="1" ht="13.8">
      <c r="H13326" s="70"/>
    </row>
    <row r="13327" spans="8:8" customFormat="1" ht="13.8">
      <c r="H13327" s="70"/>
    </row>
    <row r="13328" spans="8:8" customFormat="1" ht="13.8">
      <c r="H13328" s="70"/>
    </row>
    <row r="13329" spans="8:8" customFormat="1" ht="13.8">
      <c r="H13329" s="70"/>
    </row>
    <row r="13330" spans="8:8" customFormat="1" ht="13.8">
      <c r="H13330" s="70"/>
    </row>
    <row r="13331" spans="8:8" customFormat="1" ht="13.8">
      <c r="H13331" s="70"/>
    </row>
    <row r="13332" spans="8:8" customFormat="1" ht="13.8">
      <c r="H13332" s="70"/>
    </row>
    <row r="13333" spans="8:8" customFormat="1" ht="13.8">
      <c r="H13333" s="70"/>
    </row>
    <row r="13334" spans="8:8" customFormat="1" ht="13.8">
      <c r="H13334" s="70"/>
    </row>
    <row r="13335" spans="8:8" customFormat="1" ht="13.8">
      <c r="H13335" s="70"/>
    </row>
    <row r="13336" spans="8:8" customFormat="1" ht="13.8">
      <c r="H13336" s="70"/>
    </row>
    <row r="13337" spans="8:8" customFormat="1" ht="13.8">
      <c r="H13337" s="70"/>
    </row>
    <row r="13338" spans="8:8" customFormat="1" ht="13.8">
      <c r="H13338" s="70"/>
    </row>
    <row r="13339" spans="8:8" customFormat="1" ht="13.8">
      <c r="H13339" s="70"/>
    </row>
    <row r="13340" spans="8:8" customFormat="1" ht="13.8">
      <c r="H13340" s="70"/>
    </row>
    <row r="13341" spans="8:8" customFormat="1" ht="13.8">
      <c r="H13341" s="70"/>
    </row>
    <row r="13342" spans="8:8" customFormat="1" ht="13.8">
      <c r="H13342" s="70"/>
    </row>
    <row r="13343" spans="8:8" customFormat="1" ht="13.8">
      <c r="H13343" s="70"/>
    </row>
    <row r="13344" spans="8:8" customFormat="1" ht="13.8">
      <c r="H13344" s="70"/>
    </row>
    <row r="13345" spans="8:8" customFormat="1" ht="13.8">
      <c r="H13345" s="70"/>
    </row>
    <row r="13346" spans="8:8" customFormat="1" ht="13.8">
      <c r="H13346" s="70"/>
    </row>
    <row r="13347" spans="8:8" customFormat="1" ht="13.8">
      <c r="H13347" s="70"/>
    </row>
    <row r="13348" spans="8:8" customFormat="1" ht="13.8">
      <c r="H13348" s="70"/>
    </row>
    <row r="13349" spans="8:8" customFormat="1" ht="13.8">
      <c r="H13349" s="70"/>
    </row>
    <row r="13350" spans="8:8" customFormat="1" ht="13.8">
      <c r="H13350" s="70"/>
    </row>
    <row r="13351" spans="8:8" customFormat="1" ht="13.8">
      <c r="H13351" s="70"/>
    </row>
    <row r="13352" spans="8:8" customFormat="1" ht="13.8">
      <c r="H13352" s="70"/>
    </row>
    <row r="13353" spans="8:8" customFormat="1" ht="13.8">
      <c r="H13353" s="70"/>
    </row>
    <row r="13354" spans="8:8" customFormat="1" ht="13.8">
      <c r="H13354" s="70"/>
    </row>
    <row r="13355" spans="8:8" customFormat="1" ht="13.8">
      <c r="H13355" s="70"/>
    </row>
    <row r="13356" spans="8:8" customFormat="1" ht="13.8">
      <c r="H13356" s="70"/>
    </row>
    <row r="13357" spans="8:8" customFormat="1" ht="13.8">
      <c r="H13357" s="70"/>
    </row>
    <row r="13358" spans="8:8" customFormat="1" ht="13.8">
      <c r="H13358" s="70"/>
    </row>
    <row r="13359" spans="8:8" customFormat="1" ht="13.8">
      <c r="H13359" s="70"/>
    </row>
    <row r="13360" spans="8:8" customFormat="1" ht="13.8">
      <c r="H13360" s="70"/>
    </row>
    <row r="13361" spans="8:8" customFormat="1" ht="13.8">
      <c r="H13361" s="70"/>
    </row>
    <row r="13362" spans="8:8" customFormat="1" ht="13.8">
      <c r="H13362" s="70"/>
    </row>
    <row r="13363" spans="8:8" customFormat="1" ht="13.8">
      <c r="H13363" s="70"/>
    </row>
    <row r="13364" spans="8:8" customFormat="1" ht="13.8">
      <c r="H13364" s="70"/>
    </row>
    <row r="13365" spans="8:8" customFormat="1" ht="13.8">
      <c r="H13365" s="70"/>
    </row>
    <row r="13366" spans="8:8" customFormat="1" ht="13.8">
      <c r="H13366" s="70"/>
    </row>
    <row r="13367" spans="8:8" customFormat="1" ht="13.8">
      <c r="H13367" s="70"/>
    </row>
    <row r="13368" spans="8:8" customFormat="1" ht="13.8">
      <c r="H13368" s="70"/>
    </row>
    <row r="13369" spans="8:8" customFormat="1" ht="13.8">
      <c r="H13369" s="70"/>
    </row>
    <row r="13370" spans="8:8" customFormat="1" ht="13.8">
      <c r="H13370" s="70"/>
    </row>
    <row r="13371" spans="8:8" customFormat="1" ht="13.8">
      <c r="H13371" s="70"/>
    </row>
    <row r="13372" spans="8:8" customFormat="1" ht="13.8">
      <c r="H13372" s="70"/>
    </row>
    <row r="13373" spans="8:8" customFormat="1" ht="13.8">
      <c r="H13373" s="70"/>
    </row>
    <row r="13374" spans="8:8" customFormat="1" ht="13.8">
      <c r="H13374" s="70"/>
    </row>
    <row r="13375" spans="8:8" customFormat="1" ht="13.8">
      <c r="H13375" s="70"/>
    </row>
    <row r="13376" spans="8:8" customFormat="1" ht="13.8">
      <c r="H13376" s="70"/>
    </row>
    <row r="13377" spans="8:8" customFormat="1" ht="13.8">
      <c r="H13377" s="70"/>
    </row>
    <row r="13378" spans="8:8" customFormat="1" ht="13.8">
      <c r="H13378" s="70"/>
    </row>
    <row r="13379" spans="8:8" customFormat="1" ht="13.8">
      <c r="H13379" s="70"/>
    </row>
    <row r="13380" spans="8:8" customFormat="1" ht="13.8">
      <c r="H13380" s="70"/>
    </row>
    <row r="13381" spans="8:8" customFormat="1" ht="13.8">
      <c r="H13381" s="70"/>
    </row>
    <row r="13382" spans="8:8" customFormat="1" ht="13.8">
      <c r="H13382" s="70"/>
    </row>
    <row r="13383" spans="8:8" customFormat="1" ht="13.8">
      <c r="H13383" s="70"/>
    </row>
    <row r="13384" spans="8:8" customFormat="1" ht="13.8">
      <c r="H13384" s="70"/>
    </row>
    <row r="13385" spans="8:8" customFormat="1" ht="13.8">
      <c r="H13385" s="70"/>
    </row>
    <row r="13386" spans="8:8" customFormat="1" ht="13.8">
      <c r="H13386" s="70"/>
    </row>
    <row r="13387" spans="8:8" customFormat="1" ht="13.8">
      <c r="H13387" s="70"/>
    </row>
    <row r="13388" spans="8:8" customFormat="1" ht="13.8">
      <c r="H13388" s="70"/>
    </row>
    <row r="13389" spans="8:8" customFormat="1" ht="13.8">
      <c r="H13389" s="70"/>
    </row>
    <row r="13390" spans="8:8" customFormat="1" ht="13.8">
      <c r="H13390" s="70"/>
    </row>
    <row r="13391" spans="8:8" customFormat="1" ht="13.8">
      <c r="H13391" s="70"/>
    </row>
    <row r="13392" spans="8:8" customFormat="1" ht="13.8">
      <c r="H13392" s="70"/>
    </row>
    <row r="13393" spans="8:8" customFormat="1" ht="13.8">
      <c r="H13393" s="70"/>
    </row>
    <row r="13394" spans="8:8" customFormat="1" ht="13.8">
      <c r="H13394" s="70"/>
    </row>
    <row r="13395" spans="8:8" customFormat="1" ht="13.8">
      <c r="H13395" s="70"/>
    </row>
    <row r="13396" spans="8:8" customFormat="1" ht="13.8">
      <c r="H13396" s="70"/>
    </row>
    <row r="13397" spans="8:8" customFormat="1" ht="13.8">
      <c r="H13397" s="70"/>
    </row>
    <row r="13398" spans="8:8" customFormat="1" ht="13.8">
      <c r="H13398" s="70"/>
    </row>
    <row r="13399" spans="8:8" customFormat="1" ht="13.8">
      <c r="H13399" s="70"/>
    </row>
    <row r="13400" spans="8:8" customFormat="1" ht="13.8">
      <c r="H13400" s="70"/>
    </row>
    <row r="13401" spans="8:8" customFormat="1" ht="13.8">
      <c r="H13401" s="70"/>
    </row>
    <row r="13402" spans="8:8" customFormat="1" ht="13.8">
      <c r="H13402" s="70"/>
    </row>
    <row r="13403" spans="8:8" customFormat="1" ht="13.8">
      <c r="H13403" s="70"/>
    </row>
    <row r="13404" spans="8:8" customFormat="1" ht="13.8">
      <c r="H13404" s="70"/>
    </row>
    <row r="13405" spans="8:8" customFormat="1" ht="13.8">
      <c r="H13405" s="70"/>
    </row>
    <row r="13406" spans="8:8" customFormat="1" ht="13.8">
      <c r="H13406" s="70"/>
    </row>
    <row r="13407" spans="8:8" customFormat="1" ht="13.8">
      <c r="H13407" s="70"/>
    </row>
    <row r="13408" spans="8:8" customFormat="1" ht="13.8">
      <c r="H13408" s="70"/>
    </row>
    <row r="13409" spans="8:8" customFormat="1" ht="13.8">
      <c r="H13409" s="70"/>
    </row>
    <row r="13410" spans="8:8" customFormat="1" ht="13.8">
      <c r="H13410" s="70"/>
    </row>
    <row r="13411" spans="8:8" customFormat="1" ht="13.8">
      <c r="H13411" s="70"/>
    </row>
    <row r="13412" spans="8:8" customFormat="1" ht="13.8">
      <c r="H13412" s="70"/>
    </row>
    <row r="13413" spans="8:8" customFormat="1" ht="13.8">
      <c r="H13413" s="70"/>
    </row>
    <row r="13414" spans="8:8" customFormat="1" ht="13.8">
      <c r="H13414" s="70"/>
    </row>
    <row r="13415" spans="8:8" customFormat="1" ht="13.8">
      <c r="H13415" s="70"/>
    </row>
    <row r="13416" spans="8:8" customFormat="1" ht="13.8">
      <c r="H13416" s="70"/>
    </row>
    <row r="13417" spans="8:8" customFormat="1" ht="13.8">
      <c r="H13417" s="70"/>
    </row>
    <row r="13418" spans="8:8" customFormat="1" ht="13.8">
      <c r="H13418" s="70"/>
    </row>
    <row r="13419" spans="8:8" customFormat="1" ht="13.8">
      <c r="H13419" s="70"/>
    </row>
    <row r="13420" spans="8:8" customFormat="1" ht="13.8">
      <c r="H13420" s="70"/>
    </row>
    <row r="13421" spans="8:8" customFormat="1" ht="13.8">
      <c r="H13421" s="70"/>
    </row>
    <row r="13422" spans="8:8" customFormat="1" ht="13.8">
      <c r="H13422" s="70"/>
    </row>
    <row r="13423" spans="8:8" customFormat="1" ht="13.8">
      <c r="H13423" s="70"/>
    </row>
    <row r="13424" spans="8:8" customFormat="1" ht="13.8">
      <c r="H13424" s="70"/>
    </row>
    <row r="13425" spans="8:8" customFormat="1" ht="13.8">
      <c r="H13425" s="70"/>
    </row>
    <row r="13426" spans="8:8" customFormat="1" ht="13.8">
      <c r="H13426" s="70"/>
    </row>
    <row r="13427" spans="8:8" customFormat="1" ht="13.8">
      <c r="H13427" s="70"/>
    </row>
    <row r="13428" spans="8:8" customFormat="1" ht="13.8">
      <c r="H13428" s="70"/>
    </row>
    <row r="13429" spans="8:8" customFormat="1" ht="13.8">
      <c r="H13429" s="70"/>
    </row>
    <row r="13430" spans="8:8" customFormat="1" ht="13.8">
      <c r="H13430" s="70"/>
    </row>
    <row r="13431" spans="8:8" customFormat="1" ht="13.8">
      <c r="H13431" s="70"/>
    </row>
    <row r="13432" spans="8:8" customFormat="1" ht="13.8">
      <c r="H13432" s="70"/>
    </row>
    <row r="13433" spans="8:8" customFormat="1" ht="13.8">
      <c r="H13433" s="70"/>
    </row>
    <row r="13434" spans="8:8" customFormat="1" ht="13.8">
      <c r="H13434" s="70"/>
    </row>
    <row r="13435" spans="8:8" customFormat="1" ht="13.8">
      <c r="H13435" s="70"/>
    </row>
    <row r="13436" spans="8:8" customFormat="1" ht="13.8">
      <c r="H13436" s="70"/>
    </row>
    <row r="13437" spans="8:8" customFormat="1" ht="13.8">
      <c r="H13437" s="70"/>
    </row>
    <row r="13438" spans="8:8" customFormat="1" ht="13.8">
      <c r="H13438" s="70"/>
    </row>
    <row r="13439" spans="8:8" customFormat="1" ht="13.8">
      <c r="H13439" s="70"/>
    </row>
    <row r="13440" spans="8:8" customFormat="1" ht="13.8">
      <c r="H13440" s="70"/>
    </row>
    <row r="13441" spans="8:8" customFormat="1" ht="13.8">
      <c r="H13441" s="70"/>
    </row>
    <row r="13442" spans="8:8" customFormat="1" ht="13.8">
      <c r="H13442" s="70"/>
    </row>
    <row r="13443" spans="8:8" customFormat="1" ht="13.8">
      <c r="H13443" s="70"/>
    </row>
    <row r="13444" spans="8:8" customFormat="1" ht="13.8">
      <c r="H13444" s="70"/>
    </row>
    <row r="13445" spans="8:8" customFormat="1" ht="13.8">
      <c r="H13445" s="70"/>
    </row>
    <row r="13446" spans="8:8" customFormat="1" ht="13.8">
      <c r="H13446" s="70"/>
    </row>
    <row r="13447" spans="8:8" customFormat="1" ht="13.8">
      <c r="H13447" s="70"/>
    </row>
    <row r="13448" spans="8:8" customFormat="1" ht="13.8">
      <c r="H13448" s="70"/>
    </row>
    <row r="13449" spans="8:8" customFormat="1" ht="13.8">
      <c r="H13449" s="70"/>
    </row>
    <row r="13450" spans="8:8" customFormat="1" ht="13.8">
      <c r="H13450" s="70"/>
    </row>
    <row r="13451" spans="8:8" customFormat="1" ht="13.8">
      <c r="H13451" s="70"/>
    </row>
    <row r="13452" spans="8:8" customFormat="1" ht="13.8">
      <c r="H13452" s="70"/>
    </row>
    <row r="13453" spans="8:8" customFormat="1" ht="13.8">
      <c r="H13453" s="70"/>
    </row>
    <row r="13454" spans="8:8" customFormat="1" ht="13.8">
      <c r="H13454" s="70"/>
    </row>
    <row r="13455" spans="8:8" customFormat="1" ht="13.8">
      <c r="H13455" s="70"/>
    </row>
    <row r="13456" spans="8:8" customFormat="1" ht="13.8">
      <c r="H13456" s="70"/>
    </row>
    <row r="13457" spans="8:8" customFormat="1" ht="13.8">
      <c r="H13457" s="70"/>
    </row>
    <row r="13458" spans="8:8" customFormat="1" ht="13.8">
      <c r="H13458" s="70"/>
    </row>
    <row r="13459" spans="8:8" customFormat="1" ht="13.8">
      <c r="H13459" s="70"/>
    </row>
    <row r="13460" spans="8:8" customFormat="1" ht="13.8">
      <c r="H13460" s="70"/>
    </row>
    <row r="13461" spans="8:8" customFormat="1" ht="13.8">
      <c r="H13461" s="70"/>
    </row>
    <row r="13462" spans="8:8" customFormat="1" ht="13.8">
      <c r="H13462" s="70"/>
    </row>
    <row r="13463" spans="8:8" customFormat="1" ht="13.8">
      <c r="H13463" s="70"/>
    </row>
    <row r="13464" spans="8:8" customFormat="1" ht="13.8">
      <c r="H13464" s="70"/>
    </row>
    <row r="13465" spans="8:8" customFormat="1" ht="13.8">
      <c r="H13465" s="70"/>
    </row>
    <row r="13466" spans="8:8" customFormat="1" ht="13.8">
      <c r="H13466" s="70"/>
    </row>
    <row r="13467" spans="8:8" customFormat="1" ht="13.8">
      <c r="H13467" s="70"/>
    </row>
    <row r="13468" spans="8:8" customFormat="1" ht="13.8">
      <c r="H13468" s="70"/>
    </row>
    <row r="13469" spans="8:8" customFormat="1" ht="13.8">
      <c r="H13469" s="70"/>
    </row>
    <row r="13470" spans="8:8" customFormat="1" ht="13.8">
      <c r="H13470" s="70"/>
    </row>
    <row r="13471" spans="8:8" customFormat="1" ht="13.8">
      <c r="H13471" s="70"/>
    </row>
    <row r="13472" spans="8:8" customFormat="1" ht="13.8">
      <c r="H13472" s="70"/>
    </row>
    <row r="13473" spans="8:8" customFormat="1" ht="13.8">
      <c r="H13473" s="70"/>
    </row>
    <row r="13474" spans="8:8" customFormat="1" ht="13.8">
      <c r="H13474" s="70"/>
    </row>
    <row r="13475" spans="8:8" customFormat="1" ht="13.8">
      <c r="H13475" s="70"/>
    </row>
    <row r="13476" spans="8:8" customFormat="1" ht="13.8">
      <c r="H13476" s="70"/>
    </row>
    <row r="13477" spans="8:8" customFormat="1" ht="13.8">
      <c r="H13477" s="70"/>
    </row>
    <row r="13478" spans="8:8" customFormat="1" ht="13.8">
      <c r="H13478" s="70"/>
    </row>
    <row r="13479" spans="8:8" customFormat="1" ht="13.8">
      <c r="H13479" s="70"/>
    </row>
    <row r="13480" spans="8:8" customFormat="1" ht="13.8">
      <c r="H13480" s="70"/>
    </row>
    <row r="13481" spans="8:8" customFormat="1" ht="13.8">
      <c r="H13481" s="70"/>
    </row>
    <row r="13482" spans="8:8" customFormat="1" ht="13.8">
      <c r="H13482" s="70"/>
    </row>
    <row r="13483" spans="8:8" customFormat="1" ht="13.8">
      <c r="H13483" s="70"/>
    </row>
    <row r="13484" spans="8:8" customFormat="1" ht="13.8">
      <c r="H13484" s="70"/>
    </row>
    <row r="13485" spans="8:8" customFormat="1" ht="13.8">
      <c r="H13485" s="70"/>
    </row>
    <row r="13486" spans="8:8" customFormat="1" ht="13.8">
      <c r="H13486" s="70"/>
    </row>
    <row r="13487" spans="8:8" customFormat="1" ht="13.8">
      <c r="H13487" s="70"/>
    </row>
    <row r="13488" spans="8:8" customFormat="1" ht="13.8">
      <c r="H13488" s="70"/>
    </row>
    <row r="13489" spans="8:8" customFormat="1" ht="13.8">
      <c r="H13489" s="70"/>
    </row>
    <row r="13490" spans="8:8" customFormat="1" ht="13.8">
      <c r="H13490" s="70"/>
    </row>
    <row r="13491" spans="8:8" customFormat="1" ht="13.8">
      <c r="H13491" s="70"/>
    </row>
    <row r="13492" spans="8:8" customFormat="1" ht="13.8">
      <c r="H13492" s="70"/>
    </row>
    <row r="13493" spans="8:8" customFormat="1" ht="13.8">
      <c r="H13493" s="70"/>
    </row>
    <row r="13494" spans="8:8" customFormat="1" ht="13.8">
      <c r="H13494" s="70"/>
    </row>
    <row r="13495" spans="8:8" customFormat="1" ht="13.8">
      <c r="H13495" s="70"/>
    </row>
    <row r="13496" spans="8:8" customFormat="1" ht="13.8">
      <c r="H13496" s="70"/>
    </row>
    <row r="13497" spans="8:8" customFormat="1" ht="13.8">
      <c r="H13497" s="70"/>
    </row>
    <row r="13498" spans="8:8" customFormat="1" ht="13.8">
      <c r="H13498" s="70"/>
    </row>
    <row r="13499" spans="8:8" customFormat="1" ht="13.8">
      <c r="H13499" s="70"/>
    </row>
    <row r="13500" spans="8:8" customFormat="1" ht="13.8">
      <c r="H13500" s="70"/>
    </row>
    <row r="13501" spans="8:8" customFormat="1" ht="13.8">
      <c r="H13501" s="70"/>
    </row>
    <row r="13502" spans="8:8" customFormat="1" ht="13.8">
      <c r="H13502" s="70"/>
    </row>
    <row r="13503" spans="8:8" customFormat="1" ht="13.8">
      <c r="H13503" s="70"/>
    </row>
    <row r="13504" spans="8:8" customFormat="1" ht="13.8">
      <c r="H13504" s="70"/>
    </row>
    <row r="13505" spans="8:8" customFormat="1" ht="13.8">
      <c r="H13505" s="70"/>
    </row>
    <row r="13506" spans="8:8" customFormat="1" ht="13.8">
      <c r="H13506" s="70"/>
    </row>
    <row r="13507" spans="8:8" customFormat="1" ht="13.8">
      <c r="H13507" s="70"/>
    </row>
    <row r="13508" spans="8:8" customFormat="1" ht="13.8">
      <c r="H13508" s="70"/>
    </row>
    <row r="13509" spans="8:8" customFormat="1" ht="13.8">
      <c r="H13509" s="70"/>
    </row>
    <row r="13510" spans="8:8" customFormat="1" ht="13.8">
      <c r="H13510" s="70"/>
    </row>
    <row r="13511" spans="8:8" customFormat="1" ht="13.8">
      <c r="H13511" s="70"/>
    </row>
    <row r="13512" spans="8:8" customFormat="1" ht="13.8">
      <c r="H13512" s="70"/>
    </row>
    <row r="13513" spans="8:8" customFormat="1" ht="13.8">
      <c r="H13513" s="70"/>
    </row>
    <row r="13514" spans="8:8" customFormat="1" ht="13.8">
      <c r="H13514" s="70"/>
    </row>
    <row r="13515" spans="8:8" customFormat="1" ht="13.8">
      <c r="H13515" s="70"/>
    </row>
    <row r="13516" spans="8:8" customFormat="1" ht="13.8">
      <c r="H13516" s="70"/>
    </row>
    <row r="13517" spans="8:8" customFormat="1" ht="13.8">
      <c r="H13517" s="70"/>
    </row>
    <row r="13518" spans="8:8" customFormat="1" ht="13.8">
      <c r="H13518" s="70"/>
    </row>
    <row r="13519" spans="8:8" customFormat="1" ht="13.8">
      <c r="H13519" s="70"/>
    </row>
    <row r="13520" spans="8:8" customFormat="1" ht="13.8">
      <c r="H13520" s="70"/>
    </row>
    <row r="13521" spans="8:8" customFormat="1" ht="13.8">
      <c r="H13521" s="70"/>
    </row>
    <row r="13522" spans="8:8" customFormat="1" ht="13.8">
      <c r="H13522" s="70"/>
    </row>
    <row r="13523" spans="8:8" customFormat="1" ht="13.8">
      <c r="H13523" s="70"/>
    </row>
    <row r="13524" spans="8:8" customFormat="1" ht="13.8">
      <c r="H13524" s="70"/>
    </row>
    <row r="13525" spans="8:8" customFormat="1" ht="13.8">
      <c r="H13525" s="70"/>
    </row>
    <row r="13526" spans="8:8" customFormat="1" ht="13.8">
      <c r="H13526" s="70"/>
    </row>
    <row r="13527" spans="8:8" customFormat="1" ht="13.8">
      <c r="H13527" s="70"/>
    </row>
    <row r="13528" spans="8:8" customFormat="1" ht="13.8">
      <c r="H13528" s="70"/>
    </row>
    <row r="13529" spans="8:8" customFormat="1" ht="13.8">
      <c r="H13529" s="70"/>
    </row>
    <row r="13530" spans="8:8" customFormat="1" ht="13.8">
      <c r="H13530" s="70"/>
    </row>
    <row r="13531" spans="8:8" customFormat="1" ht="13.8">
      <c r="H13531" s="70"/>
    </row>
    <row r="13532" spans="8:8" customFormat="1" ht="13.8">
      <c r="H13532" s="70"/>
    </row>
    <row r="13533" spans="8:8" customFormat="1" ht="13.8">
      <c r="H13533" s="70"/>
    </row>
    <row r="13534" spans="8:8" customFormat="1" ht="13.8">
      <c r="H13534" s="70"/>
    </row>
    <row r="13535" spans="8:8" customFormat="1" ht="13.8">
      <c r="H13535" s="70"/>
    </row>
    <row r="13536" spans="8:8" customFormat="1" ht="13.8">
      <c r="H13536" s="70"/>
    </row>
    <row r="13537" spans="8:8" customFormat="1" ht="13.8">
      <c r="H13537" s="70"/>
    </row>
    <row r="13538" spans="8:8" customFormat="1" ht="13.8">
      <c r="H13538" s="70"/>
    </row>
    <row r="13539" spans="8:8" customFormat="1" ht="13.8">
      <c r="H13539" s="70"/>
    </row>
    <row r="13540" spans="8:8" customFormat="1" ht="13.8">
      <c r="H13540" s="70"/>
    </row>
    <row r="13541" spans="8:8" customFormat="1" ht="13.8">
      <c r="H13541" s="70"/>
    </row>
    <row r="13542" spans="8:8" customFormat="1" ht="13.8">
      <c r="H13542" s="70"/>
    </row>
    <row r="13543" spans="8:8" customFormat="1" ht="13.8">
      <c r="H13543" s="70"/>
    </row>
    <row r="13544" spans="8:8" customFormat="1" ht="13.8">
      <c r="H13544" s="70"/>
    </row>
    <row r="13545" spans="8:8" customFormat="1" ht="13.8">
      <c r="H13545" s="70"/>
    </row>
    <row r="13546" spans="8:8" customFormat="1" ht="13.8">
      <c r="H13546" s="70"/>
    </row>
    <row r="13547" spans="8:8" customFormat="1" ht="13.8">
      <c r="H13547" s="70"/>
    </row>
    <row r="13548" spans="8:8" customFormat="1" ht="13.8">
      <c r="H13548" s="70"/>
    </row>
    <row r="13549" spans="8:8" customFormat="1" ht="13.8">
      <c r="H13549" s="70"/>
    </row>
    <row r="13550" spans="8:8" customFormat="1" ht="13.8">
      <c r="H13550" s="70"/>
    </row>
    <row r="13551" spans="8:8" customFormat="1" ht="13.8">
      <c r="H13551" s="70"/>
    </row>
    <row r="13552" spans="8:8" customFormat="1" ht="13.8">
      <c r="H13552" s="70"/>
    </row>
    <row r="13553" spans="8:8" customFormat="1" ht="13.8">
      <c r="H13553" s="70"/>
    </row>
    <row r="13554" spans="8:8" customFormat="1" ht="13.8">
      <c r="H13554" s="70"/>
    </row>
    <row r="13555" spans="8:8" customFormat="1" ht="13.8">
      <c r="H13555" s="70"/>
    </row>
    <row r="13556" spans="8:8" customFormat="1" ht="13.8">
      <c r="H13556" s="70"/>
    </row>
    <row r="13557" spans="8:8" customFormat="1" ht="13.8">
      <c r="H13557" s="70"/>
    </row>
    <row r="13558" spans="8:8" customFormat="1" ht="13.8">
      <c r="H13558" s="70"/>
    </row>
    <row r="13559" spans="8:8" customFormat="1" ht="13.8">
      <c r="H13559" s="70"/>
    </row>
    <row r="13560" spans="8:8" customFormat="1" ht="13.8">
      <c r="H13560" s="70"/>
    </row>
    <row r="13561" spans="8:8" customFormat="1" ht="13.8">
      <c r="H13561" s="70"/>
    </row>
    <row r="13562" spans="8:8" customFormat="1" ht="13.8">
      <c r="H13562" s="70"/>
    </row>
    <row r="13563" spans="8:8" customFormat="1" ht="13.8">
      <c r="H13563" s="70"/>
    </row>
    <row r="13564" spans="8:8" customFormat="1" ht="13.8">
      <c r="H13564" s="70"/>
    </row>
    <row r="13565" spans="8:8" customFormat="1" ht="13.8">
      <c r="H13565" s="70"/>
    </row>
    <row r="13566" spans="8:8" customFormat="1" ht="13.8">
      <c r="H13566" s="70"/>
    </row>
    <row r="13567" spans="8:8" customFormat="1" ht="13.8">
      <c r="H13567" s="70"/>
    </row>
    <row r="13568" spans="8:8" customFormat="1" ht="13.8">
      <c r="H13568" s="70"/>
    </row>
    <row r="13569" spans="8:8" customFormat="1" ht="13.8">
      <c r="H13569" s="70"/>
    </row>
    <row r="13570" spans="8:8" customFormat="1" ht="13.8">
      <c r="H13570" s="70"/>
    </row>
    <row r="13571" spans="8:8" customFormat="1" ht="13.8">
      <c r="H13571" s="70"/>
    </row>
    <row r="13572" spans="8:8" customFormat="1" ht="13.8">
      <c r="H13572" s="70"/>
    </row>
    <row r="13573" spans="8:8" customFormat="1" ht="13.8">
      <c r="H13573" s="70"/>
    </row>
    <row r="13574" spans="8:8" customFormat="1" ht="13.8">
      <c r="H13574" s="70"/>
    </row>
    <row r="13575" spans="8:8" customFormat="1" ht="13.8">
      <c r="H13575" s="70"/>
    </row>
    <row r="13576" spans="8:8" customFormat="1" ht="13.8">
      <c r="H13576" s="70"/>
    </row>
    <row r="13577" spans="8:8" customFormat="1" ht="13.8">
      <c r="H13577" s="70"/>
    </row>
    <row r="13578" spans="8:8" customFormat="1" ht="13.8">
      <c r="H13578" s="70"/>
    </row>
    <row r="13579" spans="8:8" customFormat="1" ht="13.8">
      <c r="H13579" s="70"/>
    </row>
    <row r="13580" spans="8:8" customFormat="1" ht="13.8">
      <c r="H13580" s="70"/>
    </row>
    <row r="13581" spans="8:8" customFormat="1" ht="13.8">
      <c r="H13581" s="70"/>
    </row>
    <row r="13582" spans="8:8" customFormat="1" ht="13.8">
      <c r="H13582" s="70"/>
    </row>
    <row r="13583" spans="8:8" customFormat="1" ht="13.8">
      <c r="H13583" s="70"/>
    </row>
    <row r="13584" spans="8:8" customFormat="1" ht="13.8">
      <c r="H13584" s="70"/>
    </row>
    <row r="13585" spans="8:8" customFormat="1" ht="13.8">
      <c r="H13585" s="70"/>
    </row>
    <row r="13586" spans="8:8" customFormat="1" ht="13.8">
      <c r="H13586" s="70"/>
    </row>
    <row r="13587" spans="8:8" customFormat="1" ht="13.8">
      <c r="H13587" s="70"/>
    </row>
    <row r="13588" spans="8:8" customFormat="1" ht="13.8">
      <c r="H13588" s="70"/>
    </row>
    <row r="13589" spans="8:8" customFormat="1" ht="13.8">
      <c r="H13589" s="70"/>
    </row>
    <row r="13590" spans="8:8" customFormat="1" ht="13.8">
      <c r="H13590" s="70"/>
    </row>
    <row r="13591" spans="8:8" customFormat="1" ht="13.8">
      <c r="H13591" s="70"/>
    </row>
    <row r="13592" spans="8:8" customFormat="1" ht="13.8">
      <c r="H13592" s="70"/>
    </row>
    <row r="13593" spans="8:8" customFormat="1" ht="13.8">
      <c r="H13593" s="70"/>
    </row>
    <row r="13594" spans="8:8" customFormat="1" ht="13.8">
      <c r="H13594" s="70"/>
    </row>
    <row r="13595" spans="8:8" customFormat="1" ht="13.8">
      <c r="H13595" s="70"/>
    </row>
    <row r="13596" spans="8:8" customFormat="1" ht="13.8">
      <c r="H13596" s="70"/>
    </row>
    <row r="13597" spans="8:8" customFormat="1" ht="13.8">
      <c r="H13597" s="70"/>
    </row>
    <row r="13598" spans="8:8" customFormat="1" ht="13.8">
      <c r="H13598" s="70"/>
    </row>
    <row r="13599" spans="8:8" customFormat="1" ht="13.8">
      <c r="H13599" s="70"/>
    </row>
    <row r="13600" spans="8:8" customFormat="1" ht="13.8">
      <c r="H13600" s="70"/>
    </row>
    <row r="13601" spans="8:8" customFormat="1" ht="13.8">
      <c r="H13601" s="70"/>
    </row>
    <row r="13602" spans="8:8" customFormat="1" ht="13.8">
      <c r="H13602" s="70"/>
    </row>
    <row r="13603" spans="8:8" customFormat="1" ht="13.8">
      <c r="H13603" s="70"/>
    </row>
    <row r="13604" spans="8:8" customFormat="1" ht="13.8">
      <c r="H13604" s="70"/>
    </row>
    <row r="13605" spans="8:8" customFormat="1" ht="13.8">
      <c r="H13605" s="70"/>
    </row>
    <row r="13606" spans="8:8" customFormat="1" ht="13.8">
      <c r="H13606" s="70"/>
    </row>
    <row r="13607" spans="8:8" customFormat="1" ht="13.8">
      <c r="H13607" s="70"/>
    </row>
    <row r="13608" spans="8:8" customFormat="1" ht="13.8">
      <c r="H13608" s="70"/>
    </row>
    <row r="13609" spans="8:8" customFormat="1" ht="13.8">
      <c r="H13609" s="70"/>
    </row>
    <row r="13610" spans="8:8" customFormat="1" ht="13.8">
      <c r="H13610" s="70"/>
    </row>
    <row r="13611" spans="8:8" customFormat="1" ht="13.8">
      <c r="H13611" s="70"/>
    </row>
    <row r="13612" spans="8:8" customFormat="1" ht="13.8">
      <c r="H13612" s="70"/>
    </row>
    <row r="13613" spans="8:8" customFormat="1" ht="13.8">
      <c r="H13613" s="70"/>
    </row>
    <row r="13614" spans="8:8" customFormat="1" ht="13.8">
      <c r="H13614" s="70"/>
    </row>
    <row r="13615" spans="8:8" customFormat="1" ht="13.8">
      <c r="H13615" s="70"/>
    </row>
    <row r="13616" spans="8:8" customFormat="1" ht="13.8">
      <c r="H13616" s="70"/>
    </row>
    <row r="13617" spans="8:8" customFormat="1" ht="13.8">
      <c r="H13617" s="70"/>
    </row>
    <row r="13618" spans="8:8" customFormat="1" ht="13.8">
      <c r="H13618" s="70"/>
    </row>
    <row r="13619" spans="8:8" customFormat="1" ht="13.8">
      <c r="H13619" s="70"/>
    </row>
    <row r="13620" spans="8:8" customFormat="1" ht="13.8">
      <c r="H13620" s="70"/>
    </row>
    <row r="13621" spans="8:8" customFormat="1" ht="13.8">
      <c r="H13621" s="70"/>
    </row>
    <row r="13622" spans="8:8" customFormat="1" ht="13.8">
      <c r="H13622" s="70"/>
    </row>
    <row r="13623" spans="8:8" customFormat="1" ht="13.8">
      <c r="H13623" s="70"/>
    </row>
    <row r="13624" spans="8:8" customFormat="1" ht="13.8">
      <c r="H13624" s="70"/>
    </row>
    <row r="13625" spans="8:8" customFormat="1" ht="13.8">
      <c r="H13625" s="70"/>
    </row>
    <row r="13626" spans="8:8" customFormat="1" ht="13.8">
      <c r="H13626" s="70"/>
    </row>
    <row r="13627" spans="8:8" customFormat="1" ht="13.8">
      <c r="H13627" s="70"/>
    </row>
    <row r="13628" spans="8:8" customFormat="1" ht="13.8">
      <c r="H13628" s="70"/>
    </row>
    <row r="13629" spans="8:8" customFormat="1" ht="13.8">
      <c r="H13629" s="70"/>
    </row>
    <row r="13630" spans="8:8" customFormat="1" ht="13.8">
      <c r="H13630" s="70"/>
    </row>
    <row r="13631" spans="8:8" customFormat="1" ht="13.8">
      <c r="H13631" s="70"/>
    </row>
    <row r="13632" spans="8:8" customFormat="1" ht="13.8">
      <c r="H13632" s="70"/>
    </row>
    <row r="13633" spans="8:8" customFormat="1" ht="13.8">
      <c r="H13633" s="70"/>
    </row>
    <row r="13634" spans="8:8" customFormat="1" ht="13.8">
      <c r="H13634" s="70"/>
    </row>
    <row r="13635" spans="8:8" customFormat="1" ht="13.8">
      <c r="H13635" s="70"/>
    </row>
    <row r="13636" spans="8:8" customFormat="1" ht="13.8">
      <c r="H13636" s="70"/>
    </row>
    <row r="13637" spans="8:8" customFormat="1" ht="13.8">
      <c r="H13637" s="70"/>
    </row>
    <row r="13638" spans="8:8" customFormat="1" ht="13.8">
      <c r="H13638" s="70"/>
    </row>
    <row r="13639" spans="8:8" customFormat="1" ht="13.8">
      <c r="H13639" s="70"/>
    </row>
    <row r="13640" spans="8:8" customFormat="1" ht="13.8">
      <c r="H13640" s="70"/>
    </row>
    <row r="13641" spans="8:8" customFormat="1" ht="13.8">
      <c r="H13641" s="70"/>
    </row>
    <row r="13642" spans="8:8" customFormat="1" ht="13.8">
      <c r="H13642" s="70"/>
    </row>
    <row r="13643" spans="8:8" customFormat="1" ht="13.8">
      <c r="H13643" s="70"/>
    </row>
    <row r="13644" spans="8:8" customFormat="1" ht="13.8">
      <c r="H13644" s="70"/>
    </row>
    <row r="13645" spans="8:8" customFormat="1" ht="13.8">
      <c r="H13645" s="70"/>
    </row>
    <row r="13646" spans="8:8" customFormat="1" ht="13.8">
      <c r="H13646" s="70"/>
    </row>
    <row r="13647" spans="8:8" customFormat="1" ht="13.8">
      <c r="H13647" s="70"/>
    </row>
    <row r="13648" spans="8:8" customFormat="1" ht="13.8">
      <c r="H13648" s="70"/>
    </row>
    <row r="13649" spans="8:8" customFormat="1" ht="13.8">
      <c r="H13649" s="70"/>
    </row>
    <row r="13650" spans="8:8" customFormat="1" ht="13.8">
      <c r="H13650" s="70"/>
    </row>
    <row r="13651" spans="8:8" customFormat="1" ht="13.8">
      <c r="H13651" s="70"/>
    </row>
    <row r="13652" spans="8:8" customFormat="1" ht="13.8">
      <c r="H13652" s="70"/>
    </row>
    <row r="13653" spans="8:8" customFormat="1" ht="13.8">
      <c r="H13653" s="70"/>
    </row>
    <row r="13654" spans="8:8" customFormat="1" ht="13.8">
      <c r="H13654" s="70"/>
    </row>
    <row r="13655" spans="8:8" customFormat="1" ht="13.8">
      <c r="H13655" s="70"/>
    </row>
    <row r="13656" spans="8:8" customFormat="1" ht="13.8">
      <c r="H13656" s="70"/>
    </row>
    <row r="13657" spans="8:8" customFormat="1" ht="13.8">
      <c r="H13657" s="70"/>
    </row>
    <row r="13658" spans="8:8" customFormat="1" ht="13.8">
      <c r="H13658" s="70"/>
    </row>
    <row r="13659" spans="8:8" customFormat="1" ht="13.8">
      <c r="H13659" s="70"/>
    </row>
    <row r="13660" spans="8:8" customFormat="1" ht="13.8">
      <c r="H13660" s="70"/>
    </row>
    <row r="13661" spans="8:8" customFormat="1" ht="13.8">
      <c r="H13661" s="70"/>
    </row>
    <row r="13662" spans="8:8" customFormat="1" ht="13.8">
      <c r="H13662" s="70"/>
    </row>
    <row r="13663" spans="8:8" customFormat="1" ht="13.8">
      <c r="H13663" s="70"/>
    </row>
    <row r="13664" spans="8:8" customFormat="1" ht="13.8">
      <c r="H13664" s="70"/>
    </row>
    <row r="13665" spans="8:8" customFormat="1" ht="13.8">
      <c r="H13665" s="70"/>
    </row>
    <row r="13666" spans="8:8" customFormat="1" ht="13.8">
      <c r="H13666" s="70"/>
    </row>
    <row r="13667" spans="8:8" customFormat="1" ht="13.8">
      <c r="H13667" s="70"/>
    </row>
    <row r="13668" spans="8:8" customFormat="1" ht="13.8">
      <c r="H13668" s="70"/>
    </row>
    <row r="13669" spans="8:8" customFormat="1" ht="13.8">
      <c r="H13669" s="70"/>
    </row>
    <row r="13670" spans="8:8" customFormat="1" ht="13.8">
      <c r="H13670" s="70"/>
    </row>
    <row r="13671" spans="8:8" customFormat="1" ht="13.8">
      <c r="H13671" s="70"/>
    </row>
    <row r="13672" spans="8:8" customFormat="1" ht="13.8">
      <c r="H13672" s="70"/>
    </row>
    <row r="13673" spans="8:8" customFormat="1" ht="13.8">
      <c r="H13673" s="70"/>
    </row>
    <row r="13674" spans="8:8" customFormat="1" ht="13.8">
      <c r="H13674" s="70"/>
    </row>
    <row r="13675" spans="8:8" customFormat="1" ht="13.8">
      <c r="H13675" s="70"/>
    </row>
    <row r="13676" spans="8:8" customFormat="1" ht="13.8">
      <c r="H13676" s="70"/>
    </row>
    <row r="13677" spans="8:8" customFormat="1" ht="13.8">
      <c r="H13677" s="70"/>
    </row>
    <row r="13678" spans="8:8" customFormat="1" ht="13.8">
      <c r="H13678" s="70"/>
    </row>
    <row r="13679" spans="8:8" customFormat="1" ht="13.8">
      <c r="H13679" s="70"/>
    </row>
    <row r="13680" spans="8:8" customFormat="1" ht="13.8">
      <c r="H13680" s="70"/>
    </row>
    <row r="13681" spans="8:8" customFormat="1" ht="13.8">
      <c r="H13681" s="70"/>
    </row>
    <row r="13682" spans="8:8" customFormat="1" ht="13.8">
      <c r="H13682" s="70"/>
    </row>
    <row r="13683" spans="8:8" customFormat="1" ht="13.8">
      <c r="H13683" s="70"/>
    </row>
    <row r="13684" spans="8:8" customFormat="1" ht="13.8">
      <c r="H13684" s="70"/>
    </row>
    <row r="13685" spans="8:8" customFormat="1" ht="13.8">
      <c r="H13685" s="70"/>
    </row>
    <row r="13686" spans="8:8" customFormat="1" ht="13.8">
      <c r="H13686" s="70"/>
    </row>
    <row r="13687" spans="8:8" customFormat="1" ht="13.8">
      <c r="H13687" s="70"/>
    </row>
    <row r="13688" spans="8:8" customFormat="1" ht="13.8">
      <c r="H13688" s="70"/>
    </row>
    <row r="13689" spans="8:8" customFormat="1" ht="13.8">
      <c r="H13689" s="70"/>
    </row>
    <row r="13690" spans="8:8" customFormat="1" ht="13.8">
      <c r="H13690" s="70"/>
    </row>
    <row r="13691" spans="8:8" customFormat="1" ht="13.8">
      <c r="H13691" s="70"/>
    </row>
    <row r="13692" spans="8:8" customFormat="1" ht="13.8">
      <c r="H13692" s="70"/>
    </row>
    <row r="13693" spans="8:8" customFormat="1" ht="13.8">
      <c r="H13693" s="70"/>
    </row>
    <row r="13694" spans="8:8" customFormat="1" ht="13.8">
      <c r="H13694" s="70"/>
    </row>
    <row r="13695" spans="8:8" customFormat="1" ht="13.8">
      <c r="H13695" s="70"/>
    </row>
    <row r="13696" spans="8:8" customFormat="1" ht="13.8">
      <c r="H13696" s="70"/>
    </row>
    <row r="13697" spans="8:8" customFormat="1" ht="13.8">
      <c r="H13697" s="70"/>
    </row>
    <row r="13698" spans="8:8" customFormat="1" ht="13.8">
      <c r="H13698" s="70"/>
    </row>
    <row r="13699" spans="8:8" customFormat="1" ht="13.8">
      <c r="H13699" s="70"/>
    </row>
    <row r="13700" spans="8:8" customFormat="1" ht="13.8">
      <c r="H13700" s="70"/>
    </row>
    <row r="13701" spans="8:8" customFormat="1" ht="13.8">
      <c r="H13701" s="70"/>
    </row>
    <row r="13702" spans="8:8" customFormat="1" ht="13.8">
      <c r="H13702" s="70"/>
    </row>
    <row r="13703" spans="8:8" customFormat="1" ht="13.8">
      <c r="H13703" s="70"/>
    </row>
    <row r="13704" spans="8:8" customFormat="1" ht="13.8">
      <c r="H13704" s="70"/>
    </row>
    <row r="13705" spans="8:8" customFormat="1" ht="13.8">
      <c r="H13705" s="70"/>
    </row>
    <row r="13706" spans="8:8" customFormat="1" ht="13.8">
      <c r="H13706" s="70"/>
    </row>
    <row r="13707" spans="8:8" customFormat="1" ht="13.8">
      <c r="H13707" s="70"/>
    </row>
    <row r="13708" spans="8:8" customFormat="1" ht="13.8">
      <c r="H13708" s="70"/>
    </row>
    <row r="13709" spans="8:8" customFormat="1" ht="13.8">
      <c r="H13709" s="70"/>
    </row>
    <row r="13710" spans="8:8" customFormat="1" ht="13.8">
      <c r="H13710" s="70"/>
    </row>
    <row r="13711" spans="8:8" customFormat="1" ht="13.8">
      <c r="H13711" s="70"/>
    </row>
    <row r="13712" spans="8:8" customFormat="1" ht="13.8">
      <c r="H13712" s="70"/>
    </row>
    <row r="13713" spans="8:8" customFormat="1" ht="13.8">
      <c r="H13713" s="70"/>
    </row>
    <row r="13714" spans="8:8" customFormat="1" ht="13.8">
      <c r="H13714" s="70"/>
    </row>
    <row r="13715" spans="8:8" customFormat="1" ht="13.8">
      <c r="H13715" s="70"/>
    </row>
    <row r="13716" spans="8:8" customFormat="1" ht="13.8">
      <c r="H13716" s="70"/>
    </row>
    <row r="13717" spans="8:8" customFormat="1" ht="13.8">
      <c r="H13717" s="70"/>
    </row>
    <row r="13718" spans="8:8" customFormat="1" ht="13.8">
      <c r="H13718" s="70"/>
    </row>
    <row r="13719" spans="8:8" customFormat="1" ht="13.8">
      <c r="H13719" s="70"/>
    </row>
    <row r="13720" spans="8:8" customFormat="1" ht="13.8">
      <c r="H13720" s="70"/>
    </row>
    <row r="13721" spans="8:8" customFormat="1" ht="13.8">
      <c r="H13721" s="70"/>
    </row>
    <row r="13722" spans="8:8" customFormat="1" ht="13.8">
      <c r="H13722" s="70"/>
    </row>
    <row r="13723" spans="8:8" customFormat="1" ht="13.8">
      <c r="H13723" s="70"/>
    </row>
    <row r="13724" spans="8:8" customFormat="1" ht="13.8">
      <c r="H13724" s="70"/>
    </row>
    <row r="13725" spans="8:8" customFormat="1" ht="13.8">
      <c r="H13725" s="70"/>
    </row>
    <row r="13726" spans="8:8" customFormat="1" ht="13.8">
      <c r="H13726" s="70"/>
    </row>
    <row r="13727" spans="8:8" customFormat="1" ht="13.8">
      <c r="H13727" s="70"/>
    </row>
    <row r="13728" spans="8:8" customFormat="1" ht="13.8">
      <c r="H13728" s="70"/>
    </row>
    <row r="13729" spans="8:8" customFormat="1" ht="13.8">
      <c r="H13729" s="70"/>
    </row>
    <row r="13730" spans="8:8" customFormat="1" ht="13.8">
      <c r="H13730" s="70"/>
    </row>
    <row r="13731" spans="8:8" customFormat="1" ht="13.8">
      <c r="H13731" s="70"/>
    </row>
    <row r="13732" spans="8:8" customFormat="1" ht="13.8">
      <c r="H13732" s="70"/>
    </row>
    <row r="13733" spans="8:8" customFormat="1" ht="13.8">
      <c r="H13733" s="70"/>
    </row>
    <row r="13734" spans="8:8" customFormat="1" ht="13.8">
      <c r="H13734" s="70"/>
    </row>
    <row r="13735" spans="8:8" customFormat="1" ht="13.8">
      <c r="H13735" s="70"/>
    </row>
    <row r="13736" spans="8:8" customFormat="1" ht="13.8">
      <c r="H13736" s="70"/>
    </row>
    <row r="13737" spans="8:8" customFormat="1" ht="13.8">
      <c r="H13737" s="70"/>
    </row>
    <row r="13738" spans="8:8" customFormat="1" ht="13.8">
      <c r="H13738" s="70"/>
    </row>
    <row r="13739" spans="8:8" customFormat="1" ht="13.8">
      <c r="H13739" s="70"/>
    </row>
    <row r="13740" spans="8:8" customFormat="1" ht="13.8">
      <c r="H13740" s="70"/>
    </row>
    <row r="13741" spans="8:8" customFormat="1" ht="13.8">
      <c r="H13741" s="70"/>
    </row>
    <row r="13742" spans="8:8" customFormat="1" ht="13.8">
      <c r="H13742" s="70"/>
    </row>
    <row r="13743" spans="8:8" customFormat="1" ht="13.8">
      <c r="H13743" s="70"/>
    </row>
    <row r="13744" spans="8:8" customFormat="1" ht="13.8">
      <c r="H13744" s="70"/>
    </row>
    <row r="13745" spans="8:8" customFormat="1" ht="13.8">
      <c r="H13745" s="70"/>
    </row>
    <row r="13746" spans="8:8" customFormat="1" ht="13.8">
      <c r="H13746" s="70"/>
    </row>
    <row r="13747" spans="8:8" customFormat="1" ht="13.8">
      <c r="H13747" s="70"/>
    </row>
    <row r="13748" spans="8:8" customFormat="1" ht="13.8">
      <c r="H13748" s="70"/>
    </row>
    <row r="13749" spans="8:8" customFormat="1" ht="13.8">
      <c r="H13749" s="70"/>
    </row>
    <row r="13750" spans="8:8" customFormat="1" ht="13.8">
      <c r="H13750" s="70"/>
    </row>
    <row r="13751" spans="8:8" customFormat="1" ht="13.8">
      <c r="H13751" s="70"/>
    </row>
    <row r="13752" spans="8:8" customFormat="1" ht="13.8">
      <c r="H13752" s="70"/>
    </row>
    <row r="13753" spans="8:8" customFormat="1" ht="13.8">
      <c r="H13753" s="70"/>
    </row>
    <row r="13754" spans="8:8" customFormat="1" ht="13.8">
      <c r="H13754" s="70"/>
    </row>
    <row r="13755" spans="8:8" customFormat="1" ht="13.8">
      <c r="H13755" s="70"/>
    </row>
    <row r="13756" spans="8:8" customFormat="1" ht="13.8">
      <c r="H13756" s="70"/>
    </row>
    <row r="13757" spans="8:8" customFormat="1" ht="13.8">
      <c r="H13757" s="70"/>
    </row>
    <row r="13758" spans="8:8" customFormat="1" ht="13.8">
      <c r="H13758" s="70"/>
    </row>
    <row r="13759" spans="8:8" customFormat="1" ht="13.8">
      <c r="H13759" s="70"/>
    </row>
    <row r="13760" spans="8:8" customFormat="1" ht="13.8">
      <c r="H13760" s="70"/>
    </row>
    <row r="13761" spans="8:8" customFormat="1" ht="13.8">
      <c r="H13761" s="70"/>
    </row>
    <row r="13762" spans="8:8" customFormat="1" ht="13.8">
      <c r="H13762" s="70"/>
    </row>
    <row r="13763" spans="8:8" customFormat="1" ht="13.8">
      <c r="H13763" s="70"/>
    </row>
    <row r="13764" spans="8:8" customFormat="1" ht="13.8">
      <c r="H13764" s="70"/>
    </row>
    <row r="13765" spans="8:8" customFormat="1" ht="13.8">
      <c r="H13765" s="70"/>
    </row>
    <row r="13766" spans="8:8" customFormat="1" ht="13.8">
      <c r="H13766" s="70"/>
    </row>
    <row r="13767" spans="8:8" customFormat="1" ht="13.8">
      <c r="H13767" s="70"/>
    </row>
    <row r="13768" spans="8:8" customFormat="1" ht="13.8">
      <c r="H13768" s="70"/>
    </row>
    <row r="13769" spans="8:8" customFormat="1" ht="13.8">
      <c r="H13769" s="70"/>
    </row>
    <row r="13770" spans="8:8" customFormat="1" ht="13.8">
      <c r="H13770" s="70"/>
    </row>
    <row r="13771" spans="8:8" customFormat="1" ht="13.8">
      <c r="H13771" s="70"/>
    </row>
    <row r="13772" spans="8:8" customFormat="1" ht="13.8">
      <c r="H13772" s="70"/>
    </row>
    <row r="13773" spans="8:8" customFormat="1" ht="13.8">
      <c r="H13773" s="70"/>
    </row>
    <row r="13774" spans="8:8" customFormat="1" ht="13.8">
      <c r="H13774" s="70"/>
    </row>
    <row r="13775" spans="8:8" customFormat="1" ht="13.8">
      <c r="H13775" s="70"/>
    </row>
    <row r="13776" spans="8:8" customFormat="1" ht="13.8">
      <c r="H13776" s="70"/>
    </row>
    <row r="13777" spans="8:8" customFormat="1" ht="13.8">
      <c r="H13777" s="70"/>
    </row>
    <row r="13778" spans="8:8" customFormat="1" ht="13.8">
      <c r="H13778" s="70"/>
    </row>
    <row r="13779" spans="8:8" customFormat="1" ht="13.8">
      <c r="H13779" s="70"/>
    </row>
    <row r="13780" spans="8:8" customFormat="1" ht="13.8">
      <c r="H13780" s="70"/>
    </row>
    <row r="13781" spans="8:8" customFormat="1" ht="13.8">
      <c r="H13781" s="70"/>
    </row>
    <row r="13782" spans="8:8" customFormat="1" ht="13.8">
      <c r="H13782" s="70"/>
    </row>
    <row r="13783" spans="8:8" customFormat="1" ht="13.8">
      <c r="H13783" s="70"/>
    </row>
    <row r="13784" spans="8:8" customFormat="1" ht="13.8">
      <c r="H13784" s="70"/>
    </row>
    <row r="13785" spans="8:8" customFormat="1" ht="13.8">
      <c r="H13785" s="70"/>
    </row>
    <row r="13786" spans="8:8" customFormat="1" ht="13.8">
      <c r="H13786" s="70"/>
    </row>
    <row r="13787" spans="8:8" customFormat="1" ht="13.8">
      <c r="H13787" s="70"/>
    </row>
    <row r="13788" spans="8:8" customFormat="1" ht="13.8">
      <c r="H13788" s="70"/>
    </row>
    <row r="13789" spans="8:8" customFormat="1" ht="13.8">
      <c r="H13789" s="70"/>
    </row>
    <row r="13790" spans="8:8" customFormat="1" ht="13.8">
      <c r="H13790" s="70"/>
    </row>
    <row r="13791" spans="8:8" customFormat="1" ht="13.8">
      <c r="H13791" s="70"/>
    </row>
    <row r="13792" spans="8:8" customFormat="1" ht="13.8">
      <c r="H13792" s="70"/>
    </row>
    <row r="13793" spans="8:8" customFormat="1" ht="13.8">
      <c r="H13793" s="70"/>
    </row>
    <row r="13794" spans="8:8" customFormat="1" ht="13.8">
      <c r="H13794" s="70"/>
    </row>
    <row r="13795" spans="8:8" customFormat="1" ht="13.8">
      <c r="H13795" s="70"/>
    </row>
    <row r="13796" spans="8:8" customFormat="1" ht="13.8">
      <c r="H13796" s="70"/>
    </row>
    <row r="13797" spans="8:8" customFormat="1" ht="13.8">
      <c r="H13797" s="70"/>
    </row>
    <row r="13798" spans="8:8" customFormat="1" ht="13.8">
      <c r="H13798" s="70"/>
    </row>
    <row r="13799" spans="8:8" customFormat="1" ht="13.8">
      <c r="H13799" s="70"/>
    </row>
    <row r="13800" spans="8:8" customFormat="1" ht="13.8">
      <c r="H13800" s="70"/>
    </row>
    <row r="13801" spans="8:8" customFormat="1" ht="13.8">
      <c r="H13801" s="70"/>
    </row>
    <row r="13802" spans="8:8" customFormat="1" ht="13.8">
      <c r="H13802" s="70"/>
    </row>
    <row r="13803" spans="8:8" customFormat="1" ht="13.8">
      <c r="H13803" s="70"/>
    </row>
    <row r="13804" spans="8:8" customFormat="1" ht="13.8">
      <c r="H13804" s="70"/>
    </row>
    <row r="13805" spans="8:8" customFormat="1" ht="13.8">
      <c r="H13805" s="70"/>
    </row>
    <row r="13806" spans="8:8" customFormat="1" ht="13.8">
      <c r="H13806" s="70"/>
    </row>
    <row r="13807" spans="8:8" customFormat="1" ht="13.8">
      <c r="H13807" s="70"/>
    </row>
    <row r="13808" spans="8:8" customFormat="1" ht="13.8">
      <c r="H13808" s="70"/>
    </row>
    <row r="13809" spans="8:8" customFormat="1" ht="13.8">
      <c r="H13809" s="70"/>
    </row>
    <row r="13810" spans="8:8" customFormat="1" ht="13.8">
      <c r="H13810" s="70"/>
    </row>
    <row r="13811" spans="8:8" customFormat="1" ht="13.8">
      <c r="H13811" s="70"/>
    </row>
    <row r="13812" spans="8:8" customFormat="1" ht="13.8">
      <c r="H13812" s="70"/>
    </row>
    <row r="13813" spans="8:8" customFormat="1" ht="13.8">
      <c r="H13813" s="70"/>
    </row>
    <row r="13814" spans="8:8" customFormat="1" ht="13.8">
      <c r="H13814" s="70"/>
    </row>
    <row r="13815" spans="8:8" customFormat="1" ht="13.8">
      <c r="H13815" s="70"/>
    </row>
    <row r="13816" spans="8:8" customFormat="1" ht="13.8">
      <c r="H13816" s="70"/>
    </row>
    <row r="13817" spans="8:8" customFormat="1" ht="13.8">
      <c r="H13817" s="70"/>
    </row>
    <row r="13818" spans="8:8" customFormat="1" ht="13.8">
      <c r="H13818" s="70"/>
    </row>
    <row r="13819" spans="8:8" customFormat="1" ht="13.8">
      <c r="H13819" s="70"/>
    </row>
    <row r="13820" spans="8:8" customFormat="1" ht="13.8">
      <c r="H13820" s="70"/>
    </row>
    <row r="13821" spans="8:8" customFormat="1" ht="13.8">
      <c r="H13821" s="70"/>
    </row>
    <row r="13822" spans="8:8" customFormat="1" ht="13.8">
      <c r="H13822" s="70"/>
    </row>
    <row r="13823" spans="8:8" customFormat="1" ht="13.8">
      <c r="H13823" s="70"/>
    </row>
    <row r="13824" spans="8:8" customFormat="1" ht="13.8">
      <c r="H13824" s="70"/>
    </row>
    <row r="13825" spans="8:8" customFormat="1" ht="13.8">
      <c r="H13825" s="70"/>
    </row>
    <row r="13826" spans="8:8" customFormat="1" ht="13.8">
      <c r="H13826" s="70"/>
    </row>
    <row r="13827" spans="8:8" customFormat="1" ht="13.8">
      <c r="H13827" s="70"/>
    </row>
    <row r="13828" spans="8:8" customFormat="1" ht="13.8">
      <c r="H13828" s="70"/>
    </row>
    <row r="13829" spans="8:8" customFormat="1" ht="13.8">
      <c r="H13829" s="70"/>
    </row>
    <row r="13830" spans="8:8" customFormat="1" ht="13.8">
      <c r="H13830" s="70"/>
    </row>
    <row r="13831" spans="8:8" customFormat="1" ht="13.8">
      <c r="H13831" s="70"/>
    </row>
    <row r="13832" spans="8:8" customFormat="1" ht="13.8">
      <c r="H13832" s="70"/>
    </row>
    <row r="13833" spans="8:8" customFormat="1" ht="13.8">
      <c r="H13833" s="70"/>
    </row>
    <row r="13834" spans="8:8" customFormat="1" ht="13.8">
      <c r="H13834" s="70"/>
    </row>
    <row r="13835" spans="8:8" customFormat="1" ht="13.8">
      <c r="H13835" s="70"/>
    </row>
    <row r="13836" spans="8:8" customFormat="1" ht="13.8">
      <c r="H13836" s="70"/>
    </row>
    <row r="13837" spans="8:8" customFormat="1" ht="13.8">
      <c r="H13837" s="70"/>
    </row>
    <row r="13838" spans="8:8" customFormat="1" ht="13.8">
      <c r="H13838" s="70"/>
    </row>
    <row r="13839" spans="8:8" customFormat="1" ht="13.8">
      <c r="H13839" s="70"/>
    </row>
    <row r="13840" spans="8:8" customFormat="1" ht="13.8">
      <c r="H13840" s="70"/>
    </row>
    <row r="13841" spans="8:8" customFormat="1" ht="13.8">
      <c r="H13841" s="70"/>
    </row>
    <row r="13842" spans="8:8" customFormat="1" ht="13.8">
      <c r="H13842" s="70"/>
    </row>
    <row r="13843" spans="8:8" customFormat="1" ht="13.8">
      <c r="H13843" s="70"/>
    </row>
    <row r="13844" spans="8:8" customFormat="1" ht="13.8">
      <c r="H13844" s="70"/>
    </row>
    <row r="13845" spans="8:8" customFormat="1" ht="13.8">
      <c r="H13845" s="70"/>
    </row>
    <row r="13846" spans="8:8" customFormat="1" ht="13.8">
      <c r="H13846" s="70"/>
    </row>
    <row r="13847" spans="8:8" customFormat="1" ht="13.8">
      <c r="H13847" s="70"/>
    </row>
    <row r="13848" spans="8:8" customFormat="1" ht="13.8">
      <c r="H13848" s="70"/>
    </row>
    <row r="13849" spans="8:8" customFormat="1" ht="13.8">
      <c r="H13849" s="70"/>
    </row>
    <row r="13850" spans="8:8" customFormat="1" ht="13.8">
      <c r="H13850" s="70"/>
    </row>
    <row r="13851" spans="8:8" customFormat="1" ht="13.8">
      <c r="H13851" s="70"/>
    </row>
    <row r="13852" spans="8:8" customFormat="1" ht="13.8">
      <c r="H13852" s="70"/>
    </row>
    <row r="13853" spans="8:8" customFormat="1" ht="13.8">
      <c r="H13853" s="70"/>
    </row>
    <row r="13854" spans="8:8" customFormat="1" ht="13.8">
      <c r="H13854" s="70"/>
    </row>
    <row r="13855" spans="8:8" customFormat="1" ht="13.8">
      <c r="H13855" s="70"/>
    </row>
    <row r="13856" spans="8:8" customFormat="1" ht="13.8">
      <c r="H13856" s="70"/>
    </row>
    <row r="13857" spans="8:8" customFormat="1" ht="13.8">
      <c r="H13857" s="70"/>
    </row>
    <row r="13858" spans="8:8" customFormat="1" ht="13.8">
      <c r="H13858" s="70"/>
    </row>
    <row r="13859" spans="8:8" customFormat="1" ht="13.8">
      <c r="H13859" s="70"/>
    </row>
    <row r="13860" spans="8:8" customFormat="1" ht="13.8">
      <c r="H13860" s="70"/>
    </row>
    <row r="13861" spans="8:8" customFormat="1" ht="13.8">
      <c r="H13861" s="70"/>
    </row>
    <row r="13862" spans="8:8" customFormat="1" ht="13.8">
      <c r="H13862" s="70"/>
    </row>
    <row r="13863" spans="8:8" customFormat="1" ht="13.8">
      <c r="H13863" s="70"/>
    </row>
    <row r="13864" spans="8:8" customFormat="1" ht="13.8">
      <c r="H13864" s="70"/>
    </row>
    <row r="13865" spans="8:8" customFormat="1" ht="13.8">
      <c r="H13865" s="70"/>
    </row>
    <row r="13866" spans="8:8" customFormat="1" ht="13.8">
      <c r="H13866" s="70"/>
    </row>
    <row r="13867" spans="8:8" customFormat="1" ht="13.8">
      <c r="H13867" s="70"/>
    </row>
    <row r="13868" spans="8:8" customFormat="1" ht="13.8">
      <c r="H13868" s="70"/>
    </row>
    <row r="13869" spans="8:8" customFormat="1" ht="13.8">
      <c r="H13869" s="70"/>
    </row>
    <row r="13870" spans="8:8" customFormat="1" ht="13.8">
      <c r="H13870" s="70"/>
    </row>
    <row r="13871" spans="8:8" customFormat="1" ht="13.8">
      <c r="H13871" s="70"/>
    </row>
    <row r="13872" spans="8:8" customFormat="1" ht="13.8">
      <c r="H13872" s="70"/>
    </row>
    <row r="13873" spans="8:8" customFormat="1" ht="13.8">
      <c r="H13873" s="70"/>
    </row>
    <row r="13874" spans="8:8" customFormat="1" ht="13.8">
      <c r="H13874" s="70"/>
    </row>
    <row r="13875" spans="8:8" customFormat="1" ht="13.8">
      <c r="H13875" s="70"/>
    </row>
    <row r="13876" spans="8:8" customFormat="1" ht="13.8">
      <c r="H13876" s="70"/>
    </row>
    <row r="13877" spans="8:8" customFormat="1" ht="13.8">
      <c r="H13877" s="70"/>
    </row>
    <row r="13878" spans="8:8" customFormat="1" ht="13.8">
      <c r="H13878" s="70"/>
    </row>
    <row r="13879" spans="8:8" customFormat="1" ht="13.8">
      <c r="H13879" s="70"/>
    </row>
    <row r="13880" spans="8:8" customFormat="1" ht="13.8">
      <c r="H13880" s="70"/>
    </row>
    <row r="13881" spans="8:8" customFormat="1" ht="13.8">
      <c r="H13881" s="70"/>
    </row>
    <row r="13882" spans="8:8" customFormat="1" ht="13.8">
      <c r="H13882" s="70"/>
    </row>
    <row r="13883" spans="8:8" customFormat="1" ht="13.8">
      <c r="H13883" s="70"/>
    </row>
    <row r="13884" spans="8:8" customFormat="1" ht="13.8">
      <c r="H13884" s="70"/>
    </row>
    <row r="13885" spans="8:8" customFormat="1" ht="13.8">
      <c r="H13885" s="70"/>
    </row>
    <row r="13886" spans="8:8" customFormat="1" ht="13.8">
      <c r="H13886" s="70"/>
    </row>
    <row r="13887" spans="8:8" customFormat="1" ht="13.8">
      <c r="H13887" s="70"/>
    </row>
    <row r="13888" spans="8:8" customFormat="1" ht="13.8">
      <c r="H13888" s="70"/>
    </row>
    <row r="13889" spans="8:8" customFormat="1" ht="13.8">
      <c r="H13889" s="70"/>
    </row>
    <row r="13890" spans="8:8" customFormat="1" ht="13.8">
      <c r="H13890" s="70"/>
    </row>
    <row r="13891" spans="8:8" customFormat="1" ht="13.8">
      <c r="H13891" s="70"/>
    </row>
    <row r="13892" spans="8:8" customFormat="1" ht="13.8">
      <c r="H13892" s="70"/>
    </row>
    <row r="13893" spans="8:8" customFormat="1" ht="13.8">
      <c r="H13893" s="70"/>
    </row>
    <row r="13894" spans="8:8" customFormat="1" ht="13.8">
      <c r="H13894" s="70"/>
    </row>
    <row r="13895" spans="8:8" customFormat="1" ht="13.8">
      <c r="H13895" s="70"/>
    </row>
    <row r="13896" spans="8:8" customFormat="1" ht="13.8">
      <c r="H13896" s="70"/>
    </row>
    <row r="13897" spans="8:8" customFormat="1" ht="13.8">
      <c r="H13897" s="70"/>
    </row>
    <row r="13898" spans="8:8" customFormat="1" ht="13.8">
      <c r="H13898" s="70"/>
    </row>
    <row r="13899" spans="8:8" customFormat="1" ht="13.8">
      <c r="H13899" s="70"/>
    </row>
    <row r="13900" spans="8:8" customFormat="1" ht="13.8">
      <c r="H13900" s="70"/>
    </row>
    <row r="13901" spans="8:8" customFormat="1" ht="13.8">
      <c r="H13901" s="70"/>
    </row>
    <row r="13902" spans="8:8" customFormat="1" ht="13.8">
      <c r="H13902" s="70"/>
    </row>
    <row r="13903" spans="8:8" customFormat="1" ht="13.8">
      <c r="H13903" s="70"/>
    </row>
    <row r="13904" spans="8:8" customFormat="1" ht="13.8">
      <c r="H13904" s="70"/>
    </row>
    <row r="13905" spans="8:8" customFormat="1" ht="13.8">
      <c r="H13905" s="70"/>
    </row>
    <row r="13906" spans="8:8" customFormat="1" ht="13.8">
      <c r="H13906" s="70"/>
    </row>
    <row r="13907" spans="8:8" customFormat="1" ht="13.8">
      <c r="H13907" s="70"/>
    </row>
    <row r="13908" spans="8:8" customFormat="1" ht="13.8">
      <c r="H13908" s="70"/>
    </row>
    <row r="13909" spans="8:8" customFormat="1" ht="13.8">
      <c r="H13909" s="70"/>
    </row>
    <row r="13910" spans="8:8" customFormat="1" ht="13.8">
      <c r="H13910" s="70"/>
    </row>
    <row r="13911" spans="8:8" customFormat="1" ht="13.8">
      <c r="H13911" s="70"/>
    </row>
    <row r="13912" spans="8:8" customFormat="1" ht="13.8">
      <c r="H13912" s="70"/>
    </row>
    <row r="13913" spans="8:8" customFormat="1" ht="13.8">
      <c r="H13913" s="70"/>
    </row>
    <row r="13914" spans="8:8" customFormat="1" ht="13.8">
      <c r="H13914" s="70"/>
    </row>
    <row r="13915" spans="8:8" customFormat="1" ht="13.8">
      <c r="H13915" s="70"/>
    </row>
    <row r="13916" spans="8:8" customFormat="1" ht="13.8">
      <c r="H13916" s="70"/>
    </row>
    <row r="13917" spans="8:8" customFormat="1" ht="13.8">
      <c r="H13917" s="70"/>
    </row>
    <row r="13918" spans="8:8" customFormat="1" ht="13.8">
      <c r="H13918" s="70"/>
    </row>
    <row r="13919" spans="8:8" customFormat="1" ht="13.8">
      <c r="H13919" s="70"/>
    </row>
    <row r="13920" spans="8:8" customFormat="1" ht="13.8">
      <c r="H13920" s="70"/>
    </row>
    <row r="13921" spans="8:8" customFormat="1" ht="13.8">
      <c r="H13921" s="70"/>
    </row>
    <row r="13922" spans="8:8" customFormat="1" ht="13.8">
      <c r="H13922" s="70"/>
    </row>
    <row r="13923" spans="8:8" customFormat="1" ht="13.8">
      <c r="H13923" s="70"/>
    </row>
    <row r="13924" spans="8:8" customFormat="1" ht="13.8">
      <c r="H13924" s="70"/>
    </row>
    <row r="13925" spans="8:8" customFormat="1" ht="13.8">
      <c r="H13925" s="70"/>
    </row>
    <row r="13926" spans="8:8" customFormat="1" ht="13.8">
      <c r="H13926" s="70"/>
    </row>
    <row r="13927" spans="8:8" customFormat="1" ht="13.8">
      <c r="H13927" s="70"/>
    </row>
    <row r="13928" spans="8:8" customFormat="1" ht="13.8">
      <c r="H13928" s="70"/>
    </row>
    <row r="13929" spans="8:8" customFormat="1" ht="13.8">
      <c r="H13929" s="70"/>
    </row>
    <row r="13930" spans="8:8" customFormat="1" ht="13.8">
      <c r="H13930" s="70"/>
    </row>
    <row r="13931" spans="8:8" customFormat="1" ht="13.8">
      <c r="H13931" s="70"/>
    </row>
    <row r="13932" spans="8:8" customFormat="1" ht="13.8">
      <c r="H13932" s="70"/>
    </row>
    <row r="13933" spans="8:8" customFormat="1" ht="13.8">
      <c r="H13933" s="70"/>
    </row>
    <row r="13934" spans="8:8" customFormat="1" ht="13.8">
      <c r="H13934" s="70"/>
    </row>
    <row r="13935" spans="8:8" customFormat="1" ht="13.8">
      <c r="H13935" s="70"/>
    </row>
    <row r="13936" spans="8:8" customFormat="1" ht="13.8">
      <c r="H13936" s="70"/>
    </row>
    <row r="13937" spans="8:8" customFormat="1" ht="13.8">
      <c r="H13937" s="70"/>
    </row>
    <row r="13938" spans="8:8" customFormat="1" ht="13.8">
      <c r="H13938" s="70"/>
    </row>
    <row r="13939" spans="8:8" customFormat="1" ht="13.8">
      <c r="H13939" s="70"/>
    </row>
    <row r="13940" spans="8:8" customFormat="1" ht="13.8">
      <c r="H13940" s="70"/>
    </row>
    <row r="13941" spans="8:8" customFormat="1" ht="13.8">
      <c r="H13941" s="70"/>
    </row>
    <row r="13942" spans="8:8" customFormat="1" ht="13.8">
      <c r="H13942" s="70"/>
    </row>
    <row r="13943" spans="8:8" customFormat="1" ht="13.8">
      <c r="H13943" s="70"/>
    </row>
    <row r="13944" spans="8:8" customFormat="1" ht="13.8">
      <c r="H13944" s="70"/>
    </row>
    <row r="13945" spans="8:8" customFormat="1" ht="13.8">
      <c r="H13945" s="70"/>
    </row>
    <row r="13946" spans="8:8" customFormat="1" ht="13.8">
      <c r="H13946" s="70"/>
    </row>
    <row r="13947" spans="8:8" customFormat="1" ht="13.8">
      <c r="H13947" s="70"/>
    </row>
    <row r="13948" spans="8:8" customFormat="1" ht="13.8">
      <c r="H13948" s="70"/>
    </row>
    <row r="13949" spans="8:8" customFormat="1" ht="13.8">
      <c r="H13949" s="70"/>
    </row>
    <row r="13950" spans="8:8" customFormat="1" ht="13.8">
      <c r="H13950" s="70"/>
    </row>
    <row r="13951" spans="8:8" customFormat="1" ht="13.8">
      <c r="H13951" s="70"/>
    </row>
    <row r="13952" spans="8:8" customFormat="1" ht="13.8">
      <c r="H13952" s="70"/>
    </row>
    <row r="13953" spans="8:8" customFormat="1" ht="13.8">
      <c r="H13953" s="70"/>
    </row>
    <row r="13954" spans="8:8" customFormat="1" ht="13.8">
      <c r="H13954" s="70"/>
    </row>
    <row r="13955" spans="8:8" customFormat="1" ht="13.8">
      <c r="H13955" s="70"/>
    </row>
    <row r="13956" spans="8:8" customFormat="1" ht="13.8">
      <c r="H13956" s="70"/>
    </row>
    <row r="13957" spans="8:8" customFormat="1" ht="13.8">
      <c r="H13957" s="70"/>
    </row>
    <row r="13958" spans="8:8" customFormat="1" ht="13.8">
      <c r="H13958" s="70"/>
    </row>
    <row r="13959" spans="8:8" customFormat="1" ht="13.8">
      <c r="H13959" s="70"/>
    </row>
    <row r="13960" spans="8:8" customFormat="1" ht="13.8">
      <c r="H13960" s="70"/>
    </row>
    <row r="13961" spans="8:8" customFormat="1" ht="13.8">
      <c r="H13961" s="70"/>
    </row>
    <row r="13962" spans="8:8" customFormat="1" ht="13.8">
      <c r="H13962" s="70"/>
    </row>
    <row r="13963" spans="8:8" customFormat="1" ht="13.8">
      <c r="H13963" s="70"/>
    </row>
    <row r="13964" spans="8:8" customFormat="1" ht="13.8">
      <c r="H13964" s="70"/>
    </row>
    <row r="13965" spans="8:8" customFormat="1" ht="13.8">
      <c r="H13965" s="70"/>
    </row>
    <row r="13966" spans="8:8" customFormat="1" ht="13.8">
      <c r="H13966" s="70"/>
    </row>
    <row r="13967" spans="8:8" customFormat="1" ht="13.8">
      <c r="H13967" s="70"/>
    </row>
    <row r="13968" spans="8:8" customFormat="1" ht="13.8">
      <c r="H13968" s="70"/>
    </row>
    <row r="13969" spans="8:8" customFormat="1" ht="13.8">
      <c r="H13969" s="70"/>
    </row>
    <row r="13970" spans="8:8" customFormat="1" ht="13.8">
      <c r="H13970" s="70"/>
    </row>
    <row r="13971" spans="8:8" customFormat="1" ht="13.8">
      <c r="H13971" s="70"/>
    </row>
    <row r="13972" spans="8:8" customFormat="1" ht="13.8">
      <c r="H13972" s="70"/>
    </row>
    <row r="13973" spans="8:8" customFormat="1" ht="13.8">
      <c r="H13973" s="70"/>
    </row>
    <row r="13974" spans="8:8" customFormat="1" ht="13.8">
      <c r="H13974" s="70"/>
    </row>
    <row r="13975" spans="8:8" customFormat="1" ht="13.8">
      <c r="H13975" s="70"/>
    </row>
    <row r="13976" spans="8:8" customFormat="1" ht="13.8">
      <c r="H13976" s="70"/>
    </row>
    <row r="13977" spans="8:8" customFormat="1" ht="13.8">
      <c r="H13977" s="70"/>
    </row>
    <row r="13978" spans="8:8" customFormat="1" ht="13.8">
      <c r="H13978" s="70"/>
    </row>
    <row r="13979" spans="8:8" customFormat="1" ht="13.8">
      <c r="H13979" s="70"/>
    </row>
    <row r="13980" spans="8:8" customFormat="1" ht="13.8">
      <c r="H13980" s="70"/>
    </row>
    <row r="13981" spans="8:8" customFormat="1" ht="13.8">
      <c r="H13981" s="70"/>
    </row>
    <row r="13982" spans="8:8" customFormat="1" ht="13.8">
      <c r="H13982" s="70"/>
    </row>
    <row r="13983" spans="8:8" customFormat="1" ht="13.8">
      <c r="H13983" s="70"/>
    </row>
    <row r="13984" spans="8:8" customFormat="1" ht="13.8">
      <c r="H13984" s="70"/>
    </row>
    <row r="13985" spans="8:8" customFormat="1" ht="13.8">
      <c r="H13985" s="70"/>
    </row>
    <row r="13986" spans="8:8" customFormat="1" ht="13.8">
      <c r="H13986" s="70"/>
    </row>
    <row r="13987" spans="8:8" customFormat="1" ht="13.8">
      <c r="H13987" s="70"/>
    </row>
    <row r="13988" spans="8:8" customFormat="1" ht="13.8">
      <c r="H13988" s="70"/>
    </row>
    <row r="13989" spans="8:8" customFormat="1" ht="13.8">
      <c r="H13989" s="70"/>
    </row>
    <row r="13990" spans="8:8" customFormat="1" ht="13.8">
      <c r="H13990" s="70"/>
    </row>
    <row r="13991" spans="8:8" customFormat="1" ht="13.8">
      <c r="H13991" s="70"/>
    </row>
    <row r="13992" spans="8:8" customFormat="1" ht="13.8">
      <c r="H13992" s="70"/>
    </row>
    <row r="13993" spans="8:8" customFormat="1" ht="13.8">
      <c r="H13993" s="70"/>
    </row>
    <row r="13994" spans="8:8" customFormat="1" ht="13.8">
      <c r="H13994" s="70"/>
    </row>
    <row r="13995" spans="8:8" customFormat="1" ht="13.8">
      <c r="H13995" s="70"/>
    </row>
    <row r="13996" spans="8:8" customFormat="1" ht="13.8">
      <c r="H13996" s="70"/>
    </row>
    <row r="13997" spans="8:8" customFormat="1" ht="13.8">
      <c r="H13997" s="70"/>
    </row>
    <row r="13998" spans="8:8" customFormat="1" ht="13.8">
      <c r="H13998" s="70"/>
    </row>
    <row r="13999" spans="8:8" customFormat="1" ht="13.8">
      <c r="H13999" s="70"/>
    </row>
    <row r="14000" spans="8:8" customFormat="1" ht="13.8">
      <c r="H14000" s="70"/>
    </row>
    <row r="14001" spans="8:8" customFormat="1" ht="13.8">
      <c r="H14001" s="70"/>
    </row>
    <row r="14002" spans="8:8" customFormat="1" ht="13.8">
      <c r="H14002" s="70"/>
    </row>
    <row r="14003" spans="8:8" customFormat="1" ht="13.8">
      <c r="H14003" s="70"/>
    </row>
    <row r="14004" spans="8:8" customFormat="1" ht="13.8">
      <c r="H14004" s="70"/>
    </row>
    <row r="14005" spans="8:8" customFormat="1" ht="13.8">
      <c r="H14005" s="70"/>
    </row>
    <row r="14006" spans="8:8" customFormat="1" ht="13.8">
      <c r="H14006" s="70"/>
    </row>
    <row r="14007" spans="8:8" customFormat="1" ht="13.8">
      <c r="H14007" s="70"/>
    </row>
    <row r="14008" spans="8:8" customFormat="1" ht="13.8">
      <c r="H14008" s="70"/>
    </row>
    <row r="14009" spans="8:8" customFormat="1" ht="13.8">
      <c r="H14009" s="70"/>
    </row>
    <row r="14010" spans="8:8" customFormat="1" ht="13.8">
      <c r="H14010" s="70"/>
    </row>
    <row r="14011" spans="8:8" customFormat="1" ht="13.8">
      <c r="H14011" s="70"/>
    </row>
    <row r="14012" spans="8:8" customFormat="1" ht="13.8">
      <c r="H14012" s="70"/>
    </row>
    <row r="14013" spans="8:8" customFormat="1" ht="13.8">
      <c r="H14013" s="70"/>
    </row>
    <row r="14014" spans="8:8" customFormat="1" ht="13.8">
      <c r="H14014" s="70"/>
    </row>
    <row r="14015" spans="8:8" customFormat="1" ht="13.8">
      <c r="H14015" s="70"/>
    </row>
    <row r="14016" spans="8:8" customFormat="1" ht="13.8">
      <c r="H14016" s="70"/>
    </row>
    <row r="14017" spans="8:8" customFormat="1" ht="13.8">
      <c r="H14017" s="70"/>
    </row>
    <row r="14018" spans="8:8" customFormat="1" ht="13.8">
      <c r="H14018" s="70"/>
    </row>
    <row r="14019" spans="8:8" customFormat="1" ht="13.8">
      <c r="H14019" s="70"/>
    </row>
    <row r="14020" spans="8:8" customFormat="1" ht="13.8">
      <c r="H14020" s="70"/>
    </row>
    <row r="14021" spans="8:8" customFormat="1" ht="13.8">
      <c r="H14021" s="70"/>
    </row>
    <row r="14022" spans="8:8" customFormat="1" ht="13.8">
      <c r="H14022" s="70"/>
    </row>
    <row r="14023" spans="8:8" customFormat="1" ht="13.8">
      <c r="H14023" s="70"/>
    </row>
    <row r="14024" spans="8:8" customFormat="1" ht="13.8">
      <c r="H14024" s="70"/>
    </row>
    <row r="14025" spans="8:8" customFormat="1" ht="13.8">
      <c r="H14025" s="70"/>
    </row>
    <row r="14026" spans="8:8" customFormat="1" ht="13.8">
      <c r="H14026" s="70"/>
    </row>
    <row r="14027" spans="8:8" customFormat="1" ht="13.8">
      <c r="H14027" s="70"/>
    </row>
    <row r="14028" spans="8:8" customFormat="1" ht="13.8">
      <c r="H14028" s="70"/>
    </row>
    <row r="14029" spans="8:8" customFormat="1" ht="13.8">
      <c r="H14029" s="70"/>
    </row>
    <row r="14030" spans="8:8" customFormat="1" ht="13.8">
      <c r="H14030" s="70"/>
    </row>
    <row r="14031" spans="8:8" customFormat="1" ht="13.8">
      <c r="H14031" s="70"/>
    </row>
    <row r="14032" spans="8:8" customFormat="1" ht="13.8">
      <c r="H14032" s="70"/>
    </row>
    <row r="14033" spans="8:8" customFormat="1" ht="13.8">
      <c r="H14033" s="70"/>
    </row>
    <row r="14034" spans="8:8" customFormat="1" ht="13.8">
      <c r="H14034" s="70"/>
    </row>
    <row r="14035" spans="8:8" customFormat="1" ht="13.8">
      <c r="H14035" s="70"/>
    </row>
    <row r="14036" spans="8:8" customFormat="1" ht="13.8">
      <c r="H14036" s="70"/>
    </row>
    <row r="14037" spans="8:8" customFormat="1" ht="13.8">
      <c r="H14037" s="70"/>
    </row>
    <row r="14038" spans="8:8" customFormat="1" ht="13.8">
      <c r="H14038" s="70"/>
    </row>
    <row r="14039" spans="8:8" customFormat="1" ht="13.8">
      <c r="H14039" s="70"/>
    </row>
    <row r="14040" spans="8:8" customFormat="1" ht="13.8">
      <c r="H14040" s="70"/>
    </row>
    <row r="14041" spans="8:8" customFormat="1" ht="13.8">
      <c r="H14041" s="70"/>
    </row>
    <row r="14042" spans="8:8" customFormat="1" ht="13.8">
      <c r="H14042" s="70"/>
    </row>
    <row r="14043" spans="8:8" customFormat="1" ht="13.8">
      <c r="H14043" s="70"/>
    </row>
    <row r="14044" spans="8:8" customFormat="1" ht="13.8">
      <c r="H14044" s="70"/>
    </row>
    <row r="14045" spans="8:8" customFormat="1" ht="13.8">
      <c r="H14045" s="70"/>
    </row>
    <row r="14046" spans="8:8" customFormat="1" ht="13.8">
      <c r="H14046" s="70"/>
    </row>
    <row r="14047" spans="8:8" customFormat="1" ht="13.8">
      <c r="H14047" s="70"/>
    </row>
    <row r="14048" spans="8:8" customFormat="1" ht="13.8">
      <c r="H14048" s="70"/>
    </row>
    <row r="14049" spans="8:8" customFormat="1" ht="13.8">
      <c r="H14049" s="70"/>
    </row>
    <row r="14050" spans="8:8" customFormat="1" ht="13.8">
      <c r="H14050" s="70"/>
    </row>
    <row r="14051" spans="8:8" customFormat="1" ht="13.8">
      <c r="H14051" s="70"/>
    </row>
    <row r="14052" spans="8:8" customFormat="1" ht="13.8">
      <c r="H14052" s="70"/>
    </row>
    <row r="14053" spans="8:8" customFormat="1" ht="13.8">
      <c r="H14053" s="70"/>
    </row>
    <row r="14054" spans="8:8" customFormat="1" ht="13.8">
      <c r="H14054" s="70"/>
    </row>
    <row r="14055" spans="8:8" customFormat="1" ht="13.8">
      <c r="H14055" s="70"/>
    </row>
    <row r="14056" spans="8:8" customFormat="1" ht="13.8">
      <c r="H14056" s="70"/>
    </row>
    <row r="14057" spans="8:8" customFormat="1" ht="13.8">
      <c r="H14057" s="70"/>
    </row>
    <row r="14058" spans="8:8" customFormat="1" ht="13.8">
      <c r="H14058" s="70"/>
    </row>
    <row r="14059" spans="8:8" customFormat="1" ht="13.8">
      <c r="H14059" s="70"/>
    </row>
    <row r="14060" spans="8:8" customFormat="1" ht="13.8">
      <c r="H14060" s="70"/>
    </row>
    <row r="14061" spans="8:8" customFormat="1" ht="13.8">
      <c r="H14061" s="70"/>
    </row>
    <row r="14062" spans="8:8" customFormat="1" ht="13.8">
      <c r="H14062" s="70"/>
    </row>
    <row r="14063" spans="8:8" customFormat="1" ht="13.8">
      <c r="H14063" s="70"/>
    </row>
    <row r="14064" spans="8:8" customFormat="1" ht="13.8">
      <c r="H14064" s="70"/>
    </row>
    <row r="14065" spans="8:8" customFormat="1" ht="13.8">
      <c r="H14065" s="70"/>
    </row>
    <row r="14066" spans="8:8" customFormat="1" ht="13.8">
      <c r="H14066" s="70"/>
    </row>
    <row r="14067" spans="8:8" customFormat="1" ht="13.8">
      <c r="H14067" s="70"/>
    </row>
    <row r="14068" spans="8:8" customFormat="1" ht="13.8">
      <c r="H14068" s="70"/>
    </row>
    <row r="14069" spans="8:8" customFormat="1" ht="13.8">
      <c r="H14069" s="70"/>
    </row>
    <row r="14070" spans="8:8" customFormat="1" ht="13.8">
      <c r="H14070" s="70"/>
    </row>
    <row r="14071" spans="8:8" customFormat="1" ht="13.8">
      <c r="H14071" s="70"/>
    </row>
    <row r="14072" spans="8:8" customFormat="1" ht="13.8">
      <c r="H14072" s="70"/>
    </row>
    <row r="14073" spans="8:8" customFormat="1" ht="13.8">
      <c r="H14073" s="70"/>
    </row>
    <row r="14074" spans="8:8" customFormat="1" ht="13.8">
      <c r="H14074" s="70"/>
    </row>
    <row r="14075" spans="8:8" customFormat="1" ht="13.8">
      <c r="H14075" s="70"/>
    </row>
    <row r="14076" spans="8:8" customFormat="1" ht="13.8">
      <c r="H14076" s="70"/>
    </row>
    <row r="14077" spans="8:8" customFormat="1" ht="13.8">
      <c r="H14077" s="70"/>
    </row>
    <row r="14078" spans="8:8" customFormat="1" ht="13.8">
      <c r="H14078" s="70"/>
    </row>
    <row r="14079" spans="8:8" customFormat="1" ht="13.8">
      <c r="H14079" s="70"/>
    </row>
    <row r="14080" spans="8:8" customFormat="1" ht="13.8">
      <c r="H14080" s="70"/>
    </row>
    <row r="14081" spans="8:8" customFormat="1" ht="13.8">
      <c r="H14081" s="70"/>
    </row>
    <row r="14082" spans="8:8" customFormat="1" ht="13.8">
      <c r="H14082" s="70"/>
    </row>
    <row r="14083" spans="8:8" customFormat="1" ht="13.8">
      <c r="H14083" s="70"/>
    </row>
    <row r="14084" spans="8:8" customFormat="1" ht="13.8">
      <c r="H14084" s="70"/>
    </row>
    <row r="14085" spans="8:8" customFormat="1" ht="13.8">
      <c r="H14085" s="70"/>
    </row>
    <row r="14086" spans="8:8" customFormat="1" ht="13.8">
      <c r="H14086" s="70"/>
    </row>
    <row r="14087" spans="8:8" customFormat="1" ht="13.8">
      <c r="H14087" s="70"/>
    </row>
    <row r="14088" spans="8:8" customFormat="1" ht="13.8">
      <c r="H14088" s="70"/>
    </row>
    <row r="14089" spans="8:8" customFormat="1" ht="13.8">
      <c r="H14089" s="70"/>
    </row>
    <row r="14090" spans="8:8" customFormat="1" ht="13.8">
      <c r="H14090" s="70"/>
    </row>
    <row r="14091" spans="8:8" customFormat="1" ht="13.8">
      <c r="H14091" s="70"/>
    </row>
    <row r="14092" spans="8:8" customFormat="1" ht="13.8">
      <c r="H14092" s="70"/>
    </row>
    <row r="14093" spans="8:8" customFormat="1" ht="13.8">
      <c r="H14093" s="70"/>
    </row>
    <row r="14094" spans="8:8" customFormat="1" ht="13.8">
      <c r="H14094" s="70"/>
    </row>
    <row r="14095" spans="8:8" customFormat="1" ht="13.8">
      <c r="H14095" s="70"/>
    </row>
    <row r="14096" spans="8:8" customFormat="1" ht="13.8">
      <c r="H14096" s="70"/>
    </row>
    <row r="14097" spans="8:8" customFormat="1" ht="13.8">
      <c r="H14097" s="70"/>
    </row>
    <row r="14098" spans="8:8" customFormat="1" ht="13.8">
      <c r="H14098" s="70"/>
    </row>
    <row r="14099" spans="8:8" customFormat="1" ht="13.8">
      <c r="H14099" s="70"/>
    </row>
    <row r="14100" spans="8:8" customFormat="1" ht="13.8">
      <c r="H14100" s="70"/>
    </row>
    <row r="14101" spans="8:8" customFormat="1" ht="13.8">
      <c r="H14101" s="70"/>
    </row>
    <row r="14102" spans="8:8" customFormat="1" ht="13.8">
      <c r="H14102" s="70"/>
    </row>
    <row r="14103" spans="8:8" customFormat="1" ht="13.8">
      <c r="H14103" s="70"/>
    </row>
    <row r="14104" spans="8:8" customFormat="1" ht="13.8">
      <c r="H14104" s="70"/>
    </row>
    <row r="14105" spans="8:8" customFormat="1" ht="13.8">
      <c r="H14105" s="70"/>
    </row>
    <row r="14106" spans="8:8" customFormat="1" ht="13.8">
      <c r="H14106" s="70"/>
    </row>
    <row r="14107" spans="8:8" customFormat="1" ht="13.8">
      <c r="H14107" s="70"/>
    </row>
    <row r="14108" spans="8:8" customFormat="1" ht="13.8">
      <c r="H14108" s="70"/>
    </row>
    <row r="14109" spans="8:8" customFormat="1" ht="13.8">
      <c r="H14109" s="70"/>
    </row>
    <row r="14110" spans="8:8" customFormat="1" ht="13.8">
      <c r="H14110" s="70"/>
    </row>
    <row r="14111" spans="8:8" customFormat="1" ht="13.8">
      <c r="H14111" s="70"/>
    </row>
    <row r="14112" spans="8:8" customFormat="1" ht="13.8">
      <c r="H14112" s="70"/>
    </row>
    <row r="14113" spans="8:8" customFormat="1" ht="13.8">
      <c r="H14113" s="70"/>
    </row>
    <row r="14114" spans="8:8" customFormat="1" ht="13.8">
      <c r="H14114" s="70"/>
    </row>
    <row r="14115" spans="8:8" customFormat="1" ht="13.8">
      <c r="H14115" s="70"/>
    </row>
    <row r="14116" spans="8:8" customFormat="1" ht="13.8">
      <c r="H14116" s="70"/>
    </row>
    <row r="14117" spans="8:8" customFormat="1" ht="13.8">
      <c r="H14117" s="70"/>
    </row>
    <row r="14118" spans="8:8" customFormat="1" ht="13.8">
      <c r="H14118" s="70"/>
    </row>
    <row r="14119" spans="8:8" customFormat="1" ht="13.8">
      <c r="H14119" s="70"/>
    </row>
    <row r="14120" spans="8:8" customFormat="1" ht="13.8">
      <c r="H14120" s="70"/>
    </row>
    <row r="14121" spans="8:8" customFormat="1" ht="13.8">
      <c r="H14121" s="70"/>
    </row>
    <row r="14122" spans="8:8" customFormat="1" ht="13.8">
      <c r="H14122" s="70"/>
    </row>
    <row r="14123" spans="8:8" customFormat="1" ht="13.8">
      <c r="H14123" s="70"/>
    </row>
    <row r="14124" spans="8:8" customFormat="1" ht="13.8">
      <c r="H14124" s="70"/>
    </row>
    <row r="14125" spans="8:8" customFormat="1" ht="13.8">
      <c r="H14125" s="70"/>
    </row>
    <row r="14126" spans="8:8" customFormat="1" ht="13.8">
      <c r="H14126" s="70"/>
    </row>
    <row r="14127" spans="8:8" customFormat="1" ht="13.8">
      <c r="H14127" s="70"/>
    </row>
    <row r="14128" spans="8:8" customFormat="1" ht="13.8">
      <c r="H14128" s="70"/>
    </row>
    <row r="14129" spans="8:8" customFormat="1" ht="13.8">
      <c r="H14129" s="70"/>
    </row>
    <row r="14130" spans="8:8" customFormat="1" ht="13.8">
      <c r="H14130" s="70"/>
    </row>
    <row r="14131" spans="8:8" customFormat="1" ht="13.8">
      <c r="H14131" s="70"/>
    </row>
    <row r="14132" spans="8:8" customFormat="1" ht="13.8">
      <c r="H14132" s="70"/>
    </row>
    <row r="14133" spans="8:8" customFormat="1" ht="13.8">
      <c r="H14133" s="70"/>
    </row>
    <row r="14134" spans="8:8" customFormat="1" ht="13.8">
      <c r="H14134" s="70"/>
    </row>
    <row r="14135" spans="8:8" customFormat="1" ht="13.8">
      <c r="H14135" s="70"/>
    </row>
    <row r="14136" spans="8:8" customFormat="1" ht="13.8">
      <c r="H14136" s="70"/>
    </row>
    <row r="14137" spans="8:8" customFormat="1" ht="13.8">
      <c r="H14137" s="70"/>
    </row>
    <row r="14138" spans="8:8" customFormat="1" ht="13.8">
      <c r="H14138" s="70"/>
    </row>
    <row r="14139" spans="8:8" customFormat="1" ht="13.8">
      <c r="H14139" s="70"/>
    </row>
    <row r="14140" spans="8:8" customFormat="1" ht="13.8">
      <c r="H14140" s="70"/>
    </row>
    <row r="14141" spans="8:8" customFormat="1" ht="13.8">
      <c r="H14141" s="70"/>
    </row>
    <row r="14142" spans="8:8" customFormat="1" ht="13.8">
      <c r="H14142" s="70"/>
    </row>
    <row r="14143" spans="8:8" customFormat="1" ht="13.8">
      <c r="H14143" s="70"/>
    </row>
    <row r="14144" spans="8:8" customFormat="1" ht="13.8">
      <c r="H14144" s="70"/>
    </row>
    <row r="14145" spans="8:8" customFormat="1" ht="13.8">
      <c r="H14145" s="70"/>
    </row>
    <row r="14146" spans="8:8" customFormat="1" ht="13.8">
      <c r="H14146" s="70"/>
    </row>
    <row r="14147" spans="8:8" customFormat="1" ht="13.8">
      <c r="H14147" s="70"/>
    </row>
    <row r="14148" spans="8:8" customFormat="1" ht="13.8">
      <c r="H14148" s="70"/>
    </row>
    <row r="14149" spans="8:8" customFormat="1" ht="13.8">
      <c r="H14149" s="70"/>
    </row>
    <row r="14150" spans="8:8" customFormat="1" ht="13.8">
      <c r="H14150" s="70"/>
    </row>
    <row r="14151" spans="8:8" customFormat="1" ht="13.8">
      <c r="H14151" s="70"/>
    </row>
    <row r="14152" spans="8:8" customFormat="1" ht="13.8">
      <c r="H14152" s="70"/>
    </row>
    <row r="14153" spans="8:8" customFormat="1" ht="13.8">
      <c r="H14153" s="70"/>
    </row>
    <row r="14154" spans="8:8" customFormat="1" ht="13.8">
      <c r="H14154" s="70"/>
    </row>
    <row r="14155" spans="8:8" customFormat="1" ht="13.8">
      <c r="H14155" s="70"/>
    </row>
    <row r="14156" spans="8:8" customFormat="1" ht="13.8">
      <c r="H14156" s="70"/>
    </row>
    <row r="14157" spans="8:8" customFormat="1" ht="13.8">
      <c r="H14157" s="70"/>
    </row>
    <row r="14158" spans="8:8" customFormat="1" ht="13.8">
      <c r="H14158" s="70"/>
    </row>
    <row r="14159" spans="8:8" customFormat="1" ht="13.8">
      <c r="H14159" s="70"/>
    </row>
    <row r="14160" spans="8:8" customFormat="1" ht="13.8">
      <c r="H14160" s="70"/>
    </row>
    <row r="14161" spans="8:8" customFormat="1" ht="13.8">
      <c r="H14161" s="70"/>
    </row>
    <row r="14162" spans="8:8" customFormat="1" ht="13.8">
      <c r="H14162" s="70"/>
    </row>
    <row r="14163" spans="8:8" customFormat="1" ht="13.8">
      <c r="H14163" s="70"/>
    </row>
    <row r="14164" spans="8:8" customFormat="1" ht="13.8">
      <c r="H14164" s="70"/>
    </row>
    <row r="14165" spans="8:8" customFormat="1" ht="13.8">
      <c r="H14165" s="70"/>
    </row>
    <row r="14166" spans="8:8" customFormat="1" ht="13.8">
      <c r="H14166" s="70"/>
    </row>
    <row r="14167" spans="8:8" customFormat="1" ht="13.8">
      <c r="H14167" s="70"/>
    </row>
    <row r="14168" spans="8:8" customFormat="1" ht="13.8">
      <c r="H14168" s="70"/>
    </row>
    <row r="14169" spans="8:8" customFormat="1" ht="13.8">
      <c r="H14169" s="70"/>
    </row>
    <row r="14170" spans="8:8" customFormat="1" ht="13.8">
      <c r="H14170" s="70"/>
    </row>
    <row r="14171" spans="8:8" customFormat="1" ht="13.8">
      <c r="H14171" s="70"/>
    </row>
    <row r="14172" spans="8:8" customFormat="1" ht="13.8">
      <c r="H14172" s="70"/>
    </row>
    <row r="14173" spans="8:8" customFormat="1" ht="13.8">
      <c r="H14173" s="70"/>
    </row>
    <row r="14174" spans="8:8" customFormat="1" ht="13.8">
      <c r="H14174" s="70"/>
    </row>
    <row r="14175" spans="8:8" customFormat="1" ht="13.8">
      <c r="H14175" s="70"/>
    </row>
    <row r="14176" spans="8:8" customFormat="1" ht="13.8">
      <c r="H14176" s="70"/>
    </row>
    <row r="14177" spans="8:8" customFormat="1" ht="13.8">
      <c r="H14177" s="70"/>
    </row>
    <row r="14178" spans="8:8" customFormat="1" ht="13.8">
      <c r="H14178" s="70"/>
    </row>
    <row r="14179" spans="8:8" customFormat="1" ht="13.8">
      <c r="H14179" s="70"/>
    </row>
    <row r="14180" spans="8:8" customFormat="1" ht="13.8">
      <c r="H14180" s="70"/>
    </row>
    <row r="14181" spans="8:8" customFormat="1" ht="13.8">
      <c r="H14181" s="70"/>
    </row>
    <row r="14182" spans="8:8" customFormat="1" ht="13.8">
      <c r="H14182" s="70"/>
    </row>
    <row r="14183" spans="8:8" customFormat="1" ht="13.8">
      <c r="H14183" s="70"/>
    </row>
    <row r="14184" spans="8:8" customFormat="1" ht="13.8">
      <c r="H14184" s="70"/>
    </row>
    <row r="14185" spans="8:8" customFormat="1" ht="13.8">
      <c r="H14185" s="70"/>
    </row>
    <row r="14186" spans="8:8" customFormat="1" ht="13.8">
      <c r="H14186" s="70"/>
    </row>
    <row r="14187" spans="8:8" customFormat="1" ht="13.8">
      <c r="H14187" s="70"/>
    </row>
    <row r="14188" spans="8:8" customFormat="1" ht="13.8">
      <c r="H14188" s="70"/>
    </row>
    <row r="14189" spans="8:8" customFormat="1" ht="13.8">
      <c r="H14189" s="70"/>
    </row>
    <row r="14190" spans="8:8" customFormat="1" ht="13.8">
      <c r="H14190" s="70"/>
    </row>
    <row r="14191" spans="8:8" customFormat="1" ht="13.8">
      <c r="H14191" s="70"/>
    </row>
    <row r="14192" spans="8:8" customFormat="1" ht="13.8">
      <c r="H14192" s="70"/>
    </row>
    <row r="14193" spans="8:8" customFormat="1" ht="13.8">
      <c r="H14193" s="70"/>
    </row>
    <row r="14194" spans="8:8" customFormat="1" ht="13.8">
      <c r="H14194" s="70"/>
    </row>
    <row r="14195" spans="8:8" customFormat="1" ht="13.8">
      <c r="H14195" s="70"/>
    </row>
    <row r="14196" spans="8:8" customFormat="1" ht="13.8">
      <c r="H14196" s="70"/>
    </row>
    <row r="14197" spans="8:8" customFormat="1" ht="13.8">
      <c r="H14197" s="70"/>
    </row>
    <row r="14198" spans="8:8" customFormat="1" ht="13.8">
      <c r="H14198" s="70"/>
    </row>
    <row r="14199" spans="8:8" customFormat="1" ht="13.8">
      <c r="H14199" s="70"/>
    </row>
    <row r="14200" spans="8:8" customFormat="1" ht="13.8">
      <c r="H14200" s="70"/>
    </row>
    <row r="14201" spans="8:8" customFormat="1" ht="13.8">
      <c r="H14201" s="70"/>
    </row>
    <row r="14202" spans="8:8" customFormat="1" ht="13.8">
      <c r="H14202" s="70"/>
    </row>
    <row r="14203" spans="8:8" customFormat="1" ht="13.8">
      <c r="H14203" s="70"/>
    </row>
    <row r="14204" spans="8:8" customFormat="1" ht="13.8">
      <c r="H14204" s="70"/>
    </row>
    <row r="14205" spans="8:8" customFormat="1" ht="13.8">
      <c r="H14205" s="70"/>
    </row>
    <row r="14206" spans="8:8" customFormat="1" ht="13.8">
      <c r="H14206" s="70"/>
    </row>
    <row r="14207" spans="8:8" customFormat="1" ht="13.8">
      <c r="H14207" s="70"/>
    </row>
    <row r="14208" spans="8:8" customFormat="1" ht="13.8">
      <c r="H14208" s="70"/>
    </row>
    <row r="14209" spans="8:8" customFormat="1" ht="13.8">
      <c r="H14209" s="70"/>
    </row>
    <row r="14210" spans="8:8" customFormat="1" ht="13.8">
      <c r="H14210" s="70"/>
    </row>
    <row r="14211" spans="8:8" customFormat="1" ht="13.8">
      <c r="H14211" s="70"/>
    </row>
    <row r="14212" spans="8:8" customFormat="1" ht="13.8">
      <c r="H14212" s="70"/>
    </row>
    <row r="14213" spans="8:8" customFormat="1" ht="13.8">
      <c r="H14213" s="70"/>
    </row>
    <row r="14214" spans="8:8" customFormat="1" ht="13.8">
      <c r="H14214" s="70"/>
    </row>
    <row r="14215" spans="8:8" customFormat="1" ht="13.8">
      <c r="H14215" s="70"/>
    </row>
    <row r="14216" spans="8:8" customFormat="1" ht="13.8">
      <c r="H14216" s="70"/>
    </row>
    <row r="14217" spans="8:8" customFormat="1" ht="13.8">
      <c r="H14217" s="70"/>
    </row>
    <row r="14218" spans="8:8" customFormat="1" ht="13.8">
      <c r="H14218" s="70"/>
    </row>
    <row r="14219" spans="8:8" customFormat="1" ht="13.8">
      <c r="H14219" s="70"/>
    </row>
    <row r="14220" spans="8:8" customFormat="1" ht="13.8">
      <c r="H14220" s="70"/>
    </row>
    <row r="14221" spans="8:8" customFormat="1" ht="13.8">
      <c r="H14221" s="70"/>
    </row>
    <row r="14222" spans="8:8" customFormat="1" ht="13.8">
      <c r="H14222" s="70"/>
    </row>
    <row r="14223" spans="8:8" customFormat="1" ht="13.8">
      <c r="H14223" s="70"/>
    </row>
    <row r="14224" spans="8:8" customFormat="1" ht="13.8">
      <c r="H14224" s="70"/>
    </row>
    <row r="14225" spans="8:8" customFormat="1" ht="13.8">
      <c r="H14225" s="70"/>
    </row>
    <row r="14226" spans="8:8" customFormat="1" ht="13.8">
      <c r="H14226" s="70"/>
    </row>
    <row r="14227" spans="8:8" customFormat="1" ht="13.8">
      <c r="H14227" s="70"/>
    </row>
    <row r="14228" spans="8:8" customFormat="1" ht="13.8">
      <c r="H14228" s="70"/>
    </row>
    <row r="14229" spans="8:8" customFormat="1" ht="13.8">
      <c r="H14229" s="70"/>
    </row>
    <row r="14230" spans="8:8" customFormat="1" ht="13.8">
      <c r="H14230" s="70"/>
    </row>
    <row r="14231" spans="8:8" customFormat="1" ht="13.8">
      <c r="H14231" s="70"/>
    </row>
    <row r="14232" spans="8:8" customFormat="1" ht="13.8">
      <c r="H14232" s="70"/>
    </row>
    <row r="14233" spans="8:8" customFormat="1" ht="13.8">
      <c r="H14233" s="70"/>
    </row>
    <row r="14234" spans="8:8" customFormat="1" ht="13.8">
      <c r="H14234" s="70"/>
    </row>
    <row r="14235" spans="8:8" customFormat="1" ht="13.8">
      <c r="H14235" s="70"/>
    </row>
    <row r="14236" spans="8:8" customFormat="1" ht="13.8">
      <c r="H14236" s="70"/>
    </row>
    <row r="14237" spans="8:8" customFormat="1" ht="13.8">
      <c r="H14237" s="70"/>
    </row>
    <row r="14238" spans="8:8" customFormat="1" ht="13.8">
      <c r="H14238" s="70"/>
    </row>
    <row r="14239" spans="8:8" customFormat="1" ht="13.8">
      <c r="H14239" s="70"/>
    </row>
    <row r="14240" spans="8:8" customFormat="1" ht="13.8">
      <c r="H14240" s="70"/>
    </row>
    <row r="14241" spans="8:8" customFormat="1" ht="13.8">
      <c r="H14241" s="70"/>
    </row>
    <row r="14242" spans="8:8" customFormat="1" ht="13.8">
      <c r="H14242" s="70"/>
    </row>
    <row r="14243" spans="8:8" customFormat="1" ht="13.8">
      <c r="H14243" s="70"/>
    </row>
    <row r="14244" spans="8:8" customFormat="1" ht="13.8">
      <c r="H14244" s="70"/>
    </row>
    <row r="14245" spans="8:8" customFormat="1" ht="13.8">
      <c r="H14245" s="70"/>
    </row>
    <row r="14246" spans="8:8" customFormat="1" ht="13.8">
      <c r="H14246" s="70"/>
    </row>
    <row r="14247" spans="8:8" customFormat="1" ht="13.8">
      <c r="H14247" s="70"/>
    </row>
    <row r="14248" spans="8:8" customFormat="1" ht="13.8">
      <c r="H14248" s="70"/>
    </row>
    <row r="14249" spans="8:8" customFormat="1" ht="13.8">
      <c r="H14249" s="70"/>
    </row>
    <row r="14250" spans="8:8" customFormat="1" ht="13.8">
      <c r="H14250" s="70"/>
    </row>
    <row r="14251" spans="8:8" customFormat="1" ht="13.8">
      <c r="H14251" s="70"/>
    </row>
    <row r="14252" spans="8:8" customFormat="1" ht="13.8">
      <c r="H14252" s="70"/>
    </row>
    <row r="14253" spans="8:8" customFormat="1" ht="13.8">
      <c r="H14253" s="70"/>
    </row>
    <row r="14254" spans="8:8" customFormat="1" ht="13.8">
      <c r="H14254" s="70"/>
    </row>
    <row r="14255" spans="8:8" customFormat="1" ht="13.8">
      <c r="H14255" s="70"/>
    </row>
    <row r="14256" spans="8:8" customFormat="1" ht="13.8">
      <c r="H14256" s="70"/>
    </row>
    <row r="14257" spans="8:8" customFormat="1" ht="13.8">
      <c r="H14257" s="70"/>
    </row>
    <row r="14258" spans="8:8" customFormat="1" ht="13.8">
      <c r="H14258" s="70"/>
    </row>
    <row r="14259" spans="8:8" customFormat="1" ht="13.8">
      <c r="H14259" s="70"/>
    </row>
    <row r="14260" spans="8:8" customFormat="1" ht="13.8">
      <c r="H14260" s="70"/>
    </row>
    <row r="14261" spans="8:8" customFormat="1" ht="13.8">
      <c r="H14261" s="70"/>
    </row>
    <row r="14262" spans="8:8" customFormat="1" ht="13.8">
      <c r="H14262" s="70"/>
    </row>
    <row r="14263" spans="8:8" customFormat="1" ht="13.8">
      <c r="H14263" s="70"/>
    </row>
    <row r="14264" spans="8:8" customFormat="1" ht="13.8">
      <c r="H14264" s="70"/>
    </row>
    <row r="14265" spans="8:8" customFormat="1" ht="13.8">
      <c r="H14265" s="70"/>
    </row>
    <row r="14266" spans="8:8" customFormat="1" ht="13.8">
      <c r="H14266" s="70"/>
    </row>
    <row r="14267" spans="8:8" customFormat="1" ht="13.8">
      <c r="H14267" s="70"/>
    </row>
    <row r="14268" spans="8:8" customFormat="1" ht="13.8">
      <c r="H14268" s="70"/>
    </row>
    <row r="14269" spans="8:8" customFormat="1" ht="13.8">
      <c r="H14269" s="70"/>
    </row>
    <row r="14270" spans="8:8" customFormat="1" ht="13.8">
      <c r="H14270" s="70"/>
    </row>
    <row r="14271" spans="8:8" customFormat="1" ht="13.8">
      <c r="H14271" s="70"/>
    </row>
    <row r="14272" spans="8:8" customFormat="1" ht="13.8">
      <c r="H14272" s="70"/>
    </row>
    <row r="14273" spans="8:8" customFormat="1" ht="13.8">
      <c r="H14273" s="70"/>
    </row>
    <row r="14274" spans="8:8" customFormat="1" ht="13.8">
      <c r="H14274" s="70"/>
    </row>
    <row r="14275" spans="8:8" customFormat="1" ht="13.8">
      <c r="H14275" s="70"/>
    </row>
    <row r="14276" spans="8:8" customFormat="1" ht="13.8">
      <c r="H14276" s="70"/>
    </row>
    <row r="14277" spans="8:8" customFormat="1" ht="13.8">
      <c r="H14277" s="70"/>
    </row>
    <row r="14278" spans="8:8" customFormat="1" ht="13.8">
      <c r="H14278" s="70"/>
    </row>
    <row r="14279" spans="8:8" customFormat="1" ht="13.8">
      <c r="H14279" s="70"/>
    </row>
    <row r="14280" spans="8:8" customFormat="1" ht="13.8">
      <c r="H14280" s="70"/>
    </row>
    <row r="14281" spans="8:8" customFormat="1" ht="13.8">
      <c r="H14281" s="70"/>
    </row>
    <row r="14282" spans="8:8" customFormat="1" ht="13.8">
      <c r="H14282" s="70"/>
    </row>
    <row r="14283" spans="8:8" customFormat="1" ht="13.8">
      <c r="H14283" s="70"/>
    </row>
    <row r="14284" spans="8:8" customFormat="1" ht="13.8">
      <c r="H14284" s="70"/>
    </row>
    <row r="14285" spans="8:8" customFormat="1" ht="13.8">
      <c r="H14285" s="70"/>
    </row>
    <row r="14286" spans="8:8" customFormat="1" ht="13.8">
      <c r="H14286" s="70"/>
    </row>
    <row r="14287" spans="8:8" customFormat="1" ht="13.8">
      <c r="H14287" s="70"/>
    </row>
    <row r="14288" spans="8:8" customFormat="1" ht="13.8">
      <c r="H14288" s="70"/>
    </row>
    <row r="14289" spans="8:8" customFormat="1" ht="13.8">
      <c r="H14289" s="70"/>
    </row>
    <row r="14290" spans="8:8" customFormat="1" ht="13.8">
      <c r="H14290" s="70"/>
    </row>
    <row r="14291" spans="8:8" customFormat="1" ht="13.8">
      <c r="H14291" s="70"/>
    </row>
    <row r="14292" spans="8:8" customFormat="1" ht="13.8">
      <c r="H14292" s="70"/>
    </row>
    <row r="14293" spans="8:8" customFormat="1" ht="13.8">
      <c r="H14293" s="70"/>
    </row>
    <row r="14294" spans="8:8" customFormat="1" ht="13.8">
      <c r="H14294" s="70"/>
    </row>
    <row r="14295" spans="8:8" customFormat="1" ht="13.8">
      <c r="H14295" s="70"/>
    </row>
    <row r="14296" spans="8:8" customFormat="1" ht="13.8">
      <c r="H14296" s="70"/>
    </row>
    <row r="14297" spans="8:8" customFormat="1" ht="13.8">
      <c r="H14297" s="70"/>
    </row>
    <row r="14298" spans="8:8" customFormat="1" ht="13.8">
      <c r="H14298" s="70"/>
    </row>
    <row r="14299" spans="8:8" customFormat="1" ht="13.8">
      <c r="H14299" s="70"/>
    </row>
    <row r="14300" spans="8:8" customFormat="1" ht="13.8">
      <c r="H14300" s="70"/>
    </row>
    <row r="14301" spans="8:8" customFormat="1" ht="13.8">
      <c r="H14301" s="70"/>
    </row>
    <row r="14302" spans="8:8" customFormat="1" ht="13.8">
      <c r="H14302" s="70"/>
    </row>
    <row r="14303" spans="8:8" customFormat="1" ht="13.8">
      <c r="H14303" s="70"/>
    </row>
    <row r="14304" spans="8:8" customFormat="1" ht="13.8">
      <c r="H14304" s="70"/>
    </row>
    <row r="14305" spans="8:8" customFormat="1" ht="13.8">
      <c r="H14305" s="70"/>
    </row>
    <row r="14306" spans="8:8" customFormat="1" ht="13.8">
      <c r="H14306" s="70"/>
    </row>
    <row r="14307" spans="8:8" customFormat="1" ht="13.8">
      <c r="H14307" s="70"/>
    </row>
    <row r="14308" spans="8:8" customFormat="1" ht="13.8">
      <c r="H14308" s="70"/>
    </row>
    <row r="14309" spans="8:8" customFormat="1" ht="13.8">
      <c r="H14309" s="70"/>
    </row>
    <row r="14310" spans="8:8" customFormat="1" ht="13.8">
      <c r="H14310" s="70"/>
    </row>
    <row r="14311" spans="8:8" customFormat="1" ht="13.8">
      <c r="H14311" s="70"/>
    </row>
    <row r="14312" spans="8:8" customFormat="1" ht="13.8">
      <c r="H14312" s="70"/>
    </row>
    <row r="14313" spans="8:8" customFormat="1" ht="13.8">
      <c r="H14313" s="70"/>
    </row>
    <row r="14314" spans="8:8" customFormat="1" ht="13.8">
      <c r="H14314" s="70"/>
    </row>
    <row r="14315" spans="8:8" customFormat="1" ht="13.8">
      <c r="H14315" s="70"/>
    </row>
    <row r="14316" spans="8:8" customFormat="1" ht="13.8">
      <c r="H14316" s="70"/>
    </row>
    <row r="14317" spans="8:8" customFormat="1" ht="13.8">
      <c r="H14317" s="70"/>
    </row>
    <row r="14318" spans="8:8" customFormat="1" ht="13.8">
      <c r="H14318" s="70"/>
    </row>
    <row r="14319" spans="8:8" customFormat="1" ht="13.8">
      <c r="H14319" s="70"/>
    </row>
    <row r="14320" spans="8:8" customFormat="1" ht="13.8">
      <c r="H14320" s="70"/>
    </row>
    <row r="14321" spans="8:8" customFormat="1" ht="13.8">
      <c r="H14321" s="70"/>
    </row>
    <row r="14322" spans="8:8" customFormat="1" ht="13.8">
      <c r="H14322" s="70"/>
    </row>
    <row r="14323" spans="8:8" customFormat="1" ht="13.8">
      <c r="H14323" s="70"/>
    </row>
    <row r="14324" spans="8:8" customFormat="1" ht="13.8">
      <c r="H14324" s="70"/>
    </row>
    <row r="14325" spans="8:8" customFormat="1" ht="13.8">
      <c r="H14325" s="70"/>
    </row>
    <row r="14326" spans="8:8" customFormat="1" ht="13.8">
      <c r="H14326" s="70"/>
    </row>
    <row r="14327" spans="8:8" customFormat="1" ht="13.8">
      <c r="H14327" s="70"/>
    </row>
    <row r="14328" spans="8:8" customFormat="1" ht="13.8">
      <c r="H14328" s="70"/>
    </row>
    <row r="14329" spans="8:8" customFormat="1" ht="13.8">
      <c r="H14329" s="70"/>
    </row>
    <row r="14330" spans="8:8" customFormat="1" ht="13.8">
      <c r="H14330" s="70"/>
    </row>
    <row r="14331" spans="8:8" customFormat="1" ht="13.8">
      <c r="H14331" s="70"/>
    </row>
    <row r="14332" spans="8:8" customFormat="1" ht="13.8">
      <c r="H14332" s="70"/>
    </row>
    <row r="14333" spans="8:8" customFormat="1" ht="13.8">
      <c r="H14333" s="70"/>
    </row>
    <row r="14334" spans="8:8" customFormat="1" ht="13.8">
      <c r="H14334" s="70"/>
    </row>
    <row r="14335" spans="8:8" customFormat="1" ht="13.8">
      <c r="H14335" s="70"/>
    </row>
    <row r="14336" spans="8:8" customFormat="1" ht="13.8">
      <c r="H14336" s="70"/>
    </row>
    <row r="14337" spans="8:8" customFormat="1" ht="13.8">
      <c r="H14337" s="70"/>
    </row>
    <row r="14338" spans="8:8" customFormat="1" ht="13.8">
      <c r="H14338" s="70"/>
    </row>
    <row r="14339" spans="8:8" customFormat="1" ht="13.8">
      <c r="H14339" s="70"/>
    </row>
    <row r="14340" spans="8:8" customFormat="1" ht="13.8">
      <c r="H14340" s="70"/>
    </row>
    <row r="14341" spans="8:8" customFormat="1" ht="13.8">
      <c r="H14341" s="70"/>
    </row>
    <row r="14342" spans="8:8" customFormat="1" ht="13.8">
      <c r="H14342" s="70"/>
    </row>
    <row r="14343" spans="8:8" customFormat="1" ht="13.8">
      <c r="H14343" s="70"/>
    </row>
    <row r="14344" spans="8:8" customFormat="1" ht="13.8">
      <c r="H14344" s="70"/>
    </row>
    <row r="14345" spans="8:8" customFormat="1" ht="13.8">
      <c r="H14345" s="70"/>
    </row>
    <row r="14346" spans="8:8" customFormat="1" ht="13.8">
      <c r="H14346" s="70"/>
    </row>
    <row r="14347" spans="8:8" customFormat="1" ht="13.8">
      <c r="H14347" s="70"/>
    </row>
    <row r="14348" spans="8:8" customFormat="1" ht="13.8">
      <c r="H14348" s="70"/>
    </row>
    <row r="14349" spans="8:8" customFormat="1" ht="13.8">
      <c r="H14349" s="70"/>
    </row>
    <row r="14350" spans="8:8" customFormat="1" ht="13.8">
      <c r="H14350" s="70"/>
    </row>
    <row r="14351" spans="8:8" customFormat="1" ht="13.8">
      <c r="H14351" s="70"/>
    </row>
    <row r="14352" spans="8:8" customFormat="1" ht="13.8">
      <c r="H14352" s="70"/>
    </row>
    <row r="14353" spans="8:8" customFormat="1" ht="13.8">
      <c r="H14353" s="70"/>
    </row>
    <row r="14354" spans="8:8" customFormat="1" ht="13.8">
      <c r="H14354" s="70"/>
    </row>
    <row r="14355" spans="8:8" customFormat="1" ht="13.8">
      <c r="H14355" s="70"/>
    </row>
    <row r="14356" spans="8:8" customFormat="1" ht="13.8">
      <c r="H14356" s="70"/>
    </row>
    <row r="14357" spans="8:8" customFormat="1" ht="13.8">
      <c r="H14357" s="70"/>
    </row>
    <row r="14358" spans="8:8" customFormat="1" ht="13.8">
      <c r="H14358" s="70"/>
    </row>
    <row r="14359" spans="8:8" customFormat="1" ht="13.8">
      <c r="H14359" s="70"/>
    </row>
    <row r="14360" spans="8:8" customFormat="1" ht="13.8">
      <c r="H14360" s="70"/>
    </row>
    <row r="14361" spans="8:8" customFormat="1" ht="13.8">
      <c r="H14361" s="70"/>
    </row>
    <row r="14362" spans="8:8" customFormat="1" ht="13.8">
      <c r="H14362" s="70"/>
    </row>
    <row r="14363" spans="8:8" customFormat="1" ht="13.8">
      <c r="H14363" s="70"/>
    </row>
    <row r="14364" spans="8:8" customFormat="1" ht="13.8">
      <c r="H14364" s="70"/>
    </row>
    <row r="14365" spans="8:8" customFormat="1" ht="13.8">
      <c r="H14365" s="70"/>
    </row>
    <row r="14366" spans="8:8" customFormat="1" ht="13.8">
      <c r="H14366" s="70"/>
    </row>
    <row r="14367" spans="8:8" customFormat="1" ht="13.8">
      <c r="H14367" s="70"/>
    </row>
    <row r="14368" spans="8:8" customFormat="1" ht="13.8">
      <c r="H14368" s="70"/>
    </row>
    <row r="14369" spans="8:8" customFormat="1" ht="13.8">
      <c r="H14369" s="70"/>
    </row>
    <row r="14370" spans="8:8" customFormat="1" ht="13.8">
      <c r="H14370" s="70"/>
    </row>
    <row r="14371" spans="8:8" customFormat="1" ht="13.8">
      <c r="H14371" s="70"/>
    </row>
    <row r="14372" spans="8:8" customFormat="1" ht="13.8">
      <c r="H14372" s="70"/>
    </row>
    <row r="14373" spans="8:8" customFormat="1" ht="13.8">
      <c r="H14373" s="70"/>
    </row>
    <row r="14374" spans="8:8" customFormat="1" ht="13.8">
      <c r="H14374" s="70"/>
    </row>
    <row r="14375" spans="8:8" customFormat="1" ht="13.8">
      <c r="H14375" s="70"/>
    </row>
    <row r="14376" spans="8:8" customFormat="1" ht="13.8">
      <c r="H14376" s="70"/>
    </row>
    <row r="14377" spans="8:8" customFormat="1" ht="13.8">
      <c r="H14377" s="70"/>
    </row>
    <row r="14378" spans="8:8" customFormat="1" ht="13.8">
      <c r="H14378" s="70"/>
    </row>
    <row r="14379" spans="8:8" customFormat="1" ht="13.8">
      <c r="H14379" s="70"/>
    </row>
    <row r="14380" spans="8:8" customFormat="1" ht="13.8">
      <c r="H14380" s="70"/>
    </row>
    <row r="14381" spans="8:8" customFormat="1" ht="13.8">
      <c r="H14381" s="70"/>
    </row>
    <row r="14382" spans="8:8" customFormat="1" ht="13.8">
      <c r="H14382" s="70"/>
    </row>
    <row r="14383" spans="8:8" customFormat="1" ht="13.8">
      <c r="H14383" s="70"/>
    </row>
    <row r="14384" spans="8:8" customFormat="1" ht="13.8">
      <c r="H14384" s="70"/>
    </row>
    <row r="14385" spans="8:8" customFormat="1" ht="13.8">
      <c r="H14385" s="70"/>
    </row>
    <row r="14386" spans="8:8" customFormat="1" ht="13.8">
      <c r="H14386" s="70"/>
    </row>
    <row r="14387" spans="8:8" customFormat="1" ht="13.8">
      <c r="H14387" s="70"/>
    </row>
    <row r="14388" spans="8:8" customFormat="1" ht="13.8">
      <c r="H14388" s="70"/>
    </row>
    <row r="14389" spans="8:8" customFormat="1" ht="13.8">
      <c r="H14389" s="70"/>
    </row>
    <row r="14390" spans="8:8" customFormat="1" ht="13.8">
      <c r="H14390" s="70"/>
    </row>
    <row r="14391" spans="8:8" customFormat="1" ht="13.8">
      <c r="H14391" s="70"/>
    </row>
    <row r="14392" spans="8:8" customFormat="1" ht="13.8">
      <c r="H14392" s="70"/>
    </row>
    <row r="14393" spans="8:8" customFormat="1" ht="13.8">
      <c r="H14393" s="70"/>
    </row>
    <row r="14394" spans="8:8" customFormat="1" ht="13.8">
      <c r="H14394" s="70"/>
    </row>
    <row r="14395" spans="8:8" customFormat="1" ht="13.8">
      <c r="H14395" s="70"/>
    </row>
    <row r="14396" spans="8:8" customFormat="1" ht="13.8">
      <c r="H14396" s="70"/>
    </row>
    <row r="14397" spans="8:8" customFormat="1" ht="13.8">
      <c r="H14397" s="70"/>
    </row>
    <row r="14398" spans="8:8" customFormat="1" ht="13.8">
      <c r="H14398" s="70"/>
    </row>
    <row r="14399" spans="8:8" customFormat="1" ht="13.8">
      <c r="H14399" s="70"/>
    </row>
    <row r="14400" spans="8:8" customFormat="1" ht="13.8">
      <c r="H14400" s="70"/>
    </row>
    <row r="14401" spans="8:8" customFormat="1" ht="13.8">
      <c r="H14401" s="70"/>
    </row>
    <row r="14402" spans="8:8" customFormat="1" ht="13.8">
      <c r="H14402" s="70"/>
    </row>
    <row r="14403" spans="8:8" customFormat="1" ht="13.8">
      <c r="H14403" s="70"/>
    </row>
    <row r="14404" spans="8:8" customFormat="1" ht="13.8">
      <c r="H14404" s="70"/>
    </row>
    <row r="14405" spans="8:8" customFormat="1" ht="13.8">
      <c r="H14405" s="70"/>
    </row>
    <row r="14406" spans="8:8" customFormat="1" ht="13.8">
      <c r="H14406" s="70"/>
    </row>
    <row r="14407" spans="8:8" customFormat="1" ht="13.8">
      <c r="H14407" s="70"/>
    </row>
    <row r="14408" spans="8:8" customFormat="1" ht="13.8">
      <c r="H14408" s="70"/>
    </row>
    <row r="14409" spans="8:8" customFormat="1" ht="13.8">
      <c r="H14409" s="70"/>
    </row>
    <row r="14410" spans="8:8" customFormat="1" ht="13.8">
      <c r="H14410" s="70"/>
    </row>
    <row r="14411" spans="8:8" customFormat="1" ht="13.8">
      <c r="H14411" s="70"/>
    </row>
    <row r="14412" spans="8:8" customFormat="1" ht="13.8">
      <c r="H14412" s="70"/>
    </row>
    <row r="14413" spans="8:8" customFormat="1" ht="13.8">
      <c r="H14413" s="70"/>
    </row>
    <row r="14414" spans="8:8" customFormat="1" ht="13.8">
      <c r="H14414" s="70"/>
    </row>
    <row r="14415" spans="8:8" customFormat="1" ht="13.8">
      <c r="H14415" s="70"/>
    </row>
    <row r="14416" spans="8:8" customFormat="1" ht="13.8">
      <c r="H14416" s="70"/>
    </row>
    <row r="14417" spans="8:8" customFormat="1" ht="13.8">
      <c r="H14417" s="70"/>
    </row>
    <row r="14418" spans="8:8" customFormat="1" ht="13.8">
      <c r="H14418" s="70"/>
    </row>
    <row r="14419" spans="8:8" customFormat="1" ht="13.8">
      <c r="H14419" s="70"/>
    </row>
    <row r="14420" spans="8:8" customFormat="1" ht="13.8">
      <c r="H14420" s="70"/>
    </row>
    <row r="14421" spans="8:8" customFormat="1" ht="13.8">
      <c r="H14421" s="70"/>
    </row>
    <row r="14422" spans="8:8" customFormat="1" ht="13.8">
      <c r="H14422" s="70"/>
    </row>
    <row r="14423" spans="8:8" customFormat="1" ht="13.8">
      <c r="H14423" s="70"/>
    </row>
    <row r="14424" spans="8:8" customFormat="1" ht="13.8">
      <c r="H14424" s="70"/>
    </row>
    <row r="14425" spans="8:8" customFormat="1" ht="13.8">
      <c r="H14425" s="70"/>
    </row>
    <row r="14426" spans="8:8" customFormat="1" ht="13.8">
      <c r="H14426" s="70"/>
    </row>
    <row r="14427" spans="8:8" customFormat="1" ht="13.8">
      <c r="H14427" s="70"/>
    </row>
    <row r="14428" spans="8:8" customFormat="1" ht="13.8">
      <c r="H14428" s="70"/>
    </row>
    <row r="14429" spans="8:8" customFormat="1" ht="13.8">
      <c r="H14429" s="70"/>
    </row>
    <row r="14430" spans="8:8" customFormat="1" ht="13.8">
      <c r="H14430" s="70"/>
    </row>
    <row r="14431" spans="8:8" customFormat="1" ht="13.8">
      <c r="H14431" s="70"/>
    </row>
    <row r="14432" spans="8:8" customFormat="1" ht="13.8">
      <c r="H14432" s="70"/>
    </row>
    <row r="14433" spans="8:8" customFormat="1" ht="13.8">
      <c r="H14433" s="70"/>
    </row>
    <row r="14434" spans="8:8" customFormat="1" ht="13.8">
      <c r="H14434" s="70"/>
    </row>
    <row r="14435" spans="8:8" customFormat="1" ht="13.8">
      <c r="H14435" s="70"/>
    </row>
    <row r="14436" spans="8:8" customFormat="1" ht="13.8">
      <c r="H14436" s="70"/>
    </row>
    <row r="14437" spans="8:8" customFormat="1" ht="13.8">
      <c r="H14437" s="70"/>
    </row>
    <row r="14438" spans="8:8" customFormat="1" ht="13.8">
      <c r="H14438" s="70"/>
    </row>
    <row r="14439" spans="8:8" customFormat="1" ht="13.8">
      <c r="H14439" s="70"/>
    </row>
    <row r="14440" spans="8:8" customFormat="1" ht="13.8">
      <c r="H14440" s="70"/>
    </row>
    <row r="14441" spans="8:8" customFormat="1" ht="13.8">
      <c r="H14441" s="70"/>
    </row>
    <row r="14442" spans="8:8" customFormat="1" ht="13.8">
      <c r="H14442" s="70"/>
    </row>
    <row r="14443" spans="8:8" customFormat="1" ht="13.8">
      <c r="H14443" s="70"/>
    </row>
    <row r="14444" spans="8:8" customFormat="1" ht="13.8">
      <c r="H14444" s="70"/>
    </row>
    <row r="14445" spans="8:8" customFormat="1" ht="13.8">
      <c r="H14445" s="70"/>
    </row>
    <row r="14446" spans="8:8" customFormat="1" ht="13.8">
      <c r="H14446" s="70"/>
    </row>
    <row r="14447" spans="8:8" customFormat="1" ht="13.8">
      <c r="H14447" s="70"/>
    </row>
    <row r="14448" spans="8:8" customFormat="1" ht="13.8">
      <c r="H14448" s="70"/>
    </row>
    <row r="14449" spans="8:8" customFormat="1" ht="13.8">
      <c r="H14449" s="70"/>
    </row>
    <row r="14450" spans="8:8" customFormat="1" ht="13.8">
      <c r="H14450" s="70"/>
    </row>
    <row r="14451" spans="8:8" customFormat="1" ht="13.8">
      <c r="H14451" s="70"/>
    </row>
    <row r="14452" spans="8:8" customFormat="1" ht="13.8">
      <c r="H14452" s="70"/>
    </row>
    <row r="14453" spans="8:8" customFormat="1" ht="13.8">
      <c r="H14453" s="70"/>
    </row>
    <row r="14454" spans="8:8" customFormat="1" ht="13.8">
      <c r="H14454" s="70"/>
    </row>
    <row r="14455" spans="8:8" customFormat="1" ht="13.8">
      <c r="H14455" s="70"/>
    </row>
    <row r="14456" spans="8:8" customFormat="1" ht="13.8">
      <c r="H14456" s="70"/>
    </row>
    <row r="14457" spans="8:8" customFormat="1" ht="13.8">
      <c r="H14457" s="70"/>
    </row>
    <row r="14458" spans="8:8" customFormat="1" ht="13.8">
      <c r="H14458" s="70"/>
    </row>
    <row r="14459" spans="8:8" customFormat="1" ht="13.8">
      <c r="H14459" s="70"/>
    </row>
    <row r="14460" spans="8:8" customFormat="1" ht="13.8">
      <c r="H14460" s="70"/>
    </row>
    <row r="14461" spans="8:8" customFormat="1" ht="13.8">
      <c r="H14461" s="70"/>
    </row>
    <row r="14462" spans="8:8" customFormat="1" ht="13.8">
      <c r="H14462" s="70"/>
    </row>
    <row r="14463" spans="8:8" customFormat="1" ht="13.8">
      <c r="H14463" s="70"/>
    </row>
    <row r="14464" spans="8:8" customFormat="1" ht="13.8">
      <c r="H14464" s="70"/>
    </row>
    <row r="14465" spans="8:8" customFormat="1" ht="13.8">
      <c r="H14465" s="70"/>
    </row>
    <row r="14466" spans="8:8" customFormat="1" ht="13.8">
      <c r="H14466" s="70"/>
    </row>
    <row r="14467" spans="8:8" customFormat="1" ht="13.8">
      <c r="H14467" s="70"/>
    </row>
    <row r="14468" spans="8:8" customFormat="1" ht="13.8">
      <c r="H14468" s="70"/>
    </row>
    <row r="14469" spans="8:8" customFormat="1" ht="13.8">
      <c r="H14469" s="70"/>
    </row>
    <row r="14470" spans="8:8" customFormat="1" ht="13.8">
      <c r="H14470" s="70"/>
    </row>
    <row r="14471" spans="8:8" customFormat="1" ht="13.8">
      <c r="H14471" s="70"/>
    </row>
    <row r="14472" spans="8:8" customFormat="1" ht="13.8">
      <c r="H14472" s="70"/>
    </row>
    <row r="14473" spans="8:8" customFormat="1" ht="13.8">
      <c r="H14473" s="70"/>
    </row>
    <row r="14474" spans="8:8" customFormat="1" ht="13.8">
      <c r="H14474" s="70"/>
    </row>
    <row r="14475" spans="8:8" customFormat="1" ht="13.8">
      <c r="H14475" s="70"/>
    </row>
    <row r="14476" spans="8:8" customFormat="1" ht="13.8">
      <c r="H14476" s="70"/>
    </row>
    <row r="14477" spans="8:8" customFormat="1" ht="13.8">
      <c r="H14477" s="70"/>
    </row>
    <row r="14478" spans="8:8" customFormat="1" ht="13.8">
      <c r="H14478" s="70"/>
    </row>
    <row r="14479" spans="8:8" customFormat="1" ht="13.8">
      <c r="H14479" s="70"/>
    </row>
    <row r="14480" spans="8:8" customFormat="1" ht="13.8">
      <c r="H14480" s="70"/>
    </row>
    <row r="14481" spans="8:8" customFormat="1" ht="13.8">
      <c r="H14481" s="70"/>
    </row>
    <row r="14482" spans="8:8" customFormat="1" ht="13.8">
      <c r="H14482" s="70"/>
    </row>
    <row r="14483" spans="8:8" customFormat="1" ht="13.8">
      <c r="H14483" s="70"/>
    </row>
    <row r="14484" spans="8:8" customFormat="1" ht="13.8">
      <c r="H14484" s="70"/>
    </row>
    <row r="14485" spans="8:8" customFormat="1" ht="13.8">
      <c r="H14485" s="70"/>
    </row>
    <row r="14486" spans="8:8" customFormat="1" ht="13.8">
      <c r="H14486" s="70"/>
    </row>
    <row r="14487" spans="8:8" customFormat="1" ht="13.8">
      <c r="H14487" s="70"/>
    </row>
    <row r="14488" spans="8:8" customFormat="1" ht="13.8">
      <c r="H14488" s="70"/>
    </row>
    <row r="14489" spans="8:8" customFormat="1" ht="13.8">
      <c r="H14489" s="70"/>
    </row>
    <row r="14490" spans="8:8" customFormat="1" ht="13.8">
      <c r="H14490" s="70"/>
    </row>
    <row r="14491" spans="8:8" customFormat="1" ht="13.8">
      <c r="H14491" s="70"/>
    </row>
    <row r="14492" spans="8:8" customFormat="1" ht="13.8">
      <c r="H14492" s="70"/>
    </row>
    <row r="14493" spans="8:8" customFormat="1" ht="13.8">
      <c r="H14493" s="70"/>
    </row>
    <row r="14494" spans="8:8" customFormat="1" ht="13.8">
      <c r="H14494" s="70"/>
    </row>
    <row r="14495" spans="8:8" customFormat="1" ht="13.8">
      <c r="H14495" s="70"/>
    </row>
    <row r="14496" spans="8:8" customFormat="1" ht="13.8">
      <c r="H14496" s="70"/>
    </row>
    <row r="14497" spans="8:8" customFormat="1" ht="13.8">
      <c r="H14497" s="70"/>
    </row>
    <row r="14498" spans="8:8" customFormat="1" ht="13.8">
      <c r="H14498" s="70"/>
    </row>
    <row r="14499" spans="8:8" customFormat="1" ht="13.8">
      <c r="H14499" s="70"/>
    </row>
    <row r="14500" spans="8:8" customFormat="1" ht="13.8">
      <c r="H14500" s="70"/>
    </row>
    <row r="14501" spans="8:8" customFormat="1" ht="13.8">
      <c r="H14501" s="70"/>
    </row>
    <row r="14502" spans="8:8" customFormat="1" ht="13.8">
      <c r="H14502" s="70"/>
    </row>
    <row r="14503" spans="8:8" customFormat="1" ht="13.8">
      <c r="H14503" s="70"/>
    </row>
    <row r="14504" spans="8:8" customFormat="1" ht="13.8">
      <c r="H14504" s="70"/>
    </row>
    <row r="14505" spans="8:8" customFormat="1" ht="13.8">
      <c r="H14505" s="70"/>
    </row>
    <row r="14506" spans="8:8" customFormat="1" ht="13.8">
      <c r="H14506" s="70"/>
    </row>
    <row r="14507" spans="8:8" customFormat="1" ht="13.8">
      <c r="H14507" s="70"/>
    </row>
    <row r="14508" spans="8:8" customFormat="1" ht="13.8">
      <c r="H14508" s="70"/>
    </row>
    <row r="14509" spans="8:8" customFormat="1" ht="13.8">
      <c r="H14509" s="70"/>
    </row>
    <row r="14510" spans="8:8" customFormat="1" ht="13.8">
      <c r="H14510" s="70"/>
    </row>
    <row r="14511" spans="8:8" customFormat="1" ht="13.8">
      <c r="H14511" s="70"/>
    </row>
    <row r="14512" spans="8:8" customFormat="1" ht="13.8">
      <c r="H14512" s="70"/>
    </row>
    <row r="14513" spans="8:8" customFormat="1" ht="13.8">
      <c r="H14513" s="70"/>
    </row>
    <row r="14514" spans="8:8" customFormat="1" ht="13.8">
      <c r="H14514" s="70"/>
    </row>
    <row r="14515" spans="8:8" customFormat="1" ht="13.8">
      <c r="H14515" s="70"/>
    </row>
    <row r="14516" spans="8:8" customFormat="1" ht="13.8">
      <c r="H14516" s="70"/>
    </row>
    <row r="14517" spans="8:8" customFormat="1" ht="13.8">
      <c r="H14517" s="70"/>
    </row>
    <row r="14518" spans="8:8" customFormat="1" ht="13.8">
      <c r="H14518" s="70"/>
    </row>
    <row r="14519" spans="8:8" customFormat="1" ht="13.8">
      <c r="H14519" s="70"/>
    </row>
    <row r="14520" spans="8:8" customFormat="1" ht="13.8">
      <c r="H14520" s="70"/>
    </row>
    <row r="14521" spans="8:8" customFormat="1" ht="13.8">
      <c r="H14521" s="70"/>
    </row>
    <row r="14522" spans="8:8" customFormat="1" ht="13.8">
      <c r="H14522" s="70"/>
    </row>
    <row r="14523" spans="8:8" customFormat="1" ht="13.8">
      <c r="H14523" s="70"/>
    </row>
    <row r="14524" spans="8:8" customFormat="1" ht="13.8">
      <c r="H14524" s="70"/>
    </row>
    <row r="14525" spans="8:8" customFormat="1" ht="13.8">
      <c r="H14525" s="70"/>
    </row>
    <row r="14526" spans="8:8" customFormat="1" ht="13.8">
      <c r="H14526" s="70"/>
    </row>
    <row r="14527" spans="8:8" customFormat="1" ht="13.8">
      <c r="H14527" s="70"/>
    </row>
    <row r="14528" spans="8:8" customFormat="1" ht="13.8">
      <c r="H14528" s="70"/>
    </row>
    <row r="14529" spans="8:8" customFormat="1" ht="13.8">
      <c r="H14529" s="70"/>
    </row>
    <row r="14530" spans="8:8" customFormat="1" ht="13.8">
      <c r="H14530" s="70"/>
    </row>
    <row r="14531" spans="8:8" customFormat="1" ht="13.8">
      <c r="H14531" s="70"/>
    </row>
    <row r="14532" spans="8:8" customFormat="1" ht="13.8">
      <c r="H14532" s="70"/>
    </row>
    <row r="14533" spans="8:8" customFormat="1" ht="13.8">
      <c r="H14533" s="70"/>
    </row>
    <row r="14534" spans="8:8" customFormat="1" ht="13.8">
      <c r="H14534" s="70"/>
    </row>
    <row r="14535" spans="8:8" customFormat="1" ht="13.8">
      <c r="H14535" s="70"/>
    </row>
    <row r="14536" spans="8:8" customFormat="1" ht="13.8">
      <c r="H14536" s="70"/>
    </row>
    <row r="14537" spans="8:8" customFormat="1" ht="13.8">
      <c r="H14537" s="70"/>
    </row>
    <row r="14538" spans="8:8" customFormat="1" ht="13.8">
      <c r="H14538" s="70"/>
    </row>
    <row r="14539" spans="8:8" customFormat="1" ht="13.8">
      <c r="H14539" s="70"/>
    </row>
    <row r="14540" spans="8:8" customFormat="1" ht="13.8">
      <c r="H14540" s="70"/>
    </row>
    <row r="14541" spans="8:8" customFormat="1" ht="13.8">
      <c r="H14541" s="70"/>
    </row>
    <row r="14542" spans="8:8" customFormat="1" ht="13.8">
      <c r="H14542" s="70"/>
    </row>
    <row r="14543" spans="8:8" customFormat="1" ht="13.8">
      <c r="H14543" s="70"/>
    </row>
    <row r="14544" spans="8:8" customFormat="1" ht="13.8">
      <c r="H14544" s="70"/>
    </row>
    <row r="14545" spans="8:8" customFormat="1" ht="13.8">
      <c r="H14545" s="70"/>
    </row>
    <row r="14546" spans="8:8" customFormat="1" ht="13.8">
      <c r="H14546" s="70"/>
    </row>
    <row r="14547" spans="8:8" customFormat="1" ht="13.8">
      <c r="H14547" s="70"/>
    </row>
    <row r="14548" spans="8:8" customFormat="1" ht="13.8">
      <c r="H14548" s="70"/>
    </row>
    <row r="14549" spans="8:8" customFormat="1" ht="13.8">
      <c r="H14549" s="70"/>
    </row>
    <row r="14550" spans="8:8" customFormat="1" ht="13.8">
      <c r="H14550" s="70"/>
    </row>
    <row r="14551" spans="8:8" customFormat="1" ht="13.8">
      <c r="H14551" s="70"/>
    </row>
    <row r="14552" spans="8:8" customFormat="1" ht="13.8">
      <c r="H14552" s="70"/>
    </row>
    <row r="14553" spans="8:8" customFormat="1" ht="13.8">
      <c r="H14553" s="70"/>
    </row>
    <row r="14554" spans="8:8" customFormat="1" ht="13.8">
      <c r="H14554" s="70"/>
    </row>
    <row r="14555" spans="8:8" customFormat="1" ht="13.8">
      <c r="H14555" s="70"/>
    </row>
    <row r="14556" spans="8:8" customFormat="1" ht="13.8">
      <c r="H14556" s="70"/>
    </row>
    <row r="14557" spans="8:8" customFormat="1" ht="13.8">
      <c r="H14557" s="70"/>
    </row>
    <row r="14558" spans="8:8" customFormat="1" ht="13.8">
      <c r="H14558" s="70"/>
    </row>
    <row r="14559" spans="8:8" customFormat="1" ht="13.8">
      <c r="H14559" s="70"/>
    </row>
    <row r="14560" spans="8:8" customFormat="1" ht="13.8">
      <c r="H14560" s="70"/>
    </row>
    <row r="14561" spans="8:8" customFormat="1" ht="13.8">
      <c r="H14561" s="70"/>
    </row>
    <row r="14562" spans="8:8" customFormat="1" ht="13.8">
      <c r="H14562" s="70"/>
    </row>
    <row r="14563" spans="8:8" customFormat="1" ht="13.8">
      <c r="H14563" s="70"/>
    </row>
    <row r="14564" spans="8:8" customFormat="1" ht="13.8">
      <c r="H14564" s="70"/>
    </row>
    <row r="14565" spans="8:8" customFormat="1" ht="13.8">
      <c r="H14565" s="70"/>
    </row>
    <row r="14566" spans="8:8" customFormat="1" ht="13.8">
      <c r="H14566" s="70"/>
    </row>
    <row r="14567" spans="8:8" customFormat="1" ht="13.8">
      <c r="H14567" s="70"/>
    </row>
    <row r="14568" spans="8:8" customFormat="1" ht="13.8">
      <c r="H14568" s="70"/>
    </row>
    <row r="14569" spans="8:8" customFormat="1" ht="13.8">
      <c r="H14569" s="70"/>
    </row>
    <row r="14570" spans="8:8" customFormat="1" ht="13.8">
      <c r="H14570" s="70"/>
    </row>
    <row r="14571" spans="8:8" customFormat="1" ht="13.8">
      <c r="H14571" s="70"/>
    </row>
    <row r="14572" spans="8:8" customFormat="1" ht="13.8">
      <c r="H14572" s="70"/>
    </row>
    <row r="14573" spans="8:8" customFormat="1" ht="13.8">
      <c r="H14573" s="70"/>
    </row>
    <row r="14574" spans="8:8" customFormat="1" ht="13.8">
      <c r="H14574" s="70"/>
    </row>
    <row r="14575" spans="8:8" customFormat="1" ht="13.8">
      <c r="H14575" s="70"/>
    </row>
    <row r="14576" spans="8:8" customFormat="1" ht="13.8">
      <c r="H14576" s="70"/>
    </row>
    <row r="14577" spans="8:8" customFormat="1" ht="13.8">
      <c r="H14577" s="70"/>
    </row>
    <row r="14578" spans="8:8" customFormat="1" ht="13.8">
      <c r="H14578" s="70"/>
    </row>
    <row r="14579" spans="8:8" customFormat="1" ht="13.8">
      <c r="H14579" s="70"/>
    </row>
    <row r="14580" spans="8:8" customFormat="1" ht="13.8">
      <c r="H14580" s="70"/>
    </row>
    <row r="14581" spans="8:8" customFormat="1" ht="13.8">
      <c r="H14581" s="70"/>
    </row>
    <row r="14582" spans="8:8" customFormat="1" ht="13.8">
      <c r="H14582" s="70"/>
    </row>
    <row r="14583" spans="8:8" customFormat="1" ht="13.8">
      <c r="H14583" s="70"/>
    </row>
    <row r="14584" spans="8:8" customFormat="1" ht="13.8">
      <c r="H14584" s="70"/>
    </row>
    <row r="14585" spans="8:8" customFormat="1" ht="13.8">
      <c r="H14585" s="70"/>
    </row>
    <row r="14586" spans="8:8" customFormat="1" ht="13.8">
      <c r="H14586" s="70"/>
    </row>
    <row r="14587" spans="8:8" customFormat="1" ht="13.8">
      <c r="H14587" s="70"/>
    </row>
    <row r="14588" spans="8:8" customFormat="1" ht="13.8">
      <c r="H14588" s="70"/>
    </row>
    <row r="14589" spans="8:8" customFormat="1" ht="13.8">
      <c r="H14589" s="70"/>
    </row>
    <row r="14590" spans="8:8" customFormat="1" ht="13.8">
      <c r="H14590" s="70"/>
    </row>
    <row r="14591" spans="8:8" customFormat="1" ht="13.8">
      <c r="H14591" s="70"/>
    </row>
    <row r="14592" spans="8:8" customFormat="1" ht="13.8">
      <c r="H14592" s="70"/>
    </row>
    <row r="14593" spans="8:8" customFormat="1" ht="13.8">
      <c r="H14593" s="70"/>
    </row>
    <row r="14594" spans="8:8" customFormat="1" ht="13.8">
      <c r="H14594" s="70"/>
    </row>
    <row r="14595" spans="8:8" customFormat="1" ht="13.8">
      <c r="H14595" s="70"/>
    </row>
    <row r="14596" spans="8:8" customFormat="1" ht="13.8">
      <c r="H14596" s="70"/>
    </row>
    <row r="14597" spans="8:8" customFormat="1" ht="13.8">
      <c r="H14597" s="70"/>
    </row>
    <row r="14598" spans="8:8" customFormat="1" ht="13.8">
      <c r="H14598" s="70"/>
    </row>
    <row r="14599" spans="8:8" customFormat="1" ht="13.8">
      <c r="H14599" s="70"/>
    </row>
    <row r="14600" spans="8:8" customFormat="1" ht="13.8">
      <c r="H14600" s="70"/>
    </row>
    <row r="14601" spans="8:8" customFormat="1" ht="13.8">
      <c r="H14601" s="70"/>
    </row>
    <row r="14602" spans="8:8" customFormat="1" ht="13.8">
      <c r="H14602" s="70"/>
    </row>
    <row r="14603" spans="8:8" customFormat="1" ht="13.8">
      <c r="H14603" s="70"/>
    </row>
    <row r="14604" spans="8:8" customFormat="1" ht="13.8">
      <c r="H14604" s="70"/>
    </row>
    <row r="14605" spans="8:8" customFormat="1" ht="13.8">
      <c r="H14605" s="70"/>
    </row>
    <row r="14606" spans="8:8" customFormat="1" ht="13.8">
      <c r="H14606" s="70"/>
    </row>
    <row r="14607" spans="8:8" customFormat="1" ht="13.8">
      <c r="H14607" s="70"/>
    </row>
    <row r="14608" spans="8:8" customFormat="1" ht="13.8">
      <c r="H14608" s="70"/>
    </row>
    <row r="14609" spans="8:8" customFormat="1" ht="13.8">
      <c r="H14609" s="70"/>
    </row>
    <row r="14610" spans="8:8" customFormat="1" ht="13.8">
      <c r="H14610" s="70"/>
    </row>
    <row r="14611" spans="8:8" customFormat="1" ht="13.8">
      <c r="H14611" s="70"/>
    </row>
    <row r="14612" spans="8:8" customFormat="1" ht="13.8">
      <c r="H14612" s="70"/>
    </row>
    <row r="14613" spans="8:8" customFormat="1" ht="13.8">
      <c r="H14613" s="70"/>
    </row>
    <row r="14614" spans="8:8" customFormat="1" ht="13.8">
      <c r="H14614" s="70"/>
    </row>
    <row r="14615" spans="8:8" customFormat="1" ht="13.8">
      <c r="H14615" s="70"/>
    </row>
    <row r="14616" spans="8:8" customFormat="1" ht="13.8">
      <c r="H14616" s="70"/>
    </row>
    <row r="14617" spans="8:8" customFormat="1" ht="13.8">
      <c r="H14617" s="70"/>
    </row>
    <row r="14618" spans="8:8" customFormat="1" ht="13.8">
      <c r="H14618" s="70"/>
    </row>
    <row r="14619" spans="8:8" customFormat="1" ht="13.8">
      <c r="H14619" s="70"/>
    </row>
    <row r="14620" spans="8:8" customFormat="1" ht="13.8">
      <c r="H14620" s="70"/>
    </row>
    <row r="14621" spans="8:8" customFormat="1" ht="13.8">
      <c r="H14621" s="70"/>
    </row>
    <row r="14622" spans="8:8" customFormat="1" ht="13.8">
      <c r="H14622" s="70"/>
    </row>
    <row r="14623" spans="8:8" customFormat="1" ht="13.8">
      <c r="H14623" s="70"/>
    </row>
    <row r="14624" spans="8:8" customFormat="1" ht="13.8">
      <c r="H14624" s="70"/>
    </row>
    <row r="14625" spans="8:8" customFormat="1" ht="13.8">
      <c r="H14625" s="70"/>
    </row>
    <row r="14626" spans="8:8" customFormat="1" ht="13.8">
      <c r="H14626" s="70"/>
    </row>
    <row r="14627" spans="8:8" customFormat="1" ht="13.8">
      <c r="H14627" s="70"/>
    </row>
    <row r="14628" spans="8:8" customFormat="1" ht="13.8">
      <c r="H14628" s="70"/>
    </row>
    <row r="14629" spans="8:8" customFormat="1" ht="13.8">
      <c r="H14629" s="70"/>
    </row>
    <row r="14630" spans="8:8" customFormat="1" ht="13.8">
      <c r="H14630" s="70"/>
    </row>
    <row r="14631" spans="8:8" customFormat="1" ht="13.8">
      <c r="H14631" s="70"/>
    </row>
    <row r="14632" spans="8:8" customFormat="1" ht="13.8">
      <c r="H14632" s="70"/>
    </row>
    <row r="14633" spans="8:8" customFormat="1" ht="13.8">
      <c r="H14633" s="70"/>
    </row>
    <row r="14634" spans="8:8" customFormat="1" ht="13.8">
      <c r="H14634" s="70"/>
    </row>
    <row r="14635" spans="8:8" customFormat="1" ht="13.8">
      <c r="H14635" s="70"/>
    </row>
    <row r="14636" spans="8:8" customFormat="1" ht="13.8">
      <c r="H14636" s="70"/>
    </row>
    <row r="14637" spans="8:8" customFormat="1" ht="13.8">
      <c r="H14637" s="70"/>
    </row>
    <row r="14638" spans="8:8" customFormat="1" ht="13.8">
      <c r="H14638" s="70"/>
    </row>
    <row r="14639" spans="8:8" customFormat="1" ht="13.8">
      <c r="H14639" s="70"/>
    </row>
    <row r="14640" spans="8:8" customFormat="1" ht="13.8">
      <c r="H14640" s="70"/>
    </row>
    <row r="14641" spans="8:8" customFormat="1" ht="13.8">
      <c r="H14641" s="70"/>
    </row>
    <row r="14642" spans="8:8" customFormat="1" ht="13.8">
      <c r="H14642" s="70"/>
    </row>
    <row r="14643" spans="8:8" customFormat="1" ht="13.8">
      <c r="H14643" s="70"/>
    </row>
    <row r="14644" spans="8:8" customFormat="1" ht="13.8">
      <c r="H14644" s="70"/>
    </row>
    <row r="14645" spans="8:8" customFormat="1" ht="13.8">
      <c r="H14645" s="70"/>
    </row>
    <row r="14646" spans="8:8" customFormat="1" ht="13.8">
      <c r="H14646" s="70"/>
    </row>
    <row r="14647" spans="8:8" customFormat="1" ht="13.8">
      <c r="H14647" s="70"/>
    </row>
    <row r="14648" spans="8:8" customFormat="1" ht="13.8">
      <c r="H14648" s="70"/>
    </row>
    <row r="14649" spans="8:8" customFormat="1" ht="13.8">
      <c r="H14649" s="70"/>
    </row>
    <row r="14650" spans="8:8" customFormat="1" ht="13.8">
      <c r="H14650" s="70"/>
    </row>
    <row r="14651" spans="8:8" customFormat="1" ht="13.8">
      <c r="H14651" s="70"/>
    </row>
    <row r="14652" spans="8:8" customFormat="1" ht="13.8">
      <c r="H14652" s="70"/>
    </row>
    <row r="14653" spans="8:8" customFormat="1" ht="13.8">
      <c r="H14653" s="70"/>
    </row>
    <row r="14654" spans="8:8" customFormat="1" ht="13.8">
      <c r="H14654" s="70"/>
    </row>
    <row r="14655" spans="8:8" customFormat="1" ht="13.8">
      <c r="H14655" s="70"/>
    </row>
    <row r="14656" spans="8:8" customFormat="1" ht="13.8">
      <c r="H14656" s="70"/>
    </row>
    <row r="14657" spans="8:8" customFormat="1" ht="13.8">
      <c r="H14657" s="70"/>
    </row>
    <row r="14658" spans="8:8" customFormat="1" ht="13.8">
      <c r="H14658" s="70"/>
    </row>
    <row r="14659" spans="8:8" customFormat="1" ht="13.8">
      <c r="H14659" s="70"/>
    </row>
    <row r="14660" spans="8:8" customFormat="1" ht="13.8">
      <c r="H14660" s="70"/>
    </row>
    <row r="14661" spans="8:8" customFormat="1" ht="13.8">
      <c r="H14661" s="70"/>
    </row>
    <row r="14662" spans="8:8" customFormat="1" ht="13.8">
      <c r="H14662" s="70"/>
    </row>
    <row r="14663" spans="8:8" customFormat="1" ht="13.8">
      <c r="H14663" s="70"/>
    </row>
    <row r="14664" spans="8:8" customFormat="1" ht="13.8">
      <c r="H14664" s="70"/>
    </row>
    <row r="14665" spans="8:8" customFormat="1" ht="13.8">
      <c r="H14665" s="70"/>
    </row>
    <row r="14666" spans="8:8" customFormat="1" ht="13.8">
      <c r="H14666" s="70"/>
    </row>
    <row r="14667" spans="8:8" customFormat="1" ht="13.8">
      <c r="H14667" s="70"/>
    </row>
    <row r="14668" spans="8:8" customFormat="1" ht="13.8">
      <c r="H14668" s="70"/>
    </row>
    <row r="14669" spans="8:8" customFormat="1" ht="13.8">
      <c r="H14669" s="70"/>
    </row>
    <row r="14670" spans="8:8" customFormat="1" ht="13.8">
      <c r="H14670" s="70"/>
    </row>
    <row r="14671" spans="8:8" customFormat="1" ht="13.8">
      <c r="H14671" s="70"/>
    </row>
    <row r="14672" spans="8:8" customFormat="1" ht="13.8">
      <c r="H14672" s="70"/>
    </row>
    <row r="14673" spans="8:8" customFormat="1" ht="13.8">
      <c r="H14673" s="70"/>
    </row>
    <row r="14674" spans="8:8" customFormat="1" ht="13.8">
      <c r="H14674" s="70"/>
    </row>
    <row r="14675" spans="8:8" customFormat="1" ht="13.8">
      <c r="H14675" s="70"/>
    </row>
    <row r="14676" spans="8:8" customFormat="1" ht="13.8">
      <c r="H14676" s="70"/>
    </row>
    <row r="14677" spans="8:8" customFormat="1" ht="13.8">
      <c r="H14677" s="70"/>
    </row>
    <row r="14678" spans="8:8" customFormat="1" ht="13.8">
      <c r="H14678" s="70"/>
    </row>
    <row r="14679" spans="8:8" customFormat="1" ht="13.8">
      <c r="H14679" s="70"/>
    </row>
    <row r="14680" spans="8:8" customFormat="1" ht="13.8">
      <c r="H14680" s="70"/>
    </row>
    <row r="14681" spans="8:8" customFormat="1" ht="13.8">
      <c r="H14681" s="70"/>
    </row>
    <row r="14682" spans="8:8" customFormat="1" ht="13.8">
      <c r="H14682" s="70"/>
    </row>
    <row r="14683" spans="8:8" customFormat="1" ht="13.8">
      <c r="H14683" s="70"/>
    </row>
    <row r="14684" spans="8:8" customFormat="1" ht="13.8">
      <c r="H14684" s="70"/>
    </row>
    <row r="14685" spans="8:8" customFormat="1" ht="13.8">
      <c r="H14685" s="70"/>
    </row>
    <row r="14686" spans="8:8" customFormat="1" ht="13.8">
      <c r="H14686" s="70"/>
    </row>
    <row r="14687" spans="8:8" customFormat="1" ht="13.8">
      <c r="H14687" s="70"/>
    </row>
    <row r="14688" spans="8:8" customFormat="1" ht="13.8">
      <c r="H14688" s="70"/>
    </row>
    <row r="14689" spans="8:8" customFormat="1" ht="13.8">
      <c r="H14689" s="70"/>
    </row>
    <row r="14690" spans="8:8" customFormat="1" ht="13.8">
      <c r="H14690" s="70"/>
    </row>
    <row r="14691" spans="8:8" customFormat="1" ht="13.8">
      <c r="H14691" s="70"/>
    </row>
    <row r="14692" spans="8:8" customFormat="1" ht="13.8">
      <c r="H14692" s="70"/>
    </row>
    <row r="14693" spans="8:8" customFormat="1" ht="13.8">
      <c r="H14693" s="70"/>
    </row>
    <row r="14694" spans="8:8" customFormat="1" ht="13.8">
      <c r="H14694" s="70"/>
    </row>
    <row r="14695" spans="8:8" customFormat="1" ht="13.8">
      <c r="H14695" s="70"/>
    </row>
    <row r="14696" spans="8:8" customFormat="1" ht="13.8">
      <c r="H14696" s="70"/>
    </row>
    <row r="14697" spans="8:8" customFormat="1" ht="13.8">
      <c r="H14697" s="70"/>
    </row>
    <row r="14698" spans="8:8" customFormat="1" ht="13.8">
      <c r="H14698" s="70"/>
    </row>
    <row r="14699" spans="8:8" customFormat="1" ht="13.8">
      <c r="H14699" s="70"/>
    </row>
    <row r="14700" spans="8:8" customFormat="1" ht="13.8">
      <c r="H14700" s="70"/>
    </row>
    <row r="14701" spans="8:8" customFormat="1" ht="13.8">
      <c r="H14701" s="70"/>
    </row>
    <row r="14702" spans="8:8" customFormat="1" ht="13.8">
      <c r="H14702" s="70"/>
    </row>
    <row r="14703" spans="8:8" customFormat="1" ht="13.8">
      <c r="H14703" s="70"/>
    </row>
    <row r="14704" spans="8:8" customFormat="1" ht="13.8">
      <c r="H14704" s="70"/>
    </row>
    <row r="14705" spans="8:8" customFormat="1" ht="13.8">
      <c r="H14705" s="70"/>
    </row>
    <row r="14706" spans="8:8" customFormat="1" ht="13.8">
      <c r="H14706" s="70"/>
    </row>
    <row r="14707" spans="8:8" customFormat="1" ht="13.8">
      <c r="H14707" s="70"/>
    </row>
    <row r="14708" spans="8:8" customFormat="1" ht="13.8">
      <c r="H14708" s="70"/>
    </row>
    <row r="14709" spans="8:8" customFormat="1" ht="13.8">
      <c r="H14709" s="70"/>
    </row>
    <row r="14710" spans="8:8" customFormat="1" ht="13.8">
      <c r="H14710" s="70"/>
    </row>
    <row r="14711" spans="8:8" customFormat="1" ht="13.8">
      <c r="H14711" s="70"/>
    </row>
    <row r="14712" spans="8:8" customFormat="1" ht="13.8">
      <c r="H14712" s="70"/>
    </row>
    <row r="14713" spans="8:8" customFormat="1" ht="13.8">
      <c r="H14713" s="70"/>
    </row>
    <row r="14714" spans="8:8" customFormat="1" ht="13.8">
      <c r="H14714" s="70"/>
    </row>
    <row r="14715" spans="8:8" customFormat="1" ht="13.8">
      <c r="H14715" s="70"/>
    </row>
    <row r="14716" spans="8:8" customFormat="1" ht="13.8">
      <c r="H14716" s="70"/>
    </row>
    <row r="14717" spans="8:8" customFormat="1" ht="13.8">
      <c r="H14717" s="70"/>
    </row>
    <row r="14718" spans="8:8" customFormat="1" ht="13.8">
      <c r="H14718" s="70"/>
    </row>
    <row r="14719" spans="8:8" customFormat="1" ht="13.8">
      <c r="H14719" s="70"/>
    </row>
    <row r="14720" spans="8:8" customFormat="1" ht="13.8">
      <c r="H14720" s="70"/>
    </row>
    <row r="14721" spans="8:8" customFormat="1" ht="13.8">
      <c r="H14721" s="70"/>
    </row>
    <row r="14722" spans="8:8" customFormat="1" ht="13.8">
      <c r="H14722" s="70"/>
    </row>
    <row r="14723" spans="8:8" customFormat="1" ht="13.8">
      <c r="H14723" s="70"/>
    </row>
    <row r="14724" spans="8:8" customFormat="1" ht="13.8">
      <c r="H14724" s="70"/>
    </row>
    <row r="14725" spans="8:8" customFormat="1" ht="13.8">
      <c r="H14725" s="70"/>
    </row>
    <row r="14726" spans="8:8" customFormat="1" ht="13.8">
      <c r="H14726" s="70"/>
    </row>
    <row r="14727" spans="8:8" customFormat="1" ht="13.8">
      <c r="H14727" s="70"/>
    </row>
    <row r="14728" spans="8:8" customFormat="1" ht="13.8">
      <c r="H14728" s="70"/>
    </row>
    <row r="14729" spans="8:8" customFormat="1" ht="13.8">
      <c r="H14729" s="70"/>
    </row>
    <row r="14730" spans="8:8" customFormat="1" ht="13.8">
      <c r="H14730" s="70"/>
    </row>
    <row r="14731" spans="8:8" customFormat="1" ht="13.8">
      <c r="H14731" s="70"/>
    </row>
    <row r="14732" spans="8:8" customFormat="1" ht="13.8">
      <c r="H14732" s="70"/>
    </row>
    <row r="14733" spans="8:8" customFormat="1" ht="13.8">
      <c r="H14733" s="70"/>
    </row>
    <row r="14734" spans="8:8" customFormat="1" ht="13.8">
      <c r="H14734" s="70"/>
    </row>
    <row r="14735" spans="8:8" customFormat="1" ht="13.8">
      <c r="H14735" s="70"/>
    </row>
    <row r="14736" spans="8:8" customFormat="1" ht="13.8">
      <c r="H14736" s="70"/>
    </row>
    <row r="14737" spans="8:8" customFormat="1" ht="13.8">
      <c r="H14737" s="70"/>
    </row>
    <row r="14738" spans="8:8" customFormat="1" ht="13.8">
      <c r="H14738" s="70"/>
    </row>
    <row r="14739" spans="8:8" customFormat="1" ht="13.8">
      <c r="H14739" s="70"/>
    </row>
    <row r="14740" spans="8:8" customFormat="1" ht="13.8">
      <c r="H14740" s="70"/>
    </row>
    <row r="14741" spans="8:8" customFormat="1" ht="13.8">
      <c r="H14741" s="70"/>
    </row>
    <row r="14742" spans="8:8" customFormat="1" ht="13.8">
      <c r="H14742" s="70"/>
    </row>
    <row r="14743" spans="8:8" customFormat="1" ht="13.8">
      <c r="H14743" s="70"/>
    </row>
    <row r="14744" spans="8:8" customFormat="1" ht="13.8">
      <c r="H14744" s="70"/>
    </row>
    <row r="14745" spans="8:8" customFormat="1" ht="13.8">
      <c r="H14745" s="70"/>
    </row>
    <row r="14746" spans="8:8" customFormat="1" ht="13.8">
      <c r="H14746" s="70"/>
    </row>
    <row r="14747" spans="8:8" customFormat="1" ht="13.8">
      <c r="H14747" s="70"/>
    </row>
    <row r="14748" spans="8:8" customFormat="1" ht="13.8">
      <c r="H14748" s="70"/>
    </row>
    <row r="14749" spans="8:8" customFormat="1" ht="13.8">
      <c r="H14749" s="70"/>
    </row>
    <row r="14750" spans="8:8" customFormat="1" ht="13.8">
      <c r="H14750" s="70"/>
    </row>
    <row r="14751" spans="8:8" customFormat="1" ht="13.8">
      <c r="H14751" s="70"/>
    </row>
    <row r="14752" spans="8:8" customFormat="1" ht="13.8">
      <c r="H14752" s="70"/>
    </row>
    <row r="14753" spans="8:8" customFormat="1" ht="13.8">
      <c r="H14753" s="70"/>
    </row>
    <row r="14754" spans="8:8" customFormat="1" ht="13.8">
      <c r="H14754" s="70"/>
    </row>
    <row r="14755" spans="8:8" customFormat="1" ht="13.8">
      <c r="H14755" s="70"/>
    </row>
    <row r="14756" spans="8:8" customFormat="1" ht="13.8">
      <c r="H14756" s="70"/>
    </row>
    <row r="14757" spans="8:8" customFormat="1" ht="13.8">
      <c r="H14757" s="70"/>
    </row>
    <row r="14758" spans="8:8" customFormat="1" ht="13.8">
      <c r="H14758" s="70"/>
    </row>
    <row r="14759" spans="8:8" customFormat="1" ht="13.8">
      <c r="H14759" s="70"/>
    </row>
    <row r="14760" spans="8:8" customFormat="1" ht="13.8">
      <c r="H14760" s="70"/>
    </row>
    <row r="14761" spans="8:8" customFormat="1" ht="13.8">
      <c r="H14761" s="70"/>
    </row>
    <row r="14762" spans="8:8" customFormat="1" ht="13.8">
      <c r="H14762" s="70"/>
    </row>
    <row r="14763" spans="8:8" customFormat="1" ht="13.8">
      <c r="H14763" s="70"/>
    </row>
    <row r="14764" spans="8:8" customFormat="1" ht="13.8">
      <c r="H14764" s="70"/>
    </row>
    <row r="14765" spans="8:8" customFormat="1" ht="13.8">
      <c r="H14765" s="70"/>
    </row>
    <row r="14766" spans="8:8" customFormat="1" ht="13.8">
      <c r="H14766" s="70"/>
    </row>
    <row r="14767" spans="8:8" customFormat="1" ht="13.8">
      <c r="H14767" s="70"/>
    </row>
    <row r="14768" spans="8:8" customFormat="1" ht="13.8">
      <c r="H14768" s="70"/>
    </row>
    <row r="14769" spans="8:8" customFormat="1" ht="13.8">
      <c r="H14769" s="70"/>
    </row>
    <row r="14770" spans="8:8" customFormat="1" ht="13.8">
      <c r="H14770" s="70"/>
    </row>
    <row r="14771" spans="8:8" customFormat="1" ht="13.8">
      <c r="H14771" s="70"/>
    </row>
    <row r="14772" spans="8:8" customFormat="1" ht="13.8">
      <c r="H14772" s="70"/>
    </row>
    <row r="14773" spans="8:8" customFormat="1" ht="13.8">
      <c r="H14773" s="70"/>
    </row>
    <row r="14774" spans="8:8" customFormat="1" ht="13.8">
      <c r="H14774" s="70"/>
    </row>
    <row r="14775" spans="8:8" customFormat="1" ht="13.8">
      <c r="H14775" s="70"/>
    </row>
    <row r="14776" spans="8:8" customFormat="1" ht="13.8">
      <c r="H14776" s="70"/>
    </row>
    <row r="14777" spans="8:8" customFormat="1" ht="13.8">
      <c r="H14777" s="70"/>
    </row>
    <row r="14778" spans="8:8" customFormat="1" ht="13.8">
      <c r="H14778" s="70"/>
    </row>
    <row r="14779" spans="8:8" customFormat="1" ht="13.8">
      <c r="H14779" s="70"/>
    </row>
    <row r="14780" spans="8:8" customFormat="1" ht="13.8">
      <c r="H14780" s="70"/>
    </row>
    <row r="14781" spans="8:8" customFormat="1" ht="13.8">
      <c r="H14781" s="70"/>
    </row>
    <row r="14782" spans="8:8" customFormat="1" ht="13.8">
      <c r="H14782" s="70"/>
    </row>
    <row r="14783" spans="8:8" customFormat="1" ht="13.8">
      <c r="H14783" s="70"/>
    </row>
    <row r="14784" spans="8:8" customFormat="1" ht="13.8">
      <c r="H14784" s="70"/>
    </row>
    <row r="14785" spans="8:8" customFormat="1" ht="13.8">
      <c r="H14785" s="70"/>
    </row>
    <row r="14786" spans="8:8" customFormat="1" ht="13.8">
      <c r="H14786" s="70"/>
    </row>
    <row r="14787" spans="8:8" customFormat="1" ht="13.8">
      <c r="H14787" s="70"/>
    </row>
    <row r="14788" spans="8:8" customFormat="1" ht="13.8">
      <c r="H14788" s="70"/>
    </row>
    <row r="14789" spans="8:8" customFormat="1" ht="13.8">
      <c r="H14789" s="70"/>
    </row>
    <row r="14790" spans="8:8" customFormat="1" ht="13.8">
      <c r="H14790" s="70"/>
    </row>
    <row r="14791" spans="8:8" customFormat="1" ht="13.8">
      <c r="H14791" s="70"/>
    </row>
    <row r="14792" spans="8:8" customFormat="1" ht="13.8">
      <c r="H14792" s="70"/>
    </row>
    <row r="14793" spans="8:8" customFormat="1" ht="13.8">
      <c r="H14793" s="70"/>
    </row>
    <row r="14794" spans="8:8" customFormat="1" ht="13.8">
      <c r="H14794" s="70"/>
    </row>
    <row r="14795" spans="8:8" customFormat="1" ht="13.8">
      <c r="H14795" s="70"/>
    </row>
    <row r="14796" spans="8:8" customFormat="1" ht="13.8">
      <c r="H14796" s="70"/>
    </row>
    <row r="14797" spans="8:8" customFormat="1" ht="13.8">
      <c r="H14797" s="70"/>
    </row>
    <row r="14798" spans="8:8" customFormat="1" ht="13.8">
      <c r="H14798" s="70"/>
    </row>
    <row r="14799" spans="8:8" customFormat="1" ht="13.8">
      <c r="H14799" s="70"/>
    </row>
    <row r="14800" spans="8:8" customFormat="1" ht="13.8">
      <c r="H14800" s="70"/>
    </row>
    <row r="14801" spans="8:8" customFormat="1" ht="13.8">
      <c r="H14801" s="70"/>
    </row>
    <row r="14802" spans="8:8" customFormat="1" ht="13.8">
      <c r="H14802" s="70"/>
    </row>
    <row r="14803" spans="8:8" customFormat="1" ht="13.8">
      <c r="H14803" s="70"/>
    </row>
    <row r="14804" spans="8:8" customFormat="1" ht="13.8">
      <c r="H14804" s="70"/>
    </row>
    <row r="14805" spans="8:8" customFormat="1" ht="13.8">
      <c r="H14805" s="70"/>
    </row>
    <row r="14806" spans="8:8" customFormat="1" ht="13.8">
      <c r="H14806" s="70"/>
    </row>
    <row r="14807" spans="8:8" customFormat="1" ht="13.8">
      <c r="H14807" s="70"/>
    </row>
    <row r="14808" spans="8:8" customFormat="1" ht="13.8">
      <c r="H14808" s="70"/>
    </row>
    <row r="14809" spans="8:8" customFormat="1" ht="13.8">
      <c r="H14809" s="70"/>
    </row>
    <row r="14810" spans="8:8" customFormat="1" ht="13.8">
      <c r="H14810" s="70"/>
    </row>
    <row r="14811" spans="8:8" customFormat="1" ht="13.8">
      <c r="H14811" s="70"/>
    </row>
    <row r="14812" spans="8:8" customFormat="1" ht="13.8">
      <c r="H14812" s="70"/>
    </row>
    <row r="14813" spans="8:8" customFormat="1" ht="13.8">
      <c r="H14813" s="70"/>
    </row>
    <row r="14814" spans="8:8" customFormat="1" ht="13.8">
      <c r="H14814" s="70"/>
    </row>
    <row r="14815" spans="8:8" customFormat="1" ht="13.8">
      <c r="H14815" s="70"/>
    </row>
    <row r="14816" spans="8:8" customFormat="1" ht="13.8">
      <c r="H14816" s="70"/>
    </row>
    <row r="14817" spans="8:8" customFormat="1" ht="13.8">
      <c r="H14817" s="70"/>
    </row>
    <row r="14818" spans="8:8" customFormat="1" ht="13.8">
      <c r="H14818" s="70"/>
    </row>
    <row r="14819" spans="8:8" customFormat="1" ht="13.8">
      <c r="H14819" s="70"/>
    </row>
    <row r="14820" spans="8:8" customFormat="1" ht="13.8">
      <c r="H14820" s="70"/>
    </row>
    <row r="14821" spans="8:8" customFormat="1" ht="13.8">
      <c r="H14821" s="70"/>
    </row>
    <row r="14822" spans="8:8" customFormat="1" ht="13.8">
      <c r="H14822" s="70"/>
    </row>
    <row r="14823" spans="8:8" customFormat="1" ht="13.8">
      <c r="H14823" s="70"/>
    </row>
    <row r="14824" spans="8:8" customFormat="1" ht="13.8">
      <c r="H14824" s="70"/>
    </row>
    <row r="14825" spans="8:8" customFormat="1" ht="13.8">
      <c r="H14825" s="70"/>
    </row>
    <row r="14826" spans="8:8" customFormat="1" ht="13.8">
      <c r="H14826" s="70"/>
    </row>
    <row r="14827" spans="8:8" customFormat="1" ht="13.8">
      <c r="H14827" s="70"/>
    </row>
    <row r="14828" spans="8:8" customFormat="1" ht="13.8">
      <c r="H14828" s="70"/>
    </row>
    <row r="14829" spans="8:8" customFormat="1" ht="13.8">
      <c r="H14829" s="70"/>
    </row>
    <row r="14830" spans="8:8" customFormat="1" ht="13.8">
      <c r="H14830" s="70"/>
    </row>
    <row r="14831" spans="8:8" customFormat="1" ht="13.8">
      <c r="H14831" s="70"/>
    </row>
    <row r="14832" spans="8:8" customFormat="1" ht="13.8">
      <c r="H14832" s="70"/>
    </row>
    <row r="14833" spans="8:8" customFormat="1" ht="13.8">
      <c r="H14833" s="70"/>
    </row>
    <row r="14834" spans="8:8" customFormat="1" ht="13.8">
      <c r="H14834" s="70"/>
    </row>
    <row r="14835" spans="8:8" customFormat="1" ht="13.8">
      <c r="H14835" s="70"/>
    </row>
    <row r="14836" spans="8:8" customFormat="1" ht="13.8">
      <c r="H14836" s="70"/>
    </row>
    <row r="14837" spans="8:8" customFormat="1" ht="13.8">
      <c r="H14837" s="70"/>
    </row>
    <row r="14838" spans="8:8" customFormat="1" ht="13.8">
      <c r="H14838" s="70"/>
    </row>
    <row r="14839" spans="8:8" customFormat="1" ht="13.8">
      <c r="H14839" s="70"/>
    </row>
    <row r="14840" spans="8:8" customFormat="1" ht="13.8">
      <c r="H14840" s="70"/>
    </row>
    <row r="14841" spans="8:8" customFormat="1" ht="13.8">
      <c r="H14841" s="70"/>
    </row>
    <row r="14842" spans="8:8" customFormat="1" ht="13.8">
      <c r="H14842" s="70"/>
    </row>
    <row r="14843" spans="8:8" customFormat="1" ht="13.8">
      <c r="H14843" s="70"/>
    </row>
    <row r="14844" spans="8:8" customFormat="1" ht="13.8">
      <c r="H14844" s="70"/>
    </row>
    <row r="14845" spans="8:8" customFormat="1" ht="13.8">
      <c r="H14845" s="70"/>
    </row>
    <row r="14846" spans="8:8" customFormat="1" ht="13.8">
      <c r="H14846" s="70"/>
    </row>
    <row r="14847" spans="8:8" customFormat="1" ht="13.8">
      <c r="H14847" s="70"/>
    </row>
    <row r="14848" spans="8:8" customFormat="1" ht="13.8">
      <c r="H14848" s="70"/>
    </row>
    <row r="14849" spans="8:8" customFormat="1" ht="13.8">
      <c r="H14849" s="70"/>
    </row>
    <row r="14850" spans="8:8" customFormat="1" ht="13.8">
      <c r="H14850" s="70"/>
    </row>
    <row r="14851" spans="8:8" customFormat="1" ht="13.8">
      <c r="H14851" s="70"/>
    </row>
    <row r="14852" spans="8:8" customFormat="1" ht="13.8">
      <c r="H14852" s="70"/>
    </row>
    <row r="14853" spans="8:8" customFormat="1" ht="13.8">
      <c r="H14853" s="70"/>
    </row>
    <row r="14854" spans="8:8" customFormat="1" ht="13.8">
      <c r="H14854" s="70"/>
    </row>
    <row r="14855" spans="8:8" customFormat="1" ht="13.8">
      <c r="H14855" s="70"/>
    </row>
    <row r="14856" spans="8:8" customFormat="1" ht="13.8">
      <c r="H14856" s="70"/>
    </row>
    <row r="14857" spans="8:8" customFormat="1" ht="13.8">
      <c r="H14857" s="70"/>
    </row>
    <row r="14858" spans="8:8" customFormat="1" ht="13.8">
      <c r="H14858" s="70"/>
    </row>
    <row r="14859" spans="8:8" customFormat="1" ht="13.8">
      <c r="H14859" s="70"/>
    </row>
    <row r="14860" spans="8:8" customFormat="1" ht="13.8">
      <c r="H14860" s="70"/>
    </row>
    <row r="14861" spans="8:8" customFormat="1" ht="13.8">
      <c r="H14861" s="70"/>
    </row>
    <row r="14862" spans="8:8" customFormat="1" ht="13.8">
      <c r="H14862" s="70"/>
    </row>
    <row r="14863" spans="8:8" customFormat="1" ht="13.8">
      <c r="H14863" s="70"/>
    </row>
    <row r="14864" spans="8:8" customFormat="1" ht="13.8">
      <c r="H14864" s="70"/>
    </row>
    <row r="14865" spans="8:8" customFormat="1" ht="13.8">
      <c r="H14865" s="70"/>
    </row>
    <row r="14866" spans="8:8" customFormat="1" ht="13.8">
      <c r="H14866" s="70"/>
    </row>
    <row r="14867" spans="8:8" customFormat="1" ht="13.8">
      <c r="H14867" s="70"/>
    </row>
    <row r="14868" spans="8:8" customFormat="1" ht="13.8">
      <c r="H14868" s="70"/>
    </row>
    <row r="14869" spans="8:8" customFormat="1" ht="13.8">
      <c r="H14869" s="70"/>
    </row>
    <row r="14870" spans="8:8" customFormat="1" ht="13.8">
      <c r="H14870" s="70"/>
    </row>
    <row r="14871" spans="8:8" customFormat="1" ht="13.8">
      <c r="H14871" s="70"/>
    </row>
    <row r="14872" spans="8:8" customFormat="1" ht="13.8">
      <c r="H14872" s="70"/>
    </row>
    <row r="14873" spans="8:8" customFormat="1" ht="13.8">
      <c r="H14873" s="70"/>
    </row>
    <row r="14874" spans="8:8" customFormat="1" ht="13.8">
      <c r="H14874" s="70"/>
    </row>
    <row r="14875" spans="8:8" customFormat="1" ht="13.8">
      <c r="H14875" s="70"/>
    </row>
    <row r="14876" spans="8:8" customFormat="1" ht="13.8">
      <c r="H14876" s="70"/>
    </row>
    <row r="14877" spans="8:8" customFormat="1" ht="13.8">
      <c r="H14877" s="70"/>
    </row>
    <row r="14878" spans="8:8" customFormat="1" ht="13.8">
      <c r="H14878" s="70"/>
    </row>
    <row r="14879" spans="8:8" customFormat="1" ht="13.8">
      <c r="H14879" s="70"/>
    </row>
    <row r="14880" spans="8:8" customFormat="1" ht="13.8">
      <c r="H14880" s="70"/>
    </row>
    <row r="14881" spans="8:8" customFormat="1" ht="13.8">
      <c r="H14881" s="70"/>
    </row>
    <row r="14882" spans="8:8" customFormat="1" ht="13.8">
      <c r="H14882" s="70"/>
    </row>
    <row r="14883" spans="8:8" customFormat="1" ht="13.8">
      <c r="H14883" s="70"/>
    </row>
    <row r="14884" spans="8:8" customFormat="1" ht="13.8">
      <c r="H14884" s="70"/>
    </row>
    <row r="14885" spans="8:8" customFormat="1" ht="13.8">
      <c r="H14885" s="70"/>
    </row>
    <row r="14886" spans="8:8" customFormat="1" ht="13.8">
      <c r="H14886" s="70"/>
    </row>
    <row r="14887" spans="8:8" customFormat="1" ht="13.8">
      <c r="H14887" s="70"/>
    </row>
    <row r="14888" spans="8:8" customFormat="1" ht="13.8">
      <c r="H14888" s="70"/>
    </row>
    <row r="14889" spans="8:8" customFormat="1" ht="13.8">
      <c r="H14889" s="70"/>
    </row>
    <row r="14890" spans="8:8" customFormat="1" ht="13.8">
      <c r="H14890" s="70"/>
    </row>
    <row r="14891" spans="8:8" customFormat="1" ht="13.8">
      <c r="H14891" s="70"/>
    </row>
    <row r="14892" spans="8:8" customFormat="1" ht="13.8">
      <c r="H14892" s="70"/>
    </row>
    <row r="14893" spans="8:8" customFormat="1" ht="13.8">
      <c r="H14893" s="70"/>
    </row>
    <row r="14894" spans="8:8" customFormat="1" ht="13.8">
      <c r="H14894" s="70"/>
    </row>
    <row r="14895" spans="8:8" customFormat="1" ht="13.8">
      <c r="H14895" s="70"/>
    </row>
    <row r="14896" spans="8:8" customFormat="1" ht="13.8">
      <c r="H14896" s="70"/>
    </row>
    <row r="14897" spans="8:8" customFormat="1" ht="13.8">
      <c r="H14897" s="70"/>
    </row>
    <row r="14898" spans="8:8" customFormat="1" ht="13.8">
      <c r="H14898" s="70"/>
    </row>
    <row r="14899" spans="8:8" customFormat="1" ht="13.8">
      <c r="H14899" s="70"/>
    </row>
    <row r="14900" spans="8:8" customFormat="1" ht="13.8">
      <c r="H14900" s="70"/>
    </row>
    <row r="14901" spans="8:8" customFormat="1" ht="13.8">
      <c r="H14901" s="70"/>
    </row>
    <row r="14902" spans="8:8" customFormat="1" ht="13.8">
      <c r="H14902" s="70"/>
    </row>
    <row r="14903" spans="8:8" customFormat="1" ht="13.8">
      <c r="H14903" s="70"/>
    </row>
    <row r="14904" spans="8:8" customFormat="1" ht="13.8">
      <c r="H14904" s="70"/>
    </row>
    <row r="14905" spans="8:8" customFormat="1" ht="13.8">
      <c r="H14905" s="70"/>
    </row>
    <row r="14906" spans="8:8" customFormat="1" ht="13.8">
      <c r="H14906" s="70"/>
    </row>
    <row r="14907" spans="8:8" customFormat="1" ht="13.8">
      <c r="H14907" s="70"/>
    </row>
    <row r="14908" spans="8:8" customFormat="1" ht="13.8">
      <c r="H14908" s="70"/>
    </row>
    <row r="14909" spans="8:8" customFormat="1" ht="13.8">
      <c r="H14909" s="70"/>
    </row>
    <row r="14910" spans="8:8" customFormat="1" ht="13.8">
      <c r="H14910" s="70"/>
    </row>
    <row r="14911" spans="8:8" customFormat="1" ht="13.8">
      <c r="H14911" s="70"/>
    </row>
    <row r="14912" spans="8:8" customFormat="1" ht="13.8">
      <c r="H14912" s="70"/>
    </row>
    <row r="14913" spans="8:8" customFormat="1" ht="13.8">
      <c r="H14913" s="70"/>
    </row>
    <row r="14914" spans="8:8" customFormat="1" ht="13.8">
      <c r="H14914" s="70"/>
    </row>
    <row r="14915" spans="8:8" customFormat="1" ht="13.8">
      <c r="H14915" s="70"/>
    </row>
    <row r="14916" spans="8:8" customFormat="1" ht="13.8">
      <c r="H14916" s="70"/>
    </row>
    <row r="14917" spans="8:8" customFormat="1" ht="13.8">
      <c r="H14917" s="70"/>
    </row>
    <row r="14918" spans="8:8" customFormat="1" ht="13.8">
      <c r="H14918" s="70"/>
    </row>
    <row r="14919" spans="8:8" customFormat="1" ht="13.8">
      <c r="H14919" s="70"/>
    </row>
    <row r="14920" spans="8:8" customFormat="1" ht="13.8">
      <c r="H14920" s="70"/>
    </row>
    <row r="14921" spans="8:8" customFormat="1" ht="13.8">
      <c r="H14921" s="70"/>
    </row>
    <row r="14922" spans="8:8" customFormat="1" ht="13.8">
      <c r="H14922" s="70"/>
    </row>
    <row r="14923" spans="8:8" customFormat="1" ht="13.8">
      <c r="H14923" s="70"/>
    </row>
    <row r="14924" spans="8:8" customFormat="1" ht="13.8">
      <c r="H14924" s="70"/>
    </row>
    <row r="14925" spans="8:8" customFormat="1" ht="13.8">
      <c r="H14925" s="70"/>
    </row>
    <row r="14926" spans="8:8" customFormat="1" ht="13.8">
      <c r="H14926" s="70"/>
    </row>
    <row r="14927" spans="8:8" customFormat="1" ht="13.8">
      <c r="H14927" s="70"/>
    </row>
    <row r="14928" spans="8:8" customFormat="1" ht="13.8">
      <c r="H14928" s="70"/>
    </row>
    <row r="14929" spans="8:8" customFormat="1" ht="13.8">
      <c r="H14929" s="70"/>
    </row>
    <row r="14930" spans="8:8" customFormat="1" ht="13.8">
      <c r="H14930" s="70"/>
    </row>
    <row r="14931" spans="8:8" customFormat="1" ht="13.8">
      <c r="H14931" s="70"/>
    </row>
    <row r="14932" spans="8:8" customFormat="1" ht="13.8">
      <c r="H14932" s="70"/>
    </row>
    <row r="14933" spans="8:8" customFormat="1" ht="13.8">
      <c r="H14933" s="70"/>
    </row>
    <row r="14934" spans="8:8" customFormat="1" ht="13.8">
      <c r="H14934" s="70"/>
    </row>
    <row r="14935" spans="8:8" customFormat="1" ht="13.8">
      <c r="H14935" s="70"/>
    </row>
    <row r="14936" spans="8:8" customFormat="1" ht="13.8">
      <c r="H14936" s="70"/>
    </row>
    <row r="14937" spans="8:8" customFormat="1" ht="13.8">
      <c r="H14937" s="70"/>
    </row>
    <row r="14938" spans="8:8" customFormat="1" ht="13.8">
      <c r="H14938" s="70"/>
    </row>
    <row r="14939" spans="8:8" customFormat="1" ht="13.8">
      <c r="H14939" s="70"/>
    </row>
    <row r="14940" spans="8:8" customFormat="1" ht="13.8">
      <c r="H14940" s="70"/>
    </row>
    <row r="14941" spans="8:8" customFormat="1" ht="13.8">
      <c r="H14941" s="70"/>
    </row>
    <row r="14942" spans="8:8" customFormat="1" ht="13.8">
      <c r="H14942" s="70"/>
    </row>
    <row r="14943" spans="8:8" customFormat="1" ht="13.8">
      <c r="H14943" s="70"/>
    </row>
    <row r="14944" spans="8:8" customFormat="1" ht="13.8">
      <c r="H14944" s="70"/>
    </row>
    <row r="14945" spans="8:8" customFormat="1" ht="13.8">
      <c r="H14945" s="70"/>
    </row>
    <row r="14946" spans="8:8" customFormat="1" ht="13.8">
      <c r="H14946" s="70"/>
    </row>
    <row r="14947" spans="8:8" customFormat="1" ht="13.8">
      <c r="H14947" s="70"/>
    </row>
    <row r="14948" spans="8:8" customFormat="1" ht="13.8">
      <c r="H14948" s="70"/>
    </row>
    <row r="14949" spans="8:8" customFormat="1" ht="13.8">
      <c r="H14949" s="70"/>
    </row>
    <row r="14950" spans="8:8" customFormat="1" ht="13.8">
      <c r="H14950" s="70"/>
    </row>
    <row r="14951" spans="8:8" customFormat="1" ht="13.8">
      <c r="H14951" s="70"/>
    </row>
    <row r="14952" spans="8:8" customFormat="1" ht="13.8">
      <c r="H14952" s="70"/>
    </row>
    <row r="14953" spans="8:8" customFormat="1" ht="13.8">
      <c r="H14953" s="70"/>
    </row>
    <row r="14954" spans="8:8" customFormat="1" ht="13.8">
      <c r="H14954" s="70"/>
    </row>
    <row r="14955" spans="8:8" customFormat="1" ht="13.8">
      <c r="H14955" s="70"/>
    </row>
    <row r="14956" spans="8:8" customFormat="1" ht="13.8">
      <c r="H14956" s="70"/>
    </row>
    <row r="14957" spans="8:8" customFormat="1" ht="13.8">
      <c r="H14957" s="70"/>
    </row>
    <row r="14958" spans="8:8" customFormat="1" ht="13.8">
      <c r="H14958" s="70"/>
    </row>
    <row r="14959" spans="8:8" customFormat="1" ht="13.8">
      <c r="H14959" s="70"/>
    </row>
    <row r="14960" spans="8:8" customFormat="1" ht="13.8">
      <c r="H14960" s="70"/>
    </row>
    <row r="14961" spans="8:8" customFormat="1" ht="13.8">
      <c r="H14961" s="70"/>
    </row>
    <row r="14962" spans="8:8" customFormat="1" ht="13.8">
      <c r="H14962" s="70"/>
    </row>
    <row r="14963" spans="8:8" customFormat="1" ht="13.8">
      <c r="H14963" s="70"/>
    </row>
    <row r="14964" spans="8:8" customFormat="1" ht="13.8">
      <c r="H14964" s="70"/>
    </row>
    <row r="14965" spans="8:8" customFormat="1" ht="13.8">
      <c r="H14965" s="70"/>
    </row>
    <row r="14966" spans="8:8" customFormat="1" ht="13.8">
      <c r="H14966" s="70"/>
    </row>
    <row r="14967" spans="8:8" customFormat="1" ht="13.8">
      <c r="H14967" s="70"/>
    </row>
    <row r="14968" spans="8:8" customFormat="1" ht="13.8">
      <c r="H14968" s="70"/>
    </row>
    <row r="14969" spans="8:8" customFormat="1" ht="13.8">
      <c r="H14969" s="70"/>
    </row>
    <row r="14970" spans="8:8" customFormat="1" ht="13.8">
      <c r="H14970" s="70"/>
    </row>
    <row r="14971" spans="8:8" customFormat="1" ht="13.8">
      <c r="H14971" s="70"/>
    </row>
    <row r="14972" spans="8:8" customFormat="1" ht="13.8">
      <c r="H14972" s="70"/>
    </row>
    <row r="14973" spans="8:8" customFormat="1" ht="13.8">
      <c r="H14973" s="70"/>
    </row>
    <row r="14974" spans="8:8" customFormat="1" ht="13.8">
      <c r="H14974" s="70"/>
    </row>
    <row r="14975" spans="8:8" customFormat="1" ht="13.8">
      <c r="H14975" s="70"/>
    </row>
    <row r="14976" spans="8:8" customFormat="1" ht="13.8">
      <c r="H14976" s="70"/>
    </row>
    <row r="14977" spans="8:8" customFormat="1" ht="13.8">
      <c r="H14977" s="70"/>
    </row>
    <row r="14978" spans="8:8" customFormat="1" ht="13.8">
      <c r="H14978" s="70"/>
    </row>
    <row r="14979" spans="8:8" customFormat="1" ht="13.8">
      <c r="H14979" s="70"/>
    </row>
    <row r="14980" spans="8:8" customFormat="1" ht="13.8">
      <c r="H14980" s="70"/>
    </row>
    <row r="14981" spans="8:8" customFormat="1" ht="13.8">
      <c r="H14981" s="70"/>
    </row>
    <row r="14982" spans="8:8" customFormat="1" ht="13.8">
      <c r="H14982" s="70"/>
    </row>
    <row r="14983" spans="8:8" customFormat="1" ht="13.8">
      <c r="H14983" s="70"/>
    </row>
    <row r="14984" spans="8:8" customFormat="1" ht="13.8">
      <c r="H14984" s="70"/>
    </row>
    <row r="14985" spans="8:8" customFormat="1" ht="13.8">
      <c r="H14985" s="70"/>
    </row>
    <row r="14986" spans="8:8" customFormat="1" ht="13.8">
      <c r="H14986" s="70"/>
    </row>
    <row r="14987" spans="8:8" customFormat="1" ht="13.8">
      <c r="H14987" s="70"/>
    </row>
    <row r="14988" spans="8:8" customFormat="1" ht="13.8">
      <c r="H14988" s="70"/>
    </row>
    <row r="14989" spans="8:8" customFormat="1" ht="13.8">
      <c r="H14989" s="70"/>
    </row>
    <row r="14990" spans="8:8" customFormat="1" ht="13.8">
      <c r="H14990" s="70"/>
    </row>
    <row r="14991" spans="8:8" customFormat="1" ht="13.8">
      <c r="H14991" s="70"/>
    </row>
    <row r="14992" spans="8:8" customFormat="1" ht="13.8">
      <c r="H14992" s="70"/>
    </row>
    <row r="14993" spans="8:8" customFormat="1" ht="13.8">
      <c r="H14993" s="70"/>
    </row>
    <row r="14994" spans="8:8" customFormat="1" ht="13.8">
      <c r="H14994" s="70"/>
    </row>
    <row r="14995" spans="8:8" customFormat="1" ht="13.8">
      <c r="H14995" s="70"/>
    </row>
    <row r="14996" spans="8:8" customFormat="1" ht="13.8">
      <c r="H14996" s="70"/>
    </row>
    <row r="14997" spans="8:8" customFormat="1" ht="13.8">
      <c r="H14997" s="70"/>
    </row>
    <row r="14998" spans="8:8" customFormat="1" ht="13.8">
      <c r="H14998" s="70"/>
    </row>
    <row r="14999" spans="8:8" customFormat="1" ht="13.8">
      <c r="H14999" s="70"/>
    </row>
    <row r="15000" spans="8:8" customFormat="1" ht="13.8">
      <c r="H15000" s="70"/>
    </row>
    <row r="15001" spans="8:8" customFormat="1" ht="13.8">
      <c r="H15001" s="70"/>
    </row>
    <row r="15002" spans="8:8" customFormat="1" ht="13.8">
      <c r="H15002" s="70"/>
    </row>
    <row r="15003" spans="8:8" customFormat="1" ht="13.8">
      <c r="H15003" s="70"/>
    </row>
    <row r="15004" spans="8:8" customFormat="1" ht="13.8">
      <c r="H15004" s="70"/>
    </row>
    <row r="15005" spans="8:8" customFormat="1" ht="13.8">
      <c r="H15005" s="70"/>
    </row>
    <row r="15006" spans="8:8" customFormat="1" ht="13.8">
      <c r="H15006" s="70"/>
    </row>
    <row r="15007" spans="8:8" customFormat="1" ht="13.8">
      <c r="H15007" s="70"/>
    </row>
    <row r="15008" spans="8:8" customFormat="1" ht="13.8">
      <c r="H15008" s="70"/>
    </row>
    <row r="15009" spans="8:8" customFormat="1" ht="13.8">
      <c r="H15009" s="70"/>
    </row>
    <row r="15010" spans="8:8" customFormat="1" ht="13.8">
      <c r="H15010" s="70"/>
    </row>
    <row r="15011" spans="8:8" customFormat="1" ht="13.8">
      <c r="H15011" s="70"/>
    </row>
    <row r="15012" spans="8:8" customFormat="1" ht="13.8">
      <c r="H15012" s="70"/>
    </row>
    <row r="15013" spans="8:8" customFormat="1" ht="13.8">
      <c r="H15013" s="70"/>
    </row>
    <row r="15014" spans="8:8" customFormat="1" ht="13.8">
      <c r="H15014" s="70"/>
    </row>
    <row r="15015" spans="8:8" customFormat="1" ht="13.8">
      <c r="H15015" s="70"/>
    </row>
    <row r="15016" spans="8:8" customFormat="1" ht="13.8">
      <c r="H15016" s="70"/>
    </row>
    <row r="15017" spans="8:8" customFormat="1" ht="13.8">
      <c r="H15017" s="70"/>
    </row>
    <row r="15018" spans="8:8" customFormat="1" ht="13.8">
      <c r="H15018" s="70"/>
    </row>
    <row r="15019" spans="8:8" customFormat="1" ht="13.8">
      <c r="H15019" s="70"/>
    </row>
    <row r="15020" spans="8:8" customFormat="1" ht="13.8">
      <c r="H15020" s="70"/>
    </row>
    <row r="15021" spans="8:8" customFormat="1" ht="13.8">
      <c r="H15021" s="70"/>
    </row>
    <row r="15022" spans="8:8" customFormat="1" ht="13.8">
      <c r="H15022" s="70"/>
    </row>
    <row r="15023" spans="8:8" customFormat="1" ht="13.8">
      <c r="H15023" s="70"/>
    </row>
    <row r="15024" spans="8:8" customFormat="1" ht="13.8">
      <c r="H15024" s="70"/>
    </row>
    <row r="15025" spans="8:8" customFormat="1" ht="13.8">
      <c r="H15025" s="70"/>
    </row>
    <row r="15026" spans="8:8" customFormat="1" ht="13.8">
      <c r="H15026" s="70"/>
    </row>
    <row r="15027" spans="8:8" customFormat="1" ht="13.8">
      <c r="H15027" s="70"/>
    </row>
    <row r="15028" spans="8:8" customFormat="1" ht="13.8">
      <c r="H15028" s="70"/>
    </row>
    <row r="15029" spans="8:8" customFormat="1" ht="13.8">
      <c r="H15029" s="70"/>
    </row>
    <row r="15030" spans="8:8" customFormat="1" ht="13.8">
      <c r="H15030" s="70"/>
    </row>
    <row r="15031" spans="8:8" customFormat="1" ht="13.8">
      <c r="H15031" s="70"/>
    </row>
    <row r="15032" spans="8:8" customFormat="1" ht="13.8">
      <c r="H15032" s="70"/>
    </row>
    <row r="15033" spans="8:8" customFormat="1" ht="13.8">
      <c r="H15033" s="70"/>
    </row>
    <row r="15034" spans="8:8" customFormat="1" ht="13.8">
      <c r="H15034" s="70"/>
    </row>
    <row r="15035" spans="8:8" customFormat="1" ht="13.8">
      <c r="H15035" s="70"/>
    </row>
    <row r="15036" spans="8:8" customFormat="1" ht="13.8">
      <c r="H15036" s="70"/>
    </row>
    <row r="15037" spans="8:8" customFormat="1" ht="13.8">
      <c r="H15037" s="70"/>
    </row>
    <row r="15038" spans="8:8" customFormat="1" ht="13.8">
      <c r="H15038" s="70"/>
    </row>
    <row r="15039" spans="8:8" customFormat="1" ht="13.8">
      <c r="H15039" s="70"/>
    </row>
    <row r="15040" spans="8:8" customFormat="1" ht="13.8">
      <c r="H15040" s="70"/>
    </row>
    <row r="15041" spans="8:8" customFormat="1" ht="13.8">
      <c r="H15041" s="70"/>
    </row>
    <row r="15042" spans="8:8" customFormat="1" ht="13.8">
      <c r="H15042" s="70"/>
    </row>
    <row r="15043" spans="8:8" customFormat="1" ht="13.8">
      <c r="H15043" s="70"/>
    </row>
    <row r="15044" spans="8:8" customFormat="1" ht="13.8">
      <c r="H15044" s="70"/>
    </row>
    <row r="15045" spans="8:8" customFormat="1" ht="13.8">
      <c r="H15045" s="70"/>
    </row>
    <row r="15046" spans="8:8" customFormat="1" ht="13.8">
      <c r="H15046" s="70"/>
    </row>
    <row r="15047" spans="8:8" customFormat="1" ht="13.8">
      <c r="H15047" s="70"/>
    </row>
    <row r="15048" spans="8:8" customFormat="1" ht="13.8">
      <c r="H15048" s="70"/>
    </row>
    <row r="15049" spans="8:8" customFormat="1" ht="13.8">
      <c r="H15049" s="70"/>
    </row>
    <row r="15050" spans="8:8" customFormat="1" ht="13.8">
      <c r="H15050" s="70"/>
    </row>
    <row r="15051" spans="8:8" customFormat="1" ht="13.8">
      <c r="H15051" s="70"/>
    </row>
    <row r="15052" spans="8:8" customFormat="1" ht="13.8">
      <c r="H15052" s="70"/>
    </row>
    <row r="15053" spans="8:8" customFormat="1" ht="13.8">
      <c r="H15053" s="70"/>
    </row>
    <row r="15054" spans="8:8" customFormat="1" ht="13.8">
      <c r="H15054" s="70"/>
    </row>
    <row r="15055" spans="8:8" customFormat="1" ht="13.8">
      <c r="H15055" s="70"/>
    </row>
    <row r="15056" spans="8:8" customFormat="1" ht="13.8">
      <c r="H15056" s="70"/>
    </row>
    <row r="15057" spans="8:8" customFormat="1" ht="13.8">
      <c r="H15057" s="70"/>
    </row>
    <row r="15058" spans="8:8" customFormat="1" ht="13.8">
      <c r="H15058" s="70"/>
    </row>
    <row r="15059" spans="8:8" customFormat="1" ht="13.8">
      <c r="H15059" s="70"/>
    </row>
    <row r="15060" spans="8:8" customFormat="1" ht="13.8">
      <c r="H15060" s="70"/>
    </row>
    <row r="15061" spans="8:8" customFormat="1" ht="13.8">
      <c r="H15061" s="70"/>
    </row>
    <row r="15062" spans="8:8" customFormat="1" ht="13.8">
      <c r="H15062" s="70"/>
    </row>
    <row r="15063" spans="8:8" customFormat="1" ht="13.8">
      <c r="H15063" s="70"/>
    </row>
    <row r="15064" spans="8:8" customFormat="1" ht="13.8">
      <c r="H15064" s="70"/>
    </row>
    <row r="15065" spans="8:8" customFormat="1" ht="13.8">
      <c r="H15065" s="70"/>
    </row>
    <row r="15066" spans="8:8" customFormat="1" ht="13.8">
      <c r="H15066" s="70"/>
    </row>
    <row r="15067" spans="8:8" customFormat="1" ht="13.8">
      <c r="H15067" s="70"/>
    </row>
    <row r="15068" spans="8:8" customFormat="1" ht="13.8">
      <c r="H15068" s="70"/>
    </row>
    <row r="15069" spans="8:8" customFormat="1" ht="13.8">
      <c r="H15069" s="70"/>
    </row>
    <row r="15070" spans="8:8" customFormat="1" ht="13.8">
      <c r="H15070" s="70"/>
    </row>
    <row r="15071" spans="8:8" customFormat="1" ht="13.8">
      <c r="H15071" s="70"/>
    </row>
    <row r="15072" spans="8:8" customFormat="1" ht="13.8">
      <c r="H15072" s="70"/>
    </row>
    <row r="15073" spans="8:8" customFormat="1" ht="13.8">
      <c r="H15073" s="70"/>
    </row>
    <row r="15074" spans="8:8" customFormat="1" ht="13.8">
      <c r="H15074" s="70"/>
    </row>
    <row r="15075" spans="8:8" customFormat="1" ht="13.8">
      <c r="H15075" s="70"/>
    </row>
    <row r="15076" spans="8:8" customFormat="1" ht="13.8">
      <c r="H15076" s="70"/>
    </row>
    <row r="15077" spans="8:8" customFormat="1" ht="13.8">
      <c r="H15077" s="70"/>
    </row>
    <row r="15078" spans="8:8" customFormat="1" ht="13.8">
      <c r="H15078" s="70"/>
    </row>
    <row r="15079" spans="8:8" customFormat="1" ht="13.8">
      <c r="H15079" s="70"/>
    </row>
    <row r="15080" spans="8:8" customFormat="1" ht="13.8">
      <c r="H15080" s="70"/>
    </row>
    <row r="15081" spans="8:8" customFormat="1" ht="13.8">
      <c r="H15081" s="70"/>
    </row>
    <row r="15082" spans="8:8" customFormat="1" ht="13.8">
      <c r="H15082" s="70"/>
    </row>
    <row r="15083" spans="8:8" customFormat="1" ht="13.8">
      <c r="H15083" s="70"/>
    </row>
    <row r="15084" spans="8:8" customFormat="1" ht="13.8">
      <c r="H15084" s="70"/>
    </row>
    <row r="15085" spans="8:8" customFormat="1" ht="13.8">
      <c r="H15085" s="70"/>
    </row>
    <row r="15086" spans="8:8" customFormat="1" ht="13.8">
      <c r="H15086" s="70"/>
    </row>
    <row r="15087" spans="8:8" customFormat="1" ht="13.8">
      <c r="H15087" s="70"/>
    </row>
    <row r="15088" spans="8:8" customFormat="1" ht="13.8">
      <c r="H15088" s="70"/>
    </row>
    <row r="15089" spans="8:8" customFormat="1" ht="13.8">
      <c r="H15089" s="70"/>
    </row>
    <row r="15090" spans="8:8" customFormat="1" ht="13.8">
      <c r="H15090" s="70"/>
    </row>
    <row r="15091" spans="8:8" customFormat="1" ht="13.8">
      <c r="H15091" s="70"/>
    </row>
    <row r="15092" spans="8:8" customFormat="1" ht="13.8">
      <c r="H15092" s="70"/>
    </row>
    <row r="15093" spans="8:8" customFormat="1" ht="13.8">
      <c r="H15093" s="70"/>
    </row>
    <row r="15094" spans="8:8" customFormat="1" ht="13.8">
      <c r="H15094" s="70"/>
    </row>
    <row r="15095" spans="8:8" customFormat="1" ht="13.8">
      <c r="H15095" s="70"/>
    </row>
    <row r="15096" spans="8:8" customFormat="1" ht="13.8">
      <c r="H15096" s="70"/>
    </row>
    <row r="15097" spans="8:8" customFormat="1" ht="13.8">
      <c r="H15097" s="70"/>
    </row>
    <row r="15098" spans="8:8" customFormat="1" ht="13.8">
      <c r="H15098" s="70"/>
    </row>
    <row r="15099" spans="8:8" customFormat="1" ht="13.8">
      <c r="H15099" s="70"/>
    </row>
    <row r="15100" spans="8:8" customFormat="1" ht="13.8">
      <c r="H15100" s="70"/>
    </row>
    <row r="15101" spans="8:8" customFormat="1" ht="13.8">
      <c r="H15101" s="70"/>
    </row>
    <row r="15102" spans="8:8" customFormat="1" ht="13.8">
      <c r="H15102" s="70"/>
    </row>
    <row r="15103" spans="8:8" customFormat="1" ht="13.8">
      <c r="H15103" s="70"/>
    </row>
    <row r="15104" spans="8:8" customFormat="1" ht="13.8">
      <c r="H15104" s="70"/>
    </row>
    <row r="15105" spans="8:8" customFormat="1" ht="13.8">
      <c r="H15105" s="70"/>
    </row>
    <row r="15106" spans="8:8" customFormat="1" ht="13.8">
      <c r="H15106" s="70"/>
    </row>
    <row r="15107" spans="8:8" customFormat="1" ht="13.8">
      <c r="H15107" s="70"/>
    </row>
    <row r="15108" spans="8:8" customFormat="1" ht="13.8">
      <c r="H15108" s="70"/>
    </row>
    <row r="15109" spans="8:8" customFormat="1" ht="13.8">
      <c r="H15109" s="70"/>
    </row>
    <row r="15110" spans="8:8" customFormat="1" ht="13.8">
      <c r="H15110" s="70"/>
    </row>
    <row r="15111" spans="8:8" customFormat="1" ht="13.8">
      <c r="H15111" s="70"/>
    </row>
    <row r="15112" spans="8:8" customFormat="1" ht="13.8">
      <c r="H15112" s="70"/>
    </row>
    <row r="15113" spans="8:8" customFormat="1" ht="13.8">
      <c r="H15113" s="70"/>
    </row>
    <row r="15114" spans="8:8" customFormat="1" ht="13.8">
      <c r="H15114" s="70"/>
    </row>
    <row r="15115" spans="8:8" customFormat="1" ht="13.8">
      <c r="H15115" s="70"/>
    </row>
    <row r="15116" spans="8:8" customFormat="1" ht="13.8">
      <c r="H15116" s="70"/>
    </row>
    <row r="15117" spans="8:8" customFormat="1" ht="13.8">
      <c r="H15117" s="70"/>
    </row>
    <row r="15118" spans="8:8" customFormat="1" ht="13.8">
      <c r="H15118" s="70"/>
    </row>
    <row r="15119" spans="8:8" customFormat="1" ht="13.8">
      <c r="H15119" s="70"/>
    </row>
    <row r="15120" spans="8:8" customFormat="1" ht="13.8">
      <c r="H15120" s="70"/>
    </row>
    <row r="15121" spans="8:8" customFormat="1" ht="13.8">
      <c r="H15121" s="70"/>
    </row>
    <row r="15122" spans="8:8" customFormat="1" ht="13.8">
      <c r="H15122" s="70"/>
    </row>
    <row r="15123" spans="8:8" customFormat="1" ht="13.8">
      <c r="H15123" s="70"/>
    </row>
    <row r="15124" spans="8:8" customFormat="1" ht="13.8">
      <c r="H15124" s="70"/>
    </row>
    <row r="15125" spans="8:8" customFormat="1" ht="13.8">
      <c r="H15125" s="70"/>
    </row>
    <row r="15126" spans="8:8" customFormat="1" ht="13.8">
      <c r="H15126" s="70"/>
    </row>
    <row r="15127" spans="8:8" customFormat="1" ht="13.8">
      <c r="H15127" s="70"/>
    </row>
    <row r="15128" spans="8:8" customFormat="1" ht="13.8">
      <c r="H15128" s="70"/>
    </row>
    <row r="15129" spans="8:8" customFormat="1" ht="13.8">
      <c r="H15129" s="70"/>
    </row>
    <row r="15130" spans="8:8" customFormat="1" ht="13.8">
      <c r="H15130" s="70"/>
    </row>
    <row r="15131" spans="8:8" customFormat="1" ht="13.8">
      <c r="H15131" s="70"/>
    </row>
    <row r="15132" spans="8:8" customFormat="1" ht="13.8">
      <c r="H15132" s="70"/>
    </row>
    <row r="15133" spans="8:8" customFormat="1" ht="13.8">
      <c r="H15133" s="70"/>
    </row>
    <row r="15134" spans="8:8" customFormat="1" ht="13.8">
      <c r="H15134" s="70"/>
    </row>
    <row r="15135" spans="8:8" customFormat="1" ht="13.8">
      <c r="H15135" s="70"/>
    </row>
    <row r="15136" spans="8:8" customFormat="1" ht="13.8">
      <c r="H15136" s="70"/>
    </row>
    <row r="15137" spans="8:8" customFormat="1" ht="13.8">
      <c r="H15137" s="70"/>
    </row>
    <row r="15138" spans="8:8" customFormat="1" ht="13.8">
      <c r="H15138" s="70"/>
    </row>
    <row r="15139" spans="8:8" customFormat="1" ht="13.8">
      <c r="H15139" s="70"/>
    </row>
    <row r="15140" spans="8:8" customFormat="1" ht="13.8">
      <c r="H15140" s="70"/>
    </row>
    <row r="15141" spans="8:8" customFormat="1" ht="13.8">
      <c r="H15141" s="70"/>
    </row>
    <row r="15142" spans="8:8" customFormat="1" ht="13.8">
      <c r="H15142" s="70"/>
    </row>
    <row r="15143" spans="8:8" customFormat="1" ht="13.8">
      <c r="H15143" s="70"/>
    </row>
    <row r="15144" spans="8:8" customFormat="1" ht="13.8">
      <c r="H15144" s="70"/>
    </row>
    <row r="15145" spans="8:8" customFormat="1" ht="13.8">
      <c r="H15145" s="70"/>
    </row>
    <row r="15146" spans="8:8" customFormat="1" ht="13.8">
      <c r="H15146" s="70"/>
    </row>
    <row r="15147" spans="8:8" customFormat="1" ht="13.8">
      <c r="H15147" s="70"/>
    </row>
    <row r="15148" spans="8:8" customFormat="1" ht="13.8">
      <c r="H15148" s="70"/>
    </row>
    <row r="15149" spans="8:8" customFormat="1" ht="13.8">
      <c r="H15149" s="70"/>
    </row>
    <row r="15150" spans="8:8" customFormat="1" ht="13.8">
      <c r="H15150" s="70"/>
    </row>
    <row r="15151" spans="8:8" customFormat="1" ht="13.8">
      <c r="H15151" s="70"/>
    </row>
    <row r="15152" spans="8:8" customFormat="1" ht="13.8">
      <c r="H15152" s="70"/>
    </row>
    <row r="15153" spans="8:8" customFormat="1" ht="13.8">
      <c r="H15153" s="70"/>
    </row>
    <row r="15154" spans="8:8" customFormat="1" ht="13.8">
      <c r="H15154" s="70"/>
    </row>
    <row r="15155" spans="8:8" customFormat="1" ht="13.8">
      <c r="H15155" s="70"/>
    </row>
    <row r="15156" spans="8:8" customFormat="1" ht="13.8">
      <c r="H15156" s="70"/>
    </row>
    <row r="15157" spans="8:8" customFormat="1" ht="13.8">
      <c r="H15157" s="70"/>
    </row>
    <row r="15158" spans="8:8" customFormat="1" ht="13.8">
      <c r="H15158" s="70"/>
    </row>
    <row r="15159" spans="8:8" customFormat="1" ht="13.8">
      <c r="H15159" s="70"/>
    </row>
    <row r="15160" spans="8:8" customFormat="1" ht="13.8">
      <c r="H15160" s="70"/>
    </row>
    <row r="15161" spans="8:8" customFormat="1" ht="13.8">
      <c r="H15161" s="70"/>
    </row>
    <row r="15162" spans="8:8" customFormat="1" ht="13.8">
      <c r="H15162" s="70"/>
    </row>
    <row r="15163" spans="8:8" customFormat="1" ht="13.8">
      <c r="H15163" s="70"/>
    </row>
    <row r="15164" spans="8:8" customFormat="1" ht="13.8">
      <c r="H15164" s="70"/>
    </row>
    <row r="15165" spans="8:8" customFormat="1" ht="13.8">
      <c r="H15165" s="70"/>
    </row>
    <row r="15166" spans="8:8" customFormat="1" ht="13.8">
      <c r="H15166" s="70"/>
    </row>
    <row r="15167" spans="8:8" customFormat="1" ht="13.8">
      <c r="H15167" s="70"/>
    </row>
    <row r="15168" spans="8:8" customFormat="1" ht="13.8">
      <c r="H15168" s="70"/>
    </row>
    <row r="15169" spans="8:8" customFormat="1" ht="13.8">
      <c r="H15169" s="70"/>
    </row>
    <row r="15170" spans="8:8" customFormat="1" ht="13.8">
      <c r="H15170" s="70"/>
    </row>
    <row r="15171" spans="8:8" customFormat="1" ht="13.8">
      <c r="H15171" s="70"/>
    </row>
    <row r="15172" spans="8:8" customFormat="1" ht="13.8">
      <c r="H15172" s="70"/>
    </row>
    <row r="15173" spans="8:8" customFormat="1" ht="13.8">
      <c r="H15173" s="70"/>
    </row>
    <row r="15174" spans="8:8" customFormat="1" ht="13.8">
      <c r="H15174" s="70"/>
    </row>
    <row r="15175" spans="8:8" customFormat="1" ht="13.8">
      <c r="H15175" s="70"/>
    </row>
    <row r="15176" spans="8:8" customFormat="1" ht="13.8">
      <c r="H15176" s="70"/>
    </row>
    <row r="15177" spans="8:8" customFormat="1" ht="13.8">
      <c r="H15177" s="70"/>
    </row>
    <row r="15178" spans="8:8" customFormat="1" ht="13.8">
      <c r="H15178" s="70"/>
    </row>
    <row r="15179" spans="8:8" customFormat="1" ht="13.8">
      <c r="H15179" s="70"/>
    </row>
    <row r="15180" spans="8:8" customFormat="1" ht="13.8">
      <c r="H15180" s="70"/>
    </row>
    <row r="15181" spans="8:8" customFormat="1" ht="13.8">
      <c r="H15181" s="70"/>
    </row>
    <row r="15182" spans="8:8" customFormat="1" ht="13.8">
      <c r="H15182" s="70"/>
    </row>
    <row r="15183" spans="8:8" customFormat="1" ht="13.8">
      <c r="H15183" s="70"/>
    </row>
    <row r="15184" spans="8:8" customFormat="1" ht="13.8">
      <c r="H15184" s="70"/>
    </row>
    <row r="15185" spans="8:8" customFormat="1" ht="13.8">
      <c r="H15185" s="70"/>
    </row>
    <row r="15186" spans="8:8" customFormat="1" ht="13.8">
      <c r="H15186" s="70"/>
    </row>
    <row r="15187" spans="8:8" customFormat="1" ht="13.8">
      <c r="H15187" s="70"/>
    </row>
    <row r="15188" spans="8:8" customFormat="1" ht="13.8">
      <c r="H15188" s="70"/>
    </row>
    <row r="15189" spans="8:8" customFormat="1" ht="13.8">
      <c r="H15189" s="70"/>
    </row>
    <row r="15190" spans="8:8" customFormat="1" ht="13.8">
      <c r="H15190" s="70"/>
    </row>
    <row r="15191" spans="8:8" customFormat="1" ht="13.8">
      <c r="H15191" s="70"/>
    </row>
    <row r="15192" spans="8:8" customFormat="1" ht="13.8">
      <c r="H15192" s="70"/>
    </row>
    <row r="15193" spans="8:8" customFormat="1" ht="13.8">
      <c r="H15193" s="70"/>
    </row>
    <row r="15194" spans="8:8" customFormat="1" ht="13.8">
      <c r="H15194" s="70"/>
    </row>
    <row r="15195" spans="8:8" customFormat="1" ht="13.8">
      <c r="H15195" s="70"/>
    </row>
    <row r="15196" spans="8:8" customFormat="1" ht="13.8">
      <c r="H15196" s="70"/>
    </row>
    <row r="15197" spans="8:8" customFormat="1" ht="13.8">
      <c r="H15197" s="70"/>
    </row>
    <row r="15198" spans="8:8" customFormat="1" ht="13.8">
      <c r="H15198" s="70"/>
    </row>
    <row r="15199" spans="8:8" customFormat="1" ht="13.8">
      <c r="H15199" s="70"/>
    </row>
    <row r="15200" spans="8:8" customFormat="1" ht="13.8">
      <c r="H15200" s="70"/>
    </row>
    <row r="15201" spans="8:8" customFormat="1" ht="13.8">
      <c r="H15201" s="70"/>
    </row>
    <row r="15202" spans="8:8" customFormat="1" ht="13.8">
      <c r="H15202" s="70"/>
    </row>
    <row r="15203" spans="8:8" customFormat="1" ht="13.8">
      <c r="H15203" s="70"/>
    </row>
    <row r="15204" spans="8:8" customFormat="1" ht="13.8">
      <c r="H15204" s="70"/>
    </row>
    <row r="15205" spans="8:8" customFormat="1" ht="13.8">
      <c r="H15205" s="70"/>
    </row>
    <row r="15206" spans="8:8" customFormat="1" ht="13.8">
      <c r="H15206" s="70"/>
    </row>
    <row r="15207" spans="8:8" customFormat="1" ht="13.8">
      <c r="H15207" s="70"/>
    </row>
    <row r="15208" spans="8:8" customFormat="1" ht="13.8">
      <c r="H15208" s="70"/>
    </row>
    <row r="15209" spans="8:8" customFormat="1" ht="13.8">
      <c r="H15209" s="70"/>
    </row>
    <row r="15210" spans="8:8" customFormat="1" ht="13.8">
      <c r="H15210" s="70"/>
    </row>
    <row r="15211" spans="8:8" customFormat="1" ht="13.8">
      <c r="H15211" s="70"/>
    </row>
    <row r="15212" spans="8:8" customFormat="1" ht="13.8">
      <c r="H15212" s="70"/>
    </row>
    <row r="15213" spans="8:8" customFormat="1" ht="13.8">
      <c r="H15213" s="70"/>
    </row>
    <row r="15214" spans="8:8" customFormat="1" ht="13.8">
      <c r="H15214" s="70"/>
    </row>
    <row r="15215" spans="8:8" customFormat="1" ht="13.8">
      <c r="H15215" s="70"/>
    </row>
    <row r="15216" spans="8:8" customFormat="1" ht="13.8">
      <c r="H15216" s="70"/>
    </row>
    <row r="15217" spans="8:8" customFormat="1" ht="13.8">
      <c r="H15217" s="70"/>
    </row>
    <row r="15218" spans="8:8" customFormat="1" ht="13.8">
      <c r="H15218" s="70"/>
    </row>
    <row r="15219" spans="8:8" customFormat="1" ht="13.8">
      <c r="H15219" s="70"/>
    </row>
    <row r="15220" spans="8:8" customFormat="1" ht="13.8">
      <c r="H15220" s="70"/>
    </row>
    <row r="15221" spans="8:8" customFormat="1" ht="13.8">
      <c r="H15221" s="70"/>
    </row>
    <row r="15222" spans="8:8" customFormat="1" ht="13.8">
      <c r="H15222" s="70"/>
    </row>
    <row r="15223" spans="8:8" customFormat="1" ht="13.8">
      <c r="H15223" s="70"/>
    </row>
    <row r="15224" spans="8:8" customFormat="1" ht="13.8">
      <c r="H15224" s="70"/>
    </row>
    <row r="15225" spans="8:8" customFormat="1" ht="13.8">
      <c r="H15225" s="70"/>
    </row>
    <row r="15226" spans="8:8" customFormat="1" ht="13.8">
      <c r="H15226" s="70"/>
    </row>
    <row r="15227" spans="8:8" customFormat="1" ht="13.8">
      <c r="H15227" s="70"/>
    </row>
    <row r="15228" spans="8:8" customFormat="1" ht="13.8">
      <c r="H15228" s="70"/>
    </row>
    <row r="15229" spans="8:8" customFormat="1" ht="13.8">
      <c r="H15229" s="70"/>
    </row>
    <row r="15230" spans="8:8" customFormat="1" ht="13.8">
      <c r="H15230" s="70"/>
    </row>
    <row r="15231" spans="8:8" customFormat="1" ht="13.8">
      <c r="H15231" s="70"/>
    </row>
    <row r="15232" spans="8:8" customFormat="1" ht="13.8">
      <c r="H15232" s="70"/>
    </row>
    <row r="15233" spans="8:8" customFormat="1" ht="13.8">
      <c r="H15233" s="70"/>
    </row>
    <row r="15234" spans="8:8" customFormat="1" ht="13.8">
      <c r="H15234" s="70"/>
    </row>
    <row r="15235" spans="8:8" customFormat="1" ht="13.8">
      <c r="H15235" s="70"/>
    </row>
    <row r="15236" spans="8:8" customFormat="1" ht="13.8">
      <c r="H15236" s="70"/>
    </row>
    <row r="15237" spans="8:8" customFormat="1" ht="13.8">
      <c r="H15237" s="70"/>
    </row>
    <row r="15238" spans="8:8" customFormat="1" ht="13.8">
      <c r="H15238" s="70"/>
    </row>
    <row r="15239" spans="8:8" customFormat="1" ht="13.8">
      <c r="H15239" s="70"/>
    </row>
    <row r="15240" spans="8:8" customFormat="1" ht="13.8">
      <c r="H15240" s="70"/>
    </row>
    <row r="15241" spans="8:8" customFormat="1" ht="13.8">
      <c r="H15241" s="70"/>
    </row>
    <row r="15242" spans="8:8" customFormat="1" ht="13.8">
      <c r="H15242" s="70"/>
    </row>
    <row r="15243" spans="8:8" customFormat="1" ht="13.8">
      <c r="H15243" s="70"/>
    </row>
    <row r="15244" spans="8:8" customFormat="1" ht="13.8">
      <c r="H15244" s="70"/>
    </row>
    <row r="15245" spans="8:8" customFormat="1" ht="13.8">
      <c r="H15245" s="70"/>
    </row>
    <row r="15246" spans="8:8" customFormat="1" ht="13.8">
      <c r="H15246" s="70"/>
    </row>
    <row r="15247" spans="8:8" customFormat="1" ht="13.8">
      <c r="H15247" s="70"/>
    </row>
    <row r="15248" spans="8:8" customFormat="1" ht="13.8">
      <c r="H15248" s="70"/>
    </row>
    <row r="15249" spans="8:8" customFormat="1" ht="13.8">
      <c r="H15249" s="70"/>
    </row>
    <row r="15250" spans="8:8" customFormat="1" ht="13.8">
      <c r="H15250" s="70"/>
    </row>
    <row r="15251" spans="8:8" customFormat="1" ht="13.8">
      <c r="H15251" s="70"/>
    </row>
    <row r="15252" spans="8:8" customFormat="1" ht="13.8">
      <c r="H15252" s="70"/>
    </row>
    <row r="15253" spans="8:8" customFormat="1" ht="13.8">
      <c r="H15253" s="70"/>
    </row>
    <row r="15254" spans="8:8" customFormat="1" ht="13.8">
      <c r="H15254" s="70"/>
    </row>
    <row r="15255" spans="8:8" customFormat="1" ht="13.8">
      <c r="H15255" s="70"/>
    </row>
    <row r="15256" spans="8:8" customFormat="1" ht="13.8">
      <c r="H15256" s="70"/>
    </row>
    <row r="15257" spans="8:8" customFormat="1" ht="13.8">
      <c r="H15257" s="70"/>
    </row>
    <row r="15258" spans="8:8" customFormat="1" ht="13.8">
      <c r="H15258" s="70"/>
    </row>
    <row r="15259" spans="8:8" customFormat="1" ht="13.8">
      <c r="H15259" s="70"/>
    </row>
    <row r="15260" spans="8:8" customFormat="1" ht="13.8">
      <c r="H15260" s="70"/>
    </row>
    <row r="15261" spans="8:8" customFormat="1" ht="13.8">
      <c r="H15261" s="70"/>
    </row>
    <row r="15262" spans="8:8" customFormat="1" ht="13.8">
      <c r="H15262" s="70"/>
    </row>
    <row r="15263" spans="8:8" customFormat="1" ht="13.8">
      <c r="H15263" s="70"/>
    </row>
    <row r="15264" spans="8:8" customFormat="1" ht="13.8">
      <c r="H15264" s="70"/>
    </row>
    <row r="15265" spans="8:8" customFormat="1" ht="13.8">
      <c r="H15265" s="70"/>
    </row>
    <row r="15266" spans="8:8" customFormat="1" ht="13.8">
      <c r="H15266" s="70"/>
    </row>
    <row r="15267" spans="8:8" customFormat="1" ht="13.8">
      <c r="H15267" s="70"/>
    </row>
    <row r="15268" spans="8:8" customFormat="1" ht="13.8">
      <c r="H15268" s="70"/>
    </row>
    <row r="15269" spans="8:8" customFormat="1" ht="13.8">
      <c r="H15269" s="70"/>
    </row>
    <row r="15270" spans="8:8" customFormat="1" ht="13.8">
      <c r="H15270" s="70"/>
    </row>
    <row r="15271" spans="8:8" customFormat="1" ht="13.8">
      <c r="H15271" s="70"/>
    </row>
    <row r="15272" spans="8:8" customFormat="1" ht="13.8">
      <c r="H15272" s="70"/>
    </row>
    <row r="15273" spans="8:8" customFormat="1" ht="13.8">
      <c r="H15273" s="70"/>
    </row>
    <row r="15274" spans="8:8" customFormat="1" ht="13.8">
      <c r="H15274" s="70"/>
    </row>
    <row r="15275" spans="8:8" customFormat="1" ht="13.8">
      <c r="H15275" s="70"/>
    </row>
    <row r="15276" spans="8:8" customFormat="1" ht="13.8">
      <c r="H15276" s="70"/>
    </row>
    <row r="15277" spans="8:8" customFormat="1" ht="13.8">
      <c r="H15277" s="70"/>
    </row>
    <row r="15278" spans="8:8" customFormat="1" ht="13.8">
      <c r="H15278" s="70"/>
    </row>
    <row r="15279" spans="8:8" customFormat="1" ht="13.8">
      <c r="H15279" s="70"/>
    </row>
    <row r="15280" spans="8:8" customFormat="1" ht="13.8">
      <c r="H15280" s="70"/>
    </row>
    <row r="15281" spans="8:8" customFormat="1" ht="13.8">
      <c r="H15281" s="70"/>
    </row>
    <row r="15282" spans="8:8" customFormat="1" ht="13.8">
      <c r="H15282" s="70"/>
    </row>
    <row r="15283" spans="8:8" customFormat="1" ht="13.8">
      <c r="H15283" s="70"/>
    </row>
    <row r="15284" spans="8:8" customFormat="1" ht="13.8">
      <c r="H15284" s="70"/>
    </row>
    <row r="15285" spans="8:8" customFormat="1" ht="13.8">
      <c r="H15285" s="70"/>
    </row>
    <row r="15286" spans="8:8" customFormat="1" ht="13.8">
      <c r="H15286" s="70"/>
    </row>
    <row r="15287" spans="8:8" customFormat="1" ht="13.8">
      <c r="H15287" s="70"/>
    </row>
    <row r="15288" spans="8:8" customFormat="1" ht="13.8">
      <c r="H15288" s="70"/>
    </row>
    <row r="15289" spans="8:8" customFormat="1" ht="13.8">
      <c r="H15289" s="70"/>
    </row>
    <row r="15290" spans="8:8" customFormat="1" ht="13.8">
      <c r="H15290" s="70"/>
    </row>
    <row r="15291" spans="8:8" customFormat="1" ht="13.8">
      <c r="H15291" s="70"/>
    </row>
    <row r="15292" spans="8:8" customFormat="1" ht="13.8">
      <c r="H15292" s="70"/>
    </row>
    <row r="15293" spans="8:8" customFormat="1" ht="13.8">
      <c r="H15293" s="70"/>
    </row>
    <row r="15294" spans="8:8" customFormat="1" ht="13.8">
      <c r="H15294" s="70"/>
    </row>
    <row r="15295" spans="8:8" customFormat="1" ht="13.8">
      <c r="H15295" s="70"/>
    </row>
    <row r="15296" spans="8:8" customFormat="1" ht="13.8">
      <c r="H15296" s="70"/>
    </row>
    <row r="15297" spans="8:8" customFormat="1" ht="13.8">
      <c r="H15297" s="70"/>
    </row>
    <row r="15298" spans="8:8" customFormat="1" ht="13.8">
      <c r="H15298" s="70"/>
    </row>
    <row r="15299" spans="8:8" customFormat="1" ht="13.8">
      <c r="H15299" s="70"/>
    </row>
    <row r="15300" spans="8:8" customFormat="1" ht="13.8">
      <c r="H15300" s="70"/>
    </row>
    <row r="15301" spans="8:8" customFormat="1" ht="13.8">
      <c r="H15301" s="70"/>
    </row>
    <row r="15302" spans="8:8" customFormat="1" ht="13.8">
      <c r="H15302" s="70"/>
    </row>
    <row r="15303" spans="8:8" customFormat="1" ht="13.8">
      <c r="H15303" s="70"/>
    </row>
    <row r="15304" spans="8:8" customFormat="1" ht="13.8">
      <c r="H15304" s="70"/>
    </row>
    <row r="15305" spans="8:8" customFormat="1" ht="13.8">
      <c r="H15305" s="70"/>
    </row>
    <row r="15306" spans="8:8" customFormat="1" ht="13.8">
      <c r="H15306" s="70"/>
    </row>
    <row r="15307" spans="8:8" customFormat="1" ht="13.8">
      <c r="H15307" s="70"/>
    </row>
    <row r="15308" spans="8:8" customFormat="1" ht="13.8">
      <c r="H15308" s="70"/>
    </row>
    <row r="15309" spans="8:8" customFormat="1" ht="13.8">
      <c r="H15309" s="70"/>
    </row>
    <row r="15310" spans="8:8" customFormat="1" ht="13.8">
      <c r="H15310" s="70"/>
    </row>
    <row r="15311" spans="8:8" customFormat="1" ht="13.8">
      <c r="H15311" s="70"/>
    </row>
    <row r="15312" spans="8:8" customFormat="1" ht="13.8">
      <c r="H15312" s="70"/>
    </row>
    <row r="15313" spans="8:8" customFormat="1" ht="13.8">
      <c r="H15313" s="70"/>
    </row>
    <row r="15314" spans="8:8" customFormat="1" ht="13.8">
      <c r="H15314" s="70"/>
    </row>
    <row r="15315" spans="8:8" customFormat="1" ht="13.8">
      <c r="H15315" s="70"/>
    </row>
    <row r="15316" spans="8:8" customFormat="1" ht="13.8">
      <c r="H15316" s="70"/>
    </row>
    <row r="15317" spans="8:8" customFormat="1" ht="13.8">
      <c r="H15317" s="70"/>
    </row>
    <row r="15318" spans="8:8" customFormat="1" ht="13.8">
      <c r="H15318" s="70"/>
    </row>
    <row r="15319" spans="8:8" customFormat="1" ht="13.8">
      <c r="H15319" s="70"/>
    </row>
    <row r="15320" spans="8:8" customFormat="1" ht="13.8">
      <c r="H15320" s="70"/>
    </row>
    <row r="15321" spans="8:8" customFormat="1" ht="13.8">
      <c r="H15321" s="70"/>
    </row>
    <row r="15322" spans="8:8" customFormat="1" ht="13.8">
      <c r="H15322" s="70"/>
    </row>
    <row r="15323" spans="8:8" customFormat="1" ht="13.8">
      <c r="H15323" s="70"/>
    </row>
    <row r="15324" spans="8:8" customFormat="1" ht="13.8">
      <c r="H15324" s="70"/>
    </row>
    <row r="15325" spans="8:8" customFormat="1" ht="13.8">
      <c r="H15325" s="70"/>
    </row>
    <row r="15326" spans="8:8" customFormat="1" ht="13.8">
      <c r="H15326" s="70"/>
    </row>
    <row r="15327" spans="8:8" customFormat="1" ht="13.8">
      <c r="H15327" s="70"/>
    </row>
    <row r="15328" spans="8:8" customFormat="1" ht="13.8">
      <c r="H15328" s="70"/>
    </row>
    <row r="15329" spans="8:8" customFormat="1" ht="13.8">
      <c r="H15329" s="70"/>
    </row>
    <row r="15330" spans="8:8" customFormat="1" ht="13.8">
      <c r="H15330" s="70"/>
    </row>
    <row r="15331" spans="8:8" customFormat="1" ht="13.8">
      <c r="H15331" s="70"/>
    </row>
    <row r="15332" spans="8:8" customFormat="1" ht="13.8">
      <c r="H15332" s="70"/>
    </row>
    <row r="15333" spans="8:8" customFormat="1" ht="13.8">
      <c r="H15333" s="70"/>
    </row>
    <row r="15334" spans="8:8" customFormat="1" ht="13.8">
      <c r="H15334" s="70"/>
    </row>
    <row r="15335" spans="8:8" customFormat="1" ht="13.8">
      <c r="H15335" s="70"/>
    </row>
    <row r="15336" spans="8:8" customFormat="1" ht="13.8">
      <c r="H15336" s="70"/>
    </row>
    <row r="15337" spans="8:8" customFormat="1" ht="13.8">
      <c r="H15337" s="70"/>
    </row>
    <row r="15338" spans="8:8" customFormat="1" ht="13.8">
      <c r="H15338" s="70"/>
    </row>
    <row r="15339" spans="8:8" customFormat="1" ht="13.8">
      <c r="H15339" s="70"/>
    </row>
    <row r="15340" spans="8:8" customFormat="1" ht="13.8">
      <c r="H15340" s="70"/>
    </row>
    <row r="15341" spans="8:8" customFormat="1" ht="13.8">
      <c r="H15341" s="70"/>
    </row>
    <row r="15342" spans="8:8" customFormat="1" ht="13.8">
      <c r="H15342" s="70"/>
    </row>
    <row r="15343" spans="8:8" customFormat="1" ht="13.8">
      <c r="H15343" s="70"/>
    </row>
    <row r="15344" spans="8:8" customFormat="1" ht="13.8">
      <c r="H15344" s="70"/>
    </row>
    <row r="15345" spans="8:8" customFormat="1" ht="13.8">
      <c r="H15345" s="70"/>
    </row>
    <row r="15346" spans="8:8" customFormat="1" ht="13.8">
      <c r="H15346" s="70"/>
    </row>
    <row r="15347" spans="8:8" customFormat="1" ht="13.8">
      <c r="H15347" s="70"/>
    </row>
    <row r="15348" spans="8:8" customFormat="1" ht="13.8">
      <c r="H15348" s="70"/>
    </row>
    <row r="15349" spans="8:8" customFormat="1" ht="13.8">
      <c r="H15349" s="70"/>
    </row>
    <row r="15350" spans="8:8" customFormat="1" ht="13.8">
      <c r="H15350" s="70"/>
    </row>
    <row r="15351" spans="8:8" customFormat="1" ht="13.8">
      <c r="H15351" s="70"/>
    </row>
    <row r="15352" spans="8:8" customFormat="1" ht="13.8">
      <c r="H15352" s="70"/>
    </row>
    <row r="15353" spans="8:8" customFormat="1" ht="13.8">
      <c r="H15353" s="70"/>
    </row>
    <row r="15354" spans="8:8" customFormat="1" ht="13.8">
      <c r="H15354" s="70"/>
    </row>
    <row r="15355" spans="8:8" customFormat="1" ht="13.8">
      <c r="H15355" s="70"/>
    </row>
    <row r="15356" spans="8:8" customFormat="1" ht="13.8">
      <c r="H15356" s="70"/>
    </row>
    <row r="15357" spans="8:8" customFormat="1" ht="13.8">
      <c r="H15357" s="70"/>
    </row>
    <row r="15358" spans="8:8" customFormat="1" ht="13.8">
      <c r="H15358" s="70"/>
    </row>
    <row r="15359" spans="8:8" customFormat="1" ht="13.8">
      <c r="H15359" s="70"/>
    </row>
    <row r="15360" spans="8:8" customFormat="1" ht="13.8">
      <c r="H15360" s="70"/>
    </row>
    <row r="15361" spans="8:8" customFormat="1" ht="13.8">
      <c r="H15361" s="70"/>
    </row>
    <row r="15362" spans="8:8" customFormat="1" ht="13.8">
      <c r="H15362" s="70"/>
    </row>
    <row r="15363" spans="8:8" customFormat="1" ht="13.8">
      <c r="H15363" s="70"/>
    </row>
    <row r="15364" spans="8:8" customFormat="1" ht="13.8">
      <c r="H15364" s="70"/>
    </row>
    <row r="15365" spans="8:8" customFormat="1" ht="13.8">
      <c r="H15365" s="70"/>
    </row>
    <row r="15366" spans="8:8" customFormat="1" ht="13.8">
      <c r="H15366" s="70"/>
    </row>
    <row r="15367" spans="8:8" customFormat="1" ht="13.8">
      <c r="H15367" s="70"/>
    </row>
    <row r="15368" spans="8:8" customFormat="1" ht="13.8">
      <c r="H15368" s="70"/>
    </row>
    <row r="15369" spans="8:8" customFormat="1" ht="13.8">
      <c r="H15369" s="70"/>
    </row>
    <row r="15370" spans="8:8" customFormat="1" ht="13.8">
      <c r="H15370" s="70"/>
    </row>
    <row r="15371" spans="8:8" customFormat="1" ht="13.8">
      <c r="H15371" s="70"/>
    </row>
    <row r="15372" spans="8:8" customFormat="1" ht="13.8">
      <c r="H15372" s="70"/>
    </row>
    <row r="15373" spans="8:8" customFormat="1" ht="13.8">
      <c r="H15373" s="70"/>
    </row>
    <row r="15374" spans="8:8" customFormat="1" ht="13.8">
      <c r="H15374" s="70"/>
    </row>
    <row r="15375" spans="8:8" customFormat="1" ht="13.8">
      <c r="H15375" s="70"/>
    </row>
    <row r="15376" spans="8:8" customFormat="1" ht="13.8">
      <c r="H15376" s="70"/>
    </row>
    <row r="15377" spans="8:8" customFormat="1" ht="13.8">
      <c r="H15377" s="70"/>
    </row>
    <row r="15378" spans="8:8" customFormat="1" ht="13.8">
      <c r="H15378" s="70"/>
    </row>
    <row r="15379" spans="8:8" customFormat="1" ht="13.8">
      <c r="H15379" s="70"/>
    </row>
    <row r="15380" spans="8:8" customFormat="1" ht="13.8">
      <c r="H15380" s="70"/>
    </row>
    <row r="15381" spans="8:8" customFormat="1" ht="13.8">
      <c r="H15381" s="70"/>
    </row>
    <row r="15382" spans="8:8" customFormat="1" ht="13.8">
      <c r="H15382" s="70"/>
    </row>
    <row r="15383" spans="8:8" customFormat="1" ht="13.8">
      <c r="H15383" s="70"/>
    </row>
    <row r="15384" spans="8:8" customFormat="1" ht="13.8">
      <c r="H15384" s="70"/>
    </row>
    <row r="15385" spans="8:8" customFormat="1" ht="13.8">
      <c r="H15385" s="70"/>
    </row>
    <row r="15386" spans="8:8" customFormat="1" ht="13.8">
      <c r="H15386" s="70"/>
    </row>
    <row r="15387" spans="8:8" customFormat="1" ht="13.8">
      <c r="H15387" s="70"/>
    </row>
    <row r="15388" spans="8:8" customFormat="1" ht="13.8">
      <c r="H15388" s="70"/>
    </row>
    <row r="15389" spans="8:8" customFormat="1" ht="13.8">
      <c r="H15389" s="70"/>
    </row>
    <row r="15390" spans="8:8" customFormat="1" ht="13.8">
      <c r="H15390" s="70"/>
    </row>
    <row r="15391" spans="8:8" customFormat="1" ht="13.8">
      <c r="H15391" s="70"/>
    </row>
    <row r="15392" spans="8:8" customFormat="1" ht="13.8">
      <c r="H15392" s="70"/>
    </row>
    <row r="15393" spans="8:8" customFormat="1" ht="13.8">
      <c r="H15393" s="70"/>
    </row>
    <row r="15394" spans="8:8" customFormat="1" ht="13.8">
      <c r="H15394" s="70"/>
    </row>
    <row r="15395" spans="8:8" customFormat="1" ht="13.8">
      <c r="H15395" s="70"/>
    </row>
    <row r="15396" spans="8:8" customFormat="1" ht="13.8">
      <c r="H15396" s="70"/>
    </row>
    <row r="15397" spans="8:8" customFormat="1" ht="13.8">
      <c r="H15397" s="70"/>
    </row>
    <row r="15398" spans="8:8" customFormat="1" ht="13.8">
      <c r="H15398" s="70"/>
    </row>
    <row r="15399" spans="8:8" customFormat="1" ht="13.8">
      <c r="H15399" s="70"/>
    </row>
    <row r="15400" spans="8:8" customFormat="1" ht="13.8">
      <c r="H15400" s="70"/>
    </row>
    <row r="15401" spans="8:8" customFormat="1" ht="13.8">
      <c r="H15401" s="70"/>
    </row>
    <row r="15402" spans="8:8" customFormat="1" ht="13.8">
      <c r="H15402" s="70"/>
    </row>
    <row r="15403" spans="8:8" customFormat="1" ht="13.8">
      <c r="H15403" s="70"/>
    </row>
    <row r="15404" spans="8:8" customFormat="1" ht="13.8">
      <c r="H15404" s="70"/>
    </row>
    <row r="15405" spans="8:8" customFormat="1" ht="13.8">
      <c r="H15405" s="70"/>
    </row>
    <row r="15406" spans="8:8" customFormat="1" ht="13.8">
      <c r="H15406" s="70"/>
    </row>
    <row r="15407" spans="8:8" customFormat="1" ht="13.8">
      <c r="H15407" s="70"/>
    </row>
    <row r="15408" spans="8:8" customFormat="1" ht="13.8">
      <c r="H15408" s="70"/>
    </row>
    <row r="15409" spans="8:8" customFormat="1" ht="13.8">
      <c r="H15409" s="70"/>
    </row>
    <row r="15410" spans="8:8" customFormat="1" ht="13.8">
      <c r="H15410" s="70"/>
    </row>
    <row r="15411" spans="8:8" customFormat="1" ht="13.8">
      <c r="H15411" s="70"/>
    </row>
    <row r="15412" spans="8:8" customFormat="1" ht="13.8">
      <c r="H15412" s="70"/>
    </row>
    <row r="15413" spans="8:8" customFormat="1" ht="13.8">
      <c r="H15413" s="70"/>
    </row>
    <row r="15414" spans="8:8" customFormat="1" ht="13.8">
      <c r="H15414" s="70"/>
    </row>
    <row r="15415" spans="8:8" customFormat="1" ht="13.8">
      <c r="H15415" s="70"/>
    </row>
    <row r="15416" spans="8:8" customFormat="1" ht="13.8">
      <c r="H15416" s="70"/>
    </row>
    <row r="15417" spans="8:8" customFormat="1" ht="13.8">
      <c r="H15417" s="70"/>
    </row>
    <row r="15418" spans="8:8" customFormat="1" ht="13.8">
      <c r="H15418" s="70"/>
    </row>
    <row r="15419" spans="8:8" customFormat="1" ht="13.8">
      <c r="H15419" s="70"/>
    </row>
    <row r="15420" spans="8:8" customFormat="1" ht="13.8">
      <c r="H15420" s="70"/>
    </row>
    <row r="15421" spans="8:8" customFormat="1" ht="13.8">
      <c r="H15421" s="70"/>
    </row>
    <row r="15422" spans="8:8" customFormat="1" ht="13.8">
      <c r="H15422" s="70"/>
    </row>
    <row r="15423" spans="8:8" customFormat="1" ht="13.8">
      <c r="H15423" s="70"/>
    </row>
    <row r="15424" spans="8:8" customFormat="1" ht="13.8">
      <c r="H15424" s="70"/>
    </row>
    <row r="15425" spans="8:8" customFormat="1" ht="13.8">
      <c r="H15425" s="70"/>
    </row>
    <row r="15426" spans="8:8" customFormat="1" ht="13.8">
      <c r="H15426" s="70"/>
    </row>
    <row r="15427" spans="8:8" customFormat="1" ht="13.8">
      <c r="H15427" s="70"/>
    </row>
    <row r="15428" spans="8:8" customFormat="1" ht="13.8">
      <c r="H15428" s="70"/>
    </row>
    <row r="15429" spans="8:8" customFormat="1" ht="13.8">
      <c r="H15429" s="70"/>
    </row>
    <row r="15430" spans="8:8" customFormat="1" ht="13.8">
      <c r="H15430" s="70"/>
    </row>
    <row r="15431" spans="8:8" customFormat="1" ht="13.8">
      <c r="H15431" s="70"/>
    </row>
    <row r="15432" spans="8:8" customFormat="1" ht="13.8">
      <c r="H15432" s="70"/>
    </row>
    <row r="15433" spans="8:8" customFormat="1" ht="13.8">
      <c r="H15433" s="70"/>
    </row>
    <row r="15434" spans="8:8" customFormat="1" ht="13.8">
      <c r="H15434" s="70"/>
    </row>
    <row r="15435" spans="8:8" customFormat="1" ht="13.8">
      <c r="H15435" s="70"/>
    </row>
    <row r="15436" spans="8:8" customFormat="1" ht="13.8">
      <c r="H15436" s="70"/>
    </row>
    <row r="15437" spans="8:8" customFormat="1" ht="13.8">
      <c r="H15437" s="70"/>
    </row>
    <row r="15438" spans="8:8" customFormat="1" ht="13.8">
      <c r="H15438" s="70"/>
    </row>
    <row r="15439" spans="8:8" customFormat="1" ht="13.8">
      <c r="H15439" s="70"/>
    </row>
    <row r="15440" spans="8:8" customFormat="1" ht="13.8">
      <c r="H15440" s="70"/>
    </row>
    <row r="15441" spans="8:8" customFormat="1" ht="13.8">
      <c r="H15441" s="70"/>
    </row>
    <row r="15442" spans="8:8" customFormat="1" ht="13.8">
      <c r="H15442" s="70"/>
    </row>
    <row r="15443" spans="8:8" customFormat="1" ht="13.8">
      <c r="H15443" s="70"/>
    </row>
    <row r="15444" spans="8:8" customFormat="1" ht="13.8">
      <c r="H15444" s="70"/>
    </row>
    <row r="15445" spans="8:8" customFormat="1" ht="13.8">
      <c r="H15445" s="70"/>
    </row>
    <row r="15446" spans="8:8" customFormat="1" ht="13.8">
      <c r="H15446" s="70"/>
    </row>
    <row r="15447" spans="8:8" customFormat="1" ht="13.8">
      <c r="H15447" s="70"/>
    </row>
    <row r="15448" spans="8:8" customFormat="1" ht="13.8">
      <c r="H15448" s="70"/>
    </row>
    <row r="15449" spans="8:8" customFormat="1" ht="13.8">
      <c r="H15449" s="70"/>
    </row>
    <row r="15450" spans="8:8" customFormat="1" ht="13.8">
      <c r="H15450" s="70"/>
    </row>
    <row r="15451" spans="8:8" customFormat="1" ht="13.8">
      <c r="H15451" s="70"/>
    </row>
    <row r="15452" spans="8:8" customFormat="1" ht="13.8">
      <c r="H15452" s="70"/>
    </row>
    <row r="15453" spans="8:8" customFormat="1" ht="13.8">
      <c r="H15453" s="70"/>
    </row>
    <row r="15454" spans="8:8" customFormat="1" ht="13.8">
      <c r="H15454" s="70"/>
    </row>
    <row r="15455" spans="8:8" customFormat="1" ht="13.8">
      <c r="H15455" s="70"/>
    </row>
    <row r="15456" spans="8:8" customFormat="1" ht="13.8">
      <c r="H15456" s="70"/>
    </row>
    <row r="15457" spans="8:8" customFormat="1" ht="13.8">
      <c r="H15457" s="70"/>
    </row>
    <row r="15458" spans="8:8" customFormat="1" ht="13.8">
      <c r="H15458" s="70"/>
    </row>
    <row r="15459" spans="8:8" customFormat="1" ht="13.8">
      <c r="H15459" s="70"/>
    </row>
    <row r="15460" spans="8:8" customFormat="1" ht="13.8">
      <c r="H15460" s="70"/>
    </row>
    <row r="15461" spans="8:8" customFormat="1" ht="13.8">
      <c r="H15461" s="70"/>
    </row>
    <row r="15462" spans="8:8" customFormat="1" ht="13.8">
      <c r="H15462" s="70"/>
    </row>
    <row r="15463" spans="8:8" customFormat="1" ht="13.8">
      <c r="H15463" s="70"/>
    </row>
    <row r="15464" spans="8:8" customFormat="1" ht="13.8">
      <c r="H15464" s="70"/>
    </row>
    <row r="15465" spans="8:8" customFormat="1" ht="13.8">
      <c r="H15465" s="70"/>
    </row>
    <row r="15466" spans="8:8" customFormat="1" ht="13.8">
      <c r="H15466" s="70"/>
    </row>
    <row r="15467" spans="8:8" customFormat="1" ht="13.8">
      <c r="H15467" s="70"/>
    </row>
    <row r="15468" spans="8:8" customFormat="1" ht="13.8">
      <c r="H15468" s="70"/>
    </row>
    <row r="15469" spans="8:8" customFormat="1" ht="13.8">
      <c r="H15469" s="70"/>
    </row>
    <row r="15470" spans="8:8" customFormat="1" ht="13.8">
      <c r="H15470" s="70"/>
    </row>
    <row r="15471" spans="8:8" customFormat="1" ht="13.8">
      <c r="H15471" s="70"/>
    </row>
    <row r="15472" spans="8:8" customFormat="1" ht="13.8">
      <c r="H15472" s="70"/>
    </row>
    <row r="15473" spans="8:8" customFormat="1" ht="13.8">
      <c r="H15473" s="70"/>
    </row>
    <row r="15474" spans="8:8" customFormat="1" ht="13.8">
      <c r="H15474" s="70"/>
    </row>
    <row r="15475" spans="8:8" customFormat="1" ht="13.8">
      <c r="H15475" s="70"/>
    </row>
    <row r="15476" spans="8:8" customFormat="1" ht="13.8">
      <c r="H15476" s="70"/>
    </row>
    <row r="15477" spans="8:8" customFormat="1" ht="13.8">
      <c r="H15477" s="70"/>
    </row>
    <row r="15478" spans="8:8" customFormat="1" ht="13.8">
      <c r="H15478" s="70"/>
    </row>
    <row r="15479" spans="8:8" customFormat="1" ht="13.8">
      <c r="H15479" s="70"/>
    </row>
    <row r="15480" spans="8:8" customFormat="1" ht="13.8">
      <c r="H15480" s="70"/>
    </row>
    <row r="15481" spans="8:8" customFormat="1" ht="13.8">
      <c r="H15481" s="70"/>
    </row>
    <row r="15482" spans="8:8" customFormat="1" ht="13.8">
      <c r="H15482" s="70"/>
    </row>
    <row r="15483" spans="8:8" customFormat="1" ht="13.8">
      <c r="H15483" s="70"/>
    </row>
    <row r="15484" spans="8:8" customFormat="1" ht="13.8">
      <c r="H15484" s="70"/>
    </row>
    <row r="15485" spans="8:8" customFormat="1" ht="13.8">
      <c r="H15485" s="70"/>
    </row>
    <row r="15486" spans="8:8" customFormat="1" ht="13.8">
      <c r="H15486" s="70"/>
    </row>
    <row r="15487" spans="8:8" customFormat="1" ht="13.8">
      <c r="H15487" s="70"/>
    </row>
    <row r="15488" spans="8:8" customFormat="1" ht="13.8">
      <c r="H15488" s="70"/>
    </row>
    <row r="15489" spans="8:8" customFormat="1" ht="13.8">
      <c r="H15489" s="70"/>
    </row>
    <row r="15490" spans="8:8" customFormat="1" ht="13.8">
      <c r="H15490" s="70"/>
    </row>
    <row r="15491" spans="8:8" customFormat="1" ht="13.8">
      <c r="H15491" s="70"/>
    </row>
    <row r="15492" spans="8:8" customFormat="1" ht="13.8">
      <c r="H15492" s="70"/>
    </row>
    <row r="15493" spans="8:8" customFormat="1" ht="13.8">
      <c r="H15493" s="70"/>
    </row>
    <row r="15494" spans="8:8" customFormat="1" ht="13.8">
      <c r="H15494" s="70"/>
    </row>
    <row r="15495" spans="8:8" customFormat="1" ht="13.8">
      <c r="H15495" s="70"/>
    </row>
    <row r="15496" spans="8:8" customFormat="1" ht="13.8">
      <c r="H15496" s="70"/>
    </row>
    <row r="15497" spans="8:8" customFormat="1" ht="13.8">
      <c r="H15497" s="70"/>
    </row>
    <row r="15498" spans="8:8" customFormat="1" ht="13.8">
      <c r="H15498" s="70"/>
    </row>
    <row r="15499" spans="8:8" customFormat="1" ht="13.8">
      <c r="H15499" s="70"/>
    </row>
    <row r="15500" spans="8:8" customFormat="1" ht="13.8">
      <c r="H15500" s="70"/>
    </row>
    <row r="15501" spans="8:8" customFormat="1" ht="13.8">
      <c r="H15501" s="70"/>
    </row>
    <row r="15502" spans="8:8" customFormat="1" ht="13.8">
      <c r="H15502" s="70"/>
    </row>
    <row r="15503" spans="8:8" customFormat="1" ht="13.8">
      <c r="H15503" s="70"/>
    </row>
    <row r="15504" spans="8:8" customFormat="1" ht="13.8">
      <c r="H15504" s="70"/>
    </row>
    <row r="15505" spans="8:8" customFormat="1" ht="13.8">
      <c r="H15505" s="70"/>
    </row>
    <row r="15506" spans="8:8" customFormat="1" ht="13.8">
      <c r="H15506" s="70"/>
    </row>
    <row r="15507" spans="8:8" customFormat="1" ht="13.8">
      <c r="H15507" s="70"/>
    </row>
    <row r="15508" spans="8:8" customFormat="1" ht="13.8">
      <c r="H15508" s="70"/>
    </row>
    <row r="15509" spans="8:8" customFormat="1" ht="13.8">
      <c r="H15509" s="70"/>
    </row>
    <row r="15510" spans="8:8" customFormat="1" ht="13.8">
      <c r="H15510" s="70"/>
    </row>
    <row r="15511" spans="8:8" customFormat="1" ht="13.8">
      <c r="H15511" s="70"/>
    </row>
    <row r="15512" spans="8:8" customFormat="1" ht="13.8">
      <c r="H15512" s="70"/>
    </row>
    <row r="15513" spans="8:8" customFormat="1" ht="13.8">
      <c r="H15513" s="70"/>
    </row>
    <row r="15514" spans="8:8" customFormat="1" ht="13.8">
      <c r="H15514" s="70"/>
    </row>
    <row r="15515" spans="8:8" customFormat="1" ht="13.8">
      <c r="H15515" s="70"/>
    </row>
    <row r="15516" spans="8:8" customFormat="1" ht="13.8">
      <c r="H15516" s="70"/>
    </row>
    <row r="15517" spans="8:8" customFormat="1" ht="13.8">
      <c r="H15517" s="70"/>
    </row>
    <row r="15518" spans="8:8" customFormat="1" ht="13.8">
      <c r="H15518" s="70"/>
    </row>
    <row r="15519" spans="8:8" customFormat="1" ht="13.8">
      <c r="H15519" s="70"/>
    </row>
    <row r="15520" spans="8:8" customFormat="1" ht="13.8">
      <c r="H15520" s="70"/>
    </row>
    <row r="15521" spans="8:8" customFormat="1" ht="13.8">
      <c r="H15521" s="70"/>
    </row>
    <row r="15522" spans="8:8" customFormat="1" ht="13.8">
      <c r="H15522" s="70"/>
    </row>
    <row r="15523" spans="8:8" customFormat="1" ht="13.8">
      <c r="H15523" s="70"/>
    </row>
    <row r="15524" spans="8:8" customFormat="1" ht="13.8">
      <c r="H15524" s="70"/>
    </row>
    <row r="15525" spans="8:8" customFormat="1" ht="13.8">
      <c r="H15525" s="70"/>
    </row>
    <row r="15526" spans="8:8" customFormat="1" ht="13.8">
      <c r="H15526" s="70"/>
    </row>
    <row r="15527" spans="8:8" customFormat="1" ht="13.8">
      <c r="H15527" s="70"/>
    </row>
    <row r="15528" spans="8:8" customFormat="1" ht="13.8">
      <c r="H15528" s="70"/>
    </row>
    <row r="15529" spans="8:8" customFormat="1" ht="13.8">
      <c r="H15529" s="70"/>
    </row>
    <row r="15530" spans="8:8" customFormat="1" ht="13.8">
      <c r="H15530" s="70"/>
    </row>
    <row r="15531" spans="8:8" customFormat="1" ht="13.8">
      <c r="H15531" s="70"/>
    </row>
    <row r="15532" spans="8:8" customFormat="1" ht="13.8">
      <c r="H15532" s="70"/>
    </row>
    <row r="15533" spans="8:8" customFormat="1" ht="13.8">
      <c r="H15533" s="70"/>
    </row>
    <row r="15534" spans="8:8" customFormat="1" ht="13.8">
      <c r="H15534" s="70"/>
    </row>
    <row r="15535" spans="8:8" customFormat="1" ht="13.8">
      <c r="H15535" s="70"/>
    </row>
    <row r="15536" spans="8:8" customFormat="1" ht="13.8">
      <c r="H15536" s="70"/>
    </row>
    <row r="15537" spans="8:8" customFormat="1" ht="13.8">
      <c r="H15537" s="70"/>
    </row>
    <row r="15538" spans="8:8" customFormat="1" ht="13.8">
      <c r="H15538" s="70"/>
    </row>
    <row r="15539" spans="8:8" customFormat="1" ht="13.8">
      <c r="H15539" s="70"/>
    </row>
    <row r="15540" spans="8:8" customFormat="1" ht="13.8">
      <c r="H15540" s="70"/>
    </row>
    <row r="15541" spans="8:8" customFormat="1" ht="13.8">
      <c r="H15541" s="70"/>
    </row>
    <row r="15542" spans="8:8" customFormat="1" ht="13.8">
      <c r="H15542" s="70"/>
    </row>
    <row r="15543" spans="8:8" customFormat="1" ht="13.8">
      <c r="H15543" s="70"/>
    </row>
    <row r="15544" spans="8:8" customFormat="1" ht="13.8">
      <c r="H15544" s="70"/>
    </row>
    <row r="15545" spans="8:8" customFormat="1" ht="13.8">
      <c r="H15545" s="70"/>
    </row>
    <row r="15546" spans="8:8" customFormat="1" ht="13.8">
      <c r="H15546" s="70"/>
    </row>
    <row r="15547" spans="8:8" customFormat="1" ht="13.8">
      <c r="H15547" s="70"/>
    </row>
    <row r="15548" spans="8:8" customFormat="1" ht="13.8">
      <c r="H15548" s="70"/>
    </row>
    <row r="15549" spans="8:8" customFormat="1" ht="13.8">
      <c r="H15549" s="70"/>
    </row>
    <row r="15550" spans="8:8" customFormat="1" ht="13.8">
      <c r="H15550" s="70"/>
    </row>
    <row r="15551" spans="8:8" customFormat="1" ht="13.8">
      <c r="H15551" s="70"/>
    </row>
    <row r="15552" spans="8:8" customFormat="1" ht="13.8">
      <c r="H15552" s="70"/>
    </row>
    <row r="15553" spans="8:8" customFormat="1" ht="13.8">
      <c r="H15553" s="70"/>
    </row>
    <row r="15554" spans="8:8" customFormat="1" ht="13.8">
      <c r="H15554" s="70"/>
    </row>
    <row r="15555" spans="8:8" customFormat="1" ht="13.8">
      <c r="H15555" s="70"/>
    </row>
    <row r="15556" spans="8:8" customFormat="1" ht="13.8">
      <c r="H15556" s="70"/>
    </row>
    <row r="15557" spans="8:8" customFormat="1" ht="13.8">
      <c r="H15557" s="70"/>
    </row>
    <row r="15558" spans="8:8" customFormat="1" ht="13.8">
      <c r="H15558" s="70"/>
    </row>
    <row r="15559" spans="8:8" customFormat="1" ht="13.8">
      <c r="H15559" s="70"/>
    </row>
    <row r="15560" spans="8:8" customFormat="1" ht="13.8">
      <c r="H15560" s="70"/>
    </row>
    <row r="15561" spans="8:8" customFormat="1" ht="13.8">
      <c r="H15561" s="70"/>
    </row>
    <row r="15562" spans="8:8" customFormat="1" ht="13.8">
      <c r="H15562" s="70"/>
    </row>
    <row r="15563" spans="8:8" customFormat="1" ht="13.8">
      <c r="H15563" s="70"/>
    </row>
    <row r="15564" spans="8:8" customFormat="1" ht="13.8">
      <c r="H15564" s="70"/>
    </row>
    <row r="15565" spans="8:8" customFormat="1" ht="13.8">
      <c r="H15565" s="70"/>
    </row>
    <row r="15566" spans="8:8" customFormat="1" ht="13.8">
      <c r="H15566" s="70"/>
    </row>
    <row r="15567" spans="8:8" customFormat="1" ht="13.8">
      <c r="H15567" s="70"/>
    </row>
    <row r="15568" spans="8:8" customFormat="1" ht="13.8">
      <c r="H15568" s="70"/>
    </row>
    <row r="15569" spans="8:8" customFormat="1" ht="13.8">
      <c r="H15569" s="70"/>
    </row>
    <row r="15570" spans="8:8" customFormat="1" ht="13.8">
      <c r="H15570" s="70"/>
    </row>
    <row r="15571" spans="8:8" customFormat="1" ht="13.8">
      <c r="H15571" s="70"/>
    </row>
    <row r="15572" spans="8:8" customFormat="1" ht="13.8">
      <c r="H15572" s="70"/>
    </row>
    <row r="15573" spans="8:8" customFormat="1" ht="13.8">
      <c r="H15573" s="70"/>
    </row>
    <row r="15574" spans="8:8" customFormat="1" ht="13.8">
      <c r="H15574" s="70"/>
    </row>
    <row r="15575" spans="8:8" customFormat="1" ht="13.8">
      <c r="H15575" s="70"/>
    </row>
    <row r="15576" spans="8:8" customFormat="1" ht="13.8">
      <c r="H15576" s="70"/>
    </row>
    <row r="15577" spans="8:8" customFormat="1" ht="13.8">
      <c r="H15577" s="70"/>
    </row>
    <row r="15578" spans="8:8" customFormat="1" ht="13.8">
      <c r="H15578" s="70"/>
    </row>
    <row r="15579" spans="8:8" customFormat="1" ht="13.8">
      <c r="H15579" s="70"/>
    </row>
    <row r="15580" spans="8:8" customFormat="1" ht="13.8">
      <c r="H15580" s="70"/>
    </row>
    <row r="15581" spans="8:8" customFormat="1" ht="13.8">
      <c r="H15581" s="70"/>
    </row>
    <row r="15582" spans="8:8" customFormat="1" ht="13.8">
      <c r="H15582" s="70"/>
    </row>
    <row r="15583" spans="8:8" customFormat="1" ht="13.8">
      <c r="H15583" s="70"/>
    </row>
    <row r="15584" spans="8:8" customFormat="1" ht="13.8">
      <c r="H15584" s="70"/>
    </row>
    <row r="15585" spans="8:8" customFormat="1" ht="13.8">
      <c r="H15585" s="70"/>
    </row>
    <row r="15586" spans="8:8" customFormat="1" ht="13.8">
      <c r="H15586" s="70"/>
    </row>
    <row r="15587" spans="8:8" customFormat="1" ht="13.8">
      <c r="H15587" s="70"/>
    </row>
    <row r="15588" spans="8:8" customFormat="1" ht="13.8">
      <c r="H15588" s="70"/>
    </row>
    <row r="15589" spans="8:8" customFormat="1" ht="13.8">
      <c r="H15589" s="70"/>
    </row>
    <row r="15590" spans="8:8" customFormat="1" ht="13.8">
      <c r="H15590" s="70"/>
    </row>
    <row r="15591" spans="8:8" customFormat="1" ht="13.8">
      <c r="H15591" s="70"/>
    </row>
    <row r="15592" spans="8:8" customFormat="1" ht="13.8">
      <c r="H15592" s="70"/>
    </row>
    <row r="15593" spans="8:8" customFormat="1" ht="13.8">
      <c r="H15593" s="70"/>
    </row>
    <row r="15594" spans="8:8" customFormat="1" ht="13.8">
      <c r="H15594" s="70"/>
    </row>
    <row r="15595" spans="8:8" customFormat="1" ht="13.8">
      <c r="H15595" s="70"/>
    </row>
    <row r="15596" spans="8:8" customFormat="1" ht="13.8">
      <c r="H15596" s="70"/>
    </row>
    <row r="15597" spans="8:8" customFormat="1" ht="13.8">
      <c r="H15597" s="70"/>
    </row>
    <row r="15598" spans="8:8" customFormat="1" ht="13.8">
      <c r="H15598" s="70"/>
    </row>
    <row r="15599" spans="8:8" customFormat="1" ht="13.8">
      <c r="H15599" s="70"/>
    </row>
    <row r="15600" spans="8:8" customFormat="1" ht="13.8">
      <c r="H15600" s="70"/>
    </row>
    <row r="15601" spans="8:8" customFormat="1" ht="13.8">
      <c r="H15601" s="70"/>
    </row>
    <row r="15602" spans="8:8" customFormat="1" ht="13.8">
      <c r="H15602" s="70"/>
    </row>
    <row r="15603" spans="8:8" customFormat="1" ht="13.8">
      <c r="H15603" s="70"/>
    </row>
    <row r="15604" spans="8:8" customFormat="1" ht="13.8">
      <c r="H15604" s="70"/>
    </row>
    <row r="15605" spans="8:8" customFormat="1" ht="13.8">
      <c r="H15605" s="70"/>
    </row>
    <row r="15606" spans="8:8" customFormat="1" ht="13.8">
      <c r="H15606" s="70"/>
    </row>
    <row r="15607" spans="8:8" customFormat="1" ht="13.8">
      <c r="H15607" s="70"/>
    </row>
    <row r="15608" spans="8:8" customFormat="1" ht="13.8">
      <c r="H15608" s="70"/>
    </row>
    <row r="15609" spans="8:8" customFormat="1" ht="13.8">
      <c r="H15609" s="70"/>
    </row>
    <row r="15610" spans="8:8" customFormat="1" ht="13.8">
      <c r="H15610" s="70"/>
    </row>
    <row r="15611" spans="8:8" customFormat="1" ht="13.8">
      <c r="H15611" s="70"/>
    </row>
    <row r="15612" spans="8:8" customFormat="1" ht="13.8">
      <c r="H15612" s="70"/>
    </row>
    <row r="15613" spans="8:8" customFormat="1" ht="13.8">
      <c r="H15613" s="70"/>
    </row>
    <row r="15614" spans="8:8" customFormat="1" ht="13.8">
      <c r="H15614" s="70"/>
    </row>
    <row r="15615" spans="8:8" customFormat="1" ht="13.8">
      <c r="H15615" s="70"/>
    </row>
    <row r="15616" spans="8:8" customFormat="1" ht="13.8">
      <c r="H15616" s="70"/>
    </row>
    <row r="15617" spans="8:8" customFormat="1" ht="13.8">
      <c r="H15617" s="70"/>
    </row>
    <row r="15618" spans="8:8" customFormat="1" ht="13.8">
      <c r="H15618" s="70"/>
    </row>
    <row r="15619" spans="8:8" customFormat="1" ht="13.8">
      <c r="H15619" s="70"/>
    </row>
    <row r="15620" spans="8:8" customFormat="1" ht="13.8">
      <c r="H15620" s="70"/>
    </row>
    <row r="15621" spans="8:8" customFormat="1" ht="13.8">
      <c r="H15621" s="70"/>
    </row>
    <row r="15622" spans="8:8" customFormat="1" ht="13.8">
      <c r="H15622" s="70"/>
    </row>
    <row r="15623" spans="8:8" customFormat="1" ht="13.8">
      <c r="H15623" s="70"/>
    </row>
    <row r="15624" spans="8:8" customFormat="1" ht="13.8">
      <c r="H15624" s="70"/>
    </row>
    <row r="15625" spans="8:8" customFormat="1" ht="13.8">
      <c r="H15625" s="70"/>
    </row>
    <row r="15626" spans="8:8" customFormat="1" ht="13.8">
      <c r="H15626" s="70"/>
    </row>
    <row r="15627" spans="8:8" customFormat="1" ht="13.8">
      <c r="H15627" s="70"/>
    </row>
    <row r="15628" spans="8:8" customFormat="1" ht="13.8">
      <c r="H15628" s="70"/>
    </row>
    <row r="15629" spans="8:8" customFormat="1" ht="13.8">
      <c r="H15629" s="70"/>
    </row>
    <row r="15630" spans="8:8" customFormat="1" ht="13.8">
      <c r="H15630" s="70"/>
    </row>
    <row r="15631" spans="8:8" customFormat="1" ht="13.8">
      <c r="H15631" s="70"/>
    </row>
    <row r="15632" spans="8:8" customFormat="1" ht="13.8">
      <c r="H15632" s="70"/>
    </row>
    <row r="15633" spans="8:8" customFormat="1" ht="13.8">
      <c r="H15633" s="70"/>
    </row>
    <row r="15634" spans="8:8" customFormat="1" ht="13.8">
      <c r="H15634" s="70"/>
    </row>
    <row r="15635" spans="8:8" customFormat="1" ht="13.8">
      <c r="H15635" s="70"/>
    </row>
    <row r="15636" spans="8:8" customFormat="1" ht="13.8">
      <c r="H15636" s="70"/>
    </row>
    <row r="15637" spans="8:8" customFormat="1" ht="13.8">
      <c r="H15637" s="70"/>
    </row>
    <row r="15638" spans="8:8" customFormat="1" ht="13.8">
      <c r="H15638" s="70"/>
    </row>
    <row r="15639" spans="8:8" customFormat="1" ht="13.8">
      <c r="H15639" s="70"/>
    </row>
    <row r="15640" spans="8:8" customFormat="1" ht="13.8">
      <c r="H15640" s="70"/>
    </row>
    <row r="15641" spans="8:8" customFormat="1" ht="13.8">
      <c r="H15641" s="70"/>
    </row>
    <row r="15642" spans="8:8" customFormat="1" ht="13.8">
      <c r="H15642" s="70"/>
    </row>
    <row r="15643" spans="8:8" customFormat="1" ht="13.8">
      <c r="H15643" s="70"/>
    </row>
    <row r="15644" spans="8:8" customFormat="1" ht="13.8">
      <c r="H15644" s="70"/>
    </row>
    <row r="15645" spans="8:8" customFormat="1" ht="13.8">
      <c r="H15645" s="70"/>
    </row>
    <row r="15646" spans="8:8" customFormat="1" ht="13.8">
      <c r="H15646" s="70"/>
    </row>
    <row r="15647" spans="8:8" customFormat="1" ht="13.8">
      <c r="H15647" s="70"/>
    </row>
    <row r="15648" spans="8:8" customFormat="1" ht="13.8">
      <c r="H15648" s="70"/>
    </row>
    <row r="15649" spans="8:8" customFormat="1" ht="13.8">
      <c r="H15649" s="70"/>
    </row>
    <row r="15650" spans="8:8" customFormat="1" ht="13.8">
      <c r="H15650" s="70"/>
    </row>
    <row r="15651" spans="8:8" customFormat="1" ht="13.8">
      <c r="H15651" s="70"/>
    </row>
    <row r="15652" spans="8:8" customFormat="1" ht="13.8">
      <c r="H15652" s="70"/>
    </row>
    <row r="15653" spans="8:8" customFormat="1" ht="13.8">
      <c r="H15653" s="70"/>
    </row>
    <row r="15654" spans="8:8" customFormat="1" ht="13.8">
      <c r="H15654" s="70"/>
    </row>
    <row r="15655" spans="8:8" customFormat="1" ht="13.8">
      <c r="H15655" s="70"/>
    </row>
    <row r="15656" spans="8:8" customFormat="1" ht="13.8">
      <c r="H15656" s="70"/>
    </row>
    <row r="15657" spans="8:8" customFormat="1" ht="13.8">
      <c r="H15657" s="70"/>
    </row>
    <row r="15658" spans="8:8" customFormat="1" ht="13.8">
      <c r="H15658" s="70"/>
    </row>
    <row r="15659" spans="8:8" customFormat="1" ht="13.8">
      <c r="H15659" s="70"/>
    </row>
    <row r="15660" spans="8:8" customFormat="1" ht="13.8">
      <c r="H15660" s="70"/>
    </row>
    <row r="15661" spans="8:8" customFormat="1" ht="13.8">
      <c r="H15661" s="70"/>
    </row>
    <row r="15662" spans="8:8" customFormat="1" ht="13.8">
      <c r="H15662" s="70"/>
    </row>
    <row r="15663" spans="8:8" customFormat="1" ht="13.8">
      <c r="H15663" s="70"/>
    </row>
    <row r="15664" spans="8:8" customFormat="1" ht="13.8">
      <c r="H15664" s="70"/>
    </row>
    <row r="15665" spans="8:8" customFormat="1" ht="13.8">
      <c r="H15665" s="70"/>
    </row>
    <row r="15666" spans="8:8" customFormat="1" ht="13.8">
      <c r="H15666" s="70"/>
    </row>
    <row r="15667" spans="8:8" customFormat="1" ht="13.8">
      <c r="H15667" s="70"/>
    </row>
    <row r="15668" spans="8:8" customFormat="1" ht="13.8">
      <c r="H15668" s="70"/>
    </row>
    <row r="15669" spans="8:8" customFormat="1" ht="13.8">
      <c r="H15669" s="70"/>
    </row>
    <row r="15670" spans="8:8" customFormat="1" ht="13.8">
      <c r="H15670" s="70"/>
    </row>
    <row r="15671" spans="8:8" customFormat="1" ht="13.8">
      <c r="H15671" s="70"/>
    </row>
    <row r="15672" spans="8:8" customFormat="1" ht="13.8">
      <c r="H15672" s="70"/>
    </row>
    <row r="15673" spans="8:8" customFormat="1" ht="13.8">
      <c r="H15673" s="70"/>
    </row>
    <row r="15674" spans="8:8" customFormat="1" ht="13.8">
      <c r="H15674" s="70"/>
    </row>
    <row r="15675" spans="8:8" customFormat="1" ht="13.8">
      <c r="H15675" s="70"/>
    </row>
    <row r="15676" spans="8:8" customFormat="1" ht="13.8">
      <c r="H15676" s="70"/>
    </row>
    <row r="15677" spans="8:8" customFormat="1" ht="13.8">
      <c r="H15677" s="70"/>
    </row>
    <row r="15678" spans="8:8" customFormat="1" ht="13.8">
      <c r="H15678" s="70"/>
    </row>
    <row r="15679" spans="8:8" customFormat="1" ht="13.8">
      <c r="H15679" s="70"/>
    </row>
    <row r="15680" spans="8:8" customFormat="1" ht="13.8">
      <c r="H15680" s="70"/>
    </row>
    <row r="15681" spans="8:8" customFormat="1" ht="13.8">
      <c r="H15681" s="70"/>
    </row>
    <row r="15682" spans="8:8" customFormat="1" ht="13.8">
      <c r="H15682" s="70"/>
    </row>
    <row r="15683" spans="8:8" customFormat="1" ht="13.8">
      <c r="H15683" s="70"/>
    </row>
    <row r="15684" spans="8:8" customFormat="1" ht="13.8">
      <c r="H15684" s="70"/>
    </row>
    <row r="15685" spans="8:8" customFormat="1" ht="13.8">
      <c r="H15685" s="70"/>
    </row>
    <row r="15686" spans="8:8" customFormat="1" ht="13.8">
      <c r="H15686" s="70"/>
    </row>
    <row r="15687" spans="8:8" customFormat="1" ht="13.8">
      <c r="H15687" s="70"/>
    </row>
    <row r="15688" spans="8:8" customFormat="1" ht="13.8">
      <c r="H15688" s="70"/>
    </row>
    <row r="15689" spans="8:8" customFormat="1" ht="13.8">
      <c r="H15689" s="70"/>
    </row>
    <row r="15690" spans="8:8" customFormat="1" ht="13.8">
      <c r="H15690" s="70"/>
    </row>
    <row r="15691" spans="8:8" customFormat="1" ht="13.8">
      <c r="H15691" s="70"/>
    </row>
    <row r="15692" spans="8:8" customFormat="1" ht="13.8">
      <c r="H15692" s="70"/>
    </row>
    <row r="15693" spans="8:8" customFormat="1" ht="13.8">
      <c r="H15693" s="70"/>
    </row>
    <row r="15694" spans="8:8" customFormat="1" ht="13.8">
      <c r="H15694" s="70"/>
    </row>
    <row r="15695" spans="8:8" customFormat="1" ht="13.8">
      <c r="H15695" s="70"/>
    </row>
    <row r="15696" spans="8:8" customFormat="1" ht="13.8">
      <c r="H15696" s="70"/>
    </row>
    <row r="15697" spans="8:8" customFormat="1" ht="13.8">
      <c r="H15697" s="70"/>
    </row>
    <row r="15698" spans="8:8" customFormat="1" ht="13.8">
      <c r="H15698" s="70"/>
    </row>
    <row r="15699" spans="8:8" customFormat="1" ht="13.8">
      <c r="H15699" s="70"/>
    </row>
    <row r="15700" spans="8:8" customFormat="1" ht="13.8">
      <c r="H15700" s="70"/>
    </row>
    <row r="15701" spans="8:8" customFormat="1" ht="13.8">
      <c r="H15701" s="70"/>
    </row>
    <row r="15702" spans="8:8" customFormat="1" ht="13.8">
      <c r="H15702" s="70"/>
    </row>
    <row r="15703" spans="8:8" customFormat="1" ht="13.8">
      <c r="H15703" s="70"/>
    </row>
    <row r="15704" spans="8:8" customFormat="1" ht="13.8">
      <c r="H15704" s="70"/>
    </row>
    <row r="15705" spans="8:8" customFormat="1" ht="13.8">
      <c r="H15705" s="70"/>
    </row>
    <row r="15706" spans="8:8" customFormat="1" ht="13.8">
      <c r="H15706" s="70"/>
    </row>
    <row r="15707" spans="8:8" customFormat="1" ht="13.8">
      <c r="H15707" s="70"/>
    </row>
    <row r="15708" spans="8:8" customFormat="1" ht="13.8">
      <c r="H15708" s="70"/>
    </row>
    <row r="15709" spans="8:8" customFormat="1" ht="13.8">
      <c r="H15709" s="70"/>
    </row>
    <row r="15710" spans="8:8" customFormat="1" ht="13.8">
      <c r="H15710" s="70"/>
    </row>
    <row r="15711" spans="8:8" customFormat="1" ht="13.8">
      <c r="H15711" s="70"/>
    </row>
    <row r="15712" spans="8:8" customFormat="1" ht="13.8">
      <c r="H15712" s="70"/>
    </row>
    <row r="15713" spans="8:8" customFormat="1" ht="13.8">
      <c r="H15713" s="70"/>
    </row>
    <row r="15714" spans="8:8" customFormat="1" ht="13.8">
      <c r="H15714" s="70"/>
    </row>
    <row r="15715" spans="8:8" customFormat="1" ht="13.8">
      <c r="H15715" s="70"/>
    </row>
    <row r="15716" spans="8:8" customFormat="1" ht="13.8">
      <c r="H15716" s="70"/>
    </row>
    <row r="15717" spans="8:8" customFormat="1" ht="13.8">
      <c r="H15717" s="70"/>
    </row>
    <row r="15718" spans="8:8" customFormat="1" ht="13.8">
      <c r="H15718" s="70"/>
    </row>
    <row r="15719" spans="8:8" customFormat="1" ht="13.8">
      <c r="H15719" s="70"/>
    </row>
    <row r="15720" spans="8:8" customFormat="1" ht="13.8">
      <c r="H15720" s="70"/>
    </row>
    <row r="15721" spans="8:8" customFormat="1" ht="13.8">
      <c r="H15721" s="70"/>
    </row>
    <row r="15722" spans="8:8" customFormat="1" ht="13.8">
      <c r="H15722" s="70"/>
    </row>
    <row r="15723" spans="8:8" customFormat="1" ht="13.8">
      <c r="H15723" s="70"/>
    </row>
    <row r="15724" spans="8:8" customFormat="1" ht="13.8">
      <c r="H15724" s="70"/>
    </row>
    <row r="15725" spans="8:8" customFormat="1" ht="13.8">
      <c r="H15725" s="70"/>
    </row>
    <row r="15726" spans="8:8" customFormat="1" ht="13.8">
      <c r="H15726" s="70"/>
    </row>
    <row r="15727" spans="8:8" customFormat="1" ht="13.8">
      <c r="H15727" s="70"/>
    </row>
    <row r="15728" spans="8:8" customFormat="1" ht="13.8">
      <c r="H15728" s="70"/>
    </row>
    <row r="15729" spans="8:8" customFormat="1" ht="13.8">
      <c r="H15729" s="70"/>
    </row>
    <row r="15730" spans="8:8" customFormat="1" ht="13.8">
      <c r="H15730" s="70"/>
    </row>
    <row r="15731" spans="8:8" customFormat="1" ht="13.8">
      <c r="H15731" s="70"/>
    </row>
    <row r="15732" spans="8:8" customFormat="1" ht="13.8">
      <c r="H15732" s="70"/>
    </row>
    <row r="15733" spans="8:8" customFormat="1" ht="13.8">
      <c r="H15733" s="70"/>
    </row>
    <row r="15734" spans="8:8" customFormat="1" ht="13.8">
      <c r="H15734" s="70"/>
    </row>
    <row r="15735" spans="8:8" customFormat="1" ht="13.8">
      <c r="H15735" s="70"/>
    </row>
    <row r="15736" spans="8:8" customFormat="1" ht="13.8">
      <c r="H15736" s="70"/>
    </row>
    <row r="15737" spans="8:8" customFormat="1" ht="13.8">
      <c r="H15737" s="70"/>
    </row>
    <row r="15738" spans="8:8" customFormat="1" ht="13.8">
      <c r="H15738" s="70"/>
    </row>
    <row r="15739" spans="8:8" customFormat="1" ht="13.8">
      <c r="H15739" s="70"/>
    </row>
    <row r="15740" spans="8:8" customFormat="1" ht="13.8">
      <c r="H15740" s="70"/>
    </row>
    <row r="15741" spans="8:8" customFormat="1" ht="13.8">
      <c r="H15741" s="70"/>
    </row>
    <row r="15742" spans="8:8" customFormat="1" ht="13.8">
      <c r="H15742" s="70"/>
    </row>
    <row r="15743" spans="8:8" customFormat="1" ht="13.8">
      <c r="H15743" s="70"/>
    </row>
    <row r="15744" spans="8:8" customFormat="1" ht="13.8">
      <c r="H15744" s="70"/>
    </row>
    <row r="15745" spans="8:8" customFormat="1" ht="13.8">
      <c r="H15745" s="70"/>
    </row>
    <row r="15746" spans="8:8" customFormat="1" ht="13.8">
      <c r="H15746" s="70"/>
    </row>
    <row r="15747" spans="8:8" customFormat="1" ht="13.8">
      <c r="H15747" s="70"/>
    </row>
    <row r="15748" spans="8:8" customFormat="1" ht="13.8">
      <c r="H15748" s="70"/>
    </row>
    <row r="15749" spans="8:8" customFormat="1" ht="13.8">
      <c r="H15749" s="70"/>
    </row>
    <row r="15750" spans="8:8" customFormat="1" ht="13.8">
      <c r="H15750" s="70"/>
    </row>
    <row r="15751" spans="8:8" customFormat="1" ht="13.8">
      <c r="H15751" s="70"/>
    </row>
    <row r="15752" spans="8:8" customFormat="1" ht="13.8">
      <c r="H15752" s="70"/>
    </row>
    <row r="15753" spans="8:8" customFormat="1" ht="13.8">
      <c r="H15753" s="70"/>
    </row>
    <row r="15754" spans="8:8" customFormat="1" ht="13.8">
      <c r="H15754" s="70"/>
    </row>
    <row r="15755" spans="8:8" customFormat="1" ht="13.8">
      <c r="H15755" s="70"/>
    </row>
    <row r="15756" spans="8:8" customFormat="1" ht="13.8">
      <c r="H15756" s="70"/>
    </row>
    <row r="15757" spans="8:8" customFormat="1" ht="13.8">
      <c r="H15757" s="70"/>
    </row>
    <row r="15758" spans="8:8" customFormat="1" ht="13.8">
      <c r="H15758" s="70"/>
    </row>
    <row r="15759" spans="8:8" customFormat="1" ht="13.8">
      <c r="H15759" s="70"/>
    </row>
    <row r="15760" spans="8:8" customFormat="1" ht="13.8">
      <c r="H15760" s="70"/>
    </row>
    <row r="15761" spans="8:8" customFormat="1" ht="13.8">
      <c r="H15761" s="70"/>
    </row>
    <row r="15762" spans="8:8" customFormat="1" ht="13.8">
      <c r="H15762" s="70"/>
    </row>
    <row r="15763" spans="8:8" customFormat="1" ht="13.8">
      <c r="H15763" s="70"/>
    </row>
    <row r="15764" spans="8:8" customFormat="1" ht="13.8">
      <c r="H15764" s="70"/>
    </row>
    <row r="15765" spans="8:8" customFormat="1" ht="13.8">
      <c r="H15765" s="70"/>
    </row>
    <row r="15766" spans="8:8" customFormat="1" ht="13.8">
      <c r="H15766" s="70"/>
    </row>
    <row r="15767" spans="8:8" customFormat="1" ht="13.8">
      <c r="H15767" s="70"/>
    </row>
    <row r="15768" spans="8:8" customFormat="1" ht="13.8">
      <c r="H15768" s="70"/>
    </row>
    <row r="15769" spans="8:8" customFormat="1" ht="13.8">
      <c r="H15769" s="70"/>
    </row>
    <row r="15770" spans="8:8" customFormat="1" ht="13.8">
      <c r="H15770" s="70"/>
    </row>
    <row r="15771" spans="8:8" customFormat="1" ht="13.8">
      <c r="H15771" s="70"/>
    </row>
    <row r="15772" spans="8:8" customFormat="1" ht="13.8">
      <c r="H15772" s="70"/>
    </row>
    <row r="15773" spans="8:8" customFormat="1" ht="13.8">
      <c r="H15773" s="70"/>
    </row>
    <row r="15774" spans="8:8" customFormat="1" ht="13.8">
      <c r="H15774" s="70"/>
    </row>
    <row r="15775" spans="8:8" customFormat="1" ht="13.8">
      <c r="H15775" s="70"/>
    </row>
    <row r="15776" spans="8:8" customFormat="1" ht="13.8">
      <c r="H15776" s="70"/>
    </row>
    <row r="15777" spans="8:8" customFormat="1" ht="13.8">
      <c r="H15777" s="70"/>
    </row>
    <row r="15778" spans="8:8" customFormat="1" ht="13.8">
      <c r="H15778" s="70"/>
    </row>
    <row r="15779" spans="8:8" customFormat="1" ht="13.8">
      <c r="H15779" s="70"/>
    </row>
    <row r="15780" spans="8:8" customFormat="1" ht="13.8">
      <c r="H15780" s="70"/>
    </row>
    <row r="15781" spans="8:8" customFormat="1" ht="13.8">
      <c r="H15781" s="70"/>
    </row>
    <row r="15782" spans="8:8" customFormat="1" ht="13.8">
      <c r="H15782" s="70"/>
    </row>
    <row r="15783" spans="8:8" customFormat="1" ht="13.8">
      <c r="H15783" s="70"/>
    </row>
    <row r="15784" spans="8:8" customFormat="1" ht="13.8">
      <c r="H15784" s="70"/>
    </row>
    <row r="15785" spans="8:8" customFormat="1" ht="13.8">
      <c r="H15785" s="70"/>
    </row>
    <row r="15786" spans="8:8" customFormat="1" ht="13.8">
      <c r="H15786" s="70"/>
    </row>
    <row r="15787" spans="8:8" customFormat="1" ht="13.8">
      <c r="H15787" s="70"/>
    </row>
    <row r="15788" spans="8:8" customFormat="1" ht="13.8">
      <c r="H15788" s="70"/>
    </row>
    <row r="15789" spans="8:8" customFormat="1" ht="13.8">
      <c r="H15789" s="70"/>
    </row>
    <row r="15790" spans="8:8" customFormat="1" ht="13.8">
      <c r="H15790" s="70"/>
    </row>
    <row r="15791" spans="8:8" customFormat="1" ht="13.8">
      <c r="H15791" s="70"/>
    </row>
    <row r="15792" spans="8:8" customFormat="1" ht="13.8">
      <c r="H15792" s="70"/>
    </row>
    <row r="15793" spans="8:8" customFormat="1" ht="13.8">
      <c r="H15793" s="70"/>
    </row>
    <row r="15794" spans="8:8" customFormat="1" ht="13.8">
      <c r="H15794" s="70"/>
    </row>
    <row r="15795" spans="8:8" customFormat="1" ht="13.8">
      <c r="H15795" s="70"/>
    </row>
    <row r="15796" spans="8:8" customFormat="1" ht="13.8">
      <c r="H15796" s="70"/>
    </row>
    <row r="15797" spans="8:8" customFormat="1" ht="13.8">
      <c r="H15797" s="70"/>
    </row>
    <row r="15798" spans="8:8" customFormat="1" ht="13.8">
      <c r="H15798" s="70"/>
    </row>
    <row r="15799" spans="8:8" customFormat="1" ht="13.8">
      <c r="H15799" s="70"/>
    </row>
    <row r="15800" spans="8:8" customFormat="1" ht="13.8">
      <c r="H15800" s="70"/>
    </row>
    <row r="15801" spans="8:8" customFormat="1" ht="13.8">
      <c r="H15801" s="70"/>
    </row>
    <row r="15802" spans="8:8" customFormat="1" ht="13.8">
      <c r="H15802" s="70"/>
    </row>
    <row r="15803" spans="8:8" customFormat="1" ht="13.8">
      <c r="H15803" s="70"/>
    </row>
    <row r="15804" spans="8:8" customFormat="1" ht="13.8">
      <c r="H15804" s="70"/>
    </row>
    <row r="15805" spans="8:8" customFormat="1" ht="13.8">
      <c r="H15805" s="70"/>
    </row>
    <row r="15806" spans="8:8" customFormat="1" ht="13.8">
      <c r="H15806" s="70"/>
    </row>
    <row r="15807" spans="8:8" customFormat="1" ht="13.8">
      <c r="H15807" s="70"/>
    </row>
    <row r="15808" spans="8:8" customFormat="1" ht="13.8">
      <c r="H15808" s="70"/>
    </row>
    <row r="15809" spans="8:8" customFormat="1" ht="13.8">
      <c r="H15809" s="70"/>
    </row>
    <row r="15810" spans="8:8" customFormat="1" ht="13.8">
      <c r="H15810" s="70"/>
    </row>
    <row r="15811" spans="8:8" customFormat="1" ht="13.8">
      <c r="H15811" s="70"/>
    </row>
    <row r="15812" spans="8:8" customFormat="1" ht="13.8">
      <c r="H15812" s="70"/>
    </row>
    <row r="15813" spans="8:8" customFormat="1" ht="13.8">
      <c r="H15813" s="70"/>
    </row>
    <row r="15814" spans="8:8" customFormat="1" ht="13.8">
      <c r="H15814" s="70"/>
    </row>
    <row r="15815" spans="8:8" customFormat="1" ht="13.8">
      <c r="H15815" s="70"/>
    </row>
    <row r="15816" spans="8:8" customFormat="1" ht="13.8">
      <c r="H15816" s="70"/>
    </row>
    <row r="15817" spans="8:8" customFormat="1" ht="13.8">
      <c r="H15817" s="70"/>
    </row>
    <row r="15818" spans="8:8" customFormat="1" ht="13.8">
      <c r="H15818" s="70"/>
    </row>
    <row r="15819" spans="8:8" customFormat="1" ht="13.8">
      <c r="H15819" s="70"/>
    </row>
    <row r="15820" spans="8:8" customFormat="1" ht="13.8">
      <c r="H15820" s="70"/>
    </row>
    <row r="15821" spans="8:8" customFormat="1" ht="13.8">
      <c r="H15821" s="70"/>
    </row>
    <row r="15822" spans="8:8" customFormat="1" ht="13.8">
      <c r="H15822" s="70"/>
    </row>
    <row r="15823" spans="8:8" customFormat="1" ht="13.8">
      <c r="H15823" s="70"/>
    </row>
    <row r="15824" spans="8:8" customFormat="1" ht="13.8">
      <c r="H15824" s="70"/>
    </row>
    <row r="15825" spans="8:8" customFormat="1" ht="13.8">
      <c r="H15825" s="70"/>
    </row>
    <row r="15826" spans="8:8" customFormat="1" ht="13.8">
      <c r="H15826" s="70"/>
    </row>
    <row r="15827" spans="8:8" customFormat="1" ht="13.8">
      <c r="H15827" s="70"/>
    </row>
    <row r="15828" spans="8:8" customFormat="1" ht="13.8">
      <c r="H15828" s="70"/>
    </row>
    <row r="15829" spans="8:8" customFormat="1" ht="13.8">
      <c r="H15829" s="70"/>
    </row>
    <row r="15830" spans="8:8" customFormat="1" ht="13.8">
      <c r="H15830" s="70"/>
    </row>
    <row r="15831" spans="8:8" customFormat="1" ht="13.8">
      <c r="H15831" s="70"/>
    </row>
    <row r="15832" spans="8:8" customFormat="1" ht="13.8">
      <c r="H15832" s="70"/>
    </row>
    <row r="15833" spans="8:8" customFormat="1" ht="13.8">
      <c r="H15833" s="70"/>
    </row>
    <row r="15834" spans="8:8" customFormat="1" ht="13.8">
      <c r="H15834" s="70"/>
    </row>
    <row r="15835" spans="8:8" customFormat="1" ht="13.8">
      <c r="H15835" s="70"/>
    </row>
    <row r="15836" spans="8:8" customFormat="1" ht="13.8">
      <c r="H15836" s="70"/>
    </row>
    <row r="15837" spans="8:8" customFormat="1" ht="13.8">
      <c r="H15837" s="70"/>
    </row>
    <row r="15838" spans="8:8" customFormat="1" ht="13.8">
      <c r="H15838" s="70"/>
    </row>
    <row r="15839" spans="8:8" customFormat="1" ht="13.8">
      <c r="H15839" s="70"/>
    </row>
    <row r="15840" spans="8:8" customFormat="1" ht="13.8">
      <c r="H15840" s="70"/>
    </row>
    <row r="15841" spans="8:8" customFormat="1" ht="13.8">
      <c r="H15841" s="70"/>
    </row>
    <row r="15842" spans="8:8" customFormat="1" ht="13.8">
      <c r="H15842" s="70"/>
    </row>
    <row r="15843" spans="8:8" customFormat="1" ht="13.8">
      <c r="H15843" s="70"/>
    </row>
    <row r="15844" spans="8:8" customFormat="1" ht="13.8">
      <c r="H15844" s="70"/>
    </row>
    <row r="15845" spans="8:8" customFormat="1" ht="13.8">
      <c r="H15845" s="70"/>
    </row>
    <row r="15846" spans="8:8" customFormat="1" ht="13.8">
      <c r="H15846" s="70"/>
    </row>
    <row r="15847" spans="8:8" customFormat="1" ht="13.8">
      <c r="H15847" s="70"/>
    </row>
    <row r="15848" spans="8:8" customFormat="1" ht="13.8">
      <c r="H15848" s="70"/>
    </row>
    <row r="15849" spans="8:8" customFormat="1" ht="13.8">
      <c r="H15849" s="70"/>
    </row>
    <row r="15850" spans="8:8" customFormat="1" ht="13.8">
      <c r="H15850" s="70"/>
    </row>
    <row r="15851" spans="8:8" customFormat="1" ht="13.8">
      <c r="H15851" s="70"/>
    </row>
    <row r="15852" spans="8:8" customFormat="1" ht="13.8">
      <c r="H15852" s="70"/>
    </row>
    <row r="15853" spans="8:8" customFormat="1" ht="13.8">
      <c r="H15853" s="70"/>
    </row>
    <row r="15854" spans="8:8" customFormat="1" ht="13.8">
      <c r="H15854" s="70"/>
    </row>
    <row r="15855" spans="8:8" customFormat="1" ht="13.8">
      <c r="H15855" s="70"/>
    </row>
    <row r="15856" spans="8:8" customFormat="1" ht="13.8">
      <c r="H15856" s="70"/>
    </row>
    <row r="15857" spans="8:8" customFormat="1" ht="13.8">
      <c r="H15857" s="70"/>
    </row>
    <row r="15858" spans="8:8" customFormat="1" ht="13.8">
      <c r="H15858" s="70"/>
    </row>
    <row r="15859" spans="8:8" customFormat="1" ht="13.8">
      <c r="H15859" s="70"/>
    </row>
    <row r="15860" spans="8:8" customFormat="1" ht="13.8">
      <c r="H15860" s="70"/>
    </row>
    <row r="15861" spans="8:8" customFormat="1" ht="13.8">
      <c r="H15861" s="70"/>
    </row>
    <row r="15862" spans="8:8" customFormat="1" ht="13.8">
      <c r="H15862" s="70"/>
    </row>
    <row r="15863" spans="8:8" customFormat="1" ht="13.8">
      <c r="H15863" s="70"/>
    </row>
    <row r="15864" spans="8:8" customFormat="1" ht="13.8">
      <c r="H15864" s="70"/>
    </row>
    <row r="15865" spans="8:8" customFormat="1" ht="13.8">
      <c r="H15865" s="70"/>
    </row>
    <row r="15866" spans="8:8" customFormat="1" ht="13.8">
      <c r="H15866" s="70"/>
    </row>
    <row r="15867" spans="8:8" customFormat="1" ht="13.8">
      <c r="H15867" s="70"/>
    </row>
    <row r="15868" spans="8:8" customFormat="1" ht="13.8">
      <c r="H15868" s="70"/>
    </row>
    <row r="15869" spans="8:8" customFormat="1" ht="13.8">
      <c r="H15869" s="70"/>
    </row>
    <row r="15870" spans="8:8" customFormat="1" ht="13.8">
      <c r="H15870" s="70"/>
    </row>
    <row r="15871" spans="8:8" customFormat="1" ht="13.8">
      <c r="H15871" s="70"/>
    </row>
    <row r="15872" spans="8:8" customFormat="1" ht="13.8">
      <c r="H15872" s="70"/>
    </row>
    <row r="15873" spans="8:8" customFormat="1" ht="13.8">
      <c r="H15873" s="70"/>
    </row>
    <row r="15874" spans="8:8" customFormat="1" ht="13.8">
      <c r="H15874" s="70"/>
    </row>
    <row r="15875" spans="8:8" customFormat="1" ht="13.8">
      <c r="H15875" s="70"/>
    </row>
    <row r="15876" spans="8:8" customFormat="1" ht="13.8">
      <c r="H15876" s="70"/>
    </row>
    <row r="15877" spans="8:8" customFormat="1" ht="13.8">
      <c r="H15877" s="70"/>
    </row>
    <row r="15878" spans="8:8" customFormat="1" ht="13.8">
      <c r="H15878" s="70"/>
    </row>
    <row r="15879" spans="8:8" customFormat="1" ht="13.8">
      <c r="H15879" s="70"/>
    </row>
    <row r="15880" spans="8:8" customFormat="1" ht="13.8">
      <c r="H15880" s="70"/>
    </row>
    <row r="15881" spans="8:8" customFormat="1" ht="13.8">
      <c r="H15881" s="70"/>
    </row>
    <row r="15882" spans="8:8" customFormat="1" ht="13.8">
      <c r="H15882" s="70"/>
    </row>
    <row r="15883" spans="8:8" customFormat="1" ht="13.8">
      <c r="H15883" s="70"/>
    </row>
    <row r="15884" spans="8:8" customFormat="1" ht="13.8">
      <c r="H15884" s="70"/>
    </row>
    <row r="15885" spans="8:8" customFormat="1" ht="13.8">
      <c r="H15885" s="70"/>
    </row>
    <row r="15886" spans="8:8" customFormat="1" ht="13.8">
      <c r="H15886" s="70"/>
    </row>
    <row r="15887" spans="8:8" customFormat="1" ht="13.8">
      <c r="H15887" s="70"/>
    </row>
    <row r="15888" spans="8:8" customFormat="1" ht="13.8">
      <c r="H15888" s="70"/>
    </row>
    <row r="15889" spans="8:8" customFormat="1" ht="13.8">
      <c r="H15889" s="70"/>
    </row>
    <row r="15890" spans="8:8" customFormat="1" ht="13.8">
      <c r="H15890" s="70"/>
    </row>
    <row r="15891" spans="8:8" customFormat="1" ht="13.8">
      <c r="H15891" s="70"/>
    </row>
    <row r="15892" spans="8:8" customFormat="1" ht="13.8">
      <c r="H15892" s="70"/>
    </row>
    <row r="15893" spans="8:8" customFormat="1" ht="13.8">
      <c r="H15893" s="70"/>
    </row>
    <row r="15894" spans="8:8" customFormat="1" ht="13.8">
      <c r="H15894" s="70"/>
    </row>
    <row r="15895" spans="8:8" customFormat="1" ht="13.8">
      <c r="H15895" s="70"/>
    </row>
    <row r="15896" spans="8:8" customFormat="1" ht="13.8">
      <c r="H15896" s="70"/>
    </row>
    <row r="15897" spans="8:8" customFormat="1" ht="13.8">
      <c r="H15897" s="70"/>
    </row>
    <row r="15898" spans="8:8" customFormat="1" ht="13.8">
      <c r="H15898" s="70"/>
    </row>
    <row r="15899" spans="8:8" customFormat="1" ht="13.8">
      <c r="H15899" s="70"/>
    </row>
    <row r="15900" spans="8:8" customFormat="1" ht="13.8">
      <c r="H15900" s="70"/>
    </row>
    <row r="15901" spans="8:8" customFormat="1" ht="13.8">
      <c r="H15901" s="70"/>
    </row>
    <row r="15902" spans="8:8" customFormat="1" ht="13.8">
      <c r="H15902" s="70"/>
    </row>
    <row r="15903" spans="8:8" customFormat="1" ht="13.8">
      <c r="H15903" s="70"/>
    </row>
    <row r="15904" spans="8:8" customFormat="1" ht="13.8">
      <c r="H15904" s="70"/>
    </row>
    <row r="15905" spans="8:8" customFormat="1" ht="13.8">
      <c r="H15905" s="70"/>
    </row>
    <row r="15906" spans="8:8" customFormat="1" ht="13.8">
      <c r="H15906" s="70"/>
    </row>
    <row r="15907" spans="8:8" customFormat="1" ht="13.8">
      <c r="H15907" s="70"/>
    </row>
    <row r="15908" spans="8:8" customFormat="1" ht="13.8">
      <c r="H15908" s="70"/>
    </row>
    <row r="15909" spans="8:8" customFormat="1" ht="13.8">
      <c r="H15909" s="70"/>
    </row>
    <row r="15910" spans="8:8" customFormat="1" ht="13.8">
      <c r="H15910" s="70"/>
    </row>
    <row r="15911" spans="8:8" customFormat="1" ht="13.8">
      <c r="H15911" s="70"/>
    </row>
    <row r="15912" spans="8:8" customFormat="1" ht="13.8">
      <c r="H15912" s="70"/>
    </row>
    <row r="15913" spans="8:8" customFormat="1" ht="13.8">
      <c r="H15913" s="70"/>
    </row>
    <row r="15914" spans="8:8" customFormat="1" ht="13.8">
      <c r="H15914" s="70"/>
    </row>
    <row r="15915" spans="8:8" customFormat="1" ht="13.8">
      <c r="H15915" s="70"/>
    </row>
    <row r="15916" spans="8:8" customFormat="1" ht="13.8">
      <c r="H15916" s="70"/>
    </row>
    <row r="15917" spans="8:8" customFormat="1" ht="13.8">
      <c r="H15917" s="70"/>
    </row>
    <row r="15918" spans="8:8" customFormat="1" ht="13.8">
      <c r="H15918" s="70"/>
    </row>
    <row r="15919" spans="8:8" customFormat="1" ht="13.8">
      <c r="H15919" s="70"/>
    </row>
    <row r="15920" spans="8:8" customFormat="1" ht="13.8">
      <c r="H15920" s="70"/>
    </row>
    <row r="15921" spans="8:8" customFormat="1" ht="13.8">
      <c r="H15921" s="70"/>
    </row>
    <row r="15922" spans="8:8" customFormat="1" ht="13.8">
      <c r="H15922" s="70"/>
    </row>
    <row r="15923" spans="8:8" customFormat="1" ht="13.8">
      <c r="H15923" s="70"/>
    </row>
    <row r="15924" spans="8:8" customFormat="1" ht="13.8">
      <c r="H15924" s="70"/>
    </row>
    <row r="15925" spans="8:8" customFormat="1" ht="13.8">
      <c r="H15925" s="70"/>
    </row>
    <row r="15926" spans="8:8" customFormat="1" ht="13.8">
      <c r="H15926" s="70"/>
    </row>
    <row r="15927" spans="8:8" customFormat="1" ht="13.8">
      <c r="H15927" s="70"/>
    </row>
    <row r="15928" spans="8:8" customFormat="1" ht="13.8">
      <c r="H15928" s="70"/>
    </row>
    <row r="15929" spans="8:8" customFormat="1" ht="13.8">
      <c r="H15929" s="70"/>
    </row>
    <row r="15930" spans="8:8" customFormat="1" ht="13.8">
      <c r="H15930" s="70"/>
    </row>
    <row r="15931" spans="8:8" customFormat="1" ht="13.8">
      <c r="H15931" s="70"/>
    </row>
    <row r="15932" spans="8:8" customFormat="1" ht="13.8">
      <c r="H15932" s="70"/>
    </row>
    <row r="15933" spans="8:8" customFormat="1" ht="13.8">
      <c r="H15933" s="70"/>
    </row>
    <row r="15934" spans="8:8" customFormat="1" ht="13.8">
      <c r="H15934" s="70"/>
    </row>
    <row r="15935" spans="8:8" customFormat="1" ht="13.8">
      <c r="H15935" s="70"/>
    </row>
    <row r="15936" spans="8:8" customFormat="1" ht="13.8">
      <c r="H15936" s="70"/>
    </row>
    <row r="15937" spans="8:8" customFormat="1" ht="13.8">
      <c r="H15937" s="70"/>
    </row>
    <row r="15938" spans="8:8" customFormat="1" ht="13.8">
      <c r="H15938" s="70"/>
    </row>
    <row r="15939" spans="8:8" customFormat="1" ht="13.8">
      <c r="H15939" s="70"/>
    </row>
    <row r="15940" spans="8:8" customFormat="1" ht="13.8">
      <c r="H15940" s="70"/>
    </row>
    <row r="15941" spans="8:8" customFormat="1" ht="13.8">
      <c r="H15941" s="70"/>
    </row>
    <row r="15942" spans="8:8" customFormat="1" ht="13.8">
      <c r="H15942" s="70"/>
    </row>
    <row r="15943" spans="8:8" customFormat="1" ht="13.8">
      <c r="H15943" s="70"/>
    </row>
    <row r="15944" spans="8:8" customFormat="1" ht="13.8">
      <c r="H15944" s="70"/>
    </row>
    <row r="15945" spans="8:8" customFormat="1" ht="13.8">
      <c r="H15945" s="70"/>
    </row>
    <row r="15946" spans="8:8" customFormat="1" ht="13.8">
      <c r="H15946" s="70"/>
    </row>
    <row r="15947" spans="8:8" customFormat="1" ht="13.8">
      <c r="H15947" s="70"/>
    </row>
    <row r="15948" spans="8:8" customFormat="1" ht="13.8">
      <c r="H15948" s="70"/>
    </row>
    <row r="15949" spans="8:8" customFormat="1" ht="13.8">
      <c r="H15949" s="70"/>
    </row>
    <row r="15950" spans="8:8" customFormat="1" ht="13.8">
      <c r="H15950" s="70"/>
    </row>
    <row r="15951" spans="8:8" customFormat="1" ht="13.8">
      <c r="H15951" s="70"/>
    </row>
    <row r="15952" spans="8:8" customFormat="1" ht="13.8">
      <c r="H15952" s="70"/>
    </row>
    <row r="15953" spans="8:8" customFormat="1" ht="13.8">
      <c r="H15953" s="70"/>
    </row>
    <row r="15954" spans="8:8" customFormat="1" ht="13.8">
      <c r="H15954" s="70"/>
    </row>
    <row r="15955" spans="8:8" customFormat="1" ht="13.8">
      <c r="H15955" s="70"/>
    </row>
    <row r="15956" spans="8:8" customFormat="1" ht="13.8">
      <c r="H15956" s="70"/>
    </row>
    <row r="15957" spans="8:8" customFormat="1" ht="13.8">
      <c r="H15957" s="70"/>
    </row>
    <row r="15958" spans="8:8" customFormat="1" ht="13.8">
      <c r="H15958" s="70"/>
    </row>
    <row r="15959" spans="8:8" customFormat="1" ht="13.8">
      <c r="H15959" s="70"/>
    </row>
    <row r="15960" spans="8:8" customFormat="1" ht="13.8">
      <c r="H15960" s="70"/>
    </row>
    <row r="15961" spans="8:8" customFormat="1" ht="13.8">
      <c r="H15961" s="70"/>
    </row>
    <row r="15962" spans="8:8" customFormat="1" ht="13.8">
      <c r="H15962" s="70"/>
    </row>
    <row r="15963" spans="8:8" customFormat="1" ht="13.8">
      <c r="H15963" s="70"/>
    </row>
    <row r="15964" spans="8:8" customFormat="1" ht="13.8">
      <c r="H15964" s="70"/>
    </row>
    <row r="15965" spans="8:8" customFormat="1" ht="13.8">
      <c r="H15965" s="70"/>
    </row>
    <row r="15966" spans="8:8" customFormat="1" ht="13.8">
      <c r="H15966" s="70"/>
    </row>
    <row r="15967" spans="8:8" customFormat="1" ht="13.8">
      <c r="H15967" s="70"/>
    </row>
    <row r="15968" spans="8:8" customFormat="1" ht="13.8">
      <c r="H15968" s="70"/>
    </row>
    <row r="15969" spans="8:8" customFormat="1" ht="13.8">
      <c r="H15969" s="70"/>
    </row>
    <row r="15970" spans="8:8" customFormat="1" ht="13.8">
      <c r="H15970" s="70"/>
    </row>
    <row r="15971" spans="8:8" customFormat="1" ht="13.8">
      <c r="H15971" s="70"/>
    </row>
    <row r="15972" spans="8:8" customFormat="1" ht="13.8">
      <c r="H15972" s="70"/>
    </row>
    <row r="15973" spans="8:8" customFormat="1" ht="13.8">
      <c r="H15973" s="70"/>
    </row>
    <row r="15974" spans="8:8" customFormat="1" ht="13.8">
      <c r="H15974" s="70"/>
    </row>
    <row r="15975" spans="8:8" customFormat="1" ht="13.8">
      <c r="H15975" s="70"/>
    </row>
    <row r="15976" spans="8:8" customFormat="1" ht="13.8">
      <c r="H15976" s="70"/>
    </row>
    <row r="15977" spans="8:8" customFormat="1" ht="13.8">
      <c r="H15977" s="70"/>
    </row>
    <row r="15978" spans="8:8" customFormat="1" ht="13.8">
      <c r="H15978" s="70"/>
    </row>
    <row r="15979" spans="8:8" customFormat="1" ht="13.8">
      <c r="H15979" s="70"/>
    </row>
    <row r="15980" spans="8:8" customFormat="1" ht="13.8">
      <c r="H15980" s="70"/>
    </row>
    <row r="15981" spans="8:8" customFormat="1" ht="13.8">
      <c r="H15981" s="70"/>
    </row>
    <row r="15982" spans="8:8" customFormat="1" ht="13.8">
      <c r="H15982" s="70"/>
    </row>
    <row r="15983" spans="8:8" customFormat="1" ht="13.8">
      <c r="H15983" s="70"/>
    </row>
    <row r="15984" spans="8:8" customFormat="1" ht="13.8">
      <c r="H15984" s="70"/>
    </row>
    <row r="15985" spans="8:8" customFormat="1" ht="13.8">
      <c r="H15985" s="70"/>
    </row>
    <row r="15986" spans="8:8" customFormat="1" ht="13.8">
      <c r="H15986" s="70"/>
    </row>
    <row r="15987" spans="8:8" customFormat="1" ht="13.8">
      <c r="H15987" s="70"/>
    </row>
    <row r="15988" spans="8:8" customFormat="1" ht="13.8">
      <c r="H15988" s="70"/>
    </row>
    <row r="15989" spans="8:8" customFormat="1" ht="13.8">
      <c r="H15989" s="70"/>
    </row>
    <row r="15990" spans="8:8" customFormat="1" ht="13.8">
      <c r="H15990" s="70"/>
    </row>
    <row r="15991" spans="8:8" customFormat="1" ht="13.8">
      <c r="H15991" s="70"/>
    </row>
    <row r="15992" spans="8:8" customFormat="1" ht="13.8">
      <c r="H15992" s="70"/>
    </row>
    <row r="15993" spans="8:8" customFormat="1" ht="13.8">
      <c r="H15993" s="70"/>
    </row>
    <row r="15994" spans="8:8" customFormat="1" ht="13.8">
      <c r="H15994" s="70"/>
    </row>
    <row r="15995" spans="8:8" customFormat="1" ht="13.8">
      <c r="H15995" s="70"/>
    </row>
    <row r="15996" spans="8:8" customFormat="1" ht="13.8">
      <c r="H15996" s="70"/>
    </row>
    <row r="15997" spans="8:8" customFormat="1" ht="13.8">
      <c r="H15997" s="70"/>
    </row>
    <row r="15998" spans="8:8" customFormat="1" ht="13.8">
      <c r="H15998" s="70"/>
    </row>
    <row r="15999" spans="8:8" customFormat="1" ht="13.8">
      <c r="H15999" s="70"/>
    </row>
    <row r="16000" spans="8:8" customFormat="1" ht="13.8">
      <c r="H16000" s="70"/>
    </row>
    <row r="16001" spans="8:8" customFormat="1" ht="13.8">
      <c r="H16001" s="70"/>
    </row>
    <row r="16002" spans="8:8" customFormat="1" ht="13.8">
      <c r="H16002" s="70"/>
    </row>
    <row r="16003" spans="8:8" customFormat="1" ht="13.8">
      <c r="H16003" s="70"/>
    </row>
    <row r="16004" spans="8:8" customFormat="1" ht="13.8">
      <c r="H16004" s="70"/>
    </row>
    <row r="16005" spans="8:8" customFormat="1" ht="13.8">
      <c r="H16005" s="70"/>
    </row>
    <row r="16006" spans="8:8" customFormat="1" ht="13.8">
      <c r="H16006" s="70"/>
    </row>
    <row r="16007" spans="8:8" customFormat="1" ht="13.8">
      <c r="H16007" s="70"/>
    </row>
    <row r="16008" spans="8:8" customFormat="1" ht="13.8">
      <c r="H16008" s="70"/>
    </row>
    <row r="16009" spans="8:8" customFormat="1" ht="13.8">
      <c r="H16009" s="70"/>
    </row>
    <row r="16010" spans="8:8" customFormat="1" ht="13.8">
      <c r="H16010" s="70"/>
    </row>
    <row r="16011" spans="8:8" customFormat="1" ht="13.8">
      <c r="H16011" s="70"/>
    </row>
    <row r="16012" spans="8:8" customFormat="1" ht="13.8">
      <c r="H16012" s="70"/>
    </row>
    <row r="16013" spans="8:8" customFormat="1" ht="13.8">
      <c r="H16013" s="70"/>
    </row>
    <row r="16014" spans="8:8" customFormat="1" ht="13.8">
      <c r="H16014" s="70"/>
    </row>
    <row r="16015" spans="8:8" customFormat="1" ht="13.8">
      <c r="H16015" s="70"/>
    </row>
    <row r="16016" spans="8:8" customFormat="1" ht="13.8">
      <c r="H16016" s="70"/>
    </row>
    <row r="16017" spans="8:8" customFormat="1" ht="13.8">
      <c r="H16017" s="70"/>
    </row>
    <row r="16018" spans="8:8" customFormat="1" ht="13.8">
      <c r="H16018" s="70"/>
    </row>
    <row r="16019" spans="8:8" customFormat="1" ht="13.8">
      <c r="H16019" s="70"/>
    </row>
    <row r="16020" spans="8:8" customFormat="1" ht="13.8">
      <c r="H16020" s="70"/>
    </row>
    <row r="16021" spans="8:8" customFormat="1" ht="13.8">
      <c r="H16021" s="70"/>
    </row>
    <row r="16022" spans="8:8" customFormat="1" ht="13.8">
      <c r="H16022" s="70"/>
    </row>
    <row r="16023" spans="8:8" customFormat="1" ht="13.8">
      <c r="H16023" s="70"/>
    </row>
    <row r="16024" spans="8:8" customFormat="1" ht="13.8">
      <c r="H16024" s="70"/>
    </row>
    <row r="16025" spans="8:8" customFormat="1" ht="13.8">
      <c r="H16025" s="70"/>
    </row>
    <row r="16026" spans="8:8" customFormat="1" ht="13.8">
      <c r="H16026" s="70"/>
    </row>
    <row r="16027" spans="8:8" customFormat="1" ht="13.8">
      <c r="H16027" s="70"/>
    </row>
    <row r="16028" spans="8:8" customFormat="1" ht="13.8">
      <c r="H16028" s="70"/>
    </row>
    <row r="16029" spans="8:8" customFormat="1" ht="13.8">
      <c r="H16029" s="70"/>
    </row>
    <row r="16030" spans="8:8" customFormat="1" ht="13.8">
      <c r="H16030" s="70"/>
    </row>
    <row r="16031" spans="8:8" customFormat="1" ht="13.8">
      <c r="H16031" s="70"/>
    </row>
    <row r="16032" spans="8:8" customFormat="1" ht="13.8">
      <c r="H16032" s="70"/>
    </row>
    <row r="16033" spans="8:8" customFormat="1" ht="13.8">
      <c r="H16033" s="70"/>
    </row>
    <row r="16034" spans="8:8" customFormat="1" ht="13.8">
      <c r="H16034" s="70"/>
    </row>
    <row r="16035" spans="8:8" customFormat="1" ht="13.8">
      <c r="H16035" s="70"/>
    </row>
    <row r="16036" spans="8:8" customFormat="1" ht="13.8">
      <c r="H16036" s="70"/>
    </row>
    <row r="16037" spans="8:8" customFormat="1" ht="13.8">
      <c r="H16037" s="70"/>
    </row>
    <row r="16038" spans="8:8" customFormat="1" ht="13.8">
      <c r="H16038" s="70"/>
    </row>
    <row r="16039" spans="8:8" customFormat="1" ht="13.8">
      <c r="H16039" s="70"/>
    </row>
    <row r="16040" spans="8:8" customFormat="1" ht="13.8">
      <c r="H16040" s="70"/>
    </row>
    <row r="16041" spans="8:8" customFormat="1" ht="13.8">
      <c r="H16041" s="70"/>
    </row>
    <row r="16042" spans="8:8" customFormat="1" ht="13.8">
      <c r="H16042" s="70"/>
    </row>
    <row r="16043" spans="8:8" customFormat="1" ht="13.8">
      <c r="H16043" s="70"/>
    </row>
    <row r="16044" spans="8:8" customFormat="1" ht="13.8">
      <c r="H16044" s="70"/>
    </row>
    <row r="16045" spans="8:8" customFormat="1" ht="13.8">
      <c r="H16045" s="70"/>
    </row>
    <row r="16046" spans="8:8" customFormat="1" ht="13.8">
      <c r="H16046" s="70"/>
    </row>
    <row r="16047" spans="8:8" customFormat="1" ht="13.8">
      <c r="H16047" s="70"/>
    </row>
    <row r="16048" spans="8:8" customFormat="1" ht="13.8">
      <c r="H16048" s="70"/>
    </row>
    <row r="16049" spans="8:8" customFormat="1" ht="13.8">
      <c r="H16049" s="70"/>
    </row>
    <row r="16050" spans="8:8" customFormat="1" ht="13.8">
      <c r="H16050" s="70"/>
    </row>
    <row r="16051" spans="8:8" customFormat="1" ht="13.8">
      <c r="H16051" s="70"/>
    </row>
    <row r="16052" spans="8:8" customFormat="1" ht="13.8">
      <c r="H16052" s="70"/>
    </row>
    <row r="16053" spans="8:8" customFormat="1" ht="13.8">
      <c r="H16053" s="70"/>
    </row>
    <row r="16054" spans="8:8" customFormat="1" ht="13.8">
      <c r="H16054" s="70"/>
    </row>
    <row r="16055" spans="8:8" customFormat="1" ht="13.8">
      <c r="H16055" s="70"/>
    </row>
    <row r="16056" spans="8:8" customFormat="1" ht="13.8">
      <c r="H16056" s="70"/>
    </row>
    <row r="16057" spans="8:8" customFormat="1" ht="13.8">
      <c r="H16057" s="70"/>
    </row>
    <row r="16058" spans="8:8" customFormat="1" ht="13.8">
      <c r="H16058" s="70"/>
    </row>
    <row r="16059" spans="8:8" customFormat="1" ht="13.8">
      <c r="H16059" s="70"/>
    </row>
    <row r="16060" spans="8:8" customFormat="1" ht="13.8">
      <c r="H16060" s="70"/>
    </row>
    <row r="16061" spans="8:8" customFormat="1" ht="13.8">
      <c r="H16061" s="70"/>
    </row>
    <row r="16062" spans="8:8" customFormat="1" ht="13.8">
      <c r="H16062" s="70"/>
    </row>
    <row r="16063" spans="8:8" customFormat="1" ht="13.8">
      <c r="H16063" s="70"/>
    </row>
    <row r="16064" spans="8:8" customFormat="1" ht="13.8">
      <c r="H16064" s="70"/>
    </row>
    <row r="16065" spans="8:8" customFormat="1" ht="13.8">
      <c r="H16065" s="70"/>
    </row>
    <row r="16066" spans="8:8" customFormat="1" ht="13.8">
      <c r="H16066" s="70"/>
    </row>
    <row r="16067" spans="8:8" customFormat="1" ht="13.8">
      <c r="H16067" s="70"/>
    </row>
    <row r="16068" spans="8:8" customFormat="1" ht="13.8">
      <c r="H16068" s="70"/>
    </row>
    <row r="16069" spans="8:8" customFormat="1" ht="13.8">
      <c r="H16069" s="70"/>
    </row>
    <row r="16070" spans="8:8" customFormat="1" ht="13.8">
      <c r="H16070" s="70"/>
    </row>
    <row r="16071" spans="8:8" customFormat="1" ht="13.8">
      <c r="H16071" s="70"/>
    </row>
    <row r="16072" spans="8:8" customFormat="1" ht="13.8">
      <c r="H16072" s="70"/>
    </row>
    <row r="16073" spans="8:8" customFormat="1" ht="13.8">
      <c r="H16073" s="70"/>
    </row>
    <row r="16074" spans="8:8" customFormat="1" ht="13.8">
      <c r="H16074" s="70"/>
    </row>
    <row r="16075" spans="8:8" customFormat="1" ht="13.8">
      <c r="H16075" s="70"/>
    </row>
    <row r="16076" spans="8:8" customFormat="1" ht="13.8">
      <c r="H16076" s="70"/>
    </row>
    <row r="16077" spans="8:8" customFormat="1" ht="13.8">
      <c r="H16077" s="70"/>
    </row>
    <row r="16078" spans="8:8" customFormat="1" ht="13.8">
      <c r="H16078" s="70"/>
    </row>
    <row r="16079" spans="8:8" customFormat="1" ht="13.8">
      <c r="H16079" s="70"/>
    </row>
    <row r="16080" spans="8:8" customFormat="1" ht="13.8">
      <c r="H16080" s="70"/>
    </row>
    <row r="16081" spans="8:8" customFormat="1" ht="13.8">
      <c r="H16081" s="70"/>
    </row>
    <row r="16082" spans="8:8" customFormat="1" ht="13.8">
      <c r="H16082" s="70"/>
    </row>
    <row r="16083" spans="8:8" customFormat="1" ht="13.8">
      <c r="H16083" s="70"/>
    </row>
    <row r="16084" spans="8:8" customFormat="1" ht="13.8">
      <c r="H16084" s="70"/>
    </row>
    <row r="16085" spans="8:8" customFormat="1" ht="13.8">
      <c r="H16085" s="70"/>
    </row>
    <row r="16086" spans="8:8" customFormat="1" ht="13.8">
      <c r="H16086" s="70"/>
    </row>
    <row r="16087" spans="8:8" customFormat="1" ht="13.8">
      <c r="H16087" s="70"/>
    </row>
    <row r="16088" spans="8:8" customFormat="1" ht="13.8">
      <c r="H16088" s="70"/>
    </row>
    <row r="16089" spans="8:8" customFormat="1" ht="13.8">
      <c r="H16089" s="70"/>
    </row>
    <row r="16090" spans="8:8" customFormat="1" ht="13.8">
      <c r="H16090" s="70"/>
    </row>
    <row r="16091" spans="8:8" customFormat="1" ht="13.8">
      <c r="H16091" s="70"/>
    </row>
    <row r="16092" spans="8:8" customFormat="1" ht="13.8">
      <c r="H16092" s="70"/>
    </row>
    <row r="16093" spans="8:8" customFormat="1" ht="13.8">
      <c r="H16093" s="70"/>
    </row>
    <row r="16094" spans="8:8" customFormat="1" ht="13.8">
      <c r="H16094" s="70"/>
    </row>
    <row r="16095" spans="8:8" customFormat="1" ht="13.8">
      <c r="H16095" s="70"/>
    </row>
    <row r="16096" spans="8:8" customFormat="1" ht="13.8">
      <c r="H16096" s="70"/>
    </row>
    <row r="16097" spans="8:8" customFormat="1" ht="13.8">
      <c r="H16097" s="70"/>
    </row>
    <row r="16098" spans="8:8" customFormat="1" ht="13.8">
      <c r="H16098" s="70"/>
    </row>
    <row r="16099" spans="8:8" customFormat="1" ht="13.8">
      <c r="H16099" s="70"/>
    </row>
    <row r="16100" spans="8:8" customFormat="1" ht="13.8">
      <c r="H16100" s="70"/>
    </row>
    <row r="16101" spans="8:8" customFormat="1" ht="13.8">
      <c r="H16101" s="70"/>
    </row>
    <row r="16102" spans="8:8" customFormat="1" ht="13.8">
      <c r="H16102" s="70"/>
    </row>
    <row r="16103" spans="8:8" customFormat="1" ht="13.8">
      <c r="H16103" s="70"/>
    </row>
    <row r="16104" spans="8:8" customFormat="1" ht="13.8">
      <c r="H16104" s="70"/>
    </row>
    <row r="16105" spans="8:8" customFormat="1" ht="13.8">
      <c r="H16105" s="70"/>
    </row>
    <row r="16106" spans="8:8" customFormat="1" ht="13.8">
      <c r="H16106" s="70"/>
    </row>
    <row r="16107" spans="8:8" customFormat="1" ht="13.8">
      <c r="H16107" s="70"/>
    </row>
    <row r="16108" spans="8:8" customFormat="1" ht="13.8">
      <c r="H16108" s="70"/>
    </row>
    <row r="16109" spans="8:8" customFormat="1" ht="13.8">
      <c r="H16109" s="70"/>
    </row>
    <row r="16110" spans="8:8" customFormat="1" ht="13.8">
      <c r="H16110" s="70"/>
    </row>
    <row r="16111" spans="8:8" customFormat="1" ht="13.8">
      <c r="H16111" s="70"/>
    </row>
    <row r="16112" spans="8:8" customFormat="1" ht="13.8">
      <c r="H16112" s="70"/>
    </row>
    <row r="16113" spans="8:8" customFormat="1" ht="13.8">
      <c r="H16113" s="70"/>
    </row>
    <row r="16114" spans="8:8" customFormat="1" ht="13.8">
      <c r="H16114" s="70"/>
    </row>
    <row r="16115" spans="8:8" customFormat="1" ht="13.8">
      <c r="H16115" s="70"/>
    </row>
    <row r="16116" spans="8:8" customFormat="1" ht="13.8">
      <c r="H16116" s="70"/>
    </row>
    <row r="16117" spans="8:8" customFormat="1" ht="13.8">
      <c r="H16117" s="70"/>
    </row>
    <row r="16118" spans="8:8" customFormat="1" ht="13.8">
      <c r="H16118" s="70"/>
    </row>
    <row r="16119" spans="8:8" customFormat="1" ht="13.8">
      <c r="H16119" s="70"/>
    </row>
    <row r="16120" spans="8:8" customFormat="1" ht="13.8">
      <c r="H16120" s="70"/>
    </row>
    <row r="16121" spans="8:8" customFormat="1" ht="13.8">
      <c r="H16121" s="70"/>
    </row>
    <row r="16122" spans="8:8" customFormat="1" ht="13.8">
      <c r="H16122" s="70"/>
    </row>
    <row r="16123" spans="8:8" customFormat="1" ht="13.8">
      <c r="H16123" s="70"/>
    </row>
    <row r="16124" spans="8:8" customFormat="1" ht="13.8">
      <c r="H16124" s="70"/>
    </row>
    <row r="16125" spans="8:8" customFormat="1" ht="13.8">
      <c r="H16125" s="70"/>
    </row>
    <row r="16126" spans="8:8" customFormat="1" ht="13.8">
      <c r="H16126" s="70"/>
    </row>
    <row r="16127" spans="8:8" customFormat="1" ht="13.8">
      <c r="H16127" s="70"/>
    </row>
    <row r="16128" spans="8:8" customFormat="1" ht="13.8">
      <c r="H16128" s="70"/>
    </row>
    <row r="16129" spans="8:8" customFormat="1" ht="13.8">
      <c r="H16129" s="70"/>
    </row>
    <row r="16130" spans="8:8" customFormat="1" ht="13.8">
      <c r="H16130" s="70"/>
    </row>
    <row r="16131" spans="8:8" customFormat="1" ht="13.8">
      <c r="H16131" s="70"/>
    </row>
    <row r="16132" spans="8:8" customFormat="1" ht="13.8">
      <c r="H16132" s="70"/>
    </row>
    <row r="16133" spans="8:8" customFormat="1" ht="13.8">
      <c r="H16133" s="70"/>
    </row>
    <row r="16134" spans="8:8" customFormat="1" ht="13.8">
      <c r="H16134" s="70"/>
    </row>
    <row r="16135" spans="8:8" customFormat="1" ht="13.8">
      <c r="H16135" s="70"/>
    </row>
    <row r="16136" spans="8:8" customFormat="1" ht="13.8">
      <c r="H16136" s="70"/>
    </row>
    <row r="16137" spans="8:8" customFormat="1" ht="13.8">
      <c r="H16137" s="70"/>
    </row>
    <row r="16138" spans="8:8" customFormat="1" ht="13.8">
      <c r="H16138" s="70"/>
    </row>
    <row r="16139" spans="8:8" customFormat="1" ht="13.8">
      <c r="H16139" s="70"/>
    </row>
    <row r="16140" spans="8:8" customFormat="1" ht="13.8">
      <c r="H16140" s="70"/>
    </row>
    <row r="16141" spans="8:8" customFormat="1" ht="13.8">
      <c r="H16141" s="70"/>
    </row>
    <row r="16142" spans="8:8" customFormat="1" ht="13.8">
      <c r="H16142" s="70"/>
    </row>
    <row r="16143" spans="8:8" customFormat="1" ht="13.8">
      <c r="H16143" s="70"/>
    </row>
    <row r="16144" spans="8:8" customFormat="1" ht="13.8">
      <c r="H16144" s="70"/>
    </row>
    <row r="16145" spans="8:8" customFormat="1" ht="13.8">
      <c r="H16145" s="70"/>
    </row>
    <row r="16146" spans="8:8" customFormat="1" ht="13.8">
      <c r="H16146" s="70"/>
    </row>
    <row r="16147" spans="8:8" customFormat="1" ht="13.8">
      <c r="H16147" s="70"/>
    </row>
    <row r="16148" spans="8:8" customFormat="1" ht="13.8">
      <c r="H16148" s="70"/>
    </row>
    <row r="16149" spans="8:8" customFormat="1" ht="13.8">
      <c r="H16149" s="70"/>
    </row>
    <row r="16150" spans="8:8" customFormat="1" ht="13.8">
      <c r="H16150" s="70"/>
    </row>
    <row r="16151" spans="8:8" customFormat="1" ht="13.8">
      <c r="H16151" s="70"/>
    </row>
    <row r="16152" spans="8:8" customFormat="1" ht="13.8">
      <c r="H16152" s="70"/>
    </row>
    <row r="16153" spans="8:8" customFormat="1" ht="13.8">
      <c r="H16153" s="70"/>
    </row>
    <row r="16154" spans="8:8" customFormat="1" ht="13.8">
      <c r="H16154" s="70"/>
    </row>
    <row r="16155" spans="8:8" customFormat="1" ht="13.8">
      <c r="H16155" s="70"/>
    </row>
    <row r="16156" spans="8:8" customFormat="1" ht="13.8">
      <c r="H16156" s="70"/>
    </row>
    <row r="16157" spans="8:8" customFormat="1" ht="13.8">
      <c r="H16157" s="70"/>
    </row>
    <row r="16158" spans="8:8" customFormat="1" ht="13.8">
      <c r="H16158" s="70"/>
    </row>
    <row r="16159" spans="8:8" customFormat="1" ht="13.8">
      <c r="H16159" s="70"/>
    </row>
    <row r="16160" spans="8:8" customFormat="1" ht="13.8">
      <c r="H16160" s="70"/>
    </row>
    <row r="16161" spans="8:8" customFormat="1" ht="13.8">
      <c r="H16161" s="70"/>
    </row>
    <row r="16162" spans="8:8" customFormat="1" ht="13.8">
      <c r="H16162" s="70"/>
    </row>
    <row r="16163" spans="8:8" customFormat="1" ht="13.8">
      <c r="H16163" s="70"/>
    </row>
    <row r="16164" spans="8:8" customFormat="1" ht="13.8">
      <c r="H16164" s="70"/>
    </row>
    <row r="16165" spans="8:8" customFormat="1" ht="13.8">
      <c r="H16165" s="70"/>
    </row>
    <row r="16166" spans="8:8" customFormat="1" ht="13.8">
      <c r="H16166" s="70"/>
    </row>
    <row r="16167" spans="8:8" customFormat="1" ht="13.8">
      <c r="H16167" s="70"/>
    </row>
    <row r="16168" spans="8:8" customFormat="1" ht="13.8">
      <c r="H16168" s="70"/>
    </row>
    <row r="16169" spans="8:8" customFormat="1" ht="13.8">
      <c r="H16169" s="70"/>
    </row>
    <row r="16170" spans="8:8" customFormat="1" ht="13.8">
      <c r="H16170" s="70"/>
    </row>
    <row r="16171" spans="8:8" customFormat="1" ht="13.8">
      <c r="H16171" s="70"/>
    </row>
    <row r="16172" spans="8:8" customFormat="1" ht="13.8">
      <c r="H16172" s="70"/>
    </row>
    <row r="16173" spans="8:8" customFormat="1" ht="13.8">
      <c r="H16173" s="70"/>
    </row>
    <row r="16174" spans="8:8" customFormat="1" ht="13.8">
      <c r="H16174" s="70"/>
    </row>
    <row r="16175" spans="8:8" customFormat="1" ht="13.8">
      <c r="H16175" s="70"/>
    </row>
    <row r="16176" spans="8:8" customFormat="1" ht="13.8">
      <c r="H16176" s="70"/>
    </row>
    <row r="16177" spans="8:8" customFormat="1" ht="13.8">
      <c r="H16177" s="70"/>
    </row>
    <row r="16178" spans="8:8" customFormat="1" ht="13.8">
      <c r="H16178" s="70"/>
    </row>
    <row r="16179" spans="8:8" customFormat="1" ht="13.8">
      <c r="H16179" s="70"/>
    </row>
    <row r="16180" spans="8:8" customFormat="1" ht="13.8">
      <c r="H16180" s="70"/>
    </row>
    <row r="16181" spans="8:8" customFormat="1" ht="13.8">
      <c r="H16181" s="70"/>
    </row>
    <row r="16182" spans="8:8" customFormat="1" ht="13.8">
      <c r="H16182" s="70"/>
    </row>
    <row r="16183" spans="8:8" customFormat="1" ht="13.8">
      <c r="H16183" s="70"/>
    </row>
    <row r="16184" spans="8:8" customFormat="1" ht="13.8">
      <c r="H16184" s="70"/>
    </row>
    <row r="16185" spans="8:8" customFormat="1" ht="13.8">
      <c r="H16185" s="70"/>
    </row>
    <row r="16186" spans="8:8" customFormat="1" ht="13.8">
      <c r="H16186" s="70"/>
    </row>
    <row r="16187" spans="8:8" customFormat="1" ht="13.8">
      <c r="H16187" s="70"/>
    </row>
    <row r="16188" spans="8:8" customFormat="1" ht="13.8">
      <c r="H16188" s="70"/>
    </row>
    <row r="16189" spans="8:8" customFormat="1" ht="13.8">
      <c r="H16189" s="70"/>
    </row>
    <row r="16190" spans="8:8" customFormat="1" ht="13.8">
      <c r="H16190" s="70"/>
    </row>
    <row r="16191" spans="8:8" customFormat="1" ht="13.8">
      <c r="H16191" s="70"/>
    </row>
    <row r="16192" spans="8:8" customFormat="1" ht="13.8">
      <c r="H16192" s="70"/>
    </row>
    <row r="16193" spans="8:8" customFormat="1" ht="13.8">
      <c r="H16193" s="70"/>
    </row>
    <row r="16194" spans="8:8" customFormat="1" ht="13.8">
      <c r="H16194" s="70"/>
    </row>
    <row r="16195" spans="8:8" customFormat="1" ht="13.8">
      <c r="H16195" s="70"/>
    </row>
    <row r="16196" spans="8:8" customFormat="1" ht="13.8">
      <c r="H16196" s="70"/>
    </row>
    <row r="16197" spans="8:8" customFormat="1" ht="13.8">
      <c r="H16197" s="70"/>
    </row>
    <row r="16198" spans="8:8" customFormat="1" ht="13.8">
      <c r="H16198" s="70"/>
    </row>
    <row r="16199" spans="8:8" customFormat="1" ht="13.8">
      <c r="H16199" s="70"/>
    </row>
    <row r="16200" spans="8:8" customFormat="1" ht="13.8">
      <c r="H16200" s="70"/>
    </row>
    <row r="16201" spans="8:8" customFormat="1" ht="13.8">
      <c r="H16201" s="70"/>
    </row>
    <row r="16202" spans="8:8" customFormat="1" ht="13.8">
      <c r="H16202" s="70"/>
    </row>
    <row r="16203" spans="8:8" customFormat="1" ht="13.8">
      <c r="H16203" s="70"/>
    </row>
    <row r="16204" spans="8:8" customFormat="1" ht="13.8">
      <c r="H16204" s="70"/>
    </row>
    <row r="16205" spans="8:8" customFormat="1" ht="13.8">
      <c r="H16205" s="70"/>
    </row>
    <row r="16206" spans="8:8" customFormat="1" ht="13.8">
      <c r="H16206" s="70"/>
    </row>
    <row r="16207" spans="8:8" customFormat="1" ht="13.8">
      <c r="H16207" s="70"/>
    </row>
    <row r="16208" spans="8:8" customFormat="1" ht="13.8">
      <c r="H16208" s="70"/>
    </row>
    <row r="16209" spans="8:8" customFormat="1" ht="13.8">
      <c r="H16209" s="70"/>
    </row>
    <row r="16210" spans="8:8" customFormat="1" ht="13.8">
      <c r="H16210" s="70"/>
    </row>
    <row r="16211" spans="8:8" customFormat="1" ht="13.8">
      <c r="H16211" s="70"/>
    </row>
    <row r="16212" spans="8:8" customFormat="1" ht="13.8">
      <c r="H16212" s="70"/>
    </row>
    <row r="16213" spans="8:8" customFormat="1" ht="13.8">
      <c r="H16213" s="70"/>
    </row>
    <row r="16214" spans="8:8" customFormat="1" ht="13.8">
      <c r="H16214" s="70"/>
    </row>
    <row r="16215" spans="8:8" customFormat="1" ht="13.8">
      <c r="H16215" s="70"/>
    </row>
    <row r="16216" spans="8:8" customFormat="1" ht="13.8">
      <c r="H16216" s="70"/>
    </row>
    <row r="16217" spans="8:8" customFormat="1" ht="13.8">
      <c r="H16217" s="70"/>
    </row>
    <row r="16218" spans="8:8" customFormat="1" ht="13.8">
      <c r="H16218" s="70"/>
    </row>
    <row r="16219" spans="8:8" customFormat="1" ht="13.8">
      <c r="H16219" s="70"/>
    </row>
    <row r="16220" spans="8:8" customFormat="1" ht="13.8">
      <c r="H16220" s="70"/>
    </row>
    <row r="16221" spans="8:8" customFormat="1" ht="13.8">
      <c r="H16221" s="70"/>
    </row>
    <row r="16222" spans="8:8" customFormat="1" ht="13.8">
      <c r="H16222" s="70"/>
    </row>
    <row r="16223" spans="8:8" customFormat="1" ht="13.8">
      <c r="H16223" s="70"/>
    </row>
    <row r="16224" spans="8:8" customFormat="1" ht="13.8">
      <c r="H16224" s="70"/>
    </row>
    <row r="16225" spans="8:8" customFormat="1" ht="13.8">
      <c r="H16225" s="70"/>
    </row>
    <row r="16226" spans="8:8" customFormat="1" ht="13.8">
      <c r="H16226" s="70"/>
    </row>
    <row r="16227" spans="8:8" customFormat="1" ht="13.8">
      <c r="H16227" s="70"/>
    </row>
    <row r="16228" spans="8:8" customFormat="1" ht="13.8">
      <c r="H16228" s="70"/>
    </row>
    <row r="16229" spans="8:8" customFormat="1" ht="13.8">
      <c r="H16229" s="70"/>
    </row>
    <row r="16230" spans="8:8" customFormat="1" ht="13.8">
      <c r="H16230" s="70"/>
    </row>
    <row r="16231" spans="8:8" customFormat="1" ht="13.8">
      <c r="H16231" s="70"/>
    </row>
    <row r="16232" spans="8:8" customFormat="1" ht="13.8">
      <c r="H16232" s="70"/>
    </row>
    <row r="16233" spans="8:8" customFormat="1" ht="13.8">
      <c r="H16233" s="70"/>
    </row>
    <row r="16234" spans="8:8" customFormat="1" ht="13.8">
      <c r="H16234" s="70"/>
    </row>
    <row r="16235" spans="8:8" customFormat="1" ht="13.8">
      <c r="H16235" s="70"/>
    </row>
    <row r="16236" spans="8:8" customFormat="1" ht="13.8">
      <c r="H16236" s="70"/>
    </row>
    <row r="16237" spans="8:8" customFormat="1" ht="13.8">
      <c r="H16237" s="70"/>
    </row>
    <row r="16238" spans="8:8" customFormat="1" ht="13.8">
      <c r="H16238" s="70"/>
    </row>
    <row r="16239" spans="8:8" customFormat="1" ht="13.8">
      <c r="H16239" s="70"/>
    </row>
    <row r="16240" spans="8:8" customFormat="1" ht="13.8">
      <c r="H16240" s="70"/>
    </row>
    <row r="16241" spans="8:8" customFormat="1" ht="13.8">
      <c r="H16241" s="70"/>
    </row>
    <row r="16242" spans="8:8" customFormat="1" ht="13.8">
      <c r="H16242" s="70"/>
    </row>
    <row r="16243" spans="8:8" customFormat="1" ht="13.8">
      <c r="H16243" s="70"/>
    </row>
    <row r="16244" spans="8:8" customFormat="1" ht="13.8">
      <c r="H16244" s="70"/>
    </row>
    <row r="16245" spans="8:8" customFormat="1" ht="13.8">
      <c r="H16245" s="70"/>
    </row>
    <row r="16246" spans="8:8" customFormat="1" ht="13.8">
      <c r="H16246" s="70"/>
    </row>
    <row r="16247" spans="8:8" customFormat="1" ht="13.8">
      <c r="H16247" s="70"/>
    </row>
    <row r="16248" spans="8:8" customFormat="1" ht="13.8">
      <c r="H16248" s="70"/>
    </row>
    <row r="16249" spans="8:8" customFormat="1" ht="13.8">
      <c r="H16249" s="70"/>
    </row>
    <row r="16250" spans="8:8" customFormat="1" ht="13.8">
      <c r="H16250" s="70"/>
    </row>
    <row r="16251" spans="8:8" customFormat="1" ht="13.8">
      <c r="H16251" s="70"/>
    </row>
    <row r="16252" spans="8:8" customFormat="1" ht="13.8">
      <c r="H16252" s="70"/>
    </row>
    <row r="16253" spans="8:8" customFormat="1" ht="13.8">
      <c r="H16253" s="70"/>
    </row>
    <row r="16254" spans="8:8" customFormat="1" ht="13.8">
      <c r="H16254" s="70"/>
    </row>
    <row r="16255" spans="8:8" customFormat="1" ht="13.8">
      <c r="H16255" s="70"/>
    </row>
    <row r="16256" spans="8:8" customFormat="1" ht="13.8">
      <c r="H16256" s="70"/>
    </row>
    <row r="16257" spans="8:8" customFormat="1" ht="13.8">
      <c r="H16257" s="70"/>
    </row>
    <row r="16258" spans="8:8" customFormat="1" ht="13.8">
      <c r="H16258" s="70"/>
    </row>
    <row r="16259" spans="8:8" customFormat="1" ht="13.8">
      <c r="H16259" s="70"/>
    </row>
    <row r="16260" spans="8:8" customFormat="1" ht="13.8">
      <c r="H16260" s="70"/>
    </row>
    <row r="16261" spans="8:8" customFormat="1" ht="13.8">
      <c r="H16261" s="70"/>
    </row>
    <row r="16262" spans="8:8" customFormat="1" ht="13.8">
      <c r="H16262" s="70"/>
    </row>
    <row r="16263" spans="8:8" customFormat="1" ht="13.8">
      <c r="H16263" s="70"/>
    </row>
    <row r="16264" spans="8:8" customFormat="1" ht="13.8">
      <c r="H16264" s="70"/>
    </row>
    <row r="16265" spans="8:8" customFormat="1" ht="13.8">
      <c r="H16265" s="70"/>
    </row>
    <row r="16266" spans="8:8" customFormat="1" ht="13.8">
      <c r="H16266" s="70"/>
    </row>
    <row r="16267" spans="8:8" customFormat="1" ht="13.8">
      <c r="H16267" s="70"/>
    </row>
    <row r="16268" spans="8:8" customFormat="1" ht="13.8">
      <c r="H16268" s="70"/>
    </row>
    <row r="16269" spans="8:8" customFormat="1" ht="13.8">
      <c r="H16269" s="70"/>
    </row>
    <row r="16270" spans="8:8" customFormat="1" ht="13.8">
      <c r="H16270" s="70"/>
    </row>
    <row r="16271" spans="8:8" customFormat="1" ht="13.8">
      <c r="H16271" s="70"/>
    </row>
    <row r="16272" spans="8:8" customFormat="1" ht="13.8">
      <c r="H16272" s="70"/>
    </row>
    <row r="16273" spans="8:8" customFormat="1" ht="13.8">
      <c r="H16273" s="70"/>
    </row>
    <row r="16274" spans="8:8" customFormat="1" ht="13.8">
      <c r="H16274" s="70"/>
    </row>
    <row r="16275" spans="8:8" customFormat="1" ht="13.8">
      <c r="H16275" s="70"/>
    </row>
    <row r="16276" spans="8:8" customFormat="1" ht="13.8">
      <c r="H16276" s="70"/>
    </row>
    <row r="16277" spans="8:8" customFormat="1" ht="13.8">
      <c r="H16277" s="70"/>
    </row>
    <row r="16278" spans="8:8" customFormat="1" ht="13.8">
      <c r="H16278" s="70"/>
    </row>
    <row r="16279" spans="8:8" customFormat="1" ht="13.8">
      <c r="H16279" s="70"/>
    </row>
    <row r="16280" spans="8:8" customFormat="1" ht="13.8">
      <c r="H16280" s="70"/>
    </row>
    <row r="16281" spans="8:8" customFormat="1" ht="13.8">
      <c r="H16281" s="70"/>
    </row>
    <row r="16282" spans="8:8" customFormat="1" ht="13.8">
      <c r="H16282" s="70"/>
    </row>
    <row r="16283" spans="8:8" customFormat="1" ht="13.8">
      <c r="H16283" s="70"/>
    </row>
    <row r="16284" spans="8:8" customFormat="1" ht="13.8">
      <c r="H16284" s="70"/>
    </row>
    <row r="16285" spans="8:8" customFormat="1" ht="13.8">
      <c r="H16285" s="70"/>
    </row>
    <row r="16286" spans="8:8" customFormat="1" ht="13.8">
      <c r="H16286" s="70"/>
    </row>
    <row r="16287" spans="8:8" customFormat="1" ht="13.8">
      <c r="H16287" s="70"/>
    </row>
    <row r="16288" spans="8:8" customFormat="1" ht="13.8">
      <c r="H16288" s="70"/>
    </row>
    <row r="16289" spans="8:8" customFormat="1" ht="13.8">
      <c r="H16289" s="70"/>
    </row>
    <row r="16290" spans="8:8" customFormat="1" ht="13.8">
      <c r="H16290" s="70"/>
    </row>
    <row r="16291" spans="8:8" customFormat="1" ht="13.8">
      <c r="H16291" s="70"/>
    </row>
    <row r="16292" spans="8:8" customFormat="1" ht="13.8">
      <c r="H16292" s="70"/>
    </row>
    <row r="16293" spans="8:8" customFormat="1" ht="13.8">
      <c r="H16293" s="70"/>
    </row>
    <row r="16294" spans="8:8" customFormat="1" ht="13.8">
      <c r="H16294" s="70"/>
    </row>
    <row r="16295" spans="8:8" customFormat="1" ht="13.8">
      <c r="H16295" s="70"/>
    </row>
    <row r="16296" spans="8:8" customFormat="1" ht="13.8">
      <c r="H16296" s="70"/>
    </row>
    <row r="16297" spans="8:8" customFormat="1" ht="13.8">
      <c r="H16297" s="70"/>
    </row>
    <row r="16298" spans="8:8" customFormat="1" ht="13.8">
      <c r="H16298" s="70"/>
    </row>
    <row r="16299" spans="8:8" customFormat="1" ht="13.8">
      <c r="H16299" s="70"/>
    </row>
    <row r="16300" spans="8:8" customFormat="1" ht="13.8">
      <c r="H16300" s="70"/>
    </row>
    <row r="16301" spans="8:8" customFormat="1" ht="13.8">
      <c r="H16301" s="70"/>
    </row>
    <row r="16302" spans="8:8" customFormat="1" ht="13.8">
      <c r="H16302" s="70"/>
    </row>
    <row r="16303" spans="8:8" customFormat="1" ht="13.8">
      <c r="H16303" s="70"/>
    </row>
    <row r="16304" spans="8:8" customFormat="1" ht="13.8">
      <c r="H16304" s="70"/>
    </row>
    <row r="16305" spans="8:8" customFormat="1" ht="13.8">
      <c r="H16305" s="70"/>
    </row>
    <row r="16306" spans="8:8" customFormat="1" ht="13.8">
      <c r="H16306" s="70"/>
    </row>
    <row r="16307" spans="8:8" customFormat="1" ht="13.8">
      <c r="H16307" s="70"/>
    </row>
    <row r="16308" spans="8:8" customFormat="1" ht="13.8">
      <c r="H16308" s="70"/>
    </row>
    <row r="16309" spans="8:8" customFormat="1" ht="13.8">
      <c r="H16309" s="70"/>
    </row>
    <row r="16310" spans="8:8" customFormat="1" ht="13.8">
      <c r="H16310" s="70"/>
    </row>
    <row r="16311" spans="8:8" customFormat="1" ht="13.8">
      <c r="H16311" s="70"/>
    </row>
    <row r="16312" spans="8:8" customFormat="1" ht="13.8">
      <c r="H16312" s="70"/>
    </row>
    <row r="16313" spans="8:8" customFormat="1" ht="13.8">
      <c r="H16313" s="70"/>
    </row>
    <row r="16314" spans="8:8" customFormat="1" ht="13.8">
      <c r="H16314" s="70"/>
    </row>
    <row r="16315" spans="8:8" customFormat="1" ht="13.8">
      <c r="H16315" s="70"/>
    </row>
    <row r="16316" spans="8:8" customFormat="1" ht="13.8">
      <c r="H16316" s="70"/>
    </row>
    <row r="16317" spans="8:8" customFormat="1" ht="13.8">
      <c r="H16317" s="70"/>
    </row>
    <row r="16318" spans="8:8" customFormat="1" ht="13.8">
      <c r="H16318" s="70"/>
    </row>
    <row r="16319" spans="8:8" customFormat="1" ht="13.8">
      <c r="H16319" s="70"/>
    </row>
    <row r="16320" spans="8:8" customFormat="1" ht="13.8">
      <c r="H16320" s="70"/>
    </row>
    <row r="16321" spans="8:8" customFormat="1" ht="13.8">
      <c r="H16321" s="70"/>
    </row>
    <row r="16322" spans="8:8" customFormat="1" ht="13.8">
      <c r="H16322" s="70"/>
    </row>
    <row r="16323" spans="8:8" customFormat="1" ht="13.8">
      <c r="H16323" s="70"/>
    </row>
    <row r="16324" spans="8:8" customFormat="1" ht="13.8">
      <c r="H16324" s="70"/>
    </row>
    <row r="16325" spans="8:8" customFormat="1" ht="13.8">
      <c r="H16325" s="70"/>
    </row>
    <row r="16326" spans="8:8" customFormat="1" ht="13.8">
      <c r="H16326" s="70"/>
    </row>
    <row r="16327" spans="8:8" customFormat="1" ht="13.8">
      <c r="H16327" s="70"/>
    </row>
    <row r="16328" spans="8:8" customFormat="1" ht="13.8">
      <c r="H16328" s="70"/>
    </row>
    <row r="16329" spans="8:8" customFormat="1" ht="13.8">
      <c r="H16329" s="70"/>
    </row>
    <row r="16330" spans="8:8" customFormat="1" ht="13.8">
      <c r="H16330" s="70"/>
    </row>
    <row r="16331" spans="8:8" customFormat="1" ht="13.8">
      <c r="H16331" s="70"/>
    </row>
    <row r="16332" spans="8:8" customFormat="1" ht="13.8">
      <c r="H16332" s="70"/>
    </row>
    <row r="16333" spans="8:8" customFormat="1" ht="13.8">
      <c r="H16333" s="70"/>
    </row>
    <row r="16334" spans="8:8" customFormat="1" ht="13.8">
      <c r="H16334" s="70"/>
    </row>
    <row r="16335" spans="8:8" customFormat="1" ht="13.8">
      <c r="H16335" s="70"/>
    </row>
    <row r="16336" spans="8:8" customFormat="1" ht="13.8">
      <c r="H16336" s="70"/>
    </row>
    <row r="16337" spans="8:8" customFormat="1" ht="13.8">
      <c r="H16337" s="70"/>
    </row>
    <row r="16338" spans="8:8" customFormat="1" ht="13.8">
      <c r="H16338" s="70"/>
    </row>
    <row r="16339" spans="8:8" customFormat="1" ht="13.8">
      <c r="H16339" s="70"/>
    </row>
    <row r="16340" spans="8:8" customFormat="1" ht="13.8">
      <c r="H16340" s="70"/>
    </row>
    <row r="16341" spans="8:8" customFormat="1" ht="13.8">
      <c r="H16341" s="70"/>
    </row>
    <row r="16342" spans="8:8" customFormat="1" ht="13.8">
      <c r="H16342" s="70"/>
    </row>
    <row r="16343" spans="8:8" customFormat="1" ht="13.8">
      <c r="H16343" s="70"/>
    </row>
    <row r="16344" spans="8:8" customFormat="1" ht="13.8">
      <c r="H16344" s="70"/>
    </row>
    <row r="16345" spans="8:8" customFormat="1" ht="13.8">
      <c r="H16345" s="70"/>
    </row>
    <row r="16346" spans="8:8" customFormat="1" ht="13.8">
      <c r="H16346" s="70"/>
    </row>
    <row r="16347" spans="8:8" customFormat="1" ht="13.8">
      <c r="H16347" s="70"/>
    </row>
    <row r="16348" spans="8:8" customFormat="1" ht="13.8">
      <c r="H16348" s="70"/>
    </row>
    <row r="16349" spans="8:8" customFormat="1" ht="13.8">
      <c r="H16349" s="70"/>
    </row>
    <row r="16350" spans="8:8" customFormat="1" ht="13.8">
      <c r="H16350" s="70"/>
    </row>
    <row r="16351" spans="8:8" customFormat="1" ht="13.8">
      <c r="H16351" s="70"/>
    </row>
    <row r="16352" spans="8:8" customFormat="1" ht="13.8">
      <c r="H16352" s="70"/>
    </row>
    <row r="16353" spans="8:8" customFormat="1" ht="13.8">
      <c r="H16353" s="70"/>
    </row>
    <row r="16354" spans="8:8" customFormat="1" ht="13.8">
      <c r="H16354" s="70"/>
    </row>
    <row r="16355" spans="8:8" customFormat="1" ht="13.8">
      <c r="H16355" s="70"/>
    </row>
    <row r="16356" spans="8:8" customFormat="1" ht="13.8">
      <c r="H16356" s="70"/>
    </row>
    <row r="16357" spans="8:8" customFormat="1" ht="13.8">
      <c r="H16357" s="70"/>
    </row>
    <row r="16358" spans="8:8" customFormat="1" ht="13.8">
      <c r="H16358" s="70"/>
    </row>
    <row r="16359" spans="8:8" customFormat="1" ht="13.8">
      <c r="H16359" s="70"/>
    </row>
    <row r="16360" spans="8:8" customFormat="1" ht="13.8">
      <c r="H16360" s="70"/>
    </row>
    <row r="16361" spans="8:8" customFormat="1" ht="13.8">
      <c r="H16361" s="70"/>
    </row>
    <row r="16362" spans="8:8" customFormat="1" ht="13.8">
      <c r="H16362" s="70"/>
    </row>
    <row r="16363" spans="8:8" customFormat="1" ht="13.8">
      <c r="H16363" s="70"/>
    </row>
    <row r="16364" spans="8:8" customFormat="1" ht="13.8">
      <c r="H16364" s="70"/>
    </row>
    <row r="16365" spans="8:8" customFormat="1" ht="13.8">
      <c r="H16365" s="70"/>
    </row>
    <row r="16366" spans="8:8" customFormat="1" ht="13.8">
      <c r="H16366" s="70"/>
    </row>
    <row r="16367" spans="8:8" customFormat="1" ht="13.8">
      <c r="H16367" s="70"/>
    </row>
    <row r="16368" spans="8:8" customFormat="1" ht="13.8">
      <c r="H16368" s="70"/>
    </row>
    <row r="16369" spans="8:8" customFormat="1" ht="13.8">
      <c r="H16369" s="70"/>
    </row>
    <row r="16370" spans="8:8" customFormat="1" ht="13.8">
      <c r="H16370" s="70"/>
    </row>
    <row r="16371" spans="8:8" customFormat="1" ht="13.8">
      <c r="H16371" s="70"/>
    </row>
    <row r="16372" spans="8:8" customFormat="1" ht="13.8">
      <c r="H16372" s="70"/>
    </row>
    <row r="16373" spans="8:8" customFormat="1" ht="13.8">
      <c r="H16373" s="70"/>
    </row>
    <row r="16374" spans="8:8" customFormat="1" ht="13.8">
      <c r="H16374" s="70"/>
    </row>
    <row r="16375" spans="8:8" customFormat="1" ht="13.8">
      <c r="H16375" s="70"/>
    </row>
    <row r="16376" spans="8:8" customFormat="1" ht="13.8">
      <c r="H16376" s="70"/>
    </row>
    <row r="16377" spans="8:8" customFormat="1" ht="13.8">
      <c r="H16377" s="70"/>
    </row>
    <row r="16378" spans="8:8" customFormat="1" ht="13.8">
      <c r="H16378" s="70"/>
    </row>
    <row r="16379" spans="8:8" customFormat="1" ht="13.8">
      <c r="H16379" s="70"/>
    </row>
    <row r="16380" spans="8:8" customFormat="1" ht="13.8">
      <c r="H16380" s="70"/>
    </row>
    <row r="16381" spans="8:8" customFormat="1" ht="13.8">
      <c r="H16381" s="70"/>
    </row>
  </sheetData>
  <autoFilter ref="B4:N7" xr:uid="{00000000-0009-0000-0000-000013000000}"/>
  <mergeCells count="3">
    <mergeCell ref="B1:T1"/>
    <mergeCell ref="B2:P2"/>
    <mergeCell ref="B3:P3"/>
  </mergeCells>
  <phoneticPr fontId="28" type="noConversion"/>
  <conditionalFormatting sqref="E4">
    <cfRule type="duplicateValues" dxfId="103" priority="24"/>
  </conditionalFormatting>
  <conditionalFormatting sqref="H4">
    <cfRule type="duplicateValues" dxfId="102" priority="1"/>
  </conditionalFormatting>
  <conditionalFormatting sqref="I4">
    <cfRule type="duplicateValues" dxfId="101" priority="15"/>
  </conditionalFormatting>
  <conditionalFormatting sqref="J4">
    <cfRule type="duplicateValues" dxfId="100" priority="13"/>
  </conditionalFormatting>
  <conditionalFormatting sqref="L4">
    <cfRule type="duplicateValues" dxfId="99" priority="16"/>
  </conditionalFormatting>
  <conditionalFormatting sqref="M4">
    <cfRule type="duplicateValues" dxfId="98" priority="6"/>
  </conditionalFormatting>
  <conditionalFormatting sqref="Q4:S4">
    <cfRule type="duplicateValues" dxfId="97" priority="4"/>
  </conditionalFormatting>
  <conditionalFormatting sqref="U4">
    <cfRule type="duplicateValues" dxfId="96" priority="18"/>
  </conditionalFormatting>
  <conditionalFormatting sqref="V4">
    <cfRule type="duplicateValues" dxfId="95" priority="8"/>
  </conditionalFormatting>
  <conditionalFormatting sqref="M5">
    <cfRule type="cellIs" dxfId="94" priority="5" operator="equal">
      <formula>"其他项目"</formula>
    </cfRule>
  </conditionalFormatting>
  <conditionalFormatting sqref="I5:I7">
    <cfRule type="expression" dxfId="93" priority="2">
      <formula>"if((and(h3=""#N/A"",m3=""瑞中数据""),""-"",h3)"</formula>
    </cfRule>
  </conditionalFormatting>
  <conditionalFormatting sqref="C4:D4 F4 O4">
    <cfRule type="duplicateValues" dxfId="92" priority="26"/>
  </conditionalFormatting>
  <conditionalFormatting sqref="G4 K4">
    <cfRule type="duplicateValues" dxfId="91" priority="25"/>
  </conditionalFormatting>
  <conditionalFormatting sqref="N4 P4 T4">
    <cfRule type="duplicateValues" dxfId="90" priority="27"/>
  </conditionalFormatting>
  <dataValidations count="8">
    <dataValidation type="list" allowBlank="1" showInputMessage="1" showErrorMessage="1" sqref="M5:M7" xr:uid="{00000000-0002-0000-1300-000000000000}">
      <formula1>"本项目,其他项目"</formula1>
    </dataValidation>
    <dataValidation type="list" allowBlank="1" showInputMessage="1" showErrorMessage="1" sqref="U7 U5:U6" xr:uid="{00000000-0002-0000-1300-000001000000}">
      <formula1>"任务结束,调走,离职,其他"</formula1>
    </dataValidation>
    <dataValidation type="list" allowBlank="1" showInputMessage="1" showErrorMessage="1" sqref="D5:D7" xr:uid="{00000000-0002-0000-1300-000002000000}">
      <formula1>"男,女"</formula1>
    </dataValidation>
    <dataValidation type="list" allowBlank="1" showInputMessage="1" showErrorMessage="1" sqref="G5:G7" xr:uid="{00000000-0002-0000-1300-000003000000}">
      <formula1>"本科,研究生"</formula1>
    </dataValidation>
    <dataValidation type="list" allowBlank="1" showInputMessage="1" showErrorMessage="1" sqref="O5:O7" xr:uid="{00000000-0002-0000-1300-000004000000}">
      <formula1>"瑞中数据,外包公司"</formula1>
    </dataValidation>
    <dataValidation allowBlank="1" showInputMessage="1" showErrorMessage="1" sqref="H1:H1048576" xr:uid="{00000000-0002-0000-1300-000005000000}"/>
    <dataValidation type="list" allowBlank="1" showInputMessage="1" showErrorMessage="1" sqref="K5:K7" xr:uid="{00000000-0002-0000-1300-000006000000}">
      <formula1>"在岗,离岗"</formula1>
    </dataValidation>
    <dataValidation type="list" allowBlank="1" showInputMessage="1" showErrorMessage="1" sqref="L5:L7" xr:uid="{00000000-0002-0000-1300-000007000000}">
      <formula1>"专职,复用"</formula1>
    </dataValidation>
  </dataValidations>
  <pageMargins left="0.31388888888888899" right="0.25" top="0.35416666666666702" bottom="0.35416666666666702" header="0.235416666666667" footer="0.3"/>
  <pageSetup paperSize="9" scale="79" fitToHeight="0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D38"/>
  <sheetViews>
    <sheetView topLeftCell="A19" workbookViewId="0">
      <selection activeCell="D30" sqref="D30"/>
    </sheetView>
  </sheetViews>
  <sheetFormatPr defaultColWidth="9" defaultRowHeight="27" customHeight="1"/>
  <cols>
    <col min="2" max="2" width="14.109375" customWidth="1"/>
    <col min="3" max="3" width="96.6640625" customWidth="1"/>
    <col min="4" max="4" width="9.109375" customWidth="1"/>
  </cols>
  <sheetData>
    <row r="1" spans="2:4" ht="43.95" customHeight="1">
      <c r="B1" s="302" t="s">
        <v>460</v>
      </c>
      <c r="C1" s="302"/>
      <c r="D1" s="302"/>
    </row>
    <row r="2" spans="2:4" ht="27" customHeight="1">
      <c r="B2" s="49" t="s">
        <v>461</v>
      </c>
      <c r="C2" s="49" t="s">
        <v>462</v>
      </c>
      <c r="D2" s="49" t="s">
        <v>313</v>
      </c>
    </row>
    <row r="3" spans="2:4" ht="22.05" customHeight="1">
      <c r="B3" s="50" t="s">
        <v>463</v>
      </c>
      <c r="C3" s="51" t="s">
        <v>464</v>
      </c>
      <c r="D3" s="52" t="s">
        <v>204</v>
      </c>
    </row>
    <row r="4" spans="2:4" ht="22.05" customHeight="1">
      <c r="B4" s="50" t="s">
        <v>465</v>
      </c>
      <c r="C4" s="51" t="s">
        <v>466</v>
      </c>
      <c r="D4" s="53" t="s">
        <v>147</v>
      </c>
    </row>
    <row r="5" spans="2:4" ht="22.05" customHeight="1">
      <c r="B5" s="54" t="s">
        <v>467</v>
      </c>
      <c r="C5" s="55" t="s">
        <v>468</v>
      </c>
      <c r="D5" s="56" t="s">
        <v>23</v>
      </c>
    </row>
    <row r="6" spans="2:4" ht="22.05" customHeight="1">
      <c r="B6" s="50" t="s">
        <v>469</v>
      </c>
      <c r="C6" s="57" t="s">
        <v>470</v>
      </c>
      <c r="D6" s="58" t="s">
        <v>304</v>
      </c>
    </row>
    <row r="7" spans="2:4" ht="22.05" customHeight="1">
      <c r="B7" s="50" t="s">
        <v>471</v>
      </c>
      <c r="C7" s="59" t="s">
        <v>472</v>
      </c>
      <c r="D7" s="58" t="s">
        <v>150</v>
      </c>
    </row>
    <row r="8" spans="2:4" ht="22.05" customHeight="1">
      <c r="B8" s="56" t="s">
        <v>473</v>
      </c>
      <c r="C8" s="60" t="s">
        <v>474</v>
      </c>
      <c r="D8" s="56" t="s">
        <v>304</v>
      </c>
    </row>
    <row r="9" spans="2:4" ht="22.05" customHeight="1">
      <c r="B9" s="56" t="s">
        <v>475</v>
      </c>
      <c r="C9" s="60" t="s">
        <v>476</v>
      </c>
      <c r="D9" s="56" t="s">
        <v>304</v>
      </c>
    </row>
    <row r="10" spans="2:4" ht="22.05" customHeight="1">
      <c r="B10" s="54" t="s">
        <v>477</v>
      </c>
      <c r="C10" s="61" t="s">
        <v>478</v>
      </c>
      <c r="D10" s="62" t="s">
        <v>479</v>
      </c>
    </row>
    <row r="11" spans="2:4" ht="22.05" customHeight="1">
      <c r="B11" s="50" t="s">
        <v>480</v>
      </c>
      <c r="C11" s="63" t="s">
        <v>481</v>
      </c>
      <c r="D11" s="53" t="s">
        <v>30</v>
      </c>
    </row>
    <row r="12" spans="2:4" ht="22.05" customHeight="1">
      <c r="B12" s="54" t="s">
        <v>482</v>
      </c>
      <c r="C12" s="64" t="s">
        <v>483</v>
      </c>
      <c r="D12" s="56" t="s">
        <v>484</v>
      </c>
    </row>
    <row r="13" spans="2:4" ht="22.05" customHeight="1">
      <c r="B13" s="54" t="s">
        <v>485</v>
      </c>
      <c r="C13" s="65" t="s">
        <v>486</v>
      </c>
      <c r="D13" s="54" t="s">
        <v>23</v>
      </c>
    </row>
    <row r="14" spans="2:4" ht="22.05" customHeight="1">
      <c r="B14" s="50"/>
      <c r="C14" s="63" t="s">
        <v>487</v>
      </c>
      <c r="D14" s="56" t="s">
        <v>484</v>
      </c>
    </row>
    <row r="15" spans="2:4" ht="22.05" customHeight="1">
      <c r="B15" s="54" t="s">
        <v>488</v>
      </c>
      <c r="C15" s="65" t="s">
        <v>489</v>
      </c>
      <c r="D15" s="56" t="s">
        <v>484</v>
      </c>
    </row>
    <row r="16" spans="2:4" ht="22.05" customHeight="1">
      <c r="B16" s="54" t="s">
        <v>490</v>
      </c>
      <c r="C16" s="60" t="s">
        <v>491</v>
      </c>
      <c r="D16" s="56" t="s">
        <v>484</v>
      </c>
    </row>
    <row r="17" spans="2:4" ht="22.05" customHeight="1">
      <c r="B17" s="50"/>
      <c r="C17" s="63" t="s">
        <v>492</v>
      </c>
      <c r="D17" s="62" t="s">
        <v>479</v>
      </c>
    </row>
    <row r="18" spans="2:4" ht="22.05" customHeight="1">
      <c r="B18" s="50" t="s">
        <v>493</v>
      </c>
      <c r="C18" s="63" t="s">
        <v>494</v>
      </c>
      <c r="D18" s="62" t="s">
        <v>479</v>
      </c>
    </row>
    <row r="19" spans="2:4" ht="22.05" customHeight="1">
      <c r="B19" s="54" t="s">
        <v>495</v>
      </c>
      <c r="C19" s="65" t="s">
        <v>496</v>
      </c>
      <c r="D19" s="56" t="s">
        <v>484</v>
      </c>
    </row>
    <row r="20" spans="2:4" ht="22.05" customHeight="1">
      <c r="B20" s="50"/>
      <c r="C20" s="63" t="s">
        <v>497</v>
      </c>
      <c r="D20" s="62" t="s">
        <v>479</v>
      </c>
    </row>
    <row r="21" spans="2:4" ht="22.05" customHeight="1">
      <c r="B21" s="54" t="s">
        <v>498</v>
      </c>
      <c r="C21" s="60" t="s">
        <v>499</v>
      </c>
      <c r="D21" s="56" t="s">
        <v>500</v>
      </c>
    </row>
    <row r="22" spans="2:4" ht="22.05" customHeight="1">
      <c r="B22" s="50"/>
      <c r="C22" s="63" t="s">
        <v>501</v>
      </c>
      <c r="D22" s="62" t="s">
        <v>479</v>
      </c>
    </row>
    <row r="23" spans="2:4" ht="22.05" customHeight="1">
      <c r="B23" s="54" t="s">
        <v>502</v>
      </c>
      <c r="C23" s="60" t="s">
        <v>503</v>
      </c>
      <c r="D23" s="56" t="s">
        <v>304</v>
      </c>
    </row>
    <row r="24" spans="2:4" ht="22.05" customHeight="1">
      <c r="B24" s="54" t="s">
        <v>504</v>
      </c>
      <c r="C24" s="60" t="s">
        <v>505</v>
      </c>
      <c r="D24" s="56" t="s">
        <v>304</v>
      </c>
    </row>
    <row r="25" spans="2:4" ht="22.05" customHeight="1">
      <c r="B25" s="50"/>
      <c r="C25" s="63" t="s">
        <v>506</v>
      </c>
      <c r="D25" s="56" t="s">
        <v>484</v>
      </c>
    </row>
    <row r="26" spans="2:4" ht="22.05" customHeight="1">
      <c r="B26" s="50" t="s">
        <v>507</v>
      </c>
      <c r="C26" s="63" t="s">
        <v>508</v>
      </c>
      <c r="D26" s="53" t="s">
        <v>484</v>
      </c>
    </row>
    <row r="27" spans="2:4" ht="22.05" customHeight="1">
      <c r="B27" s="50" t="s">
        <v>509</v>
      </c>
      <c r="C27" s="63" t="s">
        <v>510</v>
      </c>
      <c r="D27" s="53" t="s">
        <v>511</v>
      </c>
    </row>
    <row r="28" spans="2:4" ht="22.05" customHeight="1">
      <c r="B28" s="50" t="s">
        <v>512</v>
      </c>
      <c r="C28" s="66" t="s">
        <v>513</v>
      </c>
      <c r="D28" s="52" t="s">
        <v>30</v>
      </c>
    </row>
    <row r="29" spans="2:4" ht="22.05" customHeight="1">
      <c r="B29" s="54" t="s">
        <v>514</v>
      </c>
      <c r="C29" s="65" t="s">
        <v>515</v>
      </c>
      <c r="D29" s="56" t="s">
        <v>23</v>
      </c>
    </row>
    <row r="30" spans="2:4" ht="22.05" customHeight="1">
      <c r="B30" s="53" t="s">
        <v>516</v>
      </c>
      <c r="C30" s="63" t="s">
        <v>517</v>
      </c>
      <c r="D30" s="53" t="s">
        <v>511</v>
      </c>
    </row>
    <row r="31" spans="2:4" ht="22.05" customHeight="1">
      <c r="B31" s="53" t="s">
        <v>518</v>
      </c>
      <c r="C31" s="51" t="s">
        <v>519</v>
      </c>
      <c r="D31" s="53" t="s">
        <v>479</v>
      </c>
    </row>
    <row r="32" spans="2:4" ht="22.05" customHeight="1">
      <c r="B32" s="53" t="s">
        <v>520</v>
      </c>
      <c r="C32" s="63" t="s">
        <v>521</v>
      </c>
      <c r="D32" s="53" t="s">
        <v>484</v>
      </c>
    </row>
    <row r="33" spans="2:4" ht="22.05" customHeight="1">
      <c r="B33" s="53" t="s">
        <v>522</v>
      </c>
      <c r="C33" s="63" t="s">
        <v>523</v>
      </c>
      <c r="D33" s="53" t="s">
        <v>484</v>
      </c>
    </row>
    <row r="34" spans="2:4" ht="22.05" customHeight="1">
      <c r="B34" s="53" t="s">
        <v>524</v>
      </c>
      <c r="C34" s="51" t="s">
        <v>525</v>
      </c>
      <c r="D34" s="53" t="s">
        <v>511</v>
      </c>
    </row>
    <row r="35" spans="2:4" ht="22.05" customHeight="1">
      <c r="B35" s="56" t="s">
        <v>526</v>
      </c>
      <c r="C35" s="67" t="s">
        <v>527</v>
      </c>
      <c r="D35" s="56" t="s">
        <v>304</v>
      </c>
    </row>
    <row r="36" spans="2:4" ht="22.05" customHeight="1">
      <c r="B36" s="56" t="s">
        <v>528</v>
      </c>
      <c r="C36" s="60" t="s">
        <v>529</v>
      </c>
      <c r="D36" s="56" t="s">
        <v>304</v>
      </c>
    </row>
    <row r="37" spans="2:4" ht="22.05" customHeight="1">
      <c r="B37" s="50" t="s">
        <v>530</v>
      </c>
      <c r="C37" s="63" t="s">
        <v>531</v>
      </c>
      <c r="D37" s="53" t="s">
        <v>511</v>
      </c>
    </row>
    <row r="38" spans="2:4" ht="22.05" customHeight="1">
      <c r="B38" s="50" t="s">
        <v>532</v>
      </c>
      <c r="C38" s="63" t="s">
        <v>533</v>
      </c>
      <c r="D38" s="52" t="s">
        <v>30</v>
      </c>
    </row>
  </sheetData>
  <autoFilter ref="B2:D38" xr:uid="{00000000-0009-0000-0000-000014000000}"/>
  <mergeCells count="1">
    <mergeCell ref="B1:D1"/>
  </mergeCells>
  <phoneticPr fontId="28" type="noConversion"/>
  <conditionalFormatting sqref="C5">
    <cfRule type="duplicateValues" dxfId="89" priority="40"/>
    <cfRule type="duplicateValues" dxfId="88" priority="39"/>
    <cfRule type="duplicateValues" dxfId="87" priority="38"/>
  </conditionalFormatting>
  <conditionalFormatting sqref="C6">
    <cfRule type="duplicateValues" dxfId="86" priority="18"/>
    <cfRule type="duplicateValues" dxfId="85" priority="17"/>
    <cfRule type="duplicateValues" dxfId="84" priority="16"/>
  </conditionalFormatting>
  <conditionalFormatting sqref="C10">
    <cfRule type="duplicateValues" dxfId="83" priority="55"/>
    <cfRule type="duplicateValues" dxfId="82" priority="54"/>
    <cfRule type="duplicateValues" dxfId="81" priority="53"/>
  </conditionalFormatting>
  <conditionalFormatting sqref="C11">
    <cfRule type="duplicateValues" dxfId="80" priority="3"/>
    <cfRule type="duplicateValues" dxfId="79" priority="2"/>
    <cfRule type="duplicateValues" dxfId="78" priority="1"/>
  </conditionalFormatting>
  <conditionalFormatting sqref="C12">
    <cfRule type="duplicateValues" dxfId="77" priority="52"/>
    <cfRule type="duplicateValues" dxfId="76" priority="51"/>
    <cfRule type="duplicateValues" dxfId="75" priority="50"/>
  </conditionalFormatting>
  <conditionalFormatting sqref="C13">
    <cfRule type="duplicateValues" dxfId="74" priority="37"/>
    <cfRule type="duplicateValues" dxfId="73" priority="36"/>
    <cfRule type="duplicateValues" dxfId="72" priority="35"/>
  </conditionalFormatting>
  <conditionalFormatting sqref="C15">
    <cfRule type="duplicateValues" dxfId="71" priority="49"/>
    <cfRule type="duplicateValues" dxfId="70" priority="48"/>
    <cfRule type="duplicateValues" dxfId="69" priority="47"/>
  </conditionalFormatting>
  <conditionalFormatting sqref="C16">
    <cfRule type="duplicateValues" dxfId="68" priority="46"/>
    <cfRule type="duplicateValues" dxfId="67" priority="45"/>
    <cfRule type="duplicateValues" dxfId="66" priority="44"/>
  </conditionalFormatting>
  <conditionalFormatting sqref="C19">
    <cfRule type="duplicateValues" dxfId="65" priority="43"/>
    <cfRule type="duplicateValues" dxfId="64" priority="42"/>
    <cfRule type="duplicateValues" dxfId="63" priority="41"/>
  </conditionalFormatting>
  <conditionalFormatting sqref="C21">
    <cfRule type="duplicateValues" dxfId="62" priority="34"/>
    <cfRule type="duplicateValues" dxfId="61" priority="33"/>
    <cfRule type="duplicateValues" dxfId="60" priority="32"/>
  </conditionalFormatting>
  <conditionalFormatting sqref="C23">
    <cfRule type="duplicateValues" dxfId="59" priority="28"/>
    <cfRule type="duplicateValues" dxfId="58" priority="27"/>
    <cfRule type="duplicateValues" dxfId="57" priority="26"/>
  </conditionalFormatting>
  <conditionalFormatting sqref="C24">
    <cfRule type="duplicateValues" dxfId="56" priority="25"/>
    <cfRule type="duplicateValues" dxfId="55" priority="24"/>
    <cfRule type="duplicateValues" dxfId="54" priority="23"/>
  </conditionalFormatting>
  <conditionalFormatting sqref="C27">
    <cfRule type="duplicateValues" dxfId="53" priority="15"/>
    <cfRule type="duplicateValues" dxfId="52" priority="14"/>
    <cfRule type="duplicateValues" dxfId="51" priority="13"/>
  </conditionalFormatting>
  <conditionalFormatting sqref="C28">
    <cfRule type="duplicateValues" dxfId="50" priority="67"/>
    <cfRule type="duplicateValues" dxfId="49" priority="66"/>
    <cfRule type="duplicateValues" dxfId="48" priority="65"/>
  </conditionalFormatting>
  <conditionalFormatting sqref="C29">
    <cfRule type="duplicateValues" dxfId="47" priority="6"/>
    <cfRule type="duplicateValues" dxfId="46" priority="5"/>
    <cfRule type="duplicateValues" dxfId="45" priority="4"/>
  </conditionalFormatting>
  <conditionalFormatting sqref="C30">
    <cfRule type="duplicateValues" dxfId="44" priority="12"/>
    <cfRule type="duplicateValues" dxfId="43" priority="11"/>
    <cfRule type="duplicateValues" dxfId="42" priority="10"/>
  </conditionalFormatting>
  <conditionalFormatting sqref="C32">
    <cfRule type="duplicateValues" dxfId="41" priority="61"/>
    <cfRule type="duplicateValues" dxfId="40" priority="60"/>
    <cfRule type="duplicateValues" dxfId="39" priority="59"/>
  </conditionalFormatting>
  <conditionalFormatting sqref="C33">
    <cfRule type="duplicateValues" dxfId="38" priority="58"/>
    <cfRule type="duplicateValues" dxfId="37" priority="57"/>
    <cfRule type="duplicateValues" dxfId="36" priority="56"/>
  </conditionalFormatting>
  <conditionalFormatting sqref="C34">
    <cfRule type="duplicateValues" dxfId="35" priority="9"/>
    <cfRule type="duplicateValues" dxfId="34" priority="8"/>
    <cfRule type="duplicateValues" dxfId="33" priority="7"/>
  </conditionalFormatting>
  <conditionalFormatting sqref="C35">
    <cfRule type="duplicateValues" dxfId="32" priority="22"/>
    <cfRule type="duplicateValues" dxfId="31" priority="21"/>
  </conditionalFormatting>
  <conditionalFormatting sqref="C36">
    <cfRule type="duplicateValues" dxfId="30" priority="20"/>
    <cfRule type="duplicateValues" dxfId="29" priority="19"/>
  </conditionalFormatting>
  <conditionalFormatting sqref="C8:C9">
    <cfRule type="duplicateValues" dxfId="28" priority="31"/>
    <cfRule type="duplicateValues" dxfId="27" priority="30"/>
    <cfRule type="duplicateValues" dxfId="26" priority="29"/>
  </conditionalFormatting>
  <conditionalFormatting sqref="C2:C4 C7 C31 C14 C17:C18 C20 C22 C25:C26">
    <cfRule type="duplicateValues" dxfId="25" priority="62"/>
  </conditionalFormatting>
  <conditionalFormatting sqref="C4 C7 C31 C20 C22 C14 C17:C18 C25:C26">
    <cfRule type="duplicateValues" dxfId="24" priority="64"/>
    <cfRule type="duplicateValues" dxfId="23" priority="63"/>
  </conditionalFormatting>
  <pageMargins left="0.75" right="0.75" top="1" bottom="1" header="0.5" footer="0.5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B235"/>
  <sheetViews>
    <sheetView topLeftCell="A50" workbookViewId="0">
      <selection activeCell="B50" sqref="B50"/>
    </sheetView>
  </sheetViews>
  <sheetFormatPr defaultColWidth="9" defaultRowHeight="19.05" customHeight="1"/>
  <cols>
    <col min="2" max="2" width="31.88671875" customWidth="1"/>
  </cols>
  <sheetData>
    <row r="2" spans="2:2" ht="19.05" customHeight="1">
      <c r="B2" s="47" t="s">
        <v>534</v>
      </c>
    </row>
    <row r="3" spans="2:2" ht="19.05" customHeight="1">
      <c r="B3" s="47" t="s">
        <v>535</v>
      </c>
    </row>
    <row r="4" spans="2:2" ht="19.05" customHeight="1">
      <c r="B4" s="47" t="s">
        <v>536</v>
      </c>
    </row>
    <row r="5" spans="2:2" ht="19.05" customHeight="1">
      <c r="B5" s="47" t="s">
        <v>537</v>
      </c>
    </row>
    <row r="6" spans="2:2" ht="19.05" customHeight="1">
      <c r="B6" s="47" t="s">
        <v>538</v>
      </c>
    </row>
    <row r="7" spans="2:2" ht="19.05" customHeight="1">
      <c r="B7" s="47" t="s">
        <v>539</v>
      </c>
    </row>
    <row r="8" spans="2:2" ht="19.05" customHeight="1">
      <c r="B8" s="47" t="s">
        <v>540</v>
      </c>
    </row>
    <row r="9" spans="2:2" ht="19.05" customHeight="1">
      <c r="B9" s="47" t="s">
        <v>541</v>
      </c>
    </row>
    <row r="10" spans="2:2" ht="19.05" customHeight="1">
      <c r="B10" s="47" t="s">
        <v>542</v>
      </c>
    </row>
    <row r="11" spans="2:2" ht="19.05" customHeight="1">
      <c r="B11" s="47" t="s">
        <v>543</v>
      </c>
    </row>
    <row r="12" spans="2:2" ht="19.05" customHeight="1">
      <c r="B12" s="47" t="s">
        <v>544</v>
      </c>
    </row>
    <row r="13" spans="2:2" ht="19.05" customHeight="1">
      <c r="B13" s="47" t="s">
        <v>545</v>
      </c>
    </row>
    <row r="14" spans="2:2" ht="19.05" customHeight="1">
      <c r="B14" s="47" t="s">
        <v>546</v>
      </c>
    </row>
    <row r="15" spans="2:2" ht="19.05" customHeight="1">
      <c r="B15" s="47" t="s">
        <v>547</v>
      </c>
    </row>
    <row r="16" spans="2:2" ht="19.05" customHeight="1">
      <c r="B16" s="47" t="s">
        <v>548</v>
      </c>
    </row>
    <row r="17" spans="2:2" ht="19.05" customHeight="1">
      <c r="B17" s="47" t="s">
        <v>549</v>
      </c>
    </row>
    <row r="18" spans="2:2" ht="19.05" customHeight="1">
      <c r="B18" s="47" t="s">
        <v>550</v>
      </c>
    </row>
    <row r="19" spans="2:2" ht="19.05" customHeight="1">
      <c r="B19" s="47" t="s">
        <v>551</v>
      </c>
    </row>
    <row r="20" spans="2:2" ht="19.05" customHeight="1">
      <c r="B20" s="47" t="s">
        <v>552</v>
      </c>
    </row>
    <row r="21" spans="2:2" ht="19.05" customHeight="1">
      <c r="B21" s="47" t="s">
        <v>553</v>
      </c>
    </row>
    <row r="22" spans="2:2" ht="19.05" customHeight="1">
      <c r="B22" s="47" t="s">
        <v>554</v>
      </c>
    </row>
    <row r="23" spans="2:2" ht="19.05" customHeight="1">
      <c r="B23" s="47" t="s">
        <v>555</v>
      </c>
    </row>
    <row r="24" spans="2:2" ht="19.05" customHeight="1">
      <c r="B24" s="47" t="s">
        <v>556</v>
      </c>
    </row>
    <row r="25" spans="2:2" ht="19.05" customHeight="1">
      <c r="B25" s="47" t="s">
        <v>557</v>
      </c>
    </row>
    <row r="26" spans="2:2" ht="19.05" customHeight="1">
      <c r="B26" s="47" t="s">
        <v>558</v>
      </c>
    </row>
    <row r="27" spans="2:2" ht="19.05" customHeight="1">
      <c r="B27" s="47" t="s">
        <v>559</v>
      </c>
    </row>
    <row r="28" spans="2:2" ht="19.05" customHeight="1">
      <c r="B28" s="47" t="s">
        <v>560</v>
      </c>
    </row>
    <row r="29" spans="2:2" ht="19.05" customHeight="1">
      <c r="B29" s="47" t="s">
        <v>561</v>
      </c>
    </row>
    <row r="30" spans="2:2" ht="19.05" customHeight="1">
      <c r="B30" s="47" t="s">
        <v>562</v>
      </c>
    </row>
    <row r="31" spans="2:2" ht="19.05" customHeight="1">
      <c r="B31" s="47" t="s">
        <v>563</v>
      </c>
    </row>
    <row r="32" spans="2:2" ht="19.05" customHeight="1">
      <c r="B32" s="47" t="s">
        <v>564</v>
      </c>
    </row>
    <row r="33" spans="2:2" ht="19.05" customHeight="1">
      <c r="B33" s="47" t="s">
        <v>565</v>
      </c>
    </row>
    <row r="34" spans="2:2" ht="19.05" customHeight="1">
      <c r="B34" s="47" t="s">
        <v>566</v>
      </c>
    </row>
    <row r="35" spans="2:2" ht="19.05" customHeight="1">
      <c r="B35" s="47" t="s">
        <v>567</v>
      </c>
    </row>
    <row r="36" spans="2:2" ht="19.05" customHeight="1">
      <c r="B36" s="47" t="s">
        <v>568</v>
      </c>
    </row>
    <row r="37" spans="2:2" ht="19.05" customHeight="1">
      <c r="B37" s="47" t="s">
        <v>569</v>
      </c>
    </row>
    <row r="38" spans="2:2" ht="19.05" customHeight="1">
      <c r="B38" s="47" t="s">
        <v>570</v>
      </c>
    </row>
    <row r="39" spans="2:2" ht="19.05" customHeight="1">
      <c r="B39" s="47" t="s">
        <v>571</v>
      </c>
    </row>
    <row r="40" spans="2:2" ht="19.05" customHeight="1">
      <c r="B40" s="47" t="s">
        <v>572</v>
      </c>
    </row>
    <row r="41" spans="2:2" ht="19.05" customHeight="1">
      <c r="B41" s="47" t="s">
        <v>573</v>
      </c>
    </row>
    <row r="42" spans="2:2" ht="19.05" customHeight="1">
      <c r="B42" s="47" t="s">
        <v>574</v>
      </c>
    </row>
    <row r="43" spans="2:2" ht="19.05" customHeight="1">
      <c r="B43" s="47" t="s">
        <v>575</v>
      </c>
    </row>
    <row r="44" spans="2:2" ht="19.05" customHeight="1">
      <c r="B44" s="47" t="s">
        <v>576</v>
      </c>
    </row>
    <row r="45" spans="2:2" ht="19.05" customHeight="1">
      <c r="B45" s="47" t="s">
        <v>577</v>
      </c>
    </row>
    <row r="46" spans="2:2" ht="19.05" customHeight="1">
      <c r="B46" s="47" t="s">
        <v>578</v>
      </c>
    </row>
    <row r="47" spans="2:2" ht="19.05" customHeight="1">
      <c r="B47" s="47" t="s">
        <v>579</v>
      </c>
    </row>
    <row r="48" spans="2:2" ht="19.05" customHeight="1">
      <c r="B48" s="47" t="s">
        <v>580</v>
      </c>
    </row>
    <row r="49" spans="2:2" ht="19.05" customHeight="1">
      <c r="B49" s="47" t="s">
        <v>581</v>
      </c>
    </row>
    <row r="50" spans="2:2" ht="19.05" customHeight="1">
      <c r="B50" s="47" t="s">
        <v>582</v>
      </c>
    </row>
    <row r="51" spans="2:2" ht="19.05" customHeight="1">
      <c r="B51" s="47" t="s">
        <v>583</v>
      </c>
    </row>
    <row r="52" spans="2:2" ht="19.05" customHeight="1">
      <c r="B52" s="47" t="s">
        <v>584</v>
      </c>
    </row>
    <row r="53" spans="2:2" ht="19.05" customHeight="1">
      <c r="B53" s="47" t="s">
        <v>585</v>
      </c>
    </row>
    <row r="54" spans="2:2" ht="19.05" customHeight="1">
      <c r="B54" s="47" t="s">
        <v>586</v>
      </c>
    </row>
    <row r="55" spans="2:2" ht="19.05" customHeight="1">
      <c r="B55" s="47" t="s">
        <v>587</v>
      </c>
    </row>
    <row r="56" spans="2:2" ht="19.05" customHeight="1">
      <c r="B56" s="47" t="s">
        <v>588</v>
      </c>
    </row>
    <row r="57" spans="2:2" ht="19.05" customHeight="1">
      <c r="B57" s="47" t="s">
        <v>589</v>
      </c>
    </row>
    <row r="58" spans="2:2" ht="19.05" customHeight="1">
      <c r="B58" s="47" t="s">
        <v>590</v>
      </c>
    </row>
    <row r="59" spans="2:2" ht="19.05" customHeight="1">
      <c r="B59" s="47" t="s">
        <v>591</v>
      </c>
    </row>
    <row r="60" spans="2:2" ht="19.05" customHeight="1">
      <c r="B60" s="47" t="s">
        <v>592</v>
      </c>
    </row>
    <row r="61" spans="2:2" ht="19.05" customHeight="1">
      <c r="B61" s="47" t="s">
        <v>593</v>
      </c>
    </row>
    <row r="62" spans="2:2" ht="19.05" customHeight="1">
      <c r="B62" s="47" t="s">
        <v>594</v>
      </c>
    </row>
    <row r="63" spans="2:2" ht="19.05" customHeight="1">
      <c r="B63" s="47" t="s">
        <v>595</v>
      </c>
    </row>
    <row r="64" spans="2:2" ht="19.05" customHeight="1">
      <c r="B64" s="47" t="s">
        <v>596</v>
      </c>
    </row>
    <row r="65" spans="2:2" ht="19.05" customHeight="1">
      <c r="B65" s="47" t="s">
        <v>597</v>
      </c>
    </row>
    <row r="66" spans="2:2" ht="19.05" customHeight="1">
      <c r="B66" s="47" t="s">
        <v>598</v>
      </c>
    </row>
    <row r="67" spans="2:2" ht="19.05" customHeight="1">
      <c r="B67" s="47" t="s">
        <v>599</v>
      </c>
    </row>
    <row r="68" spans="2:2" ht="19.05" customHeight="1">
      <c r="B68" s="47" t="s">
        <v>600</v>
      </c>
    </row>
    <row r="69" spans="2:2" ht="19.05" customHeight="1">
      <c r="B69" s="47" t="s">
        <v>601</v>
      </c>
    </row>
    <row r="70" spans="2:2" ht="19.05" customHeight="1">
      <c r="B70" s="47" t="s">
        <v>602</v>
      </c>
    </row>
    <row r="71" spans="2:2" ht="19.05" customHeight="1">
      <c r="B71" s="47" t="s">
        <v>603</v>
      </c>
    </row>
    <row r="72" spans="2:2" ht="19.05" customHeight="1">
      <c r="B72" s="47" t="s">
        <v>604</v>
      </c>
    </row>
    <row r="73" spans="2:2" ht="19.05" customHeight="1">
      <c r="B73" s="47" t="s">
        <v>605</v>
      </c>
    </row>
    <row r="74" spans="2:2" ht="19.05" customHeight="1">
      <c r="B74" s="47" t="s">
        <v>606</v>
      </c>
    </row>
    <row r="75" spans="2:2" ht="19.05" customHeight="1">
      <c r="B75" s="47" t="s">
        <v>607</v>
      </c>
    </row>
    <row r="76" spans="2:2" ht="19.05" customHeight="1">
      <c r="B76" s="47" t="s">
        <v>608</v>
      </c>
    </row>
    <row r="77" spans="2:2" ht="19.05" customHeight="1">
      <c r="B77" s="47" t="s">
        <v>609</v>
      </c>
    </row>
    <row r="78" spans="2:2" ht="19.05" customHeight="1">
      <c r="B78" s="47" t="s">
        <v>610</v>
      </c>
    </row>
    <row r="79" spans="2:2" ht="19.05" customHeight="1">
      <c r="B79" s="47" t="s">
        <v>611</v>
      </c>
    </row>
    <row r="80" spans="2:2" ht="19.05" customHeight="1">
      <c r="B80" s="47" t="s">
        <v>612</v>
      </c>
    </row>
    <row r="81" spans="2:2" ht="19.05" customHeight="1">
      <c r="B81" s="47" t="s">
        <v>613</v>
      </c>
    </row>
    <row r="82" spans="2:2" ht="19.05" customHeight="1">
      <c r="B82" s="47" t="s">
        <v>614</v>
      </c>
    </row>
    <row r="83" spans="2:2" ht="19.05" customHeight="1">
      <c r="B83" s="47" t="s">
        <v>615</v>
      </c>
    </row>
    <row r="84" spans="2:2" ht="19.05" customHeight="1">
      <c r="B84" s="47" t="s">
        <v>616</v>
      </c>
    </row>
    <row r="85" spans="2:2" ht="19.05" customHeight="1">
      <c r="B85" s="47" t="s">
        <v>617</v>
      </c>
    </row>
    <row r="86" spans="2:2" ht="19.05" customHeight="1">
      <c r="B86" s="47" t="s">
        <v>618</v>
      </c>
    </row>
    <row r="87" spans="2:2" ht="19.05" customHeight="1">
      <c r="B87" s="47" t="s">
        <v>619</v>
      </c>
    </row>
    <row r="88" spans="2:2" ht="19.05" customHeight="1">
      <c r="B88" s="47" t="s">
        <v>620</v>
      </c>
    </row>
    <row r="89" spans="2:2" ht="19.05" customHeight="1">
      <c r="B89" s="47" t="s">
        <v>621</v>
      </c>
    </row>
    <row r="90" spans="2:2" ht="19.05" customHeight="1">
      <c r="B90" s="47" t="s">
        <v>622</v>
      </c>
    </row>
    <row r="91" spans="2:2" ht="19.05" customHeight="1">
      <c r="B91" s="47" t="s">
        <v>623</v>
      </c>
    </row>
    <row r="92" spans="2:2" ht="19.05" customHeight="1">
      <c r="B92" s="47" t="s">
        <v>624</v>
      </c>
    </row>
    <row r="93" spans="2:2" ht="19.05" customHeight="1">
      <c r="B93" s="47" t="s">
        <v>625</v>
      </c>
    </row>
    <row r="94" spans="2:2" ht="19.05" customHeight="1">
      <c r="B94" s="47" t="s">
        <v>626</v>
      </c>
    </row>
    <row r="95" spans="2:2" ht="19.05" customHeight="1">
      <c r="B95" s="47" t="s">
        <v>627</v>
      </c>
    </row>
    <row r="96" spans="2:2" ht="19.05" customHeight="1">
      <c r="B96" s="47" t="s">
        <v>628</v>
      </c>
    </row>
    <row r="97" spans="2:2" ht="19.05" customHeight="1">
      <c r="B97" s="47" t="s">
        <v>629</v>
      </c>
    </row>
    <row r="98" spans="2:2" ht="19.05" customHeight="1">
      <c r="B98" s="47" t="s">
        <v>630</v>
      </c>
    </row>
    <row r="99" spans="2:2" ht="19.05" customHeight="1">
      <c r="B99" s="47" t="s">
        <v>631</v>
      </c>
    </row>
    <row r="100" spans="2:2" ht="19.05" customHeight="1">
      <c r="B100" s="47" t="s">
        <v>632</v>
      </c>
    </row>
    <row r="101" spans="2:2" ht="19.05" customHeight="1">
      <c r="B101" s="47" t="s">
        <v>633</v>
      </c>
    </row>
    <row r="102" spans="2:2" ht="19.05" customHeight="1">
      <c r="B102" s="47" t="s">
        <v>634</v>
      </c>
    </row>
    <row r="103" spans="2:2" ht="19.05" customHeight="1">
      <c r="B103" s="47" t="s">
        <v>635</v>
      </c>
    </row>
    <row r="104" spans="2:2" ht="19.05" customHeight="1">
      <c r="B104" s="47" t="s">
        <v>636</v>
      </c>
    </row>
    <row r="105" spans="2:2" ht="19.05" customHeight="1">
      <c r="B105" s="47" t="s">
        <v>637</v>
      </c>
    </row>
    <row r="106" spans="2:2" ht="19.05" customHeight="1">
      <c r="B106" s="47" t="s">
        <v>638</v>
      </c>
    </row>
    <row r="107" spans="2:2" ht="19.05" customHeight="1">
      <c r="B107" s="47" t="s">
        <v>639</v>
      </c>
    </row>
    <row r="108" spans="2:2" ht="19.05" customHeight="1">
      <c r="B108" s="47" t="s">
        <v>640</v>
      </c>
    </row>
    <row r="109" spans="2:2" ht="19.05" customHeight="1">
      <c r="B109" s="47" t="s">
        <v>641</v>
      </c>
    </row>
    <row r="110" spans="2:2" ht="19.05" customHeight="1">
      <c r="B110" s="47" t="s">
        <v>642</v>
      </c>
    </row>
    <row r="111" spans="2:2" ht="19.05" customHeight="1">
      <c r="B111" s="47" t="s">
        <v>643</v>
      </c>
    </row>
    <row r="112" spans="2:2" ht="19.05" customHeight="1">
      <c r="B112" s="47" t="s">
        <v>644</v>
      </c>
    </row>
    <row r="113" spans="2:2" ht="19.05" customHeight="1">
      <c r="B113" s="47" t="s">
        <v>645</v>
      </c>
    </row>
    <row r="114" spans="2:2" ht="19.05" customHeight="1">
      <c r="B114" s="47" t="s">
        <v>646</v>
      </c>
    </row>
    <row r="115" spans="2:2" ht="19.05" customHeight="1">
      <c r="B115" s="47" t="s">
        <v>647</v>
      </c>
    </row>
    <row r="116" spans="2:2" ht="19.05" customHeight="1">
      <c r="B116" s="47" t="s">
        <v>648</v>
      </c>
    </row>
    <row r="117" spans="2:2" ht="19.05" customHeight="1">
      <c r="B117" s="47" t="s">
        <v>649</v>
      </c>
    </row>
    <row r="118" spans="2:2" ht="19.05" customHeight="1">
      <c r="B118" s="47" t="s">
        <v>650</v>
      </c>
    </row>
    <row r="119" spans="2:2" ht="19.05" customHeight="1">
      <c r="B119" s="47" t="s">
        <v>651</v>
      </c>
    </row>
    <row r="120" spans="2:2" ht="19.05" customHeight="1">
      <c r="B120" s="47" t="s">
        <v>652</v>
      </c>
    </row>
    <row r="121" spans="2:2" ht="19.05" customHeight="1">
      <c r="B121" s="47" t="s">
        <v>653</v>
      </c>
    </row>
    <row r="122" spans="2:2" ht="19.05" customHeight="1">
      <c r="B122" s="47" t="s">
        <v>654</v>
      </c>
    </row>
    <row r="123" spans="2:2" ht="19.05" customHeight="1">
      <c r="B123" s="47" t="s">
        <v>655</v>
      </c>
    </row>
    <row r="124" spans="2:2" ht="19.05" customHeight="1">
      <c r="B124" s="47" t="s">
        <v>656</v>
      </c>
    </row>
    <row r="125" spans="2:2" ht="19.05" customHeight="1">
      <c r="B125" s="47" t="s">
        <v>657</v>
      </c>
    </row>
    <row r="126" spans="2:2" ht="19.05" customHeight="1">
      <c r="B126" s="47" t="s">
        <v>658</v>
      </c>
    </row>
    <row r="127" spans="2:2" ht="19.05" customHeight="1">
      <c r="B127" s="47" t="s">
        <v>659</v>
      </c>
    </row>
    <row r="128" spans="2:2" ht="19.05" customHeight="1">
      <c r="B128" s="47" t="s">
        <v>660</v>
      </c>
    </row>
    <row r="129" spans="2:2" ht="19.05" customHeight="1">
      <c r="B129" s="47" t="s">
        <v>661</v>
      </c>
    </row>
    <row r="130" spans="2:2" ht="19.05" customHeight="1">
      <c r="B130" s="47" t="s">
        <v>662</v>
      </c>
    </row>
    <row r="131" spans="2:2" ht="19.05" customHeight="1">
      <c r="B131" s="47" t="s">
        <v>663</v>
      </c>
    </row>
    <row r="132" spans="2:2" ht="19.05" customHeight="1">
      <c r="B132" s="47" t="s">
        <v>664</v>
      </c>
    </row>
    <row r="133" spans="2:2" ht="19.05" customHeight="1">
      <c r="B133" s="47" t="s">
        <v>665</v>
      </c>
    </row>
    <row r="134" spans="2:2" ht="19.05" customHeight="1">
      <c r="B134" s="47" t="s">
        <v>666</v>
      </c>
    </row>
    <row r="135" spans="2:2" ht="19.05" customHeight="1">
      <c r="B135" s="47" t="s">
        <v>667</v>
      </c>
    </row>
    <row r="136" spans="2:2" ht="19.05" customHeight="1">
      <c r="B136" s="47" t="s">
        <v>668</v>
      </c>
    </row>
    <row r="137" spans="2:2" ht="19.05" customHeight="1">
      <c r="B137" s="47" t="s">
        <v>669</v>
      </c>
    </row>
    <row r="138" spans="2:2" ht="19.05" customHeight="1">
      <c r="B138" s="47" t="s">
        <v>670</v>
      </c>
    </row>
    <row r="139" spans="2:2" ht="19.05" customHeight="1">
      <c r="B139" s="47" t="s">
        <v>671</v>
      </c>
    </row>
    <row r="140" spans="2:2" ht="19.05" customHeight="1">
      <c r="B140" s="47" t="s">
        <v>672</v>
      </c>
    </row>
    <row r="141" spans="2:2" ht="19.05" customHeight="1">
      <c r="B141" s="47" t="s">
        <v>673</v>
      </c>
    </row>
    <row r="142" spans="2:2" ht="19.05" customHeight="1">
      <c r="B142" s="47" t="s">
        <v>674</v>
      </c>
    </row>
    <row r="143" spans="2:2" ht="19.05" customHeight="1">
      <c r="B143" s="47" t="s">
        <v>675</v>
      </c>
    </row>
    <row r="144" spans="2:2" ht="19.05" customHeight="1">
      <c r="B144" s="47" t="s">
        <v>676</v>
      </c>
    </row>
    <row r="145" spans="2:2" ht="19.05" customHeight="1">
      <c r="B145" s="47" t="s">
        <v>677</v>
      </c>
    </row>
    <row r="146" spans="2:2" ht="19.05" customHeight="1">
      <c r="B146" s="47" t="s">
        <v>678</v>
      </c>
    </row>
    <row r="147" spans="2:2" ht="19.05" customHeight="1">
      <c r="B147" s="47" t="s">
        <v>679</v>
      </c>
    </row>
    <row r="148" spans="2:2" ht="19.05" customHeight="1">
      <c r="B148" s="47" t="s">
        <v>680</v>
      </c>
    </row>
    <row r="149" spans="2:2" ht="19.05" customHeight="1">
      <c r="B149" s="47" t="s">
        <v>681</v>
      </c>
    </row>
    <row r="150" spans="2:2" ht="19.05" customHeight="1">
      <c r="B150" s="47" t="s">
        <v>682</v>
      </c>
    </row>
    <row r="151" spans="2:2" ht="19.05" customHeight="1">
      <c r="B151" s="47" t="s">
        <v>683</v>
      </c>
    </row>
    <row r="152" spans="2:2" ht="19.05" customHeight="1">
      <c r="B152" s="47" t="s">
        <v>684</v>
      </c>
    </row>
    <row r="153" spans="2:2" ht="19.05" customHeight="1">
      <c r="B153" s="47" t="s">
        <v>685</v>
      </c>
    </row>
    <row r="154" spans="2:2" ht="19.05" customHeight="1">
      <c r="B154" s="47" t="s">
        <v>686</v>
      </c>
    </row>
    <row r="155" spans="2:2" ht="19.05" customHeight="1">
      <c r="B155" s="47" t="s">
        <v>687</v>
      </c>
    </row>
    <row r="156" spans="2:2" ht="19.05" customHeight="1">
      <c r="B156" s="47" t="s">
        <v>688</v>
      </c>
    </row>
    <row r="157" spans="2:2" ht="19.05" customHeight="1">
      <c r="B157" s="47" t="s">
        <v>689</v>
      </c>
    </row>
    <row r="158" spans="2:2" ht="19.05" customHeight="1">
      <c r="B158" s="47" t="s">
        <v>690</v>
      </c>
    </row>
    <row r="159" spans="2:2" ht="19.05" customHeight="1">
      <c r="B159" s="47" t="s">
        <v>691</v>
      </c>
    </row>
    <row r="160" spans="2:2" ht="19.05" customHeight="1">
      <c r="B160" s="47" t="s">
        <v>692</v>
      </c>
    </row>
    <row r="161" spans="2:2" ht="19.05" customHeight="1">
      <c r="B161" s="47" t="s">
        <v>693</v>
      </c>
    </row>
    <row r="162" spans="2:2" ht="19.05" customHeight="1">
      <c r="B162" s="47" t="s">
        <v>694</v>
      </c>
    </row>
    <row r="163" spans="2:2" ht="19.05" customHeight="1">
      <c r="B163" s="47" t="s">
        <v>695</v>
      </c>
    </row>
    <row r="164" spans="2:2" ht="19.05" customHeight="1">
      <c r="B164" s="47" t="s">
        <v>696</v>
      </c>
    </row>
    <row r="165" spans="2:2" ht="19.05" customHeight="1">
      <c r="B165" s="47" t="s">
        <v>697</v>
      </c>
    </row>
    <row r="166" spans="2:2" ht="19.05" customHeight="1">
      <c r="B166" s="47" t="s">
        <v>698</v>
      </c>
    </row>
    <row r="167" spans="2:2" ht="19.05" customHeight="1">
      <c r="B167" s="47" t="s">
        <v>699</v>
      </c>
    </row>
    <row r="168" spans="2:2" ht="19.05" customHeight="1">
      <c r="B168" s="47" t="s">
        <v>700</v>
      </c>
    </row>
    <row r="169" spans="2:2" ht="19.05" customHeight="1">
      <c r="B169" s="47" t="s">
        <v>701</v>
      </c>
    </row>
    <row r="170" spans="2:2" ht="19.05" customHeight="1">
      <c r="B170" s="47" t="s">
        <v>702</v>
      </c>
    </row>
    <row r="171" spans="2:2" ht="19.05" customHeight="1">
      <c r="B171" s="47" t="s">
        <v>703</v>
      </c>
    </row>
    <row r="172" spans="2:2" ht="19.05" customHeight="1">
      <c r="B172" s="47" t="s">
        <v>704</v>
      </c>
    </row>
    <row r="173" spans="2:2" ht="19.05" customHeight="1">
      <c r="B173" s="47" t="s">
        <v>705</v>
      </c>
    </row>
    <row r="174" spans="2:2" ht="19.05" customHeight="1">
      <c r="B174" s="47" t="s">
        <v>706</v>
      </c>
    </row>
    <row r="175" spans="2:2" ht="19.05" customHeight="1">
      <c r="B175" s="47" t="s">
        <v>707</v>
      </c>
    </row>
    <row r="176" spans="2:2" ht="19.05" customHeight="1">
      <c r="B176" s="47" t="s">
        <v>708</v>
      </c>
    </row>
    <row r="177" spans="2:2" ht="19.05" customHeight="1">
      <c r="B177" s="47" t="s">
        <v>709</v>
      </c>
    </row>
    <row r="178" spans="2:2" ht="19.05" customHeight="1">
      <c r="B178" s="47" t="s">
        <v>710</v>
      </c>
    </row>
    <row r="179" spans="2:2" ht="19.05" customHeight="1">
      <c r="B179" s="47" t="s">
        <v>711</v>
      </c>
    </row>
    <row r="180" spans="2:2" ht="19.05" customHeight="1">
      <c r="B180" s="47" t="s">
        <v>712</v>
      </c>
    </row>
    <row r="181" spans="2:2" ht="19.05" customHeight="1">
      <c r="B181" s="47" t="s">
        <v>713</v>
      </c>
    </row>
    <row r="182" spans="2:2" ht="19.05" customHeight="1">
      <c r="B182" s="47" t="s">
        <v>714</v>
      </c>
    </row>
    <row r="183" spans="2:2" ht="19.05" customHeight="1">
      <c r="B183" s="47" t="s">
        <v>715</v>
      </c>
    </row>
    <row r="184" spans="2:2" ht="19.05" customHeight="1">
      <c r="B184" s="47" t="s">
        <v>716</v>
      </c>
    </row>
    <row r="185" spans="2:2" ht="19.05" customHeight="1">
      <c r="B185" s="47" t="s">
        <v>717</v>
      </c>
    </row>
    <row r="186" spans="2:2" ht="19.05" customHeight="1">
      <c r="B186" s="47" t="s">
        <v>718</v>
      </c>
    </row>
    <row r="187" spans="2:2" ht="19.05" customHeight="1">
      <c r="B187" s="47" t="s">
        <v>719</v>
      </c>
    </row>
    <row r="188" spans="2:2" ht="19.05" customHeight="1">
      <c r="B188" s="47" t="s">
        <v>720</v>
      </c>
    </row>
    <row r="189" spans="2:2" ht="19.05" customHeight="1">
      <c r="B189" s="47" t="s">
        <v>721</v>
      </c>
    </row>
    <row r="190" spans="2:2" ht="19.05" customHeight="1">
      <c r="B190" s="47" t="s">
        <v>722</v>
      </c>
    </row>
    <row r="191" spans="2:2" ht="19.05" customHeight="1">
      <c r="B191" s="47" t="s">
        <v>723</v>
      </c>
    </row>
    <row r="192" spans="2:2" ht="19.05" customHeight="1">
      <c r="B192" s="47" t="s">
        <v>724</v>
      </c>
    </row>
    <row r="193" spans="2:2" ht="19.05" customHeight="1">
      <c r="B193" s="47" t="s">
        <v>725</v>
      </c>
    </row>
    <row r="194" spans="2:2" ht="19.05" customHeight="1">
      <c r="B194" s="47" t="s">
        <v>726</v>
      </c>
    </row>
    <row r="195" spans="2:2" ht="19.05" customHeight="1">
      <c r="B195" s="47" t="s">
        <v>727</v>
      </c>
    </row>
    <row r="196" spans="2:2" ht="19.05" customHeight="1">
      <c r="B196" s="47" t="s">
        <v>728</v>
      </c>
    </row>
    <row r="197" spans="2:2" ht="19.05" customHeight="1">
      <c r="B197" s="47" t="s">
        <v>729</v>
      </c>
    </row>
    <row r="198" spans="2:2" ht="19.05" customHeight="1">
      <c r="B198" s="47" t="s">
        <v>730</v>
      </c>
    </row>
    <row r="199" spans="2:2" ht="19.05" customHeight="1">
      <c r="B199" s="47" t="s">
        <v>731</v>
      </c>
    </row>
    <row r="200" spans="2:2" ht="19.05" customHeight="1">
      <c r="B200" s="47" t="s">
        <v>732</v>
      </c>
    </row>
    <row r="201" spans="2:2" ht="19.05" customHeight="1">
      <c r="B201" s="47" t="s">
        <v>733</v>
      </c>
    </row>
    <row r="202" spans="2:2" ht="19.05" customHeight="1">
      <c r="B202" s="47" t="s">
        <v>734</v>
      </c>
    </row>
    <row r="203" spans="2:2" ht="19.05" customHeight="1">
      <c r="B203" s="47" t="s">
        <v>735</v>
      </c>
    </row>
    <row r="204" spans="2:2" ht="19.05" customHeight="1">
      <c r="B204" s="47" t="s">
        <v>736</v>
      </c>
    </row>
    <row r="205" spans="2:2" ht="19.05" customHeight="1">
      <c r="B205" s="47" t="s">
        <v>737</v>
      </c>
    </row>
    <row r="206" spans="2:2" ht="19.05" customHeight="1">
      <c r="B206" s="47" t="s">
        <v>738</v>
      </c>
    </row>
    <row r="207" spans="2:2" ht="19.05" customHeight="1">
      <c r="B207" s="47" t="s">
        <v>739</v>
      </c>
    </row>
    <row r="208" spans="2:2" ht="19.05" customHeight="1">
      <c r="B208" s="47" t="s">
        <v>740</v>
      </c>
    </row>
    <row r="209" spans="2:2" ht="19.05" customHeight="1">
      <c r="B209" s="47" t="s">
        <v>741</v>
      </c>
    </row>
    <row r="210" spans="2:2" ht="19.05" customHeight="1">
      <c r="B210" s="47" t="s">
        <v>742</v>
      </c>
    </row>
    <row r="211" spans="2:2" ht="19.05" customHeight="1">
      <c r="B211" s="47" t="s">
        <v>743</v>
      </c>
    </row>
    <row r="212" spans="2:2" ht="19.05" customHeight="1">
      <c r="B212" s="47" t="s">
        <v>744</v>
      </c>
    </row>
    <row r="213" spans="2:2" ht="19.05" customHeight="1">
      <c r="B213" s="47" t="s">
        <v>745</v>
      </c>
    </row>
    <row r="214" spans="2:2" ht="19.05" customHeight="1">
      <c r="B214" s="47" t="s">
        <v>746</v>
      </c>
    </row>
    <row r="215" spans="2:2" ht="19.05" customHeight="1">
      <c r="B215" s="47" t="s">
        <v>747</v>
      </c>
    </row>
    <row r="216" spans="2:2" ht="19.05" customHeight="1">
      <c r="B216" s="47" t="s">
        <v>748</v>
      </c>
    </row>
    <row r="217" spans="2:2" ht="19.05" customHeight="1">
      <c r="B217" s="47" t="s">
        <v>749</v>
      </c>
    </row>
    <row r="218" spans="2:2" ht="19.05" customHeight="1">
      <c r="B218" s="47" t="s">
        <v>750</v>
      </c>
    </row>
    <row r="219" spans="2:2" ht="19.05" customHeight="1">
      <c r="B219" s="47" t="s">
        <v>751</v>
      </c>
    </row>
    <row r="220" spans="2:2" ht="19.05" customHeight="1">
      <c r="B220" s="48" t="s">
        <v>752</v>
      </c>
    </row>
    <row r="221" spans="2:2" ht="19.05" customHeight="1">
      <c r="B221" s="48" t="s">
        <v>753</v>
      </c>
    </row>
    <row r="222" spans="2:2" ht="19.05" customHeight="1">
      <c r="B222" s="48" t="s">
        <v>754</v>
      </c>
    </row>
    <row r="223" spans="2:2" ht="19.05" customHeight="1">
      <c r="B223" s="48" t="s">
        <v>755</v>
      </c>
    </row>
    <row r="224" spans="2:2" ht="19.05" customHeight="1">
      <c r="B224" s="48" t="s">
        <v>756</v>
      </c>
    </row>
    <row r="225" spans="2:2" ht="19.05" customHeight="1">
      <c r="B225" s="48" t="s">
        <v>757</v>
      </c>
    </row>
    <row r="226" spans="2:2" ht="19.05" customHeight="1">
      <c r="B226" s="48" t="s">
        <v>758</v>
      </c>
    </row>
    <row r="227" spans="2:2" ht="19.05" customHeight="1">
      <c r="B227" s="48" t="s">
        <v>759</v>
      </c>
    </row>
    <row r="228" spans="2:2" ht="19.05" customHeight="1">
      <c r="B228" s="48" t="s">
        <v>664</v>
      </c>
    </row>
    <row r="229" spans="2:2" ht="19.05" customHeight="1">
      <c r="B229" s="48" t="s">
        <v>760</v>
      </c>
    </row>
    <row r="230" spans="2:2" ht="19.05" customHeight="1">
      <c r="B230" s="48" t="s">
        <v>761</v>
      </c>
    </row>
    <row r="231" spans="2:2" ht="19.05" customHeight="1">
      <c r="B231" s="48" t="s">
        <v>675</v>
      </c>
    </row>
    <row r="232" spans="2:2" ht="19.05" customHeight="1">
      <c r="B232" s="48" t="s">
        <v>762</v>
      </c>
    </row>
    <row r="233" spans="2:2" ht="19.05" customHeight="1">
      <c r="B233" s="48" t="s">
        <v>763</v>
      </c>
    </row>
    <row r="234" spans="2:2" ht="19.05" customHeight="1">
      <c r="B234" s="48" t="s">
        <v>764</v>
      </c>
    </row>
    <row r="235" spans="2:2" ht="19.05" customHeight="1">
      <c r="B235" s="48" t="s">
        <v>765</v>
      </c>
    </row>
  </sheetData>
  <phoneticPr fontId="28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26"/>
  <sheetViews>
    <sheetView workbookViewId="0">
      <selection activeCell="E23" sqref="E23"/>
    </sheetView>
  </sheetViews>
  <sheetFormatPr defaultColWidth="9" defaultRowHeight="13.8"/>
  <cols>
    <col min="1" max="1" width="16.6640625" style="5" customWidth="1"/>
    <col min="2" max="2" width="40.88671875" style="5" customWidth="1"/>
    <col min="3" max="3" width="10.44140625" style="5" customWidth="1"/>
    <col min="4" max="5" width="9" style="5"/>
    <col min="6" max="8" width="15.6640625" style="5" customWidth="1"/>
    <col min="9" max="16384" width="9" style="5"/>
  </cols>
  <sheetData>
    <row r="1" spans="1:15" ht="27.6">
      <c r="A1" s="6" t="s">
        <v>766</v>
      </c>
      <c r="B1" s="7" t="s">
        <v>462</v>
      </c>
      <c r="C1" s="8" t="s">
        <v>767</v>
      </c>
      <c r="D1" s="8" t="s">
        <v>313</v>
      </c>
      <c r="E1" s="9" t="s">
        <v>768</v>
      </c>
      <c r="F1" s="10" t="s">
        <v>769</v>
      </c>
      <c r="G1" s="10" t="s">
        <v>770</v>
      </c>
      <c r="H1" s="8" t="s">
        <v>771</v>
      </c>
      <c r="I1" s="8" t="s">
        <v>772</v>
      </c>
      <c r="J1" s="25" t="s">
        <v>773</v>
      </c>
      <c r="K1" s="8" t="s">
        <v>774</v>
      </c>
      <c r="L1" s="8" t="s">
        <v>775</v>
      </c>
      <c r="M1" s="8" t="s">
        <v>776</v>
      </c>
      <c r="N1" s="8" t="s">
        <v>777</v>
      </c>
      <c r="O1" s="8" t="s">
        <v>778</v>
      </c>
    </row>
    <row r="2" spans="1:15">
      <c r="A2" s="11" t="s">
        <v>465</v>
      </c>
      <c r="B2" s="12" t="s">
        <v>779</v>
      </c>
      <c r="C2" s="11" t="s">
        <v>780</v>
      </c>
      <c r="D2" s="11" t="s">
        <v>147</v>
      </c>
      <c r="E2" s="13" t="s">
        <v>168</v>
      </c>
      <c r="F2" s="14">
        <v>43862</v>
      </c>
      <c r="G2" s="15"/>
      <c r="H2" s="13" t="s">
        <v>161</v>
      </c>
      <c r="I2" s="13" t="s">
        <v>95</v>
      </c>
      <c r="J2" s="26">
        <v>950</v>
      </c>
      <c r="K2" s="13" t="s">
        <v>97</v>
      </c>
      <c r="L2" s="11" t="s">
        <v>781</v>
      </c>
      <c r="M2" s="27" t="s">
        <v>78</v>
      </c>
      <c r="N2" s="27" t="s">
        <v>78</v>
      </c>
      <c r="O2" s="27" t="s">
        <v>782</v>
      </c>
    </row>
    <row r="3" spans="1:15">
      <c r="A3" s="11" t="s">
        <v>465</v>
      </c>
      <c r="B3" s="12" t="s">
        <v>779</v>
      </c>
      <c r="C3" s="11" t="s">
        <v>780</v>
      </c>
      <c r="D3" s="11" t="s">
        <v>147</v>
      </c>
      <c r="E3" s="13" t="s">
        <v>424</v>
      </c>
      <c r="F3" s="14">
        <v>43862</v>
      </c>
      <c r="G3" s="15"/>
      <c r="H3" s="13" t="s">
        <v>161</v>
      </c>
      <c r="I3" s="13" t="s">
        <v>783</v>
      </c>
      <c r="J3" s="26">
        <v>800</v>
      </c>
      <c r="K3" s="13" t="s">
        <v>106</v>
      </c>
      <c r="L3" s="11" t="s">
        <v>781</v>
      </c>
      <c r="M3" s="27" t="s">
        <v>78</v>
      </c>
      <c r="N3" s="27" t="s">
        <v>78</v>
      </c>
      <c r="O3" s="28" t="s">
        <v>782</v>
      </c>
    </row>
    <row r="4" spans="1:15">
      <c r="A4" s="16" t="s">
        <v>465</v>
      </c>
      <c r="B4" s="12" t="s">
        <v>779</v>
      </c>
      <c r="C4" s="11" t="s">
        <v>780</v>
      </c>
      <c r="D4" s="17" t="s">
        <v>147</v>
      </c>
      <c r="E4" s="15" t="s">
        <v>784</v>
      </c>
      <c r="F4" s="15">
        <v>43902</v>
      </c>
      <c r="G4" s="15">
        <v>43976</v>
      </c>
      <c r="H4" s="18" t="s">
        <v>161</v>
      </c>
      <c r="I4" s="29" t="s">
        <v>260</v>
      </c>
      <c r="J4" s="26">
        <v>920</v>
      </c>
      <c r="K4" s="18" t="s">
        <v>785</v>
      </c>
      <c r="L4" s="30" t="s">
        <v>781</v>
      </c>
      <c r="M4" s="18" t="s">
        <v>786</v>
      </c>
      <c r="N4" s="27" t="s">
        <v>787</v>
      </c>
      <c r="O4" s="28" t="s">
        <v>788</v>
      </c>
    </row>
    <row r="5" spans="1:15">
      <c r="A5" s="19" t="s">
        <v>465</v>
      </c>
      <c r="B5" s="17" t="s">
        <v>779</v>
      </c>
      <c r="C5" s="11" t="s">
        <v>780</v>
      </c>
      <c r="D5" s="17" t="s">
        <v>147</v>
      </c>
      <c r="E5" s="20" t="s">
        <v>179</v>
      </c>
      <c r="F5" s="20">
        <v>43783</v>
      </c>
      <c r="G5" s="20">
        <v>43830</v>
      </c>
      <c r="H5" s="21" t="s">
        <v>181</v>
      </c>
      <c r="I5" s="31" t="s">
        <v>260</v>
      </c>
      <c r="J5" s="32">
        <v>855</v>
      </c>
      <c r="K5" s="21" t="s">
        <v>97</v>
      </c>
      <c r="L5" s="33" t="s">
        <v>781</v>
      </c>
      <c r="M5" s="21" t="s">
        <v>786</v>
      </c>
      <c r="N5" s="34" t="s">
        <v>787</v>
      </c>
      <c r="O5" s="9" t="s">
        <v>782</v>
      </c>
    </row>
    <row r="6" spans="1:15">
      <c r="A6" s="19" t="s">
        <v>473</v>
      </c>
      <c r="B6" s="17" t="s">
        <v>789</v>
      </c>
      <c r="C6" s="11" t="s">
        <v>780</v>
      </c>
      <c r="D6" s="17" t="s">
        <v>304</v>
      </c>
      <c r="E6" s="20" t="s">
        <v>323</v>
      </c>
      <c r="F6" s="20">
        <v>43466</v>
      </c>
      <c r="G6" s="20">
        <v>43830</v>
      </c>
      <c r="H6" s="21" t="s">
        <v>74</v>
      </c>
      <c r="I6" s="31" t="s">
        <v>137</v>
      </c>
      <c r="J6" s="32">
        <v>1241</v>
      </c>
      <c r="K6" s="21" t="s">
        <v>77</v>
      </c>
      <c r="L6" s="33" t="s">
        <v>790</v>
      </c>
      <c r="M6" s="21" t="s">
        <v>791</v>
      </c>
      <c r="N6" s="21" t="s">
        <v>791</v>
      </c>
      <c r="O6" s="9" t="s">
        <v>782</v>
      </c>
    </row>
    <row r="7" spans="1:15">
      <c r="A7" s="19" t="s">
        <v>475</v>
      </c>
      <c r="B7" s="17" t="s">
        <v>792</v>
      </c>
      <c r="C7" s="11" t="s">
        <v>780</v>
      </c>
      <c r="D7" s="17" t="s">
        <v>304</v>
      </c>
      <c r="E7" s="20" t="s">
        <v>793</v>
      </c>
      <c r="F7" s="20">
        <v>43466</v>
      </c>
      <c r="G7" s="20">
        <v>43830</v>
      </c>
      <c r="H7" s="21" t="s">
        <v>74</v>
      </c>
      <c r="I7" s="31" t="s">
        <v>794</v>
      </c>
      <c r="J7" s="32">
        <v>1065</v>
      </c>
      <c r="K7" s="21" t="s">
        <v>77</v>
      </c>
      <c r="L7" s="33" t="s">
        <v>790</v>
      </c>
      <c r="M7" s="21" t="s">
        <v>791</v>
      </c>
      <c r="N7" s="21" t="s">
        <v>791</v>
      </c>
      <c r="O7" s="9" t="s">
        <v>782</v>
      </c>
    </row>
    <row r="8" spans="1:15">
      <c r="A8" s="16" t="s">
        <v>473</v>
      </c>
      <c r="B8" s="12" t="s">
        <v>789</v>
      </c>
      <c r="C8" s="11" t="s">
        <v>780</v>
      </c>
      <c r="D8" s="17" t="s">
        <v>304</v>
      </c>
      <c r="E8" s="15" t="s">
        <v>795</v>
      </c>
      <c r="F8" s="15">
        <v>43466</v>
      </c>
      <c r="G8" s="15">
        <v>43830</v>
      </c>
      <c r="H8" s="18" t="s">
        <v>161</v>
      </c>
      <c r="I8" s="29" t="s">
        <v>95</v>
      </c>
      <c r="J8" s="26">
        <v>1033</v>
      </c>
      <c r="K8" s="18" t="s">
        <v>796</v>
      </c>
      <c r="L8" s="30" t="s">
        <v>790</v>
      </c>
      <c r="M8" s="18" t="s">
        <v>116</v>
      </c>
      <c r="N8" s="27" t="s">
        <v>116</v>
      </c>
      <c r="O8" s="28" t="s">
        <v>788</v>
      </c>
    </row>
    <row r="9" spans="1:15">
      <c r="A9" s="19" t="s">
        <v>465</v>
      </c>
      <c r="B9" s="17" t="s">
        <v>779</v>
      </c>
      <c r="C9" s="11" t="s">
        <v>780</v>
      </c>
      <c r="D9" s="17" t="s">
        <v>147</v>
      </c>
      <c r="E9" s="20" t="s">
        <v>175</v>
      </c>
      <c r="F9" s="20">
        <v>43780</v>
      </c>
      <c r="G9" s="20">
        <v>43830</v>
      </c>
      <c r="H9" s="21" t="s">
        <v>173</v>
      </c>
      <c r="I9" s="31" t="s">
        <v>260</v>
      </c>
      <c r="J9" s="32">
        <v>860</v>
      </c>
      <c r="K9" s="21" t="s">
        <v>785</v>
      </c>
      <c r="L9" s="33" t="s">
        <v>781</v>
      </c>
      <c r="M9" s="21" t="s">
        <v>786</v>
      </c>
      <c r="N9" s="34" t="s">
        <v>787</v>
      </c>
      <c r="O9" s="9" t="s">
        <v>782</v>
      </c>
    </row>
    <row r="10" spans="1:15">
      <c r="A10" s="16" t="s">
        <v>507</v>
      </c>
      <c r="B10" s="12" t="s">
        <v>797</v>
      </c>
      <c r="C10" s="11" t="s">
        <v>780</v>
      </c>
      <c r="D10" s="17" t="s">
        <v>798</v>
      </c>
      <c r="E10" s="15" t="s">
        <v>456</v>
      </c>
      <c r="F10" s="15">
        <v>43800</v>
      </c>
      <c r="G10" s="15">
        <v>43921</v>
      </c>
      <c r="H10" s="18" t="s">
        <v>181</v>
      </c>
      <c r="I10" s="29" t="s">
        <v>95</v>
      </c>
      <c r="J10" s="26">
        <v>1000</v>
      </c>
      <c r="K10" s="18" t="s">
        <v>431</v>
      </c>
      <c r="L10" s="30" t="s">
        <v>781</v>
      </c>
      <c r="M10" s="18" t="s">
        <v>799</v>
      </c>
      <c r="N10" s="18" t="s">
        <v>800</v>
      </c>
      <c r="O10" s="28" t="s">
        <v>788</v>
      </c>
    </row>
    <row r="11" spans="1:15">
      <c r="A11" s="16" t="s">
        <v>473</v>
      </c>
      <c r="B11" s="12" t="s">
        <v>789</v>
      </c>
      <c r="C11" s="11" t="s">
        <v>780</v>
      </c>
      <c r="D11" s="17" t="s">
        <v>304</v>
      </c>
      <c r="E11" s="15" t="s">
        <v>801</v>
      </c>
      <c r="F11" s="15">
        <v>43466</v>
      </c>
      <c r="G11" s="15">
        <v>43830</v>
      </c>
      <c r="H11" s="18" t="s">
        <v>161</v>
      </c>
      <c r="I11" s="29" t="s">
        <v>260</v>
      </c>
      <c r="J11" s="26">
        <v>924</v>
      </c>
      <c r="K11" s="18" t="s">
        <v>796</v>
      </c>
      <c r="L11" s="30" t="s">
        <v>790</v>
      </c>
      <c r="M11" s="18" t="s">
        <v>116</v>
      </c>
      <c r="N11" s="27" t="s">
        <v>116</v>
      </c>
      <c r="O11" s="28" t="s">
        <v>788</v>
      </c>
    </row>
    <row r="12" spans="1:15">
      <c r="A12" s="16" t="s">
        <v>507</v>
      </c>
      <c r="B12" s="12" t="s">
        <v>797</v>
      </c>
      <c r="C12" s="11" t="s">
        <v>780</v>
      </c>
      <c r="D12" s="17" t="s">
        <v>798</v>
      </c>
      <c r="E12" s="15" t="s">
        <v>458</v>
      </c>
      <c r="F12" s="15">
        <v>43800</v>
      </c>
      <c r="G12" s="15">
        <v>43921</v>
      </c>
      <c r="H12" s="18" t="s">
        <v>181</v>
      </c>
      <c r="I12" s="29" t="s">
        <v>95</v>
      </c>
      <c r="J12" s="26">
        <v>1000</v>
      </c>
      <c r="K12" s="18" t="s">
        <v>431</v>
      </c>
      <c r="L12" s="30" t="s">
        <v>781</v>
      </c>
      <c r="M12" s="18" t="s">
        <v>799</v>
      </c>
      <c r="N12" s="18" t="s">
        <v>800</v>
      </c>
      <c r="O12" s="28" t="s">
        <v>788</v>
      </c>
    </row>
    <row r="13" spans="1:15">
      <c r="A13" s="19" t="s">
        <v>475</v>
      </c>
      <c r="B13" s="17" t="s">
        <v>792</v>
      </c>
      <c r="C13" s="11" t="s">
        <v>780</v>
      </c>
      <c r="D13" s="17" t="s">
        <v>304</v>
      </c>
      <c r="E13" s="20" t="s">
        <v>802</v>
      </c>
      <c r="F13" s="20">
        <v>43466</v>
      </c>
      <c r="G13" s="20">
        <v>43830</v>
      </c>
      <c r="H13" s="21" t="s">
        <v>74</v>
      </c>
      <c r="I13" s="31" t="s">
        <v>794</v>
      </c>
      <c r="J13" s="32">
        <v>1065</v>
      </c>
      <c r="K13" s="21" t="s">
        <v>77</v>
      </c>
      <c r="L13" s="33" t="s">
        <v>790</v>
      </c>
      <c r="M13" s="21" t="s">
        <v>791</v>
      </c>
      <c r="N13" s="21" t="s">
        <v>791</v>
      </c>
      <c r="O13" s="9" t="s">
        <v>782</v>
      </c>
    </row>
    <row r="14" spans="1:15">
      <c r="A14" s="16" t="s">
        <v>803</v>
      </c>
      <c r="B14" s="12" t="s">
        <v>804</v>
      </c>
      <c r="C14" s="11" t="s">
        <v>780</v>
      </c>
      <c r="D14" s="17" t="s">
        <v>23</v>
      </c>
      <c r="E14" s="15" t="s">
        <v>805</v>
      </c>
      <c r="F14" s="15">
        <v>43913</v>
      </c>
      <c r="G14" s="15">
        <v>43970</v>
      </c>
      <c r="H14" s="18" t="s">
        <v>74</v>
      </c>
      <c r="I14" s="29" t="s">
        <v>95</v>
      </c>
      <c r="J14" s="26">
        <v>950</v>
      </c>
      <c r="K14" s="18" t="s">
        <v>106</v>
      </c>
      <c r="L14" s="30" t="s">
        <v>781</v>
      </c>
      <c r="M14" s="18" t="s">
        <v>78</v>
      </c>
      <c r="N14" s="27" t="s">
        <v>78</v>
      </c>
      <c r="O14" s="28" t="s">
        <v>788</v>
      </c>
    </row>
    <row r="15" spans="1:15">
      <c r="A15" s="19" t="s">
        <v>475</v>
      </c>
      <c r="B15" s="17" t="s">
        <v>792</v>
      </c>
      <c r="C15" s="11" t="s">
        <v>780</v>
      </c>
      <c r="D15" s="17" t="s">
        <v>304</v>
      </c>
      <c r="E15" s="20" t="s">
        <v>806</v>
      </c>
      <c r="F15" s="20">
        <v>43466</v>
      </c>
      <c r="G15" s="20">
        <v>43830</v>
      </c>
      <c r="H15" s="21" t="s">
        <v>161</v>
      </c>
      <c r="I15" s="31" t="s">
        <v>794</v>
      </c>
      <c r="J15" s="32">
        <v>1241</v>
      </c>
      <c r="K15" s="21" t="s">
        <v>77</v>
      </c>
      <c r="L15" s="33" t="s">
        <v>790</v>
      </c>
      <c r="M15" s="21" t="s">
        <v>116</v>
      </c>
      <c r="N15" s="34" t="s">
        <v>116</v>
      </c>
      <c r="O15" s="9" t="s">
        <v>782</v>
      </c>
    </row>
    <row r="16" spans="1:15" ht="26.4">
      <c r="A16" s="16"/>
      <c r="B16" s="12" t="s">
        <v>807</v>
      </c>
      <c r="C16" s="11" t="s">
        <v>780</v>
      </c>
      <c r="D16" s="18" t="s">
        <v>150</v>
      </c>
      <c r="E16" s="18" t="s">
        <v>808</v>
      </c>
      <c r="F16" s="15">
        <v>43945</v>
      </c>
      <c r="G16" s="15">
        <v>43966</v>
      </c>
      <c r="H16" s="18" t="s">
        <v>181</v>
      </c>
      <c r="I16" s="18" t="s">
        <v>794</v>
      </c>
      <c r="J16" s="26">
        <v>1130</v>
      </c>
      <c r="K16" s="30" t="s">
        <v>106</v>
      </c>
      <c r="L16" s="18" t="s">
        <v>781</v>
      </c>
      <c r="M16" s="30" t="s">
        <v>78</v>
      </c>
      <c r="N16" s="30" t="s">
        <v>78</v>
      </c>
      <c r="O16" s="28" t="s">
        <v>788</v>
      </c>
    </row>
    <row r="17" spans="1:15">
      <c r="A17" s="19" t="s">
        <v>465</v>
      </c>
      <c r="B17" s="17" t="s">
        <v>779</v>
      </c>
      <c r="C17" s="11" t="s">
        <v>780</v>
      </c>
      <c r="D17" s="17" t="s">
        <v>147</v>
      </c>
      <c r="E17" s="20" t="s">
        <v>160</v>
      </c>
      <c r="F17" s="20">
        <v>43829</v>
      </c>
      <c r="G17" s="20">
        <v>43830</v>
      </c>
      <c r="H17" s="21" t="s">
        <v>161</v>
      </c>
      <c r="I17" s="31" t="s">
        <v>258</v>
      </c>
      <c r="J17" s="32">
        <v>910</v>
      </c>
      <c r="K17" s="21" t="s">
        <v>144</v>
      </c>
      <c r="L17" s="33" t="s">
        <v>790</v>
      </c>
      <c r="M17" s="21" t="s">
        <v>78</v>
      </c>
      <c r="N17" s="34" t="s">
        <v>78</v>
      </c>
      <c r="O17" s="9" t="s">
        <v>782</v>
      </c>
    </row>
    <row r="18" spans="1:15">
      <c r="A18" s="19" t="s">
        <v>465</v>
      </c>
      <c r="B18" s="17" t="s">
        <v>779</v>
      </c>
      <c r="C18" s="11" t="s">
        <v>780</v>
      </c>
      <c r="D18" s="17" t="s">
        <v>147</v>
      </c>
      <c r="E18" s="20" t="s">
        <v>170</v>
      </c>
      <c r="F18" s="20">
        <v>43739</v>
      </c>
      <c r="G18" s="20">
        <v>43830</v>
      </c>
      <c r="H18" s="21" t="s">
        <v>161</v>
      </c>
      <c r="I18" s="31" t="s">
        <v>783</v>
      </c>
      <c r="J18" s="32">
        <v>680</v>
      </c>
      <c r="K18" s="21" t="s">
        <v>97</v>
      </c>
      <c r="L18" s="33" t="s">
        <v>781</v>
      </c>
      <c r="M18" s="21" t="s">
        <v>78</v>
      </c>
      <c r="N18" s="34" t="s">
        <v>78</v>
      </c>
      <c r="O18" s="9" t="s">
        <v>782</v>
      </c>
    </row>
    <row r="19" spans="1:15">
      <c r="A19" s="19" t="s">
        <v>465</v>
      </c>
      <c r="B19" s="17" t="s">
        <v>779</v>
      </c>
      <c r="C19" s="11" t="s">
        <v>780</v>
      </c>
      <c r="D19" s="17" t="s">
        <v>147</v>
      </c>
      <c r="E19" s="20" t="s">
        <v>172</v>
      </c>
      <c r="F19" s="20">
        <v>43782</v>
      </c>
      <c r="G19" s="20">
        <v>43830</v>
      </c>
      <c r="H19" s="21" t="s">
        <v>173</v>
      </c>
      <c r="I19" s="31" t="s">
        <v>258</v>
      </c>
      <c r="J19" s="32">
        <v>1090</v>
      </c>
      <c r="K19" s="21" t="s">
        <v>144</v>
      </c>
      <c r="L19" s="33" t="s">
        <v>781</v>
      </c>
      <c r="M19" s="21" t="s">
        <v>786</v>
      </c>
      <c r="N19" s="34" t="s">
        <v>787</v>
      </c>
      <c r="O19" s="9" t="s">
        <v>782</v>
      </c>
    </row>
    <row r="20" spans="1:15">
      <c r="A20" s="19" t="s">
        <v>475</v>
      </c>
      <c r="B20" s="17" t="s">
        <v>792</v>
      </c>
      <c r="C20" s="11" t="s">
        <v>780</v>
      </c>
      <c r="D20" s="17" t="s">
        <v>304</v>
      </c>
      <c r="E20" s="20" t="s">
        <v>306</v>
      </c>
      <c r="F20" s="20">
        <v>43466</v>
      </c>
      <c r="G20" s="20">
        <v>43830</v>
      </c>
      <c r="H20" s="21" t="s">
        <v>74</v>
      </c>
      <c r="I20" s="31" t="s">
        <v>794</v>
      </c>
      <c r="J20" s="32">
        <v>1065</v>
      </c>
      <c r="K20" s="21" t="s">
        <v>77</v>
      </c>
      <c r="L20" s="33" t="s">
        <v>790</v>
      </c>
      <c r="M20" s="21" t="s">
        <v>791</v>
      </c>
      <c r="N20" s="21" t="s">
        <v>791</v>
      </c>
      <c r="O20" s="9" t="s">
        <v>782</v>
      </c>
    </row>
    <row r="21" spans="1:15">
      <c r="A21" s="19" t="s">
        <v>473</v>
      </c>
      <c r="B21" s="17" t="s">
        <v>789</v>
      </c>
      <c r="C21" s="11" t="s">
        <v>780</v>
      </c>
      <c r="D21" s="17" t="s">
        <v>304</v>
      </c>
      <c r="E21" s="20" t="s">
        <v>809</v>
      </c>
      <c r="F21" s="20">
        <v>43466</v>
      </c>
      <c r="G21" s="20">
        <v>43830</v>
      </c>
      <c r="H21" s="21" t="s">
        <v>161</v>
      </c>
      <c r="I21" s="31" t="s">
        <v>794</v>
      </c>
      <c r="J21" s="32">
        <v>1241</v>
      </c>
      <c r="K21" s="21" t="s">
        <v>77</v>
      </c>
      <c r="L21" s="33" t="s">
        <v>790</v>
      </c>
      <c r="M21" s="21" t="s">
        <v>116</v>
      </c>
      <c r="N21" s="34" t="s">
        <v>116</v>
      </c>
      <c r="O21" s="9" t="s">
        <v>782</v>
      </c>
    </row>
    <row r="22" spans="1:15">
      <c r="A22" s="19" t="s">
        <v>465</v>
      </c>
      <c r="B22" s="17" t="s">
        <v>779</v>
      </c>
      <c r="C22" s="11" t="s">
        <v>780</v>
      </c>
      <c r="D22" s="17" t="s">
        <v>147</v>
      </c>
      <c r="E22" s="20" t="s">
        <v>177</v>
      </c>
      <c r="F22" s="20">
        <v>43789</v>
      </c>
      <c r="G22" s="20">
        <v>43830</v>
      </c>
      <c r="H22" s="21" t="s">
        <v>173</v>
      </c>
      <c r="I22" s="31" t="s">
        <v>258</v>
      </c>
      <c r="J22" s="32">
        <v>910</v>
      </c>
      <c r="K22" s="21" t="s">
        <v>144</v>
      </c>
      <c r="L22" s="33" t="s">
        <v>781</v>
      </c>
      <c r="M22" s="21" t="s">
        <v>786</v>
      </c>
      <c r="N22" s="34" t="s">
        <v>787</v>
      </c>
      <c r="O22" s="9" t="s">
        <v>782</v>
      </c>
    </row>
    <row r="23" spans="1:15">
      <c r="A23" s="19" t="s">
        <v>473</v>
      </c>
      <c r="B23" s="17" t="s">
        <v>789</v>
      </c>
      <c r="C23" s="11" t="s">
        <v>780</v>
      </c>
      <c r="D23" s="17" t="s">
        <v>304</v>
      </c>
      <c r="E23" s="20" t="s">
        <v>319</v>
      </c>
      <c r="F23" s="20">
        <v>43556</v>
      </c>
      <c r="G23" s="20">
        <v>43830</v>
      </c>
      <c r="H23" s="21" t="s">
        <v>74</v>
      </c>
      <c r="I23" s="31" t="s">
        <v>258</v>
      </c>
      <c r="J23" s="32">
        <v>884</v>
      </c>
      <c r="K23" s="21" t="s">
        <v>448</v>
      </c>
      <c r="L23" s="33" t="s">
        <v>790</v>
      </c>
      <c r="M23" s="21" t="s">
        <v>791</v>
      </c>
      <c r="N23" s="21" t="s">
        <v>791</v>
      </c>
      <c r="O23" s="9" t="s">
        <v>782</v>
      </c>
    </row>
    <row r="24" spans="1:15">
      <c r="A24" s="19" t="s">
        <v>465</v>
      </c>
      <c r="B24" s="17" t="s">
        <v>779</v>
      </c>
      <c r="C24" s="11" t="s">
        <v>780</v>
      </c>
      <c r="D24" s="17" t="s">
        <v>147</v>
      </c>
      <c r="E24" s="20" t="s">
        <v>183</v>
      </c>
      <c r="F24" s="20">
        <v>43787</v>
      </c>
      <c r="G24" s="20">
        <v>43830</v>
      </c>
      <c r="H24" s="21" t="s">
        <v>74</v>
      </c>
      <c r="I24" s="31" t="s">
        <v>95</v>
      </c>
      <c r="J24" s="32">
        <v>750</v>
      </c>
      <c r="K24" s="21" t="s">
        <v>97</v>
      </c>
      <c r="L24" s="33" t="s">
        <v>781</v>
      </c>
      <c r="M24" s="21" t="s">
        <v>786</v>
      </c>
      <c r="N24" s="34" t="s">
        <v>787</v>
      </c>
      <c r="O24" s="9" t="s">
        <v>782</v>
      </c>
    </row>
    <row r="25" spans="1:15">
      <c r="A25" s="19" t="s">
        <v>473</v>
      </c>
      <c r="B25" s="17" t="s">
        <v>789</v>
      </c>
      <c r="C25" s="11" t="s">
        <v>780</v>
      </c>
      <c r="D25" s="17" t="s">
        <v>304</v>
      </c>
      <c r="E25" s="20" t="s">
        <v>82</v>
      </c>
      <c r="F25" s="20">
        <v>43466</v>
      </c>
      <c r="G25" s="20">
        <v>43830</v>
      </c>
      <c r="H25" s="21" t="s">
        <v>74</v>
      </c>
      <c r="I25" s="31" t="s">
        <v>260</v>
      </c>
      <c r="J25" s="32">
        <v>660</v>
      </c>
      <c r="K25" s="21" t="s">
        <v>448</v>
      </c>
      <c r="L25" s="33" t="s">
        <v>781</v>
      </c>
      <c r="M25" s="21" t="s">
        <v>791</v>
      </c>
      <c r="N25" s="21" t="s">
        <v>791</v>
      </c>
      <c r="O25" s="9" t="s">
        <v>782</v>
      </c>
    </row>
    <row r="26" spans="1:15" ht="26.4">
      <c r="A26" s="16" t="s">
        <v>477</v>
      </c>
      <c r="B26" s="12" t="s">
        <v>810</v>
      </c>
      <c r="C26" s="11" t="s">
        <v>780</v>
      </c>
      <c r="D26" s="17" t="s">
        <v>479</v>
      </c>
      <c r="E26" s="15" t="s">
        <v>811</v>
      </c>
      <c r="F26" s="15">
        <v>43521</v>
      </c>
      <c r="G26" s="15">
        <v>44043</v>
      </c>
      <c r="H26" s="18" t="s">
        <v>181</v>
      </c>
      <c r="I26" s="29" t="s">
        <v>260</v>
      </c>
      <c r="J26" s="26">
        <v>690</v>
      </c>
      <c r="K26" s="18" t="s">
        <v>215</v>
      </c>
      <c r="L26" s="30" t="s">
        <v>781</v>
      </c>
      <c r="M26" s="18" t="s">
        <v>799</v>
      </c>
      <c r="N26" s="18" t="s">
        <v>800</v>
      </c>
      <c r="O26" s="28" t="s">
        <v>782</v>
      </c>
    </row>
    <row r="27" spans="1:15" ht="26.4">
      <c r="A27" s="16" t="s">
        <v>477</v>
      </c>
      <c r="B27" s="12" t="s">
        <v>810</v>
      </c>
      <c r="C27" s="11" t="s">
        <v>780</v>
      </c>
      <c r="D27" s="17" t="s">
        <v>479</v>
      </c>
      <c r="E27" s="15" t="s">
        <v>812</v>
      </c>
      <c r="F27" s="15">
        <v>43521</v>
      </c>
      <c r="G27" s="15">
        <v>44043</v>
      </c>
      <c r="H27" s="18" t="s">
        <v>181</v>
      </c>
      <c r="I27" s="29" t="s">
        <v>258</v>
      </c>
      <c r="J27" s="26">
        <v>874</v>
      </c>
      <c r="K27" s="18" t="s">
        <v>215</v>
      </c>
      <c r="L27" s="30" t="s">
        <v>781</v>
      </c>
      <c r="M27" s="18" t="s">
        <v>799</v>
      </c>
      <c r="N27" s="18" t="s">
        <v>800</v>
      </c>
      <c r="O27" s="28" t="s">
        <v>782</v>
      </c>
    </row>
    <row r="28" spans="1:15" ht="26.4">
      <c r="A28" s="16" t="s">
        <v>477</v>
      </c>
      <c r="B28" s="12" t="s">
        <v>810</v>
      </c>
      <c r="C28" s="11" t="s">
        <v>780</v>
      </c>
      <c r="D28" s="17" t="s">
        <v>479</v>
      </c>
      <c r="E28" s="15" t="s">
        <v>813</v>
      </c>
      <c r="F28" s="15">
        <v>43641</v>
      </c>
      <c r="G28" s="15">
        <v>44043</v>
      </c>
      <c r="H28" s="18" t="s">
        <v>181</v>
      </c>
      <c r="I28" s="29" t="s">
        <v>95</v>
      </c>
      <c r="J28" s="26">
        <v>780</v>
      </c>
      <c r="K28" s="18" t="s">
        <v>215</v>
      </c>
      <c r="L28" s="30" t="s">
        <v>781</v>
      </c>
      <c r="M28" s="18" t="s">
        <v>799</v>
      </c>
      <c r="N28" s="18" t="s">
        <v>800</v>
      </c>
      <c r="O28" s="28" t="s">
        <v>782</v>
      </c>
    </row>
    <row r="29" spans="1:15" ht="26.4">
      <c r="A29" s="16" t="s">
        <v>477</v>
      </c>
      <c r="B29" s="12" t="s">
        <v>810</v>
      </c>
      <c r="C29" s="11" t="s">
        <v>780</v>
      </c>
      <c r="D29" s="17" t="s">
        <v>479</v>
      </c>
      <c r="E29" s="15" t="s">
        <v>814</v>
      </c>
      <c r="F29" s="15">
        <v>43521</v>
      </c>
      <c r="G29" s="15">
        <v>44043</v>
      </c>
      <c r="H29" s="18" t="s">
        <v>181</v>
      </c>
      <c r="I29" s="29" t="s">
        <v>258</v>
      </c>
      <c r="J29" s="26">
        <v>874</v>
      </c>
      <c r="K29" s="18" t="s">
        <v>215</v>
      </c>
      <c r="L29" s="30" t="s">
        <v>781</v>
      </c>
      <c r="M29" s="18" t="s">
        <v>799</v>
      </c>
      <c r="N29" s="18" t="s">
        <v>800</v>
      </c>
      <c r="O29" s="28" t="s">
        <v>782</v>
      </c>
    </row>
    <row r="30" spans="1:15" ht="26.4">
      <c r="A30" s="16" t="s">
        <v>477</v>
      </c>
      <c r="B30" s="12" t="s">
        <v>810</v>
      </c>
      <c r="C30" s="11" t="s">
        <v>780</v>
      </c>
      <c r="D30" s="17" t="s">
        <v>479</v>
      </c>
      <c r="E30" s="15" t="s">
        <v>815</v>
      </c>
      <c r="F30" s="15">
        <v>43508</v>
      </c>
      <c r="G30" s="15">
        <v>44043</v>
      </c>
      <c r="H30" s="18" t="s">
        <v>181</v>
      </c>
      <c r="I30" s="29" t="s">
        <v>258</v>
      </c>
      <c r="J30" s="26">
        <v>874</v>
      </c>
      <c r="K30" s="18" t="s">
        <v>215</v>
      </c>
      <c r="L30" s="30" t="s">
        <v>781</v>
      </c>
      <c r="M30" s="18" t="s">
        <v>799</v>
      </c>
      <c r="N30" s="18" t="s">
        <v>800</v>
      </c>
      <c r="O30" s="28" t="s">
        <v>782</v>
      </c>
    </row>
    <row r="31" spans="1:15" ht="26.4">
      <c r="A31" s="16" t="s">
        <v>477</v>
      </c>
      <c r="B31" s="12" t="s">
        <v>810</v>
      </c>
      <c r="C31" s="11" t="s">
        <v>780</v>
      </c>
      <c r="D31" s="17" t="s">
        <v>479</v>
      </c>
      <c r="E31" s="15" t="s">
        <v>816</v>
      </c>
      <c r="F31" s="15">
        <v>43521</v>
      </c>
      <c r="G31" s="15">
        <v>44043</v>
      </c>
      <c r="H31" s="18" t="s">
        <v>181</v>
      </c>
      <c r="I31" s="29" t="s">
        <v>260</v>
      </c>
      <c r="J31" s="26">
        <v>690</v>
      </c>
      <c r="K31" s="18" t="s">
        <v>215</v>
      </c>
      <c r="L31" s="30" t="s">
        <v>781</v>
      </c>
      <c r="M31" s="18" t="s">
        <v>799</v>
      </c>
      <c r="N31" s="18" t="s">
        <v>800</v>
      </c>
      <c r="O31" s="28" t="s">
        <v>782</v>
      </c>
    </row>
    <row r="32" spans="1:15">
      <c r="A32" s="16" t="s">
        <v>803</v>
      </c>
      <c r="B32" s="12" t="s">
        <v>804</v>
      </c>
      <c r="C32" s="11" t="s">
        <v>780</v>
      </c>
      <c r="D32" s="17" t="s">
        <v>23</v>
      </c>
      <c r="E32" s="15" t="s">
        <v>113</v>
      </c>
      <c r="F32" s="15">
        <v>43892</v>
      </c>
      <c r="G32" s="15"/>
      <c r="H32" s="18" t="s">
        <v>181</v>
      </c>
      <c r="I32" s="29" t="s">
        <v>260</v>
      </c>
      <c r="J32" s="26">
        <v>670</v>
      </c>
      <c r="K32" s="18" t="s">
        <v>97</v>
      </c>
      <c r="L32" s="30" t="s">
        <v>781</v>
      </c>
      <c r="M32" s="18" t="s">
        <v>78</v>
      </c>
      <c r="N32" s="27" t="s">
        <v>78</v>
      </c>
      <c r="O32" s="28" t="s">
        <v>782</v>
      </c>
    </row>
    <row r="33" spans="1:15">
      <c r="A33" s="16" t="s">
        <v>488</v>
      </c>
      <c r="B33" s="12" t="s">
        <v>817</v>
      </c>
      <c r="C33" s="11" t="s">
        <v>780</v>
      </c>
      <c r="D33" s="17" t="s">
        <v>484</v>
      </c>
      <c r="E33" s="15" t="s">
        <v>447</v>
      </c>
      <c r="F33" s="15">
        <v>43641</v>
      </c>
      <c r="G33" s="15">
        <v>43861</v>
      </c>
      <c r="H33" s="18" t="s">
        <v>208</v>
      </c>
      <c r="I33" s="29" t="s">
        <v>95</v>
      </c>
      <c r="J33" s="26">
        <v>942</v>
      </c>
      <c r="K33" s="18" t="s">
        <v>448</v>
      </c>
      <c r="L33" s="30" t="s">
        <v>790</v>
      </c>
      <c r="M33" s="18" t="s">
        <v>799</v>
      </c>
      <c r="N33" s="18" t="s">
        <v>800</v>
      </c>
      <c r="O33" s="28" t="s">
        <v>788</v>
      </c>
    </row>
    <row r="34" spans="1:15" ht="26.4">
      <c r="A34" s="16" t="s">
        <v>467</v>
      </c>
      <c r="B34" s="12" t="s">
        <v>818</v>
      </c>
      <c r="C34" s="11" t="s">
        <v>780</v>
      </c>
      <c r="D34" s="17" t="s">
        <v>23</v>
      </c>
      <c r="E34" s="15" t="s">
        <v>58</v>
      </c>
      <c r="F34" s="15">
        <v>43800</v>
      </c>
      <c r="G34" s="15">
        <v>43890</v>
      </c>
      <c r="H34" s="18" t="s">
        <v>161</v>
      </c>
      <c r="I34" s="29" t="s">
        <v>264</v>
      </c>
      <c r="J34" s="26">
        <v>465</v>
      </c>
      <c r="K34" s="18" t="s">
        <v>97</v>
      </c>
      <c r="L34" s="30" t="s">
        <v>781</v>
      </c>
      <c r="M34" s="18" t="s">
        <v>78</v>
      </c>
      <c r="N34" s="27" t="s">
        <v>78</v>
      </c>
      <c r="O34" s="28" t="s">
        <v>788</v>
      </c>
    </row>
    <row r="35" spans="1:15" ht="26.4">
      <c r="A35" s="16" t="s">
        <v>465</v>
      </c>
      <c r="B35" s="12" t="s">
        <v>466</v>
      </c>
      <c r="C35" s="11" t="s">
        <v>780</v>
      </c>
      <c r="D35" s="11" t="s">
        <v>147</v>
      </c>
      <c r="E35" s="15" t="s">
        <v>58</v>
      </c>
      <c r="F35" s="15">
        <v>43891</v>
      </c>
      <c r="G35" s="15"/>
      <c r="H35" s="18" t="s">
        <v>161</v>
      </c>
      <c r="I35" s="29" t="s">
        <v>264</v>
      </c>
      <c r="J35" s="26">
        <v>465</v>
      </c>
      <c r="K35" s="18" t="s">
        <v>97</v>
      </c>
      <c r="L35" s="30" t="s">
        <v>781</v>
      </c>
      <c r="M35" s="18" t="s">
        <v>78</v>
      </c>
      <c r="N35" s="27" t="s">
        <v>78</v>
      </c>
      <c r="O35" s="28" t="s">
        <v>782</v>
      </c>
    </row>
    <row r="36" spans="1:15">
      <c r="A36" s="16" t="s">
        <v>803</v>
      </c>
      <c r="B36" s="12" t="s">
        <v>804</v>
      </c>
      <c r="C36" s="11" t="s">
        <v>780</v>
      </c>
      <c r="D36" s="22" t="s">
        <v>23</v>
      </c>
      <c r="E36" s="23" t="s">
        <v>111</v>
      </c>
      <c r="F36" s="23">
        <v>43899</v>
      </c>
      <c r="G36" s="15"/>
      <c r="H36" s="24" t="s">
        <v>181</v>
      </c>
      <c r="I36" s="35" t="s">
        <v>260</v>
      </c>
      <c r="J36" s="36">
        <v>560</v>
      </c>
      <c r="K36" s="24" t="s">
        <v>97</v>
      </c>
      <c r="L36" s="37" t="s">
        <v>781</v>
      </c>
      <c r="M36" s="24" t="s">
        <v>78</v>
      </c>
      <c r="N36" s="27" t="s">
        <v>78</v>
      </c>
      <c r="O36" s="38" t="s">
        <v>782</v>
      </c>
    </row>
    <row r="37" spans="1:15">
      <c r="A37" s="16" t="s">
        <v>463</v>
      </c>
      <c r="B37" s="12" t="s">
        <v>464</v>
      </c>
      <c r="C37" s="11" t="s">
        <v>780</v>
      </c>
      <c r="D37" s="18" t="s">
        <v>204</v>
      </c>
      <c r="E37" s="18" t="s">
        <v>129</v>
      </c>
      <c r="F37" s="15">
        <v>43928</v>
      </c>
      <c r="G37" s="15"/>
      <c r="H37" s="18" t="s">
        <v>181</v>
      </c>
      <c r="I37" s="29" t="s">
        <v>95</v>
      </c>
      <c r="J37" s="26">
        <v>1050</v>
      </c>
      <c r="K37" s="18" t="s">
        <v>97</v>
      </c>
      <c r="L37" s="30" t="s">
        <v>790</v>
      </c>
      <c r="M37" s="30" t="s">
        <v>819</v>
      </c>
      <c r="N37" s="27" t="s">
        <v>787</v>
      </c>
      <c r="O37" s="28" t="s">
        <v>782</v>
      </c>
    </row>
    <row r="38" spans="1:15">
      <c r="A38" s="16" t="s">
        <v>488</v>
      </c>
      <c r="B38" s="12" t="s">
        <v>817</v>
      </c>
      <c r="C38" s="11" t="s">
        <v>780</v>
      </c>
      <c r="D38" s="17" t="s">
        <v>484</v>
      </c>
      <c r="E38" s="15" t="s">
        <v>449</v>
      </c>
      <c r="F38" s="15">
        <v>43641</v>
      </c>
      <c r="G38" s="15">
        <v>43861</v>
      </c>
      <c r="H38" s="18" t="s">
        <v>208</v>
      </c>
      <c r="I38" s="29" t="s">
        <v>95</v>
      </c>
      <c r="J38" s="26">
        <v>942</v>
      </c>
      <c r="K38" s="18" t="s">
        <v>448</v>
      </c>
      <c r="L38" s="30" t="s">
        <v>790</v>
      </c>
      <c r="M38" s="18" t="s">
        <v>799</v>
      </c>
      <c r="N38" s="18" t="s">
        <v>800</v>
      </c>
      <c r="O38" s="28" t="s">
        <v>788</v>
      </c>
    </row>
    <row r="39" spans="1:15">
      <c r="A39" s="16" t="s">
        <v>463</v>
      </c>
      <c r="B39" s="12" t="s">
        <v>464</v>
      </c>
      <c r="C39" s="11" t="s">
        <v>780</v>
      </c>
      <c r="D39" s="18" t="s">
        <v>204</v>
      </c>
      <c r="E39" s="18" t="s">
        <v>227</v>
      </c>
      <c r="F39" s="15">
        <v>43929</v>
      </c>
      <c r="G39" s="15"/>
      <c r="H39" s="18" t="s">
        <v>228</v>
      </c>
      <c r="I39" s="18" t="s">
        <v>258</v>
      </c>
      <c r="J39" s="26">
        <v>700</v>
      </c>
      <c r="K39" s="18" t="s">
        <v>225</v>
      </c>
      <c r="L39" s="30" t="s">
        <v>781</v>
      </c>
      <c r="M39" s="18" t="s">
        <v>786</v>
      </c>
      <c r="N39" s="27" t="s">
        <v>787</v>
      </c>
      <c r="O39" s="28" t="s">
        <v>782</v>
      </c>
    </row>
    <row r="40" spans="1:15" ht="26.4">
      <c r="A40" s="16" t="s">
        <v>467</v>
      </c>
      <c r="B40" s="12" t="s">
        <v>818</v>
      </c>
      <c r="C40" s="11" t="s">
        <v>780</v>
      </c>
      <c r="D40" s="17" t="s">
        <v>23</v>
      </c>
      <c r="E40" s="15" t="s">
        <v>56</v>
      </c>
      <c r="F40" s="15">
        <v>43497</v>
      </c>
      <c r="G40" s="15">
        <v>43890</v>
      </c>
      <c r="H40" s="18" t="s">
        <v>161</v>
      </c>
      <c r="I40" s="29" t="s">
        <v>820</v>
      </c>
      <c r="J40" s="26">
        <v>650</v>
      </c>
      <c r="K40" s="18" t="s">
        <v>106</v>
      </c>
      <c r="L40" s="30" t="s">
        <v>781</v>
      </c>
      <c r="M40" s="18" t="s">
        <v>78</v>
      </c>
      <c r="N40" s="27" t="s">
        <v>78</v>
      </c>
      <c r="O40" s="28" t="s">
        <v>788</v>
      </c>
    </row>
    <row r="41" spans="1:15" ht="26.4">
      <c r="A41" s="16" t="s">
        <v>465</v>
      </c>
      <c r="B41" s="12" t="s">
        <v>466</v>
      </c>
      <c r="C41" s="11" t="s">
        <v>780</v>
      </c>
      <c r="D41" s="11" t="s">
        <v>147</v>
      </c>
      <c r="E41" s="15" t="s">
        <v>56</v>
      </c>
      <c r="F41" s="15">
        <v>43891</v>
      </c>
      <c r="G41" s="15"/>
      <c r="H41" s="18" t="s">
        <v>161</v>
      </c>
      <c r="I41" s="29" t="s">
        <v>820</v>
      </c>
      <c r="J41" s="26">
        <v>650</v>
      </c>
      <c r="K41" s="18" t="s">
        <v>106</v>
      </c>
      <c r="L41" s="30" t="s">
        <v>781</v>
      </c>
      <c r="M41" s="18" t="s">
        <v>78</v>
      </c>
      <c r="N41" s="27" t="s">
        <v>78</v>
      </c>
      <c r="O41" s="28" t="s">
        <v>782</v>
      </c>
    </row>
    <row r="42" spans="1:15">
      <c r="A42" s="16" t="s">
        <v>465</v>
      </c>
      <c r="B42" s="12" t="s">
        <v>779</v>
      </c>
      <c r="C42" s="11" t="s">
        <v>780</v>
      </c>
      <c r="D42" s="17" t="s">
        <v>147</v>
      </c>
      <c r="E42" s="15" t="s">
        <v>198</v>
      </c>
      <c r="F42" s="15">
        <v>43913</v>
      </c>
      <c r="G42" s="15"/>
      <c r="H42" s="18" t="s">
        <v>181</v>
      </c>
      <c r="I42" s="29" t="s">
        <v>260</v>
      </c>
      <c r="J42" s="26">
        <v>830</v>
      </c>
      <c r="K42" s="18" t="s">
        <v>225</v>
      </c>
      <c r="L42" s="30" t="s">
        <v>781</v>
      </c>
      <c r="M42" s="18" t="s">
        <v>78</v>
      </c>
      <c r="N42" s="27" t="s">
        <v>78</v>
      </c>
      <c r="O42" s="28" t="s">
        <v>782</v>
      </c>
    </row>
    <row r="43" spans="1:15">
      <c r="A43" s="16" t="s">
        <v>490</v>
      </c>
      <c r="B43" s="12" t="s">
        <v>491</v>
      </c>
      <c r="C43" s="11" t="s">
        <v>780</v>
      </c>
      <c r="D43" s="17" t="s">
        <v>484</v>
      </c>
      <c r="E43" s="15" t="s">
        <v>429</v>
      </c>
      <c r="F43" s="15">
        <v>43746</v>
      </c>
      <c r="G43" s="15">
        <v>44196</v>
      </c>
      <c r="H43" s="18" t="s">
        <v>208</v>
      </c>
      <c r="I43" s="29" t="s">
        <v>95</v>
      </c>
      <c r="J43" s="26">
        <v>1000</v>
      </c>
      <c r="K43" s="18" t="s">
        <v>431</v>
      </c>
      <c r="L43" s="30" t="s">
        <v>781</v>
      </c>
      <c r="M43" s="18" t="s">
        <v>799</v>
      </c>
      <c r="N43" s="18" t="s">
        <v>800</v>
      </c>
      <c r="O43" s="28" t="s">
        <v>782</v>
      </c>
    </row>
    <row r="44" spans="1:15">
      <c r="A44" s="16" t="s">
        <v>803</v>
      </c>
      <c r="B44" s="12" t="s">
        <v>804</v>
      </c>
      <c r="C44" s="11" t="s">
        <v>780</v>
      </c>
      <c r="D44" s="17" t="s">
        <v>23</v>
      </c>
      <c r="E44" s="15" t="s">
        <v>112</v>
      </c>
      <c r="F44" s="15">
        <v>43896</v>
      </c>
      <c r="G44" s="15"/>
      <c r="H44" s="18" t="s">
        <v>181</v>
      </c>
      <c r="I44" s="29" t="s">
        <v>260</v>
      </c>
      <c r="J44" s="26">
        <v>600</v>
      </c>
      <c r="K44" s="18" t="s">
        <v>97</v>
      </c>
      <c r="L44" s="30" t="s">
        <v>781</v>
      </c>
      <c r="M44" s="18" t="s">
        <v>78</v>
      </c>
      <c r="N44" s="27" t="s">
        <v>78</v>
      </c>
      <c r="O44" s="28" t="s">
        <v>782</v>
      </c>
    </row>
    <row r="45" spans="1:15">
      <c r="A45" s="16" t="s">
        <v>465</v>
      </c>
      <c r="B45" s="12" t="s">
        <v>779</v>
      </c>
      <c r="C45" s="11" t="s">
        <v>780</v>
      </c>
      <c r="D45" s="17" t="s">
        <v>147</v>
      </c>
      <c r="E45" s="15" t="s">
        <v>194</v>
      </c>
      <c r="F45" s="15">
        <v>43899</v>
      </c>
      <c r="G45" s="15"/>
      <c r="H45" s="18" t="s">
        <v>161</v>
      </c>
      <c r="I45" s="29" t="s">
        <v>821</v>
      </c>
      <c r="J45" s="26">
        <v>1050</v>
      </c>
      <c r="K45" s="18" t="s">
        <v>93</v>
      </c>
      <c r="L45" s="30" t="s">
        <v>781</v>
      </c>
      <c r="M45" s="18" t="s">
        <v>78</v>
      </c>
      <c r="N45" s="27" t="s">
        <v>78</v>
      </c>
      <c r="O45" s="28" t="s">
        <v>782</v>
      </c>
    </row>
    <row r="46" spans="1:15">
      <c r="A46" s="16" t="s">
        <v>495</v>
      </c>
      <c r="B46" s="12" t="s">
        <v>496</v>
      </c>
      <c r="C46" s="11" t="s">
        <v>780</v>
      </c>
      <c r="D46" s="17" t="s">
        <v>484</v>
      </c>
      <c r="E46" s="15" t="s">
        <v>438</v>
      </c>
      <c r="F46" s="15">
        <v>43746</v>
      </c>
      <c r="G46" s="15">
        <v>44196</v>
      </c>
      <c r="H46" s="18" t="s">
        <v>74</v>
      </c>
      <c r="I46" s="29" t="s">
        <v>95</v>
      </c>
      <c r="J46" s="26">
        <v>800</v>
      </c>
      <c r="K46" s="18" t="s">
        <v>440</v>
      </c>
      <c r="L46" s="30" t="s">
        <v>781</v>
      </c>
      <c r="M46" s="18" t="s">
        <v>799</v>
      </c>
      <c r="N46" s="18" t="s">
        <v>800</v>
      </c>
      <c r="O46" s="28" t="s">
        <v>782</v>
      </c>
    </row>
    <row r="47" spans="1:15">
      <c r="A47" s="16" t="s">
        <v>465</v>
      </c>
      <c r="B47" s="12" t="s">
        <v>779</v>
      </c>
      <c r="C47" s="11" t="s">
        <v>780</v>
      </c>
      <c r="D47" s="17" t="s">
        <v>147</v>
      </c>
      <c r="E47" s="15" t="s">
        <v>192</v>
      </c>
      <c r="F47" s="15">
        <v>43899</v>
      </c>
      <c r="G47" s="15"/>
      <c r="H47" s="18" t="s">
        <v>181</v>
      </c>
      <c r="I47" s="29" t="s">
        <v>95</v>
      </c>
      <c r="J47" s="26">
        <v>990</v>
      </c>
      <c r="K47" s="18" t="s">
        <v>225</v>
      </c>
      <c r="L47" s="30" t="s">
        <v>781</v>
      </c>
      <c r="M47" s="18" t="s">
        <v>786</v>
      </c>
      <c r="N47" s="27" t="s">
        <v>787</v>
      </c>
      <c r="O47" s="28" t="s">
        <v>782</v>
      </c>
    </row>
    <row r="48" spans="1:15">
      <c r="A48" s="16" t="s">
        <v>473</v>
      </c>
      <c r="B48" s="12" t="s">
        <v>789</v>
      </c>
      <c r="C48" s="11" t="s">
        <v>780</v>
      </c>
      <c r="D48" s="17" t="s">
        <v>304</v>
      </c>
      <c r="E48" s="15" t="s">
        <v>335</v>
      </c>
      <c r="F48" s="15">
        <v>43899</v>
      </c>
      <c r="G48" s="15"/>
      <c r="H48" s="18" t="s">
        <v>190</v>
      </c>
      <c r="I48" s="29" t="s">
        <v>260</v>
      </c>
      <c r="J48" s="26">
        <v>600</v>
      </c>
      <c r="K48" s="18" t="s">
        <v>448</v>
      </c>
      <c r="L48" s="30" t="s">
        <v>781</v>
      </c>
      <c r="M48" s="18" t="s">
        <v>116</v>
      </c>
      <c r="N48" s="27" t="s">
        <v>116</v>
      </c>
      <c r="O48" s="28" t="s">
        <v>782</v>
      </c>
    </row>
    <row r="49" spans="1:15" ht="26.4">
      <c r="A49" s="16" t="s">
        <v>822</v>
      </c>
      <c r="B49" s="12" t="s">
        <v>823</v>
      </c>
      <c r="C49" s="11" t="s">
        <v>780</v>
      </c>
      <c r="D49" s="17" t="s">
        <v>798</v>
      </c>
      <c r="E49" s="15" t="s">
        <v>824</v>
      </c>
      <c r="F49" s="15">
        <v>43633</v>
      </c>
      <c r="G49" s="15">
        <v>43889</v>
      </c>
      <c r="H49" s="18" t="s">
        <v>74</v>
      </c>
      <c r="I49" s="29" t="s">
        <v>95</v>
      </c>
      <c r="J49" s="26">
        <v>791</v>
      </c>
      <c r="K49" s="18" t="s">
        <v>431</v>
      </c>
      <c r="L49" s="30" t="s">
        <v>781</v>
      </c>
      <c r="M49" s="18" t="s">
        <v>786</v>
      </c>
      <c r="N49" s="27" t="s">
        <v>787</v>
      </c>
      <c r="O49" s="28" t="s">
        <v>788</v>
      </c>
    </row>
    <row r="50" spans="1:15">
      <c r="A50" s="16" t="s">
        <v>495</v>
      </c>
      <c r="B50" s="12" t="s">
        <v>496</v>
      </c>
      <c r="C50" s="11" t="s">
        <v>780</v>
      </c>
      <c r="D50" s="17" t="s">
        <v>484</v>
      </c>
      <c r="E50" s="15" t="s">
        <v>441</v>
      </c>
      <c r="F50" s="15">
        <v>43746</v>
      </c>
      <c r="G50" s="15">
        <v>44196</v>
      </c>
      <c r="H50" s="18" t="s">
        <v>74</v>
      </c>
      <c r="I50" s="29" t="s">
        <v>95</v>
      </c>
      <c r="J50" s="26">
        <v>800</v>
      </c>
      <c r="K50" s="18" t="s">
        <v>440</v>
      </c>
      <c r="L50" s="30" t="s">
        <v>781</v>
      </c>
      <c r="M50" s="18" t="s">
        <v>799</v>
      </c>
      <c r="N50" s="18" t="s">
        <v>800</v>
      </c>
      <c r="O50" s="28" t="s">
        <v>782</v>
      </c>
    </row>
    <row r="51" spans="1:15">
      <c r="A51" s="16" t="s">
        <v>488</v>
      </c>
      <c r="B51" s="12" t="s">
        <v>817</v>
      </c>
      <c r="C51" s="11" t="s">
        <v>780</v>
      </c>
      <c r="D51" s="17" t="s">
        <v>484</v>
      </c>
      <c r="E51" s="15" t="s">
        <v>450</v>
      </c>
      <c r="F51" s="15">
        <v>43641</v>
      </c>
      <c r="G51" s="15">
        <v>43861</v>
      </c>
      <c r="H51" s="18" t="s">
        <v>208</v>
      </c>
      <c r="I51" s="29" t="s">
        <v>95</v>
      </c>
      <c r="J51" s="26">
        <v>942</v>
      </c>
      <c r="K51" s="18" t="s">
        <v>448</v>
      </c>
      <c r="L51" s="30" t="s">
        <v>790</v>
      </c>
      <c r="M51" s="18" t="s">
        <v>799</v>
      </c>
      <c r="N51" s="18" t="s">
        <v>800</v>
      </c>
      <c r="O51" s="28" t="s">
        <v>788</v>
      </c>
    </row>
    <row r="52" spans="1:15">
      <c r="A52" s="19" t="s">
        <v>463</v>
      </c>
      <c r="B52" s="17" t="s">
        <v>464</v>
      </c>
      <c r="C52" s="11" t="s">
        <v>780</v>
      </c>
      <c r="D52" s="17" t="s">
        <v>204</v>
      </c>
      <c r="E52" s="20" t="s">
        <v>214</v>
      </c>
      <c r="F52" s="20">
        <v>43891</v>
      </c>
      <c r="G52" s="20"/>
      <c r="H52" s="21" t="s">
        <v>181</v>
      </c>
      <c r="I52" s="31" t="s">
        <v>258</v>
      </c>
      <c r="J52" s="32">
        <v>900</v>
      </c>
      <c r="K52" s="21" t="s">
        <v>215</v>
      </c>
      <c r="L52" s="33" t="s">
        <v>781</v>
      </c>
      <c r="M52" s="21" t="s">
        <v>786</v>
      </c>
      <c r="N52" s="34" t="s">
        <v>787</v>
      </c>
      <c r="O52" s="9" t="s">
        <v>782</v>
      </c>
    </row>
    <row r="53" spans="1:15">
      <c r="A53" s="19" t="s">
        <v>473</v>
      </c>
      <c r="B53" s="17" t="s">
        <v>789</v>
      </c>
      <c r="C53" s="11" t="s">
        <v>780</v>
      </c>
      <c r="D53" s="17" t="s">
        <v>304</v>
      </c>
      <c r="E53" s="20" t="s">
        <v>312</v>
      </c>
      <c r="F53" s="20">
        <v>43466</v>
      </c>
      <c r="G53" s="20">
        <v>43830</v>
      </c>
      <c r="H53" s="21" t="s">
        <v>161</v>
      </c>
      <c r="I53" s="31" t="s">
        <v>285</v>
      </c>
      <c r="J53" s="32">
        <v>1417</v>
      </c>
      <c r="K53" s="21" t="s">
        <v>77</v>
      </c>
      <c r="L53" s="33" t="s">
        <v>790</v>
      </c>
      <c r="M53" s="21" t="s">
        <v>116</v>
      </c>
      <c r="N53" s="34" t="s">
        <v>116</v>
      </c>
      <c r="O53" s="9" t="s">
        <v>782</v>
      </c>
    </row>
    <row r="54" spans="1:15">
      <c r="A54" s="16" t="s">
        <v>463</v>
      </c>
      <c r="B54" s="12" t="s">
        <v>464</v>
      </c>
      <c r="C54" s="11" t="s">
        <v>780</v>
      </c>
      <c r="D54" s="18" t="s">
        <v>204</v>
      </c>
      <c r="E54" s="18" t="s">
        <v>226</v>
      </c>
      <c r="F54" s="15">
        <v>43920</v>
      </c>
      <c r="G54" s="15"/>
      <c r="H54" s="18" t="s">
        <v>181</v>
      </c>
      <c r="I54" s="18" t="s">
        <v>258</v>
      </c>
      <c r="J54" s="26">
        <v>977</v>
      </c>
      <c r="K54" s="18" t="s">
        <v>93</v>
      </c>
      <c r="L54" s="30" t="s">
        <v>781</v>
      </c>
      <c r="M54" s="18" t="s">
        <v>786</v>
      </c>
      <c r="N54" s="27" t="s">
        <v>787</v>
      </c>
      <c r="O54" s="28" t="s">
        <v>782</v>
      </c>
    </row>
    <row r="55" spans="1:15">
      <c r="A55" s="16" t="s">
        <v>490</v>
      </c>
      <c r="B55" s="12" t="s">
        <v>491</v>
      </c>
      <c r="C55" s="11" t="s">
        <v>780</v>
      </c>
      <c r="D55" s="17" t="s">
        <v>484</v>
      </c>
      <c r="E55" s="15" t="s">
        <v>435</v>
      </c>
      <c r="F55" s="15">
        <v>43746</v>
      </c>
      <c r="G55" s="15">
        <v>44196</v>
      </c>
      <c r="H55" s="18" t="s">
        <v>208</v>
      </c>
      <c r="I55" s="29" t="s">
        <v>95</v>
      </c>
      <c r="J55" s="26">
        <v>1000</v>
      </c>
      <c r="K55" s="18" t="s">
        <v>431</v>
      </c>
      <c r="L55" s="30" t="s">
        <v>781</v>
      </c>
      <c r="M55" s="18" t="s">
        <v>799</v>
      </c>
      <c r="N55" s="18" t="s">
        <v>800</v>
      </c>
      <c r="O55" s="28" t="s">
        <v>782</v>
      </c>
    </row>
    <row r="56" spans="1:15">
      <c r="A56" s="16" t="s">
        <v>507</v>
      </c>
      <c r="B56" s="12" t="s">
        <v>797</v>
      </c>
      <c r="C56" s="11" t="s">
        <v>780</v>
      </c>
      <c r="D56" s="17" t="s">
        <v>798</v>
      </c>
      <c r="E56" s="15" t="s">
        <v>459</v>
      </c>
      <c r="F56" s="15">
        <v>43800</v>
      </c>
      <c r="G56" s="15">
        <v>43921</v>
      </c>
      <c r="H56" s="18" t="s">
        <v>181</v>
      </c>
      <c r="I56" s="29" t="s">
        <v>95</v>
      </c>
      <c r="J56" s="26">
        <v>1000</v>
      </c>
      <c r="K56" s="18" t="s">
        <v>431</v>
      </c>
      <c r="L56" s="30" t="s">
        <v>781</v>
      </c>
      <c r="M56" s="18" t="s">
        <v>799</v>
      </c>
      <c r="N56" s="18" t="s">
        <v>800</v>
      </c>
      <c r="O56" s="28" t="s">
        <v>788</v>
      </c>
    </row>
    <row r="57" spans="1:15">
      <c r="A57" s="16" t="s">
        <v>488</v>
      </c>
      <c r="B57" s="12" t="s">
        <v>817</v>
      </c>
      <c r="C57" s="11" t="s">
        <v>780</v>
      </c>
      <c r="D57" s="17" t="s">
        <v>484</v>
      </c>
      <c r="E57" s="15" t="s">
        <v>452</v>
      </c>
      <c r="F57" s="15">
        <v>43655</v>
      </c>
      <c r="G57" s="15">
        <v>43861</v>
      </c>
      <c r="H57" s="18" t="s">
        <v>208</v>
      </c>
      <c r="I57" s="29" t="s">
        <v>95</v>
      </c>
      <c r="J57" s="26">
        <v>942</v>
      </c>
      <c r="K57" s="18" t="s">
        <v>448</v>
      </c>
      <c r="L57" s="30" t="s">
        <v>790</v>
      </c>
      <c r="M57" s="18" t="s">
        <v>786</v>
      </c>
      <c r="N57" s="27" t="s">
        <v>787</v>
      </c>
      <c r="O57" s="28" t="s">
        <v>788</v>
      </c>
    </row>
    <row r="58" spans="1:15">
      <c r="A58" s="16" t="s">
        <v>488</v>
      </c>
      <c r="B58" s="12" t="s">
        <v>817</v>
      </c>
      <c r="C58" s="11" t="s">
        <v>780</v>
      </c>
      <c r="D58" s="17" t="s">
        <v>484</v>
      </c>
      <c r="E58" s="15" t="s">
        <v>451</v>
      </c>
      <c r="F58" s="15">
        <v>43655</v>
      </c>
      <c r="G58" s="15">
        <v>43861</v>
      </c>
      <c r="H58" s="18" t="s">
        <v>208</v>
      </c>
      <c r="I58" s="29" t="s">
        <v>95</v>
      </c>
      <c r="J58" s="26">
        <v>942</v>
      </c>
      <c r="K58" s="18" t="s">
        <v>448</v>
      </c>
      <c r="L58" s="30" t="s">
        <v>790</v>
      </c>
      <c r="M58" s="18" t="s">
        <v>786</v>
      </c>
      <c r="N58" s="27" t="s">
        <v>787</v>
      </c>
      <c r="O58" s="28" t="s">
        <v>788</v>
      </c>
    </row>
    <row r="59" spans="1:15">
      <c r="A59" s="16" t="s">
        <v>463</v>
      </c>
      <c r="B59" s="12" t="s">
        <v>464</v>
      </c>
      <c r="C59" s="11" t="s">
        <v>780</v>
      </c>
      <c r="D59" s="18" t="s">
        <v>204</v>
      </c>
      <c r="E59" s="18" t="s">
        <v>134</v>
      </c>
      <c r="F59" s="15">
        <v>43910</v>
      </c>
      <c r="G59" s="15"/>
      <c r="H59" s="18" t="s">
        <v>181</v>
      </c>
      <c r="I59" s="29" t="s">
        <v>95</v>
      </c>
      <c r="J59" s="26">
        <v>840</v>
      </c>
      <c r="K59" s="18" t="s">
        <v>93</v>
      </c>
      <c r="L59" s="30" t="s">
        <v>781</v>
      </c>
      <c r="M59" s="18" t="s">
        <v>786</v>
      </c>
      <c r="N59" s="27" t="s">
        <v>787</v>
      </c>
      <c r="O59" s="28" t="s">
        <v>782</v>
      </c>
    </row>
    <row r="60" spans="1:15">
      <c r="A60" s="16" t="s">
        <v>465</v>
      </c>
      <c r="B60" s="12" t="s">
        <v>779</v>
      </c>
      <c r="C60" s="11" t="s">
        <v>780</v>
      </c>
      <c r="D60" s="11" t="s">
        <v>147</v>
      </c>
      <c r="E60" s="15" t="s">
        <v>168</v>
      </c>
      <c r="F60" s="15">
        <v>43709</v>
      </c>
      <c r="G60" s="15">
        <v>43861</v>
      </c>
      <c r="H60" s="18" t="s">
        <v>161</v>
      </c>
      <c r="I60" s="29" t="s">
        <v>260</v>
      </c>
      <c r="J60" s="26">
        <v>800</v>
      </c>
      <c r="K60" s="18" t="s">
        <v>97</v>
      </c>
      <c r="L60" s="30" t="s">
        <v>781</v>
      </c>
      <c r="M60" s="18" t="s">
        <v>78</v>
      </c>
      <c r="N60" s="27" t="s">
        <v>78</v>
      </c>
      <c r="O60" s="27" t="s">
        <v>788</v>
      </c>
    </row>
    <row r="61" spans="1:15">
      <c r="A61" s="16" t="s">
        <v>488</v>
      </c>
      <c r="B61" s="12" t="s">
        <v>817</v>
      </c>
      <c r="C61" s="11" t="s">
        <v>780</v>
      </c>
      <c r="D61" s="17" t="s">
        <v>484</v>
      </c>
      <c r="E61" s="15" t="s">
        <v>453</v>
      </c>
      <c r="F61" s="15">
        <v>43655</v>
      </c>
      <c r="G61" s="15">
        <v>43861</v>
      </c>
      <c r="H61" s="18" t="s">
        <v>208</v>
      </c>
      <c r="I61" s="29" t="s">
        <v>95</v>
      </c>
      <c r="J61" s="26">
        <v>942</v>
      </c>
      <c r="K61" s="18" t="s">
        <v>448</v>
      </c>
      <c r="L61" s="30" t="s">
        <v>790</v>
      </c>
      <c r="M61" s="18" t="s">
        <v>799</v>
      </c>
      <c r="N61" s="18" t="s">
        <v>800</v>
      </c>
      <c r="O61" s="28" t="s">
        <v>788</v>
      </c>
    </row>
    <row r="62" spans="1:15">
      <c r="A62" s="16" t="s">
        <v>465</v>
      </c>
      <c r="B62" s="12" t="s">
        <v>779</v>
      </c>
      <c r="C62" s="11" t="s">
        <v>780</v>
      </c>
      <c r="D62" s="17" t="s">
        <v>147</v>
      </c>
      <c r="E62" s="15" t="s">
        <v>196</v>
      </c>
      <c r="F62" s="15">
        <v>43899</v>
      </c>
      <c r="G62" s="15"/>
      <c r="H62" s="18" t="s">
        <v>181</v>
      </c>
      <c r="I62" s="29" t="s">
        <v>260</v>
      </c>
      <c r="J62" s="26">
        <v>830</v>
      </c>
      <c r="K62" s="18" t="s">
        <v>225</v>
      </c>
      <c r="L62" s="30" t="s">
        <v>781</v>
      </c>
      <c r="M62" s="18" t="s">
        <v>78</v>
      </c>
      <c r="N62" s="27" t="s">
        <v>78</v>
      </c>
      <c r="O62" s="28" t="s">
        <v>782</v>
      </c>
    </row>
    <row r="63" spans="1:15">
      <c r="A63" s="16" t="s">
        <v>495</v>
      </c>
      <c r="B63" s="12" t="s">
        <v>496</v>
      </c>
      <c r="C63" s="11" t="s">
        <v>780</v>
      </c>
      <c r="D63" s="17" t="s">
        <v>484</v>
      </c>
      <c r="E63" s="15" t="s">
        <v>442</v>
      </c>
      <c r="F63" s="15">
        <v>43746</v>
      </c>
      <c r="G63" s="15">
        <v>44196</v>
      </c>
      <c r="H63" s="18" t="s">
        <v>74</v>
      </c>
      <c r="I63" s="29" t="s">
        <v>95</v>
      </c>
      <c r="J63" s="26">
        <v>800</v>
      </c>
      <c r="K63" s="18" t="s">
        <v>440</v>
      </c>
      <c r="L63" s="30" t="s">
        <v>781</v>
      </c>
      <c r="M63" s="18" t="s">
        <v>799</v>
      </c>
      <c r="N63" s="18" t="s">
        <v>800</v>
      </c>
      <c r="O63" s="28" t="s">
        <v>782</v>
      </c>
    </row>
    <row r="64" spans="1:15">
      <c r="A64" s="16" t="s">
        <v>490</v>
      </c>
      <c r="B64" s="12" t="s">
        <v>491</v>
      </c>
      <c r="C64" s="11" t="s">
        <v>780</v>
      </c>
      <c r="D64" s="17" t="s">
        <v>484</v>
      </c>
      <c r="E64" s="15" t="s">
        <v>432</v>
      </c>
      <c r="F64" s="15">
        <v>43746</v>
      </c>
      <c r="G64" s="15">
        <v>44196</v>
      </c>
      <c r="H64" s="18" t="s">
        <v>208</v>
      </c>
      <c r="I64" s="29" t="s">
        <v>95</v>
      </c>
      <c r="J64" s="26">
        <v>1000</v>
      </c>
      <c r="K64" s="18" t="s">
        <v>431</v>
      </c>
      <c r="L64" s="30" t="s">
        <v>781</v>
      </c>
      <c r="M64" s="18" t="s">
        <v>799</v>
      </c>
      <c r="N64" s="18" t="s">
        <v>800</v>
      </c>
      <c r="O64" s="28" t="s">
        <v>782</v>
      </c>
    </row>
    <row r="65" spans="1:15">
      <c r="A65" s="16" t="s">
        <v>465</v>
      </c>
      <c r="B65" s="12" t="s">
        <v>779</v>
      </c>
      <c r="C65" s="11" t="s">
        <v>780</v>
      </c>
      <c r="D65" s="17" t="s">
        <v>147</v>
      </c>
      <c r="E65" s="15" t="s">
        <v>213</v>
      </c>
      <c r="F65" s="15">
        <v>43816</v>
      </c>
      <c r="G65" s="15">
        <v>43891</v>
      </c>
      <c r="H65" s="18" t="s">
        <v>161</v>
      </c>
      <c r="I65" s="29" t="s">
        <v>258</v>
      </c>
      <c r="J65" s="26">
        <v>1200</v>
      </c>
      <c r="K65" s="18" t="s">
        <v>785</v>
      </c>
      <c r="L65" s="30" t="s">
        <v>781</v>
      </c>
      <c r="M65" s="18" t="s">
        <v>786</v>
      </c>
      <c r="N65" s="27" t="s">
        <v>787</v>
      </c>
      <c r="O65" s="28" t="s">
        <v>788</v>
      </c>
    </row>
    <row r="66" spans="1:15">
      <c r="A66" s="16" t="s">
        <v>490</v>
      </c>
      <c r="B66" s="12" t="s">
        <v>491</v>
      </c>
      <c r="C66" s="11" t="s">
        <v>780</v>
      </c>
      <c r="D66" s="17" t="s">
        <v>484</v>
      </c>
      <c r="E66" s="15" t="s">
        <v>434</v>
      </c>
      <c r="F66" s="15">
        <v>43746</v>
      </c>
      <c r="G66" s="15">
        <v>44196</v>
      </c>
      <c r="H66" s="18" t="s">
        <v>161</v>
      </c>
      <c r="I66" s="29" t="s">
        <v>95</v>
      </c>
      <c r="J66" s="26">
        <v>1000</v>
      </c>
      <c r="K66" s="18" t="s">
        <v>431</v>
      </c>
      <c r="L66" s="30" t="s">
        <v>781</v>
      </c>
      <c r="M66" s="18" t="s">
        <v>799</v>
      </c>
      <c r="N66" s="18" t="s">
        <v>800</v>
      </c>
      <c r="O66" s="28" t="s">
        <v>782</v>
      </c>
    </row>
    <row r="67" spans="1:15">
      <c r="A67" s="16" t="s">
        <v>463</v>
      </c>
      <c r="B67" s="12" t="s">
        <v>464</v>
      </c>
      <c r="C67" s="11" t="s">
        <v>780</v>
      </c>
      <c r="D67" s="17" t="s">
        <v>204</v>
      </c>
      <c r="E67" s="15" t="s">
        <v>222</v>
      </c>
      <c r="F67" s="15">
        <v>43899</v>
      </c>
      <c r="G67" s="15"/>
      <c r="H67" s="18" t="s">
        <v>173</v>
      </c>
      <c r="I67" s="29" t="s">
        <v>95</v>
      </c>
      <c r="J67" s="26">
        <v>755</v>
      </c>
      <c r="K67" s="18" t="s">
        <v>93</v>
      </c>
      <c r="L67" s="30" t="s">
        <v>781</v>
      </c>
      <c r="M67" s="18" t="s">
        <v>116</v>
      </c>
      <c r="N67" s="27" t="s">
        <v>116</v>
      </c>
      <c r="O67" s="28" t="s">
        <v>782</v>
      </c>
    </row>
    <row r="68" spans="1:15">
      <c r="A68" s="16" t="s">
        <v>465</v>
      </c>
      <c r="B68" s="12" t="s">
        <v>779</v>
      </c>
      <c r="C68" s="11" t="s">
        <v>780</v>
      </c>
      <c r="D68" s="17" t="s">
        <v>147</v>
      </c>
      <c r="E68" s="15" t="s">
        <v>186</v>
      </c>
      <c r="F68" s="15">
        <v>43885</v>
      </c>
      <c r="G68" s="15"/>
      <c r="H68" s="18" t="s">
        <v>187</v>
      </c>
      <c r="I68" s="29" t="s">
        <v>260</v>
      </c>
      <c r="J68" s="26">
        <v>850</v>
      </c>
      <c r="K68" s="18" t="s">
        <v>97</v>
      </c>
      <c r="L68" s="30" t="s">
        <v>781</v>
      </c>
      <c r="M68" s="18" t="s">
        <v>78</v>
      </c>
      <c r="N68" s="27" t="s">
        <v>78</v>
      </c>
      <c r="O68" s="28" t="s">
        <v>782</v>
      </c>
    </row>
    <row r="69" spans="1:15" ht="26.4">
      <c r="A69" s="16" t="s">
        <v>467</v>
      </c>
      <c r="B69" s="12" t="s">
        <v>818</v>
      </c>
      <c r="C69" s="11" t="s">
        <v>780</v>
      </c>
      <c r="D69" s="17" t="s">
        <v>23</v>
      </c>
      <c r="E69" s="15" t="s">
        <v>49</v>
      </c>
      <c r="F69" s="15">
        <v>43800</v>
      </c>
      <c r="G69" s="15">
        <v>43890</v>
      </c>
      <c r="H69" s="18" t="s">
        <v>161</v>
      </c>
      <c r="I69" s="29" t="s">
        <v>260</v>
      </c>
      <c r="J69" s="26">
        <v>880</v>
      </c>
      <c r="K69" s="18" t="s">
        <v>97</v>
      </c>
      <c r="L69" s="30" t="s">
        <v>781</v>
      </c>
      <c r="M69" s="18" t="s">
        <v>78</v>
      </c>
      <c r="N69" s="27" t="s">
        <v>78</v>
      </c>
      <c r="O69" s="28" t="s">
        <v>788</v>
      </c>
    </row>
    <row r="70" spans="1:15">
      <c r="A70" s="16" t="s">
        <v>514</v>
      </c>
      <c r="B70" s="12" t="s">
        <v>515</v>
      </c>
      <c r="C70" s="11" t="s">
        <v>780</v>
      </c>
      <c r="D70" s="17" t="s">
        <v>23</v>
      </c>
      <c r="E70" s="15" t="s">
        <v>49</v>
      </c>
      <c r="F70" s="15">
        <v>43891</v>
      </c>
      <c r="G70" s="15">
        <v>44195</v>
      </c>
      <c r="H70" s="18" t="s">
        <v>161</v>
      </c>
      <c r="I70" s="29" t="s">
        <v>260</v>
      </c>
      <c r="J70" s="26">
        <v>880</v>
      </c>
      <c r="K70" s="18" t="s">
        <v>97</v>
      </c>
      <c r="L70" s="30" t="s">
        <v>781</v>
      </c>
      <c r="M70" s="18" t="s">
        <v>78</v>
      </c>
      <c r="N70" s="27" t="s">
        <v>78</v>
      </c>
      <c r="O70" s="28" t="s">
        <v>782</v>
      </c>
    </row>
    <row r="71" spans="1:15">
      <c r="A71" s="16" t="s">
        <v>463</v>
      </c>
      <c r="B71" s="12" t="s">
        <v>464</v>
      </c>
      <c r="C71" s="11" t="s">
        <v>780</v>
      </c>
      <c r="D71" s="18" t="s">
        <v>204</v>
      </c>
      <c r="E71" s="18" t="s">
        <v>224</v>
      </c>
      <c r="F71" s="15">
        <v>43922</v>
      </c>
      <c r="G71" s="15"/>
      <c r="H71" s="18" t="s">
        <v>161</v>
      </c>
      <c r="I71" s="18" t="s">
        <v>783</v>
      </c>
      <c r="J71" s="26">
        <v>750</v>
      </c>
      <c r="K71" s="18" t="s">
        <v>225</v>
      </c>
      <c r="L71" s="30" t="s">
        <v>781</v>
      </c>
      <c r="M71" s="18" t="s">
        <v>786</v>
      </c>
      <c r="N71" s="27" t="s">
        <v>787</v>
      </c>
      <c r="O71" s="28" t="s">
        <v>782</v>
      </c>
    </row>
    <row r="72" spans="1:15">
      <c r="A72" s="16" t="s">
        <v>803</v>
      </c>
      <c r="B72" s="12" t="s">
        <v>804</v>
      </c>
      <c r="C72" s="11" t="s">
        <v>780</v>
      </c>
      <c r="D72" s="17" t="s">
        <v>23</v>
      </c>
      <c r="E72" s="18" t="s">
        <v>108</v>
      </c>
      <c r="F72" s="15">
        <v>43913</v>
      </c>
      <c r="G72" s="15"/>
      <c r="H72" s="18" t="s">
        <v>74</v>
      </c>
      <c r="I72" s="13" t="s">
        <v>783</v>
      </c>
      <c r="J72" s="26">
        <v>560</v>
      </c>
      <c r="K72" s="18" t="s">
        <v>97</v>
      </c>
      <c r="L72" s="30" t="s">
        <v>781</v>
      </c>
      <c r="M72" s="18" t="s">
        <v>78</v>
      </c>
      <c r="N72" s="27" t="s">
        <v>78</v>
      </c>
      <c r="O72" s="28" t="s">
        <v>782</v>
      </c>
    </row>
    <row r="73" spans="1:15">
      <c r="A73" s="16" t="s">
        <v>514</v>
      </c>
      <c r="B73" s="12" t="s">
        <v>315</v>
      </c>
      <c r="C73" s="11" t="s">
        <v>780</v>
      </c>
      <c r="D73" s="17" t="s">
        <v>23</v>
      </c>
      <c r="E73" s="15" t="s">
        <v>88</v>
      </c>
      <c r="F73" s="15">
        <v>43892</v>
      </c>
      <c r="G73" s="15">
        <v>44195</v>
      </c>
      <c r="H73" s="18" t="s">
        <v>74</v>
      </c>
      <c r="I73" s="29" t="s">
        <v>794</v>
      </c>
      <c r="J73" s="26">
        <v>590</v>
      </c>
      <c r="K73" s="18" t="s">
        <v>93</v>
      </c>
      <c r="L73" s="30" t="s">
        <v>781</v>
      </c>
      <c r="M73" s="18" t="s">
        <v>78</v>
      </c>
      <c r="N73" s="27" t="s">
        <v>78</v>
      </c>
      <c r="O73" s="28" t="s">
        <v>782</v>
      </c>
    </row>
    <row r="74" spans="1:15">
      <c r="A74" s="16" t="s">
        <v>463</v>
      </c>
      <c r="B74" s="12" t="s">
        <v>464</v>
      </c>
      <c r="C74" s="11" t="s">
        <v>780</v>
      </c>
      <c r="D74" s="17" t="s">
        <v>204</v>
      </c>
      <c r="E74" s="15" t="s">
        <v>213</v>
      </c>
      <c r="F74" s="15">
        <v>43892</v>
      </c>
      <c r="G74" s="15"/>
      <c r="H74" s="18" t="s">
        <v>161</v>
      </c>
      <c r="I74" s="29" t="s">
        <v>258</v>
      </c>
      <c r="J74" s="26">
        <v>1200</v>
      </c>
      <c r="K74" s="18" t="s">
        <v>785</v>
      </c>
      <c r="L74" s="30" t="s">
        <v>781</v>
      </c>
      <c r="M74" s="18" t="s">
        <v>786</v>
      </c>
      <c r="N74" s="27" t="s">
        <v>787</v>
      </c>
      <c r="O74" s="28" t="s">
        <v>782</v>
      </c>
    </row>
    <row r="75" spans="1:15">
      <c r="A75" s="16" t="s">
        <v>495</v>
      </c>
      <c r="B75" s="12" t="s">
        <v>496</v>
      </c>
      <c r="C75" s="11" t="s">
        <v>780</v>
      </c>
      <c r="D75" s="17" t="s">
        <v>484</v>
      </c>
      <c r="E75" s="15" t="s">
        <v>443</v>
      </c>
      <c r="F75" s="15">
        <v>43746</v>
      </c>
      <c r="G75" s="15">
        <v>44196</v>
      </c>
      <c r="H75" s="18" t="s">
        <v>74</v>
      </c>
      <c r="I75" s="29" t="s">
        <v>95</v>
      </c>
      <c r="J75" s="26">
        <v>800</v>
      </c>
      <c r="K75" s="18" t="s">
        <v>440</v>
      </c>
      <c r="L75" s="30" t="s">
        <v>781</v>
      </c>
      <c r="M75" s="18" t="s">
        <v>799</v>
      </c>
      <c r="N75" s="18" t="s">
        <v>800</v>
      </c>
      <c r="O75" s="28" t="s">
        <v>782</v>
      </c>
    </row>
    <row r="76" spans="1:15" ht="26.4">
      <c r="A76" s="16" t="s">
        <v>467</v>
      </c>
      <c r="B76" s="12" t="s">
        <v>818</v>
      </c>
      <c r="C76" s="11" t="s">
        <v>780</v>
      </c>
      <c r="D76" s="17" t="s">
        <v>23</v>
      </c>
      <c r="E76" s="15" t="s">
        <v>55</v>
      </c>
      <c r="F76" s="15">
        <v>43497</v>
      </c>
      <c r="G76" s="15">
        <v>43890</v>
      </c>
      <c r="H76" s="18" t="s">
        <v>161</v>
      </c>
      <c r="I76" s="29" t="s">
        <v>95</v>
      </c>
      <c r="J76" s="26">
        <v>920</v>
      </c>
      <c r="K76" s="18" t="s">
        <v>97</v>
      </c>
      <c r="L76" s="30" t="s">
        <v>781</v>
      </c>
      <c r="M76" s="18" t="s">
        <v>78</v>
      </c>
      <c r="N76" s="27" t="s">
        <v>78</v>
      </c>
      <c r="O76" s="28" t="s">
        <v>788</v>
      </c>
    </row>
    <row r="77" spans="1:15" ht="26.4">
      <c r="A77" s="16" t="s">
        <v>467</v>
      </c>
      <c r="B77" s="12" t="s">
        <v>818</v>
      </c>
      <c r="C77" s="11" t="s">
        <v>780</v>
      </c>
      <c r="D77" s="17" t="s">
        <v>23</v>
      </c>
      <c r="E77" s="15" t="s">
        <v>53</v>
      </c>
      <c r="F77" s="15">
        <v>43497</v>
      </c>
      <c r="G77" s="15">
        <v>43890</v>
      </c>
      <c r="H77" s="18" t="s">
        <v>161</v>
      </c>
      <c r="I77" s="29" t="s">
        <v>260</v>
      </c>
      <c r="J77" s="26">
        <v>800</v>
      </c>
      <c r="K77" s="18" t="s">
        <v>97</v>
      </c>
      <c r="L77" s="30" t="s">
        <v>781</v>
      </c>
      <c r="M77" s="18" t="s">
        <v>78</v>
      </c>
      <c r="N77" s="27" t="s">
        <v>78</v>
      </c>
      <c r="O77" s="28" t="s">
        <v>788</v>
      </c>
    </row>
    <row r="78" spans="1:15">
      <c r="A78" s="16" t="s">
        <v>514</v>
      </c>
      <c r="B78" s="12" t="s">
        <v>825</v>
      </c>
      <c r="C78" s="11" t="s">
        <v>780</v>
      </c>
      <c r="D78" s="17" t="s">
        <v>23</v>
      </c>
      <c r="E78" s="15" t="s">
        <v>53</v>
      </c>
      <c r="F78" s="15">
        <v>43525</v>
      </c>
      <c r="G78" s="15">
        <v>44195</v>
      </c>
      <c r="H78" s="18" t="s">
        <v>161</v>
      </c>
      <c r="I78" s="29" t="s">
        <v>260</v>
      </c>
      <c r="J78" s="26">
        <v>800</v>
      </c>
      <c r="K78" s="18" t="s">
        <v>97</v>
      </c>
      <c r="L78" s="30" t="s">
        <v>781</v>
      </c>
      <c r="M78" s="18" t="s">
        <v>78</v>
      </c>
      <c r="N78" s="27" t="s">
        <v>78</v>
      </c>
      <c r="O78" s="28" t="s">
        <v>782</v>
      </c>
    </row>
    <row r="79" spans="1:15">
      <c r="A79" s="16" t="s">
        <v>465</v>
      </c>
      <c r="B79" s="12" t="s">
        <v>779</v>
      </c>
      <c r="C79" s="11" t="s">
        <v>780</v>
      </c>
      <c r="D79" s="11" t="s">
        <v>147</v>
      </c>
      <c r="E79" s="15" t="s">
        <v>424</v>
      </c>
      <c r="F79" s="15">
        <v>43739</v>
      </c>
      <c r="G79" s="15">
        <v>43861</v>
      </c>
      <c r="H79" s="18" t="s">
        <v>161</v>
      </c>
      <c r="I79" s="29" t="s">
        <v>820</v>
      </c>
      <c r="J79" s="26">
        <v>550</v>
      </c>
      <c r="K79" s="18" t="s">
        <v>106</v>
      </c>
      <c r="L79" s="30" t="s">
        <v>781</v>
      </c>
      <c r="M79" s="18" t="s">
        <v>78</v>
      </c>
      <c r="N79" s="27" t="s">
        <v>78</v>
      </c>
      <c r="O79" s="27" t="s">
        <v>788</v>
      </c>
    </row>
    <row r="80" spans="1:15">
      <c r="A80" s="16" t="s">
        <v>803</v>
      </c>
      <c r="B80" s="12" t="s">
        <v>804</v>
      </c>
      <c r="C80" s="11" t="s">
        <v>780</v>
      </c>
      <c r="D80" s="17" t="s">
        <v>23</v>
      </c>
      <c r="E80" s="15" t="s">
        <v>107</v>
      </c>
      <c r="F80" s="15">
        <v>43913</v>
      </c>
      <c r="G80" s="15"/>
      <c r="H80" s="18" t="s">
        <v>74</v>
      </c>
      <c r="I80" s="29" t="s">
        <v>260</v>
      </c>
      <c r="J80" s="26">
        <v>750</v>
      </c>
      <c r="K80" s="18" t="s">
        <v>106</v>
      </c>
      <c r="L80" s="30" t="s">
        <v>781</v>
      </c>
      <c r="M80" s="18" t="s">
        <v>78</v>
      </c>
      <c r="N80" s="27" t="s">
        <v>78</v>
      </c>
      <c r="O80" s="28" t="s">
        <v>782</v>
      </c>
    </row>
    <row r="81" spans="1:15">
      <c r="A81" s="16" t="s">
        <v>495</v>
      </c>
      <c r="B81" s="12" t="s">
        <v>496</v>
      </c>
      <c r="C81" s="11" t="s">
        <v>780</v>
      </c>
      <c r="D81" s="17" t="s">
        <v>484</v>
      </c>
      <c r="E81" s="15" t="s">
        <v>444</v>
      </c>
      <c r="F81" s="15">
        <v>43746</v>
      </c>
      <c r="G81" s="15">
        <v>44196</v>
      </c>
      <c r="H81" s="18" t="s">
        <v>74</v>
      </c>
      <c r="I81" s="29" t="s">
        <v>95</v>
      </c>
      <c r="J81" s="26">
        <v>800</v>
      </c>
      <c r="K81" s="18" t="s">
        <v>440</v>
      </c>
      <c r="L81" s="30" t="s">
        <v>781</v>
      </c>
      <c r="M81" s="18" t="s">
        <v>799</v>
      </c>
      <c r="N81" s="18" t="s">
        <v>800</v>
      </c>
      <c r="O81" s="28" t="s">
        <v>782</v>
      </c>
    </row>
    <row r="82" spans="1:15">
      <c r="A82" s="16" t="s">
        <v>463</v>
      </c>
      <c r="B82" s="12" t="s">
        <v>464</v>
      </c>
      <c r="C82" s="11" t="s">
        <v>780</v>
      </c>
      <c r="D82" s="18" t="s">
        <v>204</v>
      </c>
      <c r="E82" s="18" t="s">
        <v>223</v>
      </c>
      <c r="F82" s="15">
        <v>43910</v>
      </c>
      <c r="G82" s="15"/>
      <c r="H82" s="18" t="s">
        <v>190</v>
      </c>
      <c r="I82" s="29" t="s">
        <v>95</v>
      </c>
      <c r="J82" s="26">
        <v>780</v>
      </c>
      <c r="K82" s="18" t="s">
        <v>97</v>
      </c>
      <c r="L82" s="30" t="s">
        <v>781</v>
      </c>
      <c r="M82" s="18" t="s">
        <v>786</v>
      </c>
      <c r="N82" s="27" t="s">
        <v>787</v>
      </c>
      <c r="O82" s="28" t="s">
        <v>782</v>
      </c>
    </row>
    <row r="83" spans="1:15">
      <c r="A83" s="16" t="s">
        <v>514</v>
      </c>
      <c r="B83" s="12" t="s">
        <v>315</v>
      </c>
      <c r="C83" s="11" t="s">
        <v>780</v>
      </c>
      <c r="D83" s="17" t="s">
        <v>23</v>
      </c>
      <c r="E83" s="15" t="s">
        <v>86</v>
      </c>
      <c r="F83" s="15">
        <v>43892</v>
      </c>
      <c r="G83" s="15">
        <v>44195</v>
      </c>
      <c r="H83" s="18" t="s">
        <v>181</v>
      </c>
      <c r="I83" s="29" t="s">
        <v>260</v>
      </c>
      <c r="J83" s="26">
        <v>476</v>
      </c>
      <c r="K83" s="18" t="s">
        <v>93</v>
      </c>
      <c r="L83" s="30" t="s">
        <v>781</v>
      </c>
      <c r="M83" s="18" t="s">
        <v>78</v>
      </c>
      <c r="N83" s="27" t="s">
        <v>78</v>
      </c>
      <c r="O83" s="28" t="s">
        <v>782</v>
      </c>
    </row>
    <row r="84" spans="1:15">
      <c r="A84" s="16" t="s">
        <v>465</v>
      </c>
      <c r="B84" s="12" t="s">
        <v>779</v>
      </c>
      <c r="C84" s="11" t="s">
        <v>780</v>
      </c>
      <c r="D84" s="17" t="s">
        <v>147</v>
      </c>
      <c r="E84" s="15" t="s">
        <v>189</v>
      </c>
      <c r="F84" s="15">
        <v>43899</v>
      </c>
      <c r="G84" s="15"/>
      <c r="H84" s="18" t="s">
        <v>190</v>
      </c>
      <c r="I84" s="29" t="s">
        <v>260</v>
      </c>
      <c r="J84" s="26">
        <v>590</v>
      </c>
      <c r="K84" s="18" t="s">
        <v>93</v>
      </c>
      <c r="L84" s="30" t="s">
        <v>781</v>
      </c>
      <c r="M84" s="18" t="s">
        <v>786</v>
      </c>
      <c r="N84" s="27" t="s">
        <v>787</v>
      </c>
      <c r="O84" s="28" t="s">
        <v>782</v>
      </c>
    </row>
    <row r="85" spans="1:15">
      <c r="A85" s="16" t="s">
        <v>463</v>
      </c>
      <c r="B85" s="12" t="s">
        <v>464</v>
      </c>
      <c r="C85" s="11" t="s">
        <v>780</v>
      </c>
      <c r="D85" s="18" t="s">
        <v>204</v>
      </c>
      <c r="E85" s="18" t="s">
        <v>233</v>
      </c>
      <c r="F85" s="15">
        <v>43935</v>
      </c>
      <c r="G85" s="15"/>
      <c r="H85" s="18" t="s">
        <v>231</v>
      </c>
      <c r="I85" s="18" t="s">
        <v>95</v>
      </c>
      <c r="J85" s="26">
        <v>830</v>
      </c>
      <c r="K85" s="18" t="s">
        <v>236</v>
      </c>
      <c r="L85" s="30" t="s">
        <v>781</v>
      </c>
      <c r="M85" s="30" t="s">
        <v>786</v>
      </c>
      <c r="N85" s="27" t="s">
        <v>787</v>
      </c>
      <c r="O85" s="28" t="s">
        <v>782</v>
      </c>
    </row>
    <row r="86" spans="1:15">
      <c r="A86" s="16" t="s">
        <v>463</v>
      </c>
      <c r="B86" s="12" t="s">
        <v>464</v>
      </c>
      <c r="C86" s="11" t="s">
        <v>780</v>
      </c>
      <c r="D86" s="18" t="s">
        <v>204</v>
      </c>
      <c r="E86" s="18" t="s">
        <v>230</v>
      </c>
      <c r="F86" s="15">
        <v>43931</v>
      </c>
      <c r="G86" s="15"/>
      <c r="H86" s="18" t="s">
        <v>231</v>
      </c>
      <c r="I86" s="18" t="s">
        <v>95</v>
      </c>
      <c r="J86" s="26">
        <v>830</v>
      </c>
      <c r="K86" s="18" t="s">
        <v>236</v>
      </c>
      <c r="L86" s="30" t="s">
        <v>781</v>
      </c>
      <c r="M86" s="30" t="s">
        <v>786</v>
      </c>
      <c r="N86" s="27" t="s">
        <v>787</v>
      </c>
      <c r="O86" s="28" t="s">
        <v>782</v>
      </c>
    </row>
    <row r="87" spans="1:15">
      <c r="A87" s="16" t="s">
        <v>463</v>
      </c>
      <c r="B87" s="12" t="s">
        <v>464</v>
      </c>
      <c r="C87" s="11" t="s">
        <v>780</v>
      </c>
      <c r="D87" s="18" t="s">
        <v>204</v>
      </c>
      <c r="E87" s="18" t="s">
        <v>250</v>
      </c>
      <c r="F87" s="15">
        <v>43931</v>
      </c>
      <c r="G87" s="15">
        <v>43984</v>
      </c>
      <c r="H87" s="18" t="s">
        <v>231</v>
      </c>
      <c r="I87" s="18" t="s">
        <v>260</v>
      </c>
      <c r="J87" s="26">
        <v>700</v>
      </c>
      <c r="K87" s="18" t="s">
        <v>236</v>
      </c>
      <c r="L87" s="30" t="s">
        <v>781</v>
      </c>
      <c r="M87" s="30" t="s">
        <v>786</v>
      </c>
      <c r="N87" s="27" t="s">
        <v>787</v>
      </c>
      <c r="O87" s="28" t="s">
        <v>788</v>
      </c>
    </row>
    <row r="88" spans="1:15" ht="26.4">
      <c r="A88" s="16" t="s">
        <v>465</v>
      </c>
      <c r="B88" s="12" t="s">
        <v>466</v>
      </c>
      <c r="C88" s="11" t="s">
        <v>780</v>
      </c>
      <c r="D88" s="11" t="s">
        <v>147</v>
      </c>
      <c r="E88" s="15" t="s">
        <v>55</v>
      </c>
      <c r="F88" s="15">
        <v>43891</v>
      </c>
      <c r="G88" s="15">
        <v>43951</v>
      </c>
      <c r="H88" s="18" t="s">
        <v>161</v>
      </c>
      <c r="I88" s="29" t="s">
        <v>95</v>
      </c>
      <c r="J88" s="26">
        <v>920</v>
      </c>
      <c r="K88" s="18" t="s">
        <v>97</v>
      </c>
      <c r="L88" s="30" t="s">
        <v>781</v>
      </c>
      <c r="M88" s="18" t="s">
        <v>78</v>
      </c>
      <c r="N88" s="27" t="s">
        <v>78</v>
      </c>
      <c r="O88" s="28" t="s">
        <v>788</v>
      </c>
    </row>
    <row r="89" spans="1:15">
      <c r="A89" s="16" t="s">
        <v>465</v>
      </c>
      <c r="B89" s="12" t="s">
        <v>779</v>
      </c>
      <c r="C89" s="11" t="s">
        <v>780</v>
      </c>
      <c r="D89" s="17" t="s">
        <v>147</v>
      </c>
      <c r="E89" s="18" t="s">
        <v>202</v>
      </c>
      <c r="F89" s="15">
        <v>43934</v>
      </c>
      <c r="G89" s="15"/>
      <c r="H89" s="18" t="s">
        <v>181</v>
      </c>
      <c r="I89" s="18" t="s">
        <v>260</v>
      </c>
      <c r="J89" s="26">
        <v>880</v>
      </c>
      <c r="K89" s="18" t="s">
        <v>97</v>
      </c>
      <c r="L89" s="30" t="s">
        <v>781</v>
      </c>
      <c r="M89" s="18" t="s">
        <v>78</v>
      </c>
      <c r="N89" s="27" t="s">
        <v>78</v>
      </c>
      <c r="O89" s="28" t="s">
        <v>782</v>
      </c>
    </row>
    <row r="90" spans="1:15">
      <c r="A90" s="16" t="s">
        <v>465</v>
      </c>
      <c r="B90" s="12" t="s">
        <v>779</v>
      </c>
      <c r="C90" s="11" t="s">
        <v>780</v>
      </c>
      <c r="D90" s="17" t="s">
        <v>147</v>
      </c>
      <c r="E90" s="18" t="s">
        <v>200</v>
      </c>
      <c r="F90" s="15">
        <v>43934</v>
      </c>
      <c r="G90" s="15"/>
      <c r="H90" s="18" t="s">
        <v>181</v>
      </c>
      <c r="I90" s="18" t="s">
        <v>260</v>
      </c>
      <c r="J90" s="26">
        <v>880</v>
      </c>
      <c r="K90" s="18" t="s">
        <v>97</v>
      </c>
      <c r="L90" s="30" t="s">
        <v>781</v>
      </c>
      <c r="M90" s="18" t="s">
        <v>78</v>
      </c>
      <c r="N90" s="27" t="s">
        <v>78</v>
      </c>
      <c r="O90" s="28" t="s">
        <v>782</v>
      </c>
    </row>
    <row r="91" spans="1:15">
      <c r="A91" s="16" t="s">
        <v>463</v>
      </c>
      <c r="B91" s="12" t="s">
        <v>464</v>
      </c>
      <c r="C91" s="11" t="s">
        <v>780</v>
      </c>
      <c r="D91" s="18" t="s">
        <v>204</v>
      </c>
      <c r="E91" s="18" t="s">
        <v>234</v>
      </c>
      <c r="F91" s="15">
        <v>43948</v>
      </c>
      <c r="G91" s="15"/>
      <c r="H91" s="18" t="s">
        <v>231</v>
      </c>
      <c r="I91" s="18" t="s">
        <v>95</v>
      </c>
      <c r="J91" s="26">
        <v>830</v>
      </c>
      <c r="K91" s="18" t="s">
        <v>236</v>
      </c>
      <c r="L91" s="30" t="s">
        <v>781</v>
      </c>
      <c r="M91" s="30" t="s">
        <v>786</v>
      </c>
      <c r="N91" s="27" t="s">
        <v>787</v>
      </c>
      <c r="O91" s="28" t="s">
        <v>782</v>
      </c>
    </row>
    <row r="92" spans="1:15">
      <c r="A92" s="16" t="s">
        <v>463</v>
      </c>
      <c r="B92" s="12" t="s">
        <v>464</v>
      </c>
      <c r="C92" s="11" t="s">
        <v>780</v>
      </c>
      <c r="D92" s="18" t="s">
        <v>204</v>
      </c>
      <c r="E92" s="18" t="s">
        <v>127</v>
      </c>
      <c r="F92" s="15">
        <v>43948</v>
      </c>
      <c r="G92" s="15"/>
      <c r="H92" s="18" t="s">
        <v>231</v>
      </c>
      <c r="I92" s="18" t="s">
        <v>95</v>
      </c>
      <c r="J92" s="26">
        <v>860</v>
      </c>
      <c r="K92" s="18" t="s">
        <v>236</v>
      </c>
      <c r="L92" s="30" t="s">
        <v>781</v>
      </c>
      <c r="M92" s="30" t="s">
        <v>786</v>
      </c>
      <c r="N92" s="27" t="s">
        <v>787</v>
      </c>
      <c r="O92" s="28" t="s">
        <v>782</v>
      </c>
    </row>
    <row r="93" spans="1:15">
      <c r="A93" s="16" t="s">
        <v>463</v>
      </c>
      <c r="B93" s="12" t="s">
        <v>464</v>
      </c>
      <c r="C93" s="11" t="s">
        <v>780</v>
      </c>
      <c r="D93" s="18" t="s">
        <v>204</v>
      </c>
      <c r="E93" s="18" t="s">
        <v>121</v>
      </c>
      <c r="F93" s="15">
        <v>43950</v>
      </c>
      <c r="G93" s="15"/>
      <c r="H93" s="18" t="s">
        <v>231</v>
      </c>
      <c r="I93" s="29" t="s">
        <v>258</v>
      </c>
      <c r="J93" s="26">
        <v>900</v>
      </c>
      <c r="K93" s="18" t="s">
        <v>236</v>
      </c>
      <c r="L93" s="30" t="s">
        <v>781</v>
      </c>
      <c r="M93" s="30" t="s">
        <v>786</v>
      </c>
      <c r="N93" s="27" t="s">
        <v>787</v>
      </c>
      <c r="O93" s="28" t="s">
        <v>782</v>
      </c>
    </row>
    <row r="94" spans="1:15">
      <c r="A94" s="16"/>
      <c r="B94" s="12" t="s">
        <v>826</v>
      </c>
      <c r="C94" s="11" t="s">
        <v>780</v>
      </c>
      <c r="D94" s="17" t="s">
        <v>304</v>
      </c>
      <c r="E94" s="18" t="s">
        <v>332</v>
      </c>
      <c r="F94" s="39">
        <v>43944</v>
      </c>
      <c r="G94" s="15"/>
      <c r="H94" s="18" t="s">
        <v>181</v>
      </c>
      <c r="I94" s="29" t="s">
        <v>783</v>
      </c>
      <c r="J94" s="26">
        <v>547</v>
      </c>
      <c r="K94" s="18" t="s">
        <v>93</v>
      </c>
      <c r="L94" s="30" t="s">
        <v>781</v>
      </c>
      <c r="M94" s="30" t="s">
        <v>786</v>
      </c>
      <c r="N94" s="27" t="s">
        <v>787</v>
      </c>
      <c r="O94" s="28" t="s">
        <v>782</v>
      </c>
    </row>
    <row r="95" spans="1:15">
      <c r="A95" s="40"/>
      <c r="B95" s="12" t="s">
        <v>826</v>
      </c>
      <c r="C95" s="11" t="s">
        <v>780</v>
      </c>
      <c r="D95" s="17" t="s">
        <v>304</v>
      </c>
      <c r="E95" s="18" t="s">
        <v>334</v>
      </c>
      <c r="F95" s="41">
        <v>43944</v>
      </c>
      <c r="G95" s="15"/>
      <c r="H95" s="18" t="s">
        <v>161</v>
      </c>
      <c r="I95" s="29" t="s">
        <v>95</v>
      </c>
      <c r="J95" s="45">
        <v>803</v>
      </c>
      <c r="K95" s="18" t="s">
        <v>93</v>
      </c>
      <c r="L95" s="30" t="s">
        <v>781</v>
      </c>
      <c r="M95" s="30" t="s">
        <v>786</v>
      </c>
      <c r="N95" s="27" t="s">
        <v>787</v>
      </c>
      <c r="O95" s="28" t="s">
        <v>782</v>
      </c>
    </row>
    <row r="96" spans="1:15">
      <c r="A96" s="16" t="s">
        <v>463</v>
      </c>
      <c r="B96" s="12" t="s">
        <v>464</v>
      </c>
      <c r="C96" s="11" t="s">
        <v>780</v>
      </c>
      <c r="D96" s="18" t="s">
        <v>204</v>
      </c>
      <c r="E96" s="18" t="s">
        <v>238</v>
      </c>
      <c r="F96" s="15">
        <v>43957</v>
      </c>
      <c r="G96" s="15"/>
      <c r="H96" s="18" t="s">
        <v>217</v>
      </c>
      <c r="I96" s="29" t="s">
        <v>137</v>
      </c>
      <c r="J96" s="26">
        <v>900</v>
      </c>
      <c r="K96" s="18" t="s">
        <v>827</v>
      </c>
      <c r="L96" s="30" t="s">
        <v>781</v>
      </c>
      <c r="M96" s="30" t="s">
        <v>786</v>
      </c>
      <c r="N96" s="27" t="s">
        <v>787</v>
      </c>
      <c r="O96" s="28" t="s">
        <v>782</v>
      </c>
    </row>
    <row r="97" spans="1:15">
      <c r="A97" s="16" t="s">
        <v>463</v>
      </c>
      <c r="B97" s="12" t="s">
        <v>464</v>
      </c>
      <c r="C97" s="11" t="s">
        <v>780</v>
      </c>
      <c r="D97" s="18" t="s">
        <v>204</v>
      </c>
      <c r="E97" s="18" t="s">
        <v>237</v>
      </c>
      <c r="F97" s="15">
        <v>43953</v>
      </c>
      <c r="G97" s="15"/>
      <c r="H97" s="18" t="s">
        <v>181</v>
      </c>
      <c r="I97" s="18" t="s">
        <v>260</v>
      </c>
      <c r="J97" s="26">
        <v>730</v>
      </c>
      <c r="K97" s="18" t="s">
        <v>225</v>
      </c>
      <c r="L97" s="30" t="s">
        <v>781</v>
      </c>
      <c r="M97" s="30" t="s">
        <v>786</v>
      </c>
      <c r="N97" s="27" t="s">
        <v>787</v>
      </c>
      <c r="O97" s="28" t="s">
        <v>782</v>
      </c>
    </row>
    <row r="98" spans="1:15">
      <c r="A98" s="16"/>
      <c r="B98" s="12" t="s">
        <v>828</v>
      </c>
      <c r="C98" s="11" t="s">
        <v>780</v>
      </c>
      <c r="D98" s="18" t="s">
        <v>23</v>
      </c>
      <c r="E98" s="18" t="s">
        <v>104</v>
      </c>
      <c r="F98" s="15">
        <v>43957</v>
      </c>
      <c r="G98" s="15">
        <v>43982</v>
      </c>
      <c r="H98" s="18" t="s">
        <v>181</v>
      </c>
      <c r="I98" s="18" t="s">
        <v>260</v>
      </c>
      <c r="J98" s="26">
        <v>880</v>
      </c>
      <c r="K98" s="18" t="s">
        <v>97</v>
      </c>
      <c r="L98" s="30" t="s">
        <v>781</v>
      </c>
      <c r="M98" s="28" t="s">
        <v>78</v>
      </c>
      <c r="N98" s="28" t="s">
        <v>78</v>
      </c>
      <c r="O98" s="28" t="s">
        <v>788</v>
      </c>
    </row>
    <row r="99" spans="1:15">
      <c r="A99" s="16" t="s">
        <v>465</v>
      </c>
      <c r="B99" s="12" t="s">
        <v>779</v>
      </c>
      <c r="C99" s="11" t="s">
        <v>780</v>
      </c>
      <c r="D99" s="17" t="s">
        <v>147</v>
      </c>
      <c r="E99" s="15" t="s">
        <v>829</v>
      </c>
      <c r="F99" s="15">
        <v>43712</v>
      </c>
      <c r="G99" s="15">
        <v>43900</v>
      </c>
      <c r="H99" s="18" t="s">
        <v>161</v>
      </c>
      <c r="I99" s="29" t="s">
        <v>95</v>
      </c>
      <c r="J99" s="26">
        <v>950</v>
      </c>
      <c r="K99" s="18" t="s">
        <v>448</v>
      </c>
      <c r="L99" s="30" t="s">
        <v>781</v>
      </c>
      <c r="M99" s="18" t="s">
        <v>786</v>
      </c>
      <c r="N99" s="27" t="s">
        <v>787</v>
      </c>
      <c r="O99" s="28" t="s">
        <v>788</v>
      </c>
    </row>
    <row r="100" spans="1:15" ht="26.4">
      <c r="A100" s="16"/>
      <c r="B100" s="12" t="s">
        <v>807</v>
      </c>
      <c r="C100" s="11" t="s">
        <v>780</v>
      </c>
      <c r="D100" s="18" t="s">
        <v>150</v>
      </c>
      <c r="E100" s="18" t="s">
        <v>413</v>
      </c>
      <c r="F100" s="15">
        <v>43958</v>
      </c>
      <c r="G100" s="15"/>
      <c r="H100" s="18" t="s">
        <v>181</v>
      </c>
      <c r="I100" s="18" t="s">
        <v>794</v>
      </c>
      <c r="J100" s="26">
        <v>760</v>
      </c>
      <c r="K100" s="18" t="s">
        <v>225</v>
      </c>
      <c r="L100" s="18" t="s">
        <v>781</v>
      </c>
      <c r="M100" s="30" t="s">
        <v>78</v>
      </c>
      <c r="N100" s="30" t="s">
        <v>78</v>
      </c>
      <c r="O100" s="28" t="s">
        <v>782</v>
      </c>
    </row>
    <row r="101" spans="1:15" ht="26.4">
      <c r="A101" s="16"/>
      <c r="B101" s="12" t="s">
        <v>807</v>
      </c>
      <c r="C101" s="11" t="s">
        <v>780</v>
      </c>
      <c r="D101" s="18" t="s">
        <v>150</v>
      </c>
      <c r="E101" s="18" t="s">
        <v>416</v>
      </c>
      <c r="F101" s="15">
        <v>43957</v>
      </c>
      <c r="G101" s="15"/>
      <c r="H101" s="18" t="s">
        <v>231</v>
      </c>
      <c r="I101" s="18" t="s">
        <v>260</v>
      </c>
      <c r="J101" s="26">
        <v>810</v>
      </c>
      <c r="K101" s="18" t="s">
        <v>236</v>
      </c>
      <c r="L101" s="18" t="s">
        <v>781</v>
      </c>
      <c r="M101" s="30" t="s">
        <v>78</v>
      </c>
      <c r="N101" s="30" t="s">
        <v>78</v>
      </c>
      <c r="O101" s="28" t="s">
        <v>782</v>
      </c>
    </row>
    <row r="102" spans="1:15">
      <c r="A102" s="16" t="s">
        <v>475</v>
      </c>
      <c r="B102" s="12" t="s">
        <v>792</v>
      </c>
      <c r="C102" s="11" t="s">
        <v>780</v>
      </c>
      <c r="D102" s="11" t="s">
        <v>304</v>
      </c>
      <c r="E102" s="15" t="s">
        <v>830</v>
      </c>
      <c r="F102" s="15">
        <v>43556</v>
      </c>
      <c r="G102" s="15">
        <v>43830</v>
      </c>
      <c r="H102" s="18" t="s">
        <v>74</v>
      </c>
      <c r="I102" s="29" t="s">
        <v>260</v>
      </c>
      <c r="J102" s="26">
        <v>650</v>
      </c>
      <c r="K102" s="18" t="s">
        <v>448</v>
      </c>
      <c r="L102" s="30" t="s">
        <v>781</v>
      </c>
      <c r="M102" s="18" t="s">
        <v>831</v>
      </c>
      <c r="N102" s="18" t="s">
        <v>832</v>
      </c>
      <c r="O102" s="28" t="s">
        <v>788</v>
      </c>
    </row>
    <row r="103" spans="1:15">
      <c r="A103" s="16" t="s">
        <v>463</v>
      </c>
      <c r="B103" s="12" t="s">
        <v>464</v>
      </c>
      <c r="C103" s="11" t="s">
        <v>780</v>
      </c>
      <c r="D103" s="18" t="s">
        <v>204</v>
      </c>
      <c r="E103" s="18" t="s">
        <v>241</v>
      </c>
      <c r="F103" s="15">
        <v>43957</v>
      </c>
      <c r="G103" s="15"/>
      <c r="H103" s="18" t="s">
        <v>181</v>
      </c>
      <c r="I103" s="18" t="s">
        <v>260</v>
      </c>
      <c r="J103" s="26">
        <v>700</v>
      </c>
      <c r="K103" s="18" t="s">
        <v>225</v>
      </c>
      <c r="L103" s="30" t="s">
        <v>781</v>
      </c>
      <c r="M103" s="18" t="s">
        <v>786</v>
      </c>
      <c r="N103" s="27" t="s">
        <v>787</v>
      </c>
      <c r="O103" s="28" t="s">
        <v>782</v>
      </c>
    </row>
    <row r="104" spans="1:15">
      <c r="A104" s="16" t="s">
        <v>463</v>
      </c>
      <c r="B104" s="12" t="s">
        <v>464</v>
      </c>
      <c r="C104" s="11" t="s">
        <v>780</v>
      </c>
      <c r="D104" s="18" t="s">
        <v>204</v>
      </c>
      <c r="E104" s="18" t="s">
        <v>240</v>
      </c>
      <c r="F104" s="15">
        <v>43957</v>
      </c>
      <c r="G104" s="15"/>
      <c r="H104" s="18" t="s">
        <v>181</v>
      </c>
      <c r="I104" s="18" t="s">
        <v>95</v>
      </c>
      <c r="J104" s="26">
        <v>770</v>
      </c>
      <c r="K104" s="18" t="s">
        <v>215</v>
      </c>
      <c r="L104" s="30" t="s">
        <v>781</v>
      </c>
      <c r="M104" s="18" t="s">
        <v>786</v>
      </c>
      <c r="N104" s="27" t="s">
        <v>787</v>
      </c>
      <c r="O104" s="28" t="s">
        <v>782</v>
      </c>
    </row>
    <row r="105" spans="1:15">
      <c r="A105" s="16" t="s">
        <v>463</v>
      </c>
      <c r="B105" s="12" t="s">
        <v>464</v>
      </c>
      <c r="C105" s="11" t="s">
        <v>780</v>
      </c>
      <c r="D105" s="18" t="s">
        <v>204</v>
      </c>
      <c r="E105" s="18" t="s">
        <v>125</v>
      </c>
      <c r="F105" s="15">
        <v>43948</v>
      </c>
      <c r="G105" s="15"/>
      <c r="H105" s="18" t="s">
        <v>181</v>
      </c>
      <c r="I105" s="18" t="s">
        <v>258</v>
      </c>
      <c r="J105" s="26">
        <v>753</v>
      </c>
      <c r="K105" s="18" t="s">
        <v>93</v>
      </c>
      <c r="L105" s="30" t="s">
        <v>781</v>
      </c>
      <c r="M105" s="30" t="s">
        <v>786</v>
      </c>
      <c r="N105" s="27" t="s">
        <v>787</v>
      </c>
      <c r="O105" s="28" t="s">
        <v>782</v>
      </c>
    </row>
    <row r="106" spans="1:15">
      <c r="A106" s="16" t="s">
        <v>803</v>
      </c>
      <c r="B106" s="12" t="s">
        <v>804</v>
      </c>
      <c r="C106" s="11" t="s">
        <v>780</v>
      </c>
      <c r="D106" s="18" t="s">
        <v>23</v>
      </c>
      <c r="E106" s="18" t="s">
        <v>833</v>
      </c>
      <c r="F106" s="15">
        <v>43957</v>
      </c>
      <c r="G106" s="15"/>
      <c r="H106" s="18" t="s">
        <v>181</v>
      </c>
      <c r="I106" s="18" t="s">
        <v>260</v>
      </c>
      <c r="J106" s="26">
        <v>489</v>
      </c>
      <c r="K106" s="18" t="s">
        <v>93</v>
      </c>
      <c r="L106" s="30" t="s">
        <v>781</v>
      </c>
      <c r="M106" s="30" t="s">
        <v>786</v>
      </c>
      <c r="N106" s="27" t="s">
        <v>787</v>
      </c>
      <c r="O106" s="28" t="s">
        <v>782</v>
      </c>
    </row>
    <row r="107" spans="1:15">
      <c r="A107" s="16" t="s">
        <v>463</v>
      </c>
      <c r="B107" s="12" t="s">
        <v>464</v>
      </c>
      <c r="C107" s="11" t="s">
        <v>780</v>
      </c>
      <c r="D107" s="18" t="s">
        <v>204</v>
      </c>
      <c r="E107" s="18" t="s">
        <v>242</v>
      </c>
      <c r="F107" s="15">
        <v>43962</v>
      </c>
      <c r="G107" s="15"/>
      <c r="H107" s="18" t="s">
        <v>217</v>
      </c>
      <c r="I107" s="18" t="s">
        <v>137</v>
      </c>
      <c r="J107" s="26">
        <v>880</v>
      </c>
      <c r="K107" s="18" t="s">
        <v>141</v>
      </c>
      <c r="L107" s="30" t="s">
        <v>781</v>
      </c>
      <c r="M107" s="30" t="s">
        <v>786</v>
      </c>
      <c r="N107" s="27" t="s">
        <v>787</v>
      </c>
      <c r="O107" s="28" t="s">
        <v>782</v>
      </c>
    </row>
    <row r="108" spans="1:15">
      <c r="A108" s="42" t="s">
        <v>463</v>
      </c>
      <c r="B108" s="43" t="s">
        <v>464</v>
      </c>
      <c r="C108" s="11" t="s">
        <v>780</v>
      </c>
      <c r="D108" s="24" t="s">
        <v>204</v>
      </c>
      <c r="E108" s="24" t="s">
        <v>252</v>
      </c>
      <c r="F108" s="23">
        <v>43948</v>
      </c>
      <c r="G108" s="23">
        <v>43979</v>
      </c>
      <c r="H108" s="24" t="s">
        <v>181</v>
      </c>
      <c r="I108" s="35" t="s">
        <v>260</v>
      </c>
      <c r="J108" s="36">
        <v>750</v>
      </c>
      <c r="K108" s="24" t="s">
        <v>225</v>
      </c>
      <c r="L108" s="37" t="s">
        <v>781</v>
      </c>
      <c r="M108" s="37" t="s">
        <v>786</v>
      </c>
      <c r="N108" s="37" t="s">
        <v>787</v>
      </c>
      <c r="O108" s="28" t="s">
        <v>788</v>
      </c>
    </row>
    <row r="109" spans="1:15" ht="26.4">
      <c r="A109" s="42"/>
      <c r="B109" s="43" t="s">
        <v>807</v>
      </c>
      <c r="C109" s="11" t="s">
        <v>780</v>
      </c>
      <c r="D109" s="24" t="s">
        <v>150</v>
      </c>
      <c r="E109" s="24" t="s">
        <v>410</v>
      </c>
      <c r="F109" s="23">
        <v>43964</v>
      </c>
      <c r="G109" s="23"/>
      <c r="H109" s="24" t="s">
        <v>181</v>
      </c>
      <c r="I109" s="24" t="s">
        <v>794</v>
      </c>
      <c r="J109" s="36">
        <v>1132</v>
      </c>
      <c r="K109" s="24" t="s">
        <v>93</v>
      </c>
      <c r="L109" s="24" t="s">
        <v>781</v>
      </c>
      <c r="M109" s="37" t="s">
        <v>786</v>
      </c>
      <c r="N109" s="37" t="s">
        <v>787</v>
      </c>
      <c r="O109" s="38" t="s">
        <v>782</v>
      </c>
    </row>
    <row r="110" spans="1:15">
      <c r="A110" s="16" t="s">
        <v>463</v>
      </c>
      <c r="B110" s="12" t="s">
        <v>464</v>
      </c>
      <c r="C110" s="11" t="s">
        <v>780</v>
      </c>
      <c r="D110" s="18" t="s">
        <v>204</v>
      </c>
      <c r="E110" s="18" t="s">
        <v>221</v>
      </c>
      <c r="F110" s="15">
        <v>43928</v>
      </c>
      <c r="G110" s="15"/>
      <c r="H110" s="18" t="s">
        <v>217</v>
      </c>
      <c r="I110" s="18" t="s">
        <v>285</v>
      </c>
      <c r="J110" s="26">
        <v>1058</v>
      </c>
      <c r="K110" s="18" t="s">
        <v>77</v>
      </c>
      <c r="L110" s="30" t="s">
        <v>781</v>
      </c>
      <c r="M110" s="30" t="s">
        <v>786</v>
      </c>
      <c r="N110" s="27" t="s">
        <v>787</v>
      </c>
      <c r="O110" s="28" t="s">
        <v>782</v>
      </c>
    </row>
    <row r="111" spans="1:15">
      <c r="A111" s="16" t="s">
        <v>463</v>
      </c>
      <c r="B111" s="12" t="s">
        <v>464</v>
      </c>
      <c r="C111" s="11" t="s">
        <v>780</v>
      </c>
      <c r="D111" s="18" t="s">
        <v>204</v>
      </c>
      <c r="E111" s="18" t="s">
        <v>216</v>
      </c>
      <c r="F111" s="15">
        <v>43928</v>
      </c>
      <c r="G111" s="15"/>
      <c r="H111" s="18" t="s">
        <v>217</v>
      </c>
      <c r="I111" s="18" t="s">
        <v>91</v>
      </c>
      <c r="J111" s="26">
        <v>1420</v>
      </c>
      <c r="K111" s="18" t="s">
        <v>77</v>
      </c>
      <c r="L111" s="30" t="s">
        <v>781</v>
      </c>
      <c r="M111" s="30" t="s">
        <v>786</v>
      </c>
      <c r="N111" s="27" t="s">
        <v>787</v>
      </c>
      <c r="O111" s="28" t="s">
        <v>782</v>
      </c>
    </row>
    <row r="112" spans="1:15">
      <c r="A112" s="16" t="s">
        <v>463</v>
      </c>
      <c r="B112" s="12" t="s">
        <v>464</v>
      </c>
      <c r="C112" s="11" t="s">
        <v>780</v>
      </c>
      <c r="D112" s="18" t="s">
        <v>204</v>
      </c>
      <c r="E112" s="18" t="s">
        <v>219</v>
      </c>
      <c r="F112" s="15">
        <v>43928</v>
      </c>
      <c r="G112" s="15"/>
      <c r="H112" s="18" t="s">
        <v>217</v>
      </c>
      <c r="I112" s="18" t="s">
        <v>285</v>
      </c>
      <c r="J112" s="26">
        <v>1033</v>
      </c>
      <c r="K112" s="18" t="s">
        <v>77</v>
      </c>
      <c r="L112" s="30" t="s">
        <v>781</v>
      </c>
      <c r="M112" s="30" t="s">
        <v>786</v>
      </c>
      <c r="N112" s="27" t="s">
        <v>787</v>
      </c>
      <c r="O112" s="28" t="s">
        <v>782</v>
      </c>
    </row>
    <row r="113" spans="1:15">
      <c r="A113" s="16" t="s">
        <v>463</v>
      </c>
      <c r="B113" s="12" t="s">
        <v>464</v>
      </c>
      <c r="C113" s="11" t="s">
        <v>780</v>
      </c>
      <c r="D113" s="18" t="s">
        <v>204</v>
      </c>
      <c r="E113" s="18" t="s">
        <v>271</v>
      </c>
      <c r="F113" s="15">
        <v>43957</v>
      </c>
      <c r="G113" s="15"/>
      <c r="H113" s="18" t="s">
        <v>181</v>
      </c>
      <c r="I113" s="18" t="s">
        <v>95</v>
      </c>
      <c r="J113" s="26">
        <v>1000</v>
      </c>
      <c r="K113" s="18" t="s">
        <v>97</v>
      </c>
      <c r="L113" s="30" t="s">
        <v>781</v>
      </c>
      <c r="M113" s="18" t="s">
        <v>78</v>
      </c>
      <c r="N113" s="27" t="s">
        <v>78</v>
      </c>
      <c r="O113" s="28" t="s">
        <v>782</v>
      </c>
    </row>
    <row r="114" spans="1:15" ht="26.4">
      <c r="A114" s="42" t="s">
        <v>465</v>
      </c>
      <c r="B114" s="43" t="s">
        <v>466</v>
      </c>
      <c r="C114" s="11" t="s">
        <v>780</v>
      </c>
      <c r="D114" s="44" t="s">
        <v>147</v>
      </c>
      <c r="E114" s="23" t="s">
        <v>163</v>
      </c>
      <c r="F114" s="23">
        <v>43952</v>
      </c>
      <c r="G114" s="23"/>
      <c r="H114" s="24" t="s">
        <v>161</v>
      </c>
      <c r="I114" s="35" t="s">
        <v>95</v>
      </c>
      <c r="J114" s="36">
        <v>1000</v>
      </c>
      <c r="K114" s="24" t="s">
        <v>97</v>
      </c>
      <c r="L114" s="37" t="s">
        <v>781</v>
      </c>
      <c r="M114" s="24" t="s">
        <v>78</v>
      </c>
      <c r="N114" s="46" t="s">
        <v>78</v>
      </c>
      <c r="O114" s="38" t="s">
        <v>782</v>
      </c>
    </row>
    <row r="115" spans="1:15">
      <c r="A115" s="16" t="s">
        <v>463</v>
      </c>
      <c r="B115" s="12" t="s">
        <v>464</v>
      </c>
      <c r="C115" s="11" t="s">
        <v>780</v>
      </c>
      <c r="D115" s="18" t="s">
        <v>204</v>
      </c>
      <c r="E115" s="18" t="s">
        <v>834</v>
      </c>
      <c r="F115" s="15">
        <v>43983</v>
      </c>
      <c r="G115" s="15"/>
      <c r="H115" s="18" t="s">
        <v>217</v>
      </c>
      <c r="I115" s="29" t="s">
        <v>137</v>
      </c>
      <c r="J115" s="26">
        <v>900</v>
      </c>
      <c r="K115" s="18" t="s">
        <v>141</v>
      </c>
      <c r="L115" s="30" t="s">
        <v>781</v>
      </c>
      <c r="M115" s="30" t="s">
        <v>786</v>
      </c>
      <c r="N115" s="27" t="s">
        <v>787</v>
      </c>
      <c r="O115" s="28" t="s">
        <v>782</v>
      </c>
    </row>
    <row r="116" spans="1:15">
      <c r="A116" s="16" t="s">
        <v>463</v>
      </c>
      <c r="B116" s="12" t="s">
        <v>464</v>
      </c>
      <c r="C116" s="11" t="s">
        <v>780</v>
      </c>
      <c r="D116" s="18" t="s">
        <v>204</v>
      </c>
      <c r="E116" s="18" t="s">
        <v>132</v>
      </c>
      <c r="F116" s="15">
        <v>43977</v>
      </c>
      <c r="G116" s="15"/>
      <c r="H116" s="18" t="s">
        <v>181</v>
      </c>
      <c r="I116" s="18" t="s">
        <v>95</v>
      </c>
      <c r="J116" s="26">
        <v>839</v>
      </c>
      <c r="K116" s="18" t="s">
        <v>93</v>
      </c>
      <c r="L116" s="30" t="s">
        <v>781</v>
      </c>
      <c r="M116" s="30" t="s">
        <v>116</v>
      </c>
      <c r="N116" s="27" t="s">
        <v>787</v>
      </c>
      <c r="O116" s="28" t="s">
        <v>782</v>
      </c>
    </row>
    <row r="117" spans="1:15" ht="26.4">
      <c r="A117" s="42"/>
      <c r="B117" s="43" t="s">
        <v>807</v>
      </c>
      <c r="C117" s="11" t="s">
        <v>780</v>
      </c>
      <c r="D117" s="24" t="s">
        <v>150</v>
      </c>
      <c r="E117" s="24" t="s">
        <v>407</v>
      </c>
      <c r="F117" s="23">
        <v>43976</v>
      </c>
      <c r="G117" s="23"/>
      <c r="H117" s="24" t="s">
        <v>181</v>
      </c>
      <c r="I117" s="18" t="s">
        <v>260</v>
      </c>
      <c r="J117" s="36">
        <v>694</v>
      </c>
      <c r="K117" s="24" t="s">
        <v>93</v>
      </c>
      <c r="L117" s="24" t="s">
        <v>781</v>
      </c>
      <c r="M117" s="37" t="s">
        <v>831</v>
      </c>
      <c r="N117" s="37" t="s">
        <v>787</v>
      </c>
      <c r="O117" s="38" t="s">
        <v>782</v>
      </c>
    </row>
    <row r="118" spans="1:15" ht="26.4">
      <c r="A118" s="16" t="s">
        <v>480</v>
      </c>
      <c r="B118" s="12" t="s">
        <v>835</v>
      </c>
      <c r="C118" s="11" t="s">
        <v>780</v>
      </c>
      <c r="D118" s="18" t="s">
        <v>30</v>
      </c>
      <c r="E118" s="18" t="s">
        <v>836</v>
      </c>
      <c r="F118" s="15">
        <v>43980</v>
      </c>
      <c r="G118" s="15"/>
      <c r="H118" s="18" t="s">
        <v>217</v>
      </c>
      <c r="I118" s="18" t="s">
        <v>285</v>
      </c>
      <c r="J118" s="26">
        <v>1200</v>
      </c>
      <c r="K118" s="18" t="s">
        <v>138</v>
      </c>
      <c r="L118" s="33" t="s">
        <v>781</v>
      </c>
      <c r="M118" s="30" t="s">
        <v>78</v>
      </c>
      <c r="N118" s="30" t="s">
        <v>78</v>
      </c>
      <c r="O118" s="9" t="s">
        <v>782</v>
      </c>
    </row>
    <row r="119" spans="1:15">
      <c r="A119" s="16" t="s">
        <v>463</v>
      </c>
      <c r="B119" s="12" t="s">
        <v>464</v>
      </c>
      <c r="C119" s="11" t="s">
        <v>780</v>
      </c>
      <c r="D119" s="18" t="s">
        <v>204</v>
      </c>
      <c r="E119" s="18" t="s">
        <v>837</v>
      </c>
      <c r="F119" s="15">
        <v>43983</v>
      </c>
      <c r="G119" s="15"/>
      <c r="H119" s="18" t="s">
        <v>181</v>
      </c>
      <c r="I119" s="18" t="s">
        <v>258</v>
      </c>
      <c r="J119" s="26">
        <v>920</v>
      </c>
      <c r="K119" s="18" t="s">
        <v>215</v>
      </c>
      <c r="L119" s="30" t="s">
        <v>781</v>
      </c>
      <c r="M119" s="30" t="s">
        <v>786</v>
      </c>
      <c r="N119" s="27" t="s">
        <v>787</v>
      </c>
      <c r="O119" s="28" t="s">
        <v>782</v>
      </c>
    </row>
    <row r="120" spans="1:15">
      <c r="A120" s="16"/>
      <c r="B120" s="12" t="s">
        <v>838</v>
      </c>
      <c r="C120" s="11" t="s">
        <v>780</v>
      </c>
      <c r="D120" s="17" t="s">
        <v>147</v>
      </c>
      <c r="E120" s="15" t="s">
        <v>395</v>
      </c>
      <c r="F120" s="15">
        <v>43980</v>
      </c>
      <c r="G120" s="15"/>
      <c r="H120" s="18"/>
      <c r="I120" s="29" t="s">
        <v>260</v>
      </c>
      <c r="J120" s="26">
        <v>880</v>
      </c>
      <c r="K120" s="21" t="s">
        <v>97</v>
      </c>
      <c r="L120" s="30" t="s">
        <v>781</v>
      </c>
      <c r="M120" s="18" t="s">
        <v>786</v>
      </c>
      <c r="N120" s="27" t="s">
        <v>787</v>
      </c>
      <c r="O120" s="28" t="s">
        <v>782</v>
      </c>
    </row>
    <row r="121" spans="1:15" ht="26.4">
      <c r="A121" s="16" t="s">
        <v>480</v>
      </c>
      <c r="B121" s="12" t="s">
        <v>835</v>
      </c>
      <c r="C121" s="11" t="s">
        <v>780</v>
      </c>
      <c r="D121" s="18" t="s">
        <v>30</v>
      </c>
      <c r="E121" s="18" t="s">
        <v>839</v>
      </c>
      <c r="F121" s="15">
        <v>43985</v>
      </c>
      <c r="G121" s="15"/>
      <c r="H121" s="18" t="s">
        <v>161</v>
      </c>
      <c r="I121" s="18" t="s">
        <v>95</v>
      </c>
      <c r="J121" s="26">
        <v>840</v>
      </c>
      <c r="K121" s="18" t="s">
        <v>144</v>
      </c>
      <c r="L121" s="33" t="s">
        <v>781</v>
      </c>
      <c r="M121" s="30" t="s">
        <v>78</v>
      </c>
      <c r="N121" s="30" t="s">
        <v>78</v>
      </c>
      <c r="O121" s="9" t="s">
        <v>782</v>
      </c>
    </row>
    <row r="122" spans="1:15" ht="26.4">
      <c r="A122" s="16" t="s">
        <v>480</v>
      </c>
      <c r="B122" s="12" t="s">
        <v>835</v>
      </c>
      <c r="C122" s="11" t="s">
        <v>780</v>
      </c>
      <c r="D122" s="18" t="s">
        <v>30</v>
      </c>
      <c r="E122" s="21" t="s">
        <v>840</v>
      </c>
      <c r="F122" s="20">
        <v>43990</v>
      </c>
      <c r="G122" s="20"/>
      <c r="H122" s="21" t="s">
        <v>841</v>
      </c>
      <c r="I122" s="21" t="s">
        <v>137</v>
      </c>
      <c r="J122" s="32">
        <v>550</v>
      </c>
      <c r="K122" s="21" t="s">
        <v>138</v>
      </c>
      <c r="L122" s="33" t="s">
        <v>781</v>
      </c>
      <c r="M122" s="30" t="s">
        <v>78</v>
      </c>
      <c r="N122" s="30" t="s">
        <v>78</v>
      </c>
      <c r="O122" s="9" t="s">
        <v>782</v>
      </c>
    </row>
    <row r="123" spans="1:15">
      <c r="A123" s="16" t="s">
        <v>803</v>
      </c>
      <c r="B123" s="12" t="s">
        <v>804</v>
      </c>
      <c r="C123" s="11" t="s">
        <v>780</v>
      </c>
      <c r="D123" s="18" t="s">
        <v>23</v>
      </c>
      <c r="E123" s="18" t="s">
        <v>104</v>
      </c>
      <c r="F123" s="15">
        <v>43983</v>
      </c>
      <c r="G123" s="15"/>
      <c r="H123" s="18" t="s">
        <v>181</v>
      </c>
      <c r="I123" s="18" t="s">
        <v>260</v>
      </c>
      <c r="J123" s="26">
        <v>880</v>
      </c>
      <c r="K123" s="18" t="s">
        <v>97</v>
      </c>
      <c r="L123" s="30" t="s">
        <v>781</v>
      </c>
      <c r="M123" s="28" t="s">
        <v>78</v>
      </c>
      <c r="N123" s="28" t="s">
        <v>78</v>
      </c>
      <c r="O123" s="28" t="s">
        <v>782</v>
      </c>
    </row>
    <row r="124" spans="1:15">
      <c r="A124" s="16" t="s">
        <v>463</v>
      </c>
      <c r="B124" s="12" t="s">
        <v>464</v>
      </c>
      <c r="C124" s="11" t="s">
        <v>780</v>
      </c>
      <c r="D124" s="18" t="s">
        <v>204</v>
      </c>
      <c r="E124" s="18" t="s">
        <v>249</v>
      </c>
      <c r="F124" s="15">
        <v>43990</v>
      </c>
      <c r="G124" s="15"/>
      <c r="H124" s="18" t="s">
        <v>181</v>
      </c>
      <c r="I124" s="18" t="s">
        <v>95</v>
      </c>
      <c r="J124" s="26">
        <v>820</v>
      </c>
      <c r="K124" s="18" t="s">
        <v>215</v>
      </c>
      <c r="L124" s="30" t="s">
        <v>781</v>
      </c>
      <c r="M124" s="30" t="s">
        <v>786</v>
      </c>
      <c r="N124" s="27" t="s">
        <v>787</v>
      </c>
      <c r="O124" s="28" t="s">
        <v>782</v>
      </c>
    </row>
    <row r="125" spans="1:15">
      <c r="A125" s="16" t="s">
        <v>463</v>
      </c>
      <c r="B125" s="12" t="s">
        <v>464</v>
      </c>
      <c r="C125" s="11" t="s">
        <v>780</v>
      </c>
      <c r="D125" s="18" t="s">
        <v>204</v>
      </c>
      <c r="E125" s="18" t="s">
        <v>255</v>
      </c>
      <c r="F125" s="15">
        <v>43997</v>
      </c>
      <c r="G125" s="15"/>
      <c r="H125" s="18" t="s">
        <v>181</v>
      </c>
      <c r="I125" s="18" t="s">
        <v>95</v>
      </c>
      <c r="J125" s="26">
        <v>840</v>
      </c>
      <c r="K125" s="18" t="s">
        <v>215</v>
      </c>
      <c r="L125" s="30" t="s">
        <v>781</v>
      </c>
      <c r="M125" s="30" t="s">
        <v>786</v>
      </c>
      <c r="N125" s="27" t="s">
        <v>787</v>
      </c>
      <c r="O125" s="28" t="s">
        <v>782</v>
      </c>
    </row>
    <row r="126" spans="1:15">
      <c r="A126" s="16" t="s">
        <v>463</v>
      </c>
      <c r="B126" s="12" t="s">
        <v>464</v>
      </c>
      <c r="C126" s="11" t="s">
        <v>780</v>
      </c>
      <c r="D126" s="18" t="s">
        <v>204</v>
      </c>
      <c r="E126" s="18" t="s">
        <v>253</v>
      </c>
      <c r="F126" s="15">
        <v>43993</v>
      </c>
      <c r="G126" s="15"/>
      <c r="H126" s="18" t="s">
        <v>181</v>
      </c>
      <c r="I126" s="18" t="s">
        <v>260</v>
      </c>
      <c r="J126" s="26">
        <v>680</v>
      </c>
      <c r="K126" s="18" t="s">
        <v>215</v>
      </c>
      <c r="L126" s="30" t="s">
        <v>781</v>
      </c>
      <c r="M126" s="30" t="s">
        <v>786</v>
      </c>
      <c r="N126" s="27" t="s">
        <v>787</v>
      </c>
      <c r="O126" s="28" t="s">
        <v>782</v>
      </c>
    </row>
  </sheetData>
  <autoFilter ref="A1:O126" xr:uid="{00000000-0009-0000-0000-000016000000}"/>
  <phoneticPr fontId="28" type="noConversion"/>
  <conditionalFormatting sqref="E1">
    <cfRule type="duplicateValues" dxfId="22" priority="22"/>
    <cfRule type="duplicateValues" dxfId="21" priority="21"/>
  </conditionalFormatting>
  <conditionalFormatting sqref="E4">
    <cfRule type="duplicateValues" dxfId="20" priority="20"/>
    <cfRule type="duplicateValues" dxfId="19" priority="19"/>
    <cfRule type="duplicateValues" dxfId="18" priority="18"/>
    <cfRule type="duplicateValues" dxfId="17" priority="17"/>
  </conditionalFormatting>
  <conditionalFormatting sqref="E5">
    <cfRule type="duplicateValues" dxfId="16" priority="16"/>
    <cfRule type="duplicateValues" dxfId="15" priority="15"/>
    <cfRule type="duplicateValues" dxfId="14" priority="14"/>
    <cfRule type="duplicateValues" dxfId="13" priority="13"/>
  </conditionalFormatting>
  <conditionalFormatting sqref="E6">
    <cfRule type="duplicateValues" dxfId="12" priority="12"/>
    <cfRule type="duplicateValues" dxfId="11" priority="11"/>
  </conditionalFormatting>
  <conditionalFormatting sqref="E7">
    <cfRule type="duplicateValues" dxfId="10" priority="10"/>
    <cfRule type="duplicateValues" dxfId="9" priority="9"/>
    <cfRule type="duplicateValues" dxfId="8" priority="8"/>
    <cfRule type="duplicateValues" dxfId="7" priority="7"/>
  </conditionalFormatting>
  <conditionalFormatting sqref="E8">
    <cfRule type="duplicateValues" dxfId="6" priority="6"/>
    <cfRule type="duplicateValues" dxfId="5" priority="5"/>
  </conditionalFormatting>
  <conditionalFormatting sqref="E79">
    <cfRule type="duplicateValues" dxfId="4" priority="4"/>
  </conditionalFormatting>
  <conditionalFormatting sqref="E99">
    <cfRule type="duplicateValues" dxfId="3" priority="3"/>
  </conditionalFormatting>
  <conditionalFormatting sqref="E114">
    <cfRule type="duplicateValues" dxfId="2" priority="2"/>
  </conditionalFormatting>
  <conditionalFormatting sqref="E120">
    <cfRule type="duplicateValues" dxfId="1" priority="1"/>
  </conditionalFormatting>
  <conditionalFormatting sqref="E2:E86">
    <cfRule type="duplicateValues" dxfId="0" priority="23"/>
  </conditionalFormatting>
  <pageMargins left="0.69930555555555596" right="0.69930555555555596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23"/>
  <sheetViews>
    <sheetView topLeftCell="A10" workbookViewId="0">
      <selection activeCell="A10" sqref="A1:XFD1048576"/>
    </sheetView>
  </sheetViews>
  <sheetFormatPr defaultColWidth="9" defaultRowHeight="13.8"/>
  <cols>
    <col min="1" max="1" width="32.88671875" style="1" customWidth="1"/>
  </cols>
  <sheetData>
    <row r="1" spans="1:1">
      <c r="A1" s="2" t="s">
        <v>842</v>
      </c>
    </row>
    <row r="2" spans="1:1">
      <c r="A2" s="2" t="s">
        <v>140</v>
      </c>
    </row>
    <row r="3" spans="1:1">
      <c r="A3" s="2" t="s">
        <v>843</v>
      </c>
    </row>
    <row r="4" spans="1:1">
      <c r="A4" s="2" t="s">
        <v>844</v>
      </c>
    </row>
    <row r="5" spans="1:1">
      <c r="A5" s="2" t="s">
        <v>190</v>
      </c>
    </row>
    <row r="6" spans="1:1">
      <c r="A6" s="2" t="s">
        <v>845</v>
      </c>
    </row>
    <row r="7" spans="1:1" ht="27.6">
      <c r="A7" s="2" t="s">
        <v>418</v>
      </c>
    </row>
    <row r="8" spans="1:1" ht="27.6">
      <c r="A8" s="2" t="s">
        <v>109</v>
      </c>
    </row>
    <row r="9" spans="1:1">
      <c r="A9" s="2" t="s">
        <v>846</v>
      </c>
    </row>
    <row r="10" spans="1:1" ht="27.6">
      <c r="A10" s="2" t="s">
        <v>847</v>
      </c>
    </row>
    <row r="11" spans="1:1">
      <c r="A11" s="3" t="s">
        <v>848</v>
      </c>
    </row>
    <row r="12" spans="1:1">
      <c r="A12" s="3" t="s">
        <v>310</v>
      </c>
    </row>
    <row r="13" spans="1:1">
      <c r="A13" s="2" t="s">
        <v>849</v>
      </c>
    </row>
    <row r="14" spans="1:1">
      <c r="A14" s="2" t="s">
        <v>850</v>
      </c>
    </row>
    <row r="15" spans="1:1">
      <c r="A15" s="2" t="s">
        <v>851</v>
      </c>
    </row>
    <row r="16" spans="1:1">
      <c r="A16" s="2" t="s">
        <v>74</v>
      </c>
    </row>
    <row r="17" spans="1:1">
      <c r="A17" s="2" t="s">
        <v>852</v>
      </c>
    </row>
    <row r="18" spans="1:1">
      <c r="A18" s="2" t="s">
        <v>853</v>
      </c>
    </row>
    <row r="19" spans="1:1">
      <c r="A19" s="2" t="s">
        <v>854</v>
      </c>
    </row>
    <row r="20" spans="1:1">
      <c r="A20" s="2" t="s">
        <v>855</v>
      </c>
    </row>
    <row r="21" spans="1:1" ht="27.6">
      <c r="A21" s="2" t="s">
        <v>380</v>
      </c>
    </row>
    <row r="22" spans="1:1" ht="27.6">
      <c r="A22" s="2" t="s">
        <v>856</v>
      </c>
    </row>
    <row r="23" spans="1:1">
      <c r="A23" s="4" t="s">
        <v>115</v>
      </c>
    </row>
  </sheetData>
  <phoneticPr fontId="2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W24"/>
  <sheetViews>
    <sheetView workbookViewId="0">
      <selection activeCell="R2" sqref="A1:W24"/>
    </sheetView>
  </sheetViews>
  <sheetFormatPr defaultColWidth="5" defaultRowHeight="13.8"/>
  <cols>
    <col min="1" max="2" width="5" customWidth="1"/>
    <col min="3" max="3" width="8.6640625" customWidth="1"/>
    <col min="4" max="4" width="5" customWidth="1"/>
    <col min="5" max="5" width="4.88671875" customWidth="1"/>
    <col min="6" max="6" width="5.77734375" customWidth="1"/>
    <col min="7" max="7" width="5" customWidth="1"/>
    <col min="8" max="8" width="9" style="70"/>
    <col min="9" max="12" width="5" customWidth="1"/>
    <col min="13" max="13" width="6.88671875" customWidth="1"/>
    <col min="14" max="14" width="27.44140625" customWidth="1"/>
    <col min="15" max="15" width="8.6640625" customWidth="1"/>
    <col min="16" max="16" width="7.77734375" customWidth="1"/>
    <col min="17" max="17" width="10.21875" customWidth="1"/>
    <col min="18" max="18" width="9.33203125" customWidth="1"/>
    <col min="19" max="19" width="9.21875" customWidth="1"/>
    <col min="20" max="20" width="8" customWidth="1"/>
    <col min="21" max="21" width="9.88671875" customWidth="1"/>
    <col min="22" max="22" width="6.109375" customWidth="1"/>
    <col min="23" max="23" width="5" customWidth="1"/>
  </cols>
  <sheetData>
    <row r="1" spans="1:23" ht="25.8">
      <c r="A1" s="68"/>
      <c r="B1" s="291" t="s">
        <v>0</v>
      </c>
      <c r="C1" s="295"/>
      <c r="D1" s="291"/>
      <c r="E1" s="291"/>
      <c r="F1" s="291"/>
      <c r="G1" s="291"/>
      <c r="H1" s="291"/>
      <c r="I1" s="291"/>
      <c r="J1" s="292"/>
      <c r="K1" s="291"/>
      <c r="L1" s="291"/>
      <c r="M1" s="293"/>
      <c r="N1" s="291"/>
      <c r="O1" s="291"/>
      <c r="P1" s="291"/>
      <c r="Q1" s="291"/>
      <c r="R1" s="291"/>
      <c r="S1" s="291"/>
      <c r="T1" s="291"/>
      <c r="U1" s="74"/>
      <c r="V1" s="89"/>
    </row>
    <row r="2" spans="1:23" ht="25.8">
      <c r="A2" s="68"/>
      <c r="B2" s="294" t="s">
        <v>101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74"/>
      <c r="R2" s="74"/>
      <c r="S2" s="74"/>
      <c r="T2" s="74"/>
      <c r="U2" s="74"/>
      <c r="V2" s="89"/>
    </row>
    <row r="3" spans="1:23" ht="25.8">
      <c r="A3" s="68"/>
      <c r="B3" s="296" t="s">
        <v>102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74"/>
      <c r="R3" s="74"/>
      <c r="S3" s="74"/>
      <c r="T3" s="74"/>
      <c r="U3" s="74"/>
      <c r="V3" s="89"/>
    </row>
    <row r="4" spans="1:23" ht="67.05" customHeight="1">
      <c r="A4" s="69"/>
      <c r="B4" s="75" t="s">
        <v>3</v>
      </c>
      <c r="C4" s="102" t="s">
        <v>4</v>
      </c>
      <c r="D4" s="102" t="s">
        <v>5</v>
      </c>
      <c r="E4" s="102" t="s">
        <v>103</v>
      </c>
      <c r="F4" s="102" t="s">
        <v>7</v>
      </c>
      <c r="G4" s="102" t="s">
        <v>8</v>
      </c>
      <c r="H4" s="77" t="s">
        <v>67</v>
      </c>
      <c r="I4" s="77" t="s">
        <v>9</v>
      </c>
      <c r="J4" s="82" t="s">
        <v>10</v>
      </c>
      <c r="K4" s="102" t="s">
        <v>68</v>
      </c>
      <c r="L4" s="77" t="s">
        <v>69</v>
      </c>
      <c r="M4" s="77" t="s">
        <v>13</v>
      </c>
      <c r="N4" s="83" t="s">
        <v>14</v>
      </c>
      <c r="O4" s="100" t="s">
        <v>15</v>
      </c>
      <c r="P4" s="100" t="s">
        <v>16</v>
      </c>
      <c r="Q4" s="90" t="s">
        <v>17</v>
      </c>
      <c r="R4" s="90" t="s">
        <v>18</v>
      </c>
      <c r="S4" s="90" t="s">
        <v>19</v>
      </c>
      <c r="T4" s="113" t="s">
        <v>20</v>
      </c>
      <c r="U4" s="90" t="s">
        <v>21</v>
      </c>
      <c r="V4" s="90" t="s">
        <v>22</v>
      </c>
      <c r="W4" s="90" t="s">
        <v>70</v>
      </c>
    </row>
    <row r="5" spans="1:23" ht="28.5" customHeight="1">
      <c r="A5" s="70"/>
      <c r="B5" s="53">
        <f t="shared" ref="B5:B7" si="0">ROW()-4</f>
        <v>1</v>
      </c>
      <c r="C5" s="106" t="s">
        <v>104</v>
      </c>
      <c r="D5" s="106" t="s">
        <v>24</v>
      </c>
      <c r="E5" s="95"/>
      <c r="F5" s="53">
        <v>9</v>
      </c>
      <c r="G5" s="106" t="s">
        <v>25</v>
      </c>
      <c r="H5" s="53" t="s">
        <v>74</v>
      </c>
      <c r="I5" s="96" t="str">
        <f>IF(O5="瑞中数据","",VLOOKUP(C5,[1]外包人员信息表!E:I,5,0))</f>
        <v>L3级</v>
      </c>
      <c r="J5" s="97">
        <f>IF(O5="瑞中数据","",VLOOKUP(C5,[1]外包人员信息表!E:J,6,0))</f>
        <v>880</v>
      </c>
      <c r="K5" s="53" t="s">
        <v>26</v>
      </c>
      <c r="L5" s="53" t="s">
        <v>35</v>
      </c>
      <c r="M5" s="53" t="s">
        <v>75</v>
      </c>
      <c r="N5" s="110" t="s">
        <v>105</v>
      </c>
      <c r="O5" s="53" t="s">
        <v>52</v>
      </c>
      <c r="P5" s="110" t="s">
        <v>106</v>
      </c>
      <c r="Q5" s="98">
        <f>IF(O5="瑞中数据","",VLOOKUP(C5,[1]外包人员信息表!E:F,2,0))</f>
        <v>43957</v>
      </c>
      <c r="R5" s="98">
        <v>43994</v>
      </c>
      <c r="S5" s="98">
        <f>IF(IF(O5="瑞中数据","",VLOOKUP(C5,[1]外包人员信息表!E:G,3,0))=0,"",IF(O5="瑞中数据","",VLOOKUP(C5,[1]外包人员信息表!E:G,3,0)))</f>
        <v>43982</v>
      </c>
      <c r="T5" s="98"/>
      <c r="U5" s="98"/>
      <c r="V5" s="99">
        <f t="shared" ref="V5:V10" ca="1" si="1">IF(T5="",((TODAY()-R5)+1)/30,(T5-R5+1)/30)</f>
        <v>1.6666666666666667</v>
      </c>
      <c r="W5" s="288" t="s">
        <v>78</v>
      </c>
    </row>
    <row r="6" spans="1:23" ht="28.5" hidden="1" customHeight="1">
      <c r="A6" s="70"/>
      <c r="B6" s="78">
        <f t="shared" si="0"/>
        <v>2</v>
      </c>
      <c r="C6" s="231" t="s">
        <v>107</v>
      </c>
      <c r="D6" s="231" t="s">
        <v>24</v>
      </c>
      <c r="E6" s="79"/>
      <c r="F6" s="78">
        <v>3</v>
      </c>
      <c r="G6" s="231" t="s">
        <v>25</v>
      </c>
      <c r="H6" s="78" t="s">
        <v>74</v>
      </c>
      <c r="I6" s="85" t="str">
        <f>IF(O6="瑞中数据","",VLOOKUP(C6,[1]外包人员信息表!E:I,5,0))</f>
        <v>L3级</v>
      </c>
      <c r="J6" s="86">
        <f>IF(O6="瑞中数据","",VLOOKUP(C6,[1]外包人员信息表!E:J,6,0))</f>
        <v>750</v>
      </c>
      <c r="K6" s="78" t="s">
        <v>31</v>
      </c>
      <c r="L6" s="78" t="s">
        <v>35</v>
      </c>
      <c r="M6" s="78" t="s">
        <v>75</v>
      </c>
      <c r="N6" s="229" t="s">
        <v>105</v>
      </c>
      <c r="O6" s="78" t="s">
        <v>52</v>
      </c>
      <c r="P6" s="229" t="s">
        <v>106</v>
      </c>
      <c r="Q6" s="92">
        <f>IF(O6="瑞中数据","",VLOOKUP(C6,[1]外包人员信息表!E:F,2,0))</f>
        <v>43913</v>
      </c>
      <c r="R6" s="92">
        <v>43922</v>
      </c>
      <c r="S6" s="92"/>
      <c r="T6" s="92">
        <v>43997</v>
      </c>
      <c r="U6" s="92" t="s">
        <v>44</v>
      </c>
      <c r="V6" s="99">
        <f t="shared" ca="1" si="1"/>
        <v>2.5333333333333332</v>
      </c>
      <c r="W6" s="289" t="s">
        <v>78</v>
      </c>
    </row>
    <row r="7" spans="1:23" ht="28.5" customHeight="1">
      <c r="A7" s="70"/>
      <c r="B7" s="53">
        <f t="shared" si="0"/>
        <v>3</v>
      </c>
      <c r="C7" s="105" t="s">
        <v>108</v>
      </c>
      <c r="D7" s="106" t="s">
        <v>24</v>
      </c>
      <c r="E7" s="104"/>
      <c r="F7" s="96">
        <v>1</v>
      </c>
      <c r="G7" s="96" t="s">
        <v>50</v>
      </c>
      <c r="H7" s="53" t="s">
        <v>109</v>
      </c>
      <c r="I7" s="96" t="str">
        <f>IF(O7="瑞中数据","",VLOOKUP(C7,[1]外包人员信息表!E:I,5,0))</f>
        <v>L2级</v>
      </c>
      <c r="J7" s="97">
        <f>IF(O7="瑞中数据","",VLOOKUP(C7,[1]外包人员信息表!E:J,6,0))</f>
        <v>560</v>
      </c>
      <c r="K7" s="53" t="s">
        <v>26</v>
      </c>
      <c r="L7" s="53" t="s">
        <v>35</v>
      </c>
      <c r="M7" s="53" t="s">
        <v>75</v>
      </c>
      <c r="N7" s="110" t="s">
        <v>110</v>
      </c>
      <c r="O7" s="53" t="s">
        <v>52</v>
      </c>
      <c r="P7" s="110" t="s">
        <v>97</v>
      </c>
      <c r="Q7" s="98">
        <f>IF(O7="瑞中数据","",VLOOKUP(C7,[1]外包人员信息表!E:F,2,0))</f>
        <v>43913</v>
      </c>
      <c r="R7" s="98">
        <v>43905</v>
      </c>
      <c r="S7" s="98" t="str">
        <f>IF(IF(O7="瑞中数据","",VLOOKUP(C7,[1]外包人员信息表!E:G,3,0))=0,"",IF(O7="瑞中数据","",VLOOKUP(C7,[1]外包人员信息表!E:G,3,0)))</f>
        <v/>
      </c>
      <c r="T7" s="115"/>
      <c r="U7" s="98"/>
      <c r="V7" s="99">
        <f t="shared" ca="1" si="1"/>
        <v>4.6333333333333337</v>
      </c>
      <c r="W7" s="288" t="s">
        <v>78</v>
      </c>
    </row>
    <row r="8" spans="1:23" ht="28.5" customHeight="1">
      <c r="A8" s="70"/>
      <c r="B8" s="53">
        <v>3</v>
      </c>
      <c r="C8" s="107" t="s">
        <v>111</v>
      </c>
      <c r="D8" s="106" t="s">
        <v>24</v>
      </c>
      <c r="E8" s="275"/>
      <c r="F8" s="96">
        <v>1</v>
      </c>
      <c r="G8" s="96" t="s">
        <v>50</v>
      </c>
      <c r="H8" s="53" t="s">
        <v>109</v>
      </c>
      <c r="I8" s="96" t="str">
        <f>IF(O8="瑞中数据","",VLOOKUP(C8,[1]外包人员信息表!E:I,5,0))</f>
        <v>L3级</v>
      </c>
      <c r="J8" s="97">
        <f>IF(O8="瑞中数据","",VLOOKUP(C8,[1]外包人员信息表!E:J,6,0))</f>
        <v>560</v>
      </c>
      <c r="K8" s="53" t="s">
        <v>26</v>
      </c>
      <c r="L8" s="53" t="s">
        <v>35</v>
      </c>
      <c r="M8" s="53" t="s">
        <v>75</v>
      </c>
      <c r="N8" s="110" t="s">
        <v>110</v>
      </c>
      <c r="O8" s="53" t="s">
        <v>52</v>
      </c>
      <c r="P8" s="110" t="s">
        <v>97</v>
      </c>
      <c r="Q8" s="98">
        <f>IF(O8="瑞中数据","",VLOOKUP(C8,[1]外包人员信息表!E:F,2,0))</f>
        <v>43899</v>
      </c>
      <c r="R8" s="98">
        <v>43905</v>
      </c>
      <c r="S8" s="98" t="str">
        <f>IF(IF(O8="瑞中数据","",VLOOKUP(C8,[1]外包人员信息表!E:G,3,0))=0,"",IF(O8="瑞中数据","",VLOOKUP(C8,[1]外包人员信息表!E:G,3,0)))</f>
        <v/>
      </c>
      <c r="T8" s="115"/>
      <c r="U8" s="98"/>
      <c r="V8" s="99">
        <f t="shared" ca="1" si="1"/>
        <v>4.6333333333333337</v>
      </c>
      <c r="W8" s="288" t="s">
        <v>78</v>
      </c>
    </row>
    <row r="9" spans="1:23" ht="28.5" customHeight="1">
      <c r="A9" s="70"/>
      <c r="B9" s="53">
        <v>4</v>
      </c>
      <c r="C9" s="107" t="s">
        <v>112</v>
      </c>
      <c r="D9" s="106" t="s">
        <v>24</v>
      </c>
      <c r="E9" s="275"/>
      <c r="F9" s="96">
        <v>1</v>
      </c>
      <c r="G9" s="96" t="s">
        <v>50</v>
      </c>
      <c r="H9" s="53" t="s">
        <v>109</v>
      </c>
      <c r="I9" s="96" t="str">
        <f>IF(O9="瑞中数据","",VLOOKUP(C9,[1]外包人员信息表!E:I,5,0))</f>
        <v>L3级</v>
      </c>
      <c r="J9" s="97">
        <f>IF(O9="瑞中数据","",VLOOKUP(C9,[1]外包人员信息表!E:J,6,0))</f>
        <v>600</v>
      </c>
      <c r="K9" s="53" t="s">
        <v>26</v>
      </c>
      <c r="L9" s="53" t="s">
        <v>35</v>
      </c>
      <c r="M9" s="53" t="s">
        <v>75</v>
      </c>
      <c r="N9" s="110" t="s">
        <v>110</v>
      </c>
      <c r="O9" s="53" t="s">
        <v>52</v>
      </c>
      <c r="P9" s="110" t="s">
        <v>97</v>
      </c>
      <c r="Q9" s="98">
        <f>IF(O9="瑞中数据","",VLOOKUP(C9,[1]外包人员信息表!E:F,2,0))</f>
        <v>43896</v>
      </c>
      <c r="R9" s="98">
        <v>43905</v>
      </c>
      <c r="S9" s="98" t="str">
        <f>IF(IF(O9="瑞中数据","",VLOOKUP(C9,[1]外包人员信息表!E:G,3,0))=0,"",IF(O9="瑞中数据","",VLOOKUP(C9,[1]外包人员信息表!E:G,3,0)))</f>
        <v/>
      </c>
      <c r="T9" s="115"/>
      <c r="U9" s="98"/>
      <c r="V9" s="99">
        <f t="shared" ca="1" si="1"/>
        <v>4.6333333333333337</v>
      </c>
      <c r="W9" s="288" t="s">
        <v>78</v>
      </c>
    </row>
    <row r="10" spans="1:23" ht="28.5" customHeight="1">
      <c r="A10" s="70"/>
      <c r="B10" s="53">
        <v>5</v>
      </c>
      <c r="C10" s="105" t="s">
        <v>113</v>
      </c>
      <c r="D10" s="106" t="s">
        <v>24</v>
      </c>
      <c r="E10" s="95"/>
      <c r="F10" s="96">
        <v>2</v>
      </c>
      <c r="G10" s="96" t="s">
        <v>25</v>
      </c>
      <c r="H10" s="53" t="s">
        <v>109</v>
      </c>
      <c r="I10" s="96" t="str">
        <f>IF(O10="瑞中数据","",VLOOKUP(C10,[1]外包人员信息表!E:I,5,0))</f>
        <v>L3级</v>
      </c>
      <c r="J10" s="97">
        <f>IF(O10="瑞中数据","",VLOOKUP(C10,[1]外包人员信息表!E:J,6,0))</f>
        <v>670</v>
      </c>
      <c r="K10" s="53" t="s">
        <v>26</v>
      </c>
      <c r="L10" s="53" t="s">
        <v>35</v>
      </c>
      <c r="M10" s="53" t="s">
        <v>75</v>
      </c>
      <c r="N10" s="110" t="s">
        <v>110</v>
      </c>
      <c r="O10" s="53" t="s">
        <v>52</v>
      </c>
      <c r="P10" s="110" t="s">
        <v>97</v>
      </c>
      <c r="Q10" s="98">
        <f>IF(O10="瑞中数据","",VLOOKUP(C10,[1]外包人员信息表!E:F,2,0))</f>
        <v>43892</v>
      </c>
      <c r="R10" s="98">
        <v>43905</v>
      </c>
      <c r="S10" s="98" t="str">
        <f>IF(IF(O10="瑞中数据","",VLOOKUP(C10,[1]外包人员信息表!E:G,3,0))=0,"",IF(O10="瑞中数据","",VLOOKUP(C10,[1]外包人员信息表!E:G,3,0)))</f>
        <v/>
      </c>
      <c r="T10" s="115"/>
      <c r="U10" s="98"/>
      <c r="V10" s="99">
        <f t="shared" ca="1" si="1"/>
        <v>4.6333333333333337</v>
      </c>
      <c r="W10" s="288" t="s">
        <v>78</v>
      </c>
    </row>
    <row r="11" spans="1:23" hidden="1">
      <c r="A11" s="70"/>
      <c r="B11" s="72"/>
      <c r="C11" s="280"/>
      <c r="D11" s="72"/>
      <c r="E11" s="234"/>
      <c r="F11" s="72"/>
      <c r="G11" s="72"/>
      <c r="I11" s="284"/>
      <c r="J11" s="285"/>
      <c r="K11" s="72"/>
      <c r="L11" s="72"/>
      <c r="M11" s="72"/>
      <c r="N11" s="70"/>
      <c r="O11" s="72"/>
      <c r="P11" s="286"/>
      <c r="Q11" s="182"/>
      <c r="R11" s="182"/>
      <c r="S11" s="182"/>
      <c r="T11" s="182"/>
      <c r="U11" s="182"/>
      <c r="V11" s="226"/>
      <c r="W11" s="283"/>
    </row>
    <row r="12" spans="1:23">
      <c r="A12" s="70"/>
      <c r="B12" s="72"/>
      <c r="C12" s="280"/>
      <c r="D12" s="72"/>
      <c r="E12" s="234"/>
      <c r="F12" s="72"/>
      <c r="G12" s="72"/>
      <c r="I12" s="284"/>
      <c r="J12" s="285"/>
      <c r="K12" s="72"/>
      <c r="L12" s="72"/>
      <c r="M12" s="72"/>
      <c r="N12" s="70"/>
      <c r="O12" s="72"/>
      <c r="P12" s="286"/>
      <c r="Q12" s="182"/>
      <c r="R12" s="182"/>
      <c r="S12" s="182"/>
      <c r="T12" s="182"/>
      <c r="U12" s="182"/>
      <c r="V12" s="226"/>
      <c r="W12" s="283"/>
    </row>
    <row r="13" spans="1:23">
      <c r="A13" s="70"/>
      <c r="B13" s="72"/>
      <c r="C13" s="280"/>
      <c r="D13" s="72"/>
      <c r="E13" s="234"/>
      <c r="F13" s="72"/>
      <c r="G13" s="72"/>
      <c r="I13" s="284"/>
      <c r="J13" s="285"/>
      <c r="K13" s="72"/>
      <c r="L13" s="72"/>
      <c r="M13" s="72"/>
      <c r="N13" s="287"/>
      <c r="O13" s="282"/>
      <c r="P13" s="286"/>
      <c r="Q13" s="182"/>
      <c r="R13" s="182"/>
      <c r="S13" s="182"/>
      <c r="T13" s="182"/>
      <c r="U13" s="182"/>
      <c r="V13" s="226"/>
      <c r="W13" s="283"/>
    </row>
    <row r="14" spans="1:23">
      <c r="A14" s="70"/>
      <c r="B14" s="72"/>
      <c r="C14" s="280"/>
      <c r="D14" s="72"/>
      <c r="E14" s="281"/>
      <c r="F14" s="72"/>
      <c r="G14" s="282"/>
      <c r="I14" s="284"/>
      <c r="J14" s="285"/>
      <c r="K14" s="282"/>
      <c r="L14" s="72"/>
      <c r="M14" s="72"/>
      <c r="N14" s="287"/>
      <c r="O14" s="282"/>
      <c r="P14" s="286"/>
      <c r="Q14" s="182"/>
      <c r="R14" s="182"/>
      <c r="S14" s="182"/>
      <c r="T14" s="182"/>
      <c r="U14" s="182"/>
      <c r="V14" s="226"/>
      <c r="W14" s="283"/>
    </row>
    <row r="15" spans="1:23">
      <c r="A15" s="70"/>
      <c r="B15" s="72"/>
      <c r="C15" s="280"/>
      <c r="D15" s="72"/>
      <c r="E15" s="234"/>
      <c r="F15" s="72"/>
      <c r="G15" s="72"/>
      <c r="I15" s="284"/>
      <c r="J15" s="285"/>
      <c r="K15" s="72"/>
      <c r="L15" s="72"/>
      <c r="M15" s="72"/>
      <c r="N15" s="70"/>
      <c r="O15" s="72"/>
      <c r="P15" s="286"/>
      <c r="Q15" s="182"/>
      <c r="R15" s="182"/>
      <c r="S15" s="182"/>
      <c r="T15" s="182"/>
      <c r="U15" s="182"/>
      <c r="V15" s="226"/>
      <c r="W15" s="283"/>
    </row>
    <row r="16" spans="1:23">
      <c r="A16" s="70"/>
      <c r="B16" s="72"/>
      <c r="C16" s="280"/>
      <c r="D16" s="72"/>
      <c r="E16" s="234"/>
      <c r="F16" s="72"/>
      <c r="G16" s="72"/>
      <c r="I16" s="284"/>
      <c r="J16" s="285"/>
      <c r="K16" s="72"/>
      <c r="L16" s="72"/>
      <c r="M16" s="72"/>
      <c r="N16" s="70"/>
      <c r="O16" s="72"/>
      <c r="P16" s="286"/>
      <c r="Q16" s="182"/>
      <c r="R16" s="182"/>
      <c r="S16" s="182"/>
      <c r="T16" s="182"/>
      <c r="U16" s="182"/>
      <c r="V16" s="226"/>
      <c r="W16" s="283"/>
    </row>
    <row r="17" spans="1:23">
      <c r="A17" s="70"/>
      <c r="B17" s="72"/>
      <c r="C17" s="280"/>
      <c r="D17" s="72"/>
      <c r="E17" s="234"/>
      <c r="F17" s="72"/>
      <c r="G17" s="72"/>
      <c r="I17" s="284"/>
      <c r="J17" s="285"/>
      <c r="K17" s="72"/>
      <c r="L17" s="72"/>
      <c r="M17" s="72"/>
      <c r="N17" s="70"/>
      <c r="O17" s="72"/>
      <c r="P17" s="286"/>
      <c r="Q17" s="182"/>
      <c r="R17" s="182"/>
      <c r="S17" s="182"/>
      <c r="T17" s="182"/>
      <c r="U17" s="182"/>
      <c r="V17" s="226"/>
      <c r="W17" s="283"/>
    </row>
    <row r="18" spans="1:23">
      <c r="A18" s="70"/>
      <c r="B18" s="72"/>
      <c r="C18" s="280"/>
      <c r="D18" s="72"/>
      <c r="E18" s="234"/>
      <c r="F18" s="72"/>
      <c r="G18" s="72"/>
      <c r="I18" s="284"/>
      <c r="J18" s="285"/>
      <c r="K18" s="72"/>
      <c r="L18" s="72"/>
      <c r="M18" s="72"/>
      <c r="N18" s="287"/>
      <c r="O18" s="282"/>
      <c r="P18" s="286"/>
      <c r="Q18" s="182"/>
      <c r="R18" s="182"/>
      <c r="S18" s="182"/>
      <c r="T18" s="182"/>
      <c r="U18" s="182"/>
      <c r="V18" s="226"/>
      <c r="W18" s="283"/>
    </row>
    <row r="19" spans="1:23">
      <c r="A19" s="283"/>
      <c r="B19" s="283"/>
      <c r="C19" s="283"/>
      <c r="D19" s="283"/>
      <c r="E19" s="283"/>
      <c r="F19" s="283"/>
      <c r="G19" s="283"/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</row>
    <row r="20" spans="1:23">
      <c r="A20" s="283"/>
      <c r="B20" s="283"/>
      <c r="C20" s="283"/>
      <c r="D20" s="283"/>
      <c r="E20" s="283"/>
      <c r="F20" s="283"/>
      <c r="G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</row>
    <row r="21" spans="1:23">
      <c r="A21" s="283"/>
      <c r="B21" s="283"/>
      <c r="C21" s="283"/>
      <c r="D21" s="283"/>
      <c r="E21" s="283"/>
      <c r="F21" s="283"/>
      <c r="G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</row>
    <row r="22" spans="1:23">
      <c r="A22" s="283"/>
      <c r="B22" s="283"/>
      <c r="C22" s="283"/>
      <c r="D22" s="283"/>
      <c r="E22" s="283"/>
      <c r="F22" s="283"/>
      <c r="G22" s="283"/>
      <c r="I22" s="283"/>
      <c r="J22" s="283"/>
      <c r="K22" s="283"/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</row>
    <row r="23" spans="1:23">
      <c r="A23" s="283"/>
      <c r="B23" s="283"/>
      <c r="C23" s="283"/>
      <c r="D23" s="283"/>
      <c r="E23" s="283"/>
      <c r="F23" s="283"/>
      <c r="G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</row>
    <row r="24" spans="1:23">
      <c r="A24" s="283"/>
      <c r="B24" s="283"/>
      <c r="C24" s="283"/>
      <c r="D24" s="283"/>
      <c r="E24" s="283"/>
      <c r="F24" s="283"/>
      <c r="G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</row>
  </sheetData>
  <autoFilter ref="A4:W11" xr:uid="{00000000-0009-0000-0000-000002000000}">
    <filterColumn colId="10">
      <filters>
        <filter val="在岗"/>
      </filters>
    </filterColumn>
  </autoFilter>
  <mergeCells count="3">
    <mergeCell ref="B1:T1"/>
    <mergeCell ref="B2:P2"/>
    <mergeCell ref="B3:P3"/>
  </mergeCells>
  <phoneticPr fontId="28" type="noConversion"/>
  <conditionalFormatting sqref="H4">
    <cfRule type="duplicateValues" dxfId="362" priority="3"/>
  </conditionalFormatting>
  <conditionalFormatting sqref="I4">
    <cfRule type="duplicateValues" dxfId="361" priority="12"/>
  </conditionalFormatting>
  <conditionalFormatting sqref="J4">
    <cfRule type="duplicateValues" dxfId="360" priority="11"/>
  </conditionalFormatting>
  <conditionalFormatting sqref="L4">
    <cfRule type="duplicateValues" dxfId="359" priority="15"/>
  </conditionalFormatting>
  <conditionalFormatting sqref="M4">
    <cfRule type="duplicateValues" dxfId="358" priority="10"/>
  </conditionalFormatting>
  <conditionalFormatting sqref="Q4:S4">
    <cfRule type="duplicateValues" dxfId="357" priority="8"/>
  </conditionalFormatting>
  <conditionalFormatting sqref="U4">
    <cfRule type="duplicateValues" dxfId="356" priority="13"/>
  </conditionalFormatting>
  <conditionalFormatting sqref="V4">
    <cfRule type="duplicateValues" dxfId="355" priority="14"/>
  </conditionalFormatting>
  <conditionalFormatting sqref="W4">
    <cfRule type="duplicateValues" dxfId="354" priority="4"/>
  </conditionalFormatting>
  <conditionalFormatting sqref="I6">
    <cfRule type="expression" dxfId="353" priority="1">
      <formula>"if((and(h3=""#N/A"",m3=""瑞中数据""),""-"",h3)"</formula>
    </cfRule>
  </conditionalFormatting>
  <conditionalFormatting sqref="M6">
    <cfRule type="cellIs" dxfId="352" priority="2" operator="equal">
      <formula>"其他项目"</formula>
    </cfRule>
  </conditionalFormatting>
  <conditionalFormatting sqref="I11:I18">
    <cfRule type="expression" dxfId="351" priority="7">
      <formula>"if((and(h3=""#N/A"",m3=""瑞中数据""),""-"",h3)"</formula>
    </cfRule>
  </conditionalFormatting>
  <conditionalFormatting sqref="M11:M18">
    <cfRule type="cellIs" dxfId="350" priority="9" operator="equal">
      <formula>"其他项目"</formula>
    </cfRule>
  </conditionalFormatting>
  <conditionalFormatting sqref="C4:F4 O4">
    <cfRule type="duplicateValues" dxfId="349" priority="17"/>
  </conditionalFormatting>
  <conditionalFormatting sqref="G4 K4">
    <cfRule type="duplicateValues" dxfId="348" priority="16"/>
  </conditionalFormatting>
  <conditionalFormatting sqref="N4 P4 T4">
    <cfRule type="duplicateValues" dxfId="347" priority="18"/>
  </conditionalFormatting>
  <conditionalFormatting sqref="I5 I7:I10">
    <cfRule type="expression" dxfId="346" priority="5">
      <formula>"if((and(h3=""#N/A"",m3=""瑞中数据""),""-"",h3)"</formula>
    </cfRule>
  </conditionalFormatting>
  <conditionalFormatting sqref="M5 M7:M10">
    <cfRule type="cellIs" dxfId="345" priority="6" operator="equal">
      <formula>"其他项目"</formula>
    </cfRule>
  </conditionalFormatting>
  <dataValidations count="8">
    <dataValidation type="list" allowBlank="1" showInputMessage="1" showErrorMessage="1" sqref="D5:D18" xr:uid="{00000000-0002-0000-0200-000000000000}">
      <formula1>"男,女"</formula1>
    </dataValidation>
    <dataValidation type="list" allowBlank="1" showInputMessage="1" showErrorMessage="1" sqref="E8:E9 G7:G18" xr:uid="{00000000-0002-0000-0200-000001000000}">
      <formula1>"专科,本科,研究生,博士"</formula1>
    </dataValidation>
    <dataValidation type="list" allowBlank="1" showInputMessage="1" showErrorMessage="1" sqref="O5:O18" xr:uid="{00000000-0002-0000-0200-000002000000}">
      <formula1>"瑞中数据,外包公司"</formula1>
    </dataValidation>
    <dataValidation allowBlank="1" showInputMessage="1" showErrorMessage="1" sqref="H1:H1048576" xr:uid="{00000000-0002-0000-0200-000003000000}"/>
    <dataValidation type="list" allowBlank="1" showInputMessage="1" showErrorMessage="1" sqref="K5:K18" xr:uid="{00000000-0002-0000-0200-000004000000}">
      <formula1>"在岗,离岗"</formula1>
    </dataValidation>
    <dataValidation type="list" allowBlank="1" showInputMessage="1" showErrorMessage="1" sqref="L5:L18" xr:uid="{00000000-0002-0000-0200-000005000000}">
      <formula1>"专职,复用"</formula1>
    </dataValidation>
    <dataValidation type="list" allowBlank="1" showInputMessage="1" showErrorMessage="1" sqref="U5:U18" xr:uid="{00000000-0002-0000-0200-000006000000}">
      <formula1>"任务结束,调走,离职,其他"</formula1>
    </dataValidation>
    <dataValidation type="list" allowBlank="1" showInputMessage="1" showErrorMessage="1" sqref="M5:M18" xr:uid="{00000000-0002-0000-0200-000007000000}">
      <formula1>"本项目,其他项目"</formula1>
    </dataValidation>
  </dataValidations>
  <pageMargins left="0.75" right="0.75" top="1" bottom="1" header="0.5" footer="0.5"/>
  <pageSetup paperSize="9" scale="78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Y16"/>
  <sheetViews>
    <sheetView workbookViewId="0">
      <pane xSplit="12" ySplit="4" topLeftCell="M5" activePane="bottomRight" state="frozen"/>
      <selection pane="topRight"/>
      <selection pane="bottomLeft"/>
      <selection pane="bottomRight" activeCell="C6" sqref="C6"/>
    </sheetView>
  </sheetViews>
  <sheetFormatPr defaultColWidth="9" defaultRowHeight="13.8"/>
  <cols>
    <col min="1" max="1" width="3.21875" style="70" customWidth="1"/>
    <col min="2" max="4" width="9" style="70"/>
    <col min="5" max="5" width="4.88671875" style="70" customWidth="1"/>
    <col min="6" max="6" width="5.21875" style="70" customWidth="1"/>
    <col min="7" max="7" width="7.44140625" style="70" customWidth="1"/>
    <col min="8" max="8" width="9" style="70"/>
    <col min="9" max="9" width="5.77734375" style="70" customWidth="1"/>
    <col min="10" max="10" width="6.77734375" style="70" customWidth="1"/>
    <col min="11" max="14" width="9" style="70"/>
    <col min="15" max="15" width="32.88671875" style="70" customWidth="1"/>
    <col min="16" max="19" width="9" style="70"/>
    <col min="20" max="20" width="9.6640625" style="70"/>
    <col min="21" max="23" width="9" style="70"/>
  </cols>
  <sheetData>
    <row r="1" spans="2:25" s="68" customFormat="1" ht="34.950000000000003" customHeight="1">
      <c r="B1" s="291" t="s">
        <v>0</v>
      </c>
      <c r="C1" s="295"/>
      <c r="D1" s="291"/>
      <c r="E1" s="291"/>
      <c r="F1" s="291"/>
      <c r="G1" s="291"/>
      <c r="H1" s="291"/>
      <c r="I1" s="291"/>
      <c r="J1" s="292"/>
      <c r="K1" s="291"/>
      <c r="L1" s="291"/>
      <c r="M1" s="293"/>
      <c r="N1" s="293"/>
      <c r="O1" s="291"/>
      <c r="P1" s="291"/>
      <c r="Q1" s="291"/>
      <c r="R1" s="291"/>
      <c r="S1" s="291"/>
      <c r="T1" s="291"/>
      <c r="U1" s="291"/>
      <c r="V1" s="74"/>
      <c r="W1" s="89"/>
    </row>
    <row r="2" spans="2:25" s="68" customFormat="1" ht="18" customHeight="1">
      <c r="B2" s="298" t="s">
        <v>860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74"/>
      <c r="S2" s="74"/>
      <c r="T2" s="74"/>
      <c r="U2" s="74"/>
      <c r="V2" s="74"/>
      <c r="W2" s="89"/>
    </row>
    <row r="3" spans="2:25" s="68" customFormat="1" ht="18" customHeight="1">
      <c r="B3" s="298" t="s">
        <v>861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74"/>
      <c r="S3" s="74"/>
      <c r="T3" s="74"/>
      <c r="U3" s="74"/>
      <c r="V3" s="74"/>
      <c r="W3" s="89"/>
    </row>
    <row r="4" spans="2:25" s="69" customFormat="1" ht="49.95" customHeight="1">
      <c r="B4" s="75" t="s">
        <v>3</v>
      </c>
      <c r="C4" s="102" t="s">
        <v>4</v>
      </c>
      <c r="D4" s="102" t="s">
        <v>5</v>
      </c>
      <c r="E4" s="102" t="s">
        <v>103</v>
      </c>
      <c r="F4" s="102" t="s">
        <v>7</v>
      </c>
      <c r="G4" s="102" t="s">
        <v>8</v>
      </c>
      <c r="H4" s="77" t="s">
        <v>67</v>
      </c>
      <c r="I4" s="77" t="s">
        <v>9</v>
      </c>
      <c r="J4" s="82" t="s">
        <v>10</v>
      </c>
      <c r="K4" s="102" t="s">
        <v>68</v>
      </c>
      <c r="L4" s="77" t="s">
        <v>69</v>
      </c>
      <c r="M4" s="77" t="s">
        <v>13</v>
      </c>
      <c r="N4" s="77" t="s">
        <v>114</v>
      </c>
      <c r="O4" s="83" t="s">
        <v>14</v>
      </c>
      <c r="P4" s="100" t="s">
        <v>15</v>
      </c>
      <c r="Q4" s="100" t="s">
        <v>16</v>
      </c>
      <c r="R4" s="90" t="s">
        <v>17</v>
      </c>
      <c r="S4" s="90" t="s">
        <v>18</v>
      </c>
      <c r="T4" s="90" t="s">
        <v>19</v>
      </c>
      <c r="U4" s="113" t="s">
        <v>20</v>
      </c>
      <c r="V4" s="90" t="s">
        <v>21</v>
      </c>
      <c r="W4" s="90" t="s">
        <v>22</v>
      </c>
      <c r="X4" s="90" t="s">
        <v>70</v>
      </c>
      <c r="Y4" s="90" t="s">
        <v>71</v>
      </c>
    </row>
    <row r="5" spans="2:25" ht="28.5" customHeight="1">
      <c r="B5" s="53">
        <f>ROW()-4</f>
        <v>1</v>
      </c>
      <c r="C5" s="303" t="s">
        <v>859</v>
      </c>
      <c r="D5" s="53" t="s">
        <v>24</v>
      </c>
      <c r="E5" s="95"/>
      <c r="F5" s="53">
        <v>7</v>
      </c>
      <c r="G5" s="53" t="s">
        <v>25</v>
      </c>
      <c r="H5" s="53" t="s">
        <v>115</v>
      </c>
      <c r="I5" s="96" t="str">
        <f>IF(P5="瑞中数据","",VLOOKUP(C5,外包人员信息表!E:I,5,0))</f>
        <v/>
      </c>
      <c r="J5" s="97" t="str">
        <f>IF(P5="瑞中数据","",VLOOKUP(C5,外包人员信息表!E:J,6,0))</f>
        <v/>
      </c>
      <c r="K5" s="53" t="s">
        <v>26</v>
      </c>
      <c r="L5" s="221" t="s">
        <v>27</v>
      </c>
      <c r="M5" s="53"/>
      <c r="N5" s="95"/>
      <c r="O5" s="63" t="s">
        <v>28</v>
      </c>
      <c r="P5" s="53" t="s">
        <v>29</v>
      </c>
      <c r="Q5" s="63" t="str">
        <f>IF(P5="瑞中数据","",VLOOKUP(C5,外包人员信息表!E:K,7,0))</f>
        <v/>
      </c>
      <c r="R5" s="98" t="str">
        <f>IF(P5="瑞中数据","",VLOOKUP(C5,外包人员信息表!E:F,2,0))</f>
        <v/>
      </c>
      <c r="S5" s="98">
        <v>43952</v>
      </c>
      <c r="T5" s="98" t="str">
        <f>IF(IF(P5="瑞中数据","",VLOOKUP(C5,外包人员信息表!E:G,3,0))=0,"",IF(P5="瑞中数据","",VLOOKUP(C5,外包人员信息表!E:G,3,0)))</f>
        <v/>
      </c>
      <c r="U5" s="98"/>
      <c r="V5" s="98"/>
      <c r="W5" s="99">
        <f ca="1">IF(U5="",((TODAY()-S5)+1)/30,(U5-S5+1)/30)</f>
        <v>3.0666666666666669</v>
      </c>
      <c r="X5" s="279" t="s">
        <v>116</v>
      </c>
      <c r="Y5" s="279"/>
    </row>
    <row r="6" spans="2:25" ht="28.5" customHeight="1">
      <c r="B6" s="53">
        <f>ROW()-4</f>
        <v>2</v>
      </c>
      <c r="C6" s="105" t="s">
        <v>117</v>
      </c>
      <c r="D6" s="106" t="s">
        <v>24</v>
      </c>
      <c r="E6" s="104"/>
      <c r="F6" s="96">
        <v>4</v>
      </c>
      <c r="G6" s="96" t="s">
        <v>25</v>
      </c>
      <c r="H6" s="53" t="s">
        <v>115</v>
      </c>
      <c r="I6" s="96" t="str">
        <f>IF(P6="瑞中数据","",VLOOKUP(C6,外包人员信息表!E:I,5,0))</f>
        <v/>
      </c>
      <c r="J6" s="97" t="str">
        <f>IF(P6="瑞中数据","",VLOOKUP(C6,外包人员信息表!E:J,6,0))</f>
        <v/>
      </c>
      <c r="K6" s="96" t="s">
        <v>26</v>
      </c>
      <c r="L6" s="53" t="s">
        <v>35</v>
      </c>
      <c r="M6" s="109"/>
      <c r="N6" s="95"/>
      <c r="O6" s="276" t="s">
        <v>118</v>
      </c>
      <c r="P6" s="53" t="s">
        <v>29</v>
      </c>
      <c r="Q6" s="63" t="str">
        <f>IF(P6="瑞中数据","",VLOOKUP(C6,外包人员信息表!E:K,7,0))</f>
        <v/>
      </c>
      <c r="R6" s="98" t="str">
        <f>IF(P6="瑞中数据","",VLOOKUP(C6,外包人员信息表!E:F,2,0))</f>
        <v/>
      </c>
      <c r="S6" s="98">
        <v>43891</v>
      </c>
      <c r="T6" s="98" t="str">
        <f>IF(IF(P6="瑞中数据","",VLOOKUP(C6,外包人员信息表!E:G,3,0))=0,"",IF(P6="瑞中数据","",VLOOKUP(C6,外包人员信息表!E:G,3,0)))</f>
        <v/>
      </c>
      <c r="U6" s="115"/>
      <c r="V6" s="98"/>
      <c r="W6" s="99">
        <f t="shared" ref="W6:W16" ca="1" si="0">IF(U6="",((TODAY()-S6)+1)/30,(U6-S6+1)/30)</f>
        <v>5.0999999999999996</v>
      </c>
      <c r="X6" s="279" t="s">
        <v>116</v>
      </c>
      <c r="Y6" s="279"/>
    </row>
    <row r="7" spans="2:25" ht="28.5" customHeight="1">
      <c r="B7" s="53">
        <v>3</v>
      </c>
      <c r="C7" s="107" t="s">
        <v>119</v>
      </c>
      <c r="D7" s="106" t="s">
        <v>24</v>
      </c>
      <c r="E7" s="275"/>
      <c r="F7" s="96">
        <v>3</v>
      </c>
      <c r="G7" s="96" t="s">
        <v>25</v>
      </c>
      <c r="H7" s="53" t="s">
        <v>109</v>
      </c>
      <c r="I7" s="96" t="str">
        <f>IF(P7="瑞中数据","",VLOOKUP(C7,外包人员信息表!E:I,5,0))</f>
        <v/>
      </c>
      <c r="J7" s="97" t="str">
        <f>IF(P7="瑞中数据","",VLOOKUP(C7,外包人员信息表!E:J,6,0))</f>
        <v/>
      </c>
      <c r="K7" s="96" t="s">
        <v>26</v>
      </c>
      <c r="L7" s="53" t="s">
        <v>35</v>
      </c>
      <c r="M7" s="53"/>
      <c r="N7" s="95"/>
      <c r="O7" s="110" t="s">
        <v>120</v>
      </c>
      <c r="P7" s="53" t="s">
        <v>29</v>
      </c>
      <c r="Q7" s="63" t="str">
        <f>IF(P7="瑞中数据","",VLOOKUP(C7,外包人员信息表!E:K,7,0))</f>
        <v/>
      </c>
      <c r="R7" s="98" t="str">
        <f>IF(P7="瑞中数据","",VLOOKUP(C7,外包人员信息表!E:F,2,0))</f>
        <v/>
      </c>
      <c r="S7" s="250">
        <v>43922</v>
      </c>
      <c r="T7" s="98" t="str">
        <f>IF(IF(P7="瑞中数据","",VLOOKUP(C7,外包人员信息表!E:G,3,0))=0,"",IF(P7="瑞中数据","",VLOOKUP(C7,外包人员信息表!E:G,3,0)))</f>
        <v/>
      </c>
      <c r="U7" s="115"/>
      <c r="V7" s="98"/>
      <c r="W7" s="99">
        <f t="shared" ca="1" si="0"/>
        <v>4.0666666666666664</v>
      </c>
      <c r="X7" s="279" t="s">
        <v>116</v>
      </c>
      <c r="Y7" s="279"/>
    </row>
    <row r="8" spans="2:25" ht="39" customHeight="1">
      <c r="B8" s="53">
        <v>4</v>
      </c>
      <c r="C8" s="107" t="s">
        <v>121</v>
      </c>
      <c r="D8" s="106" t="s">
        <v>24</v>
      </c>
      <c r="E8" s="275"/>
      <c r="F8" s="96">
        <v>3</v>
      </c>
      <c r="G8" s="96" t="s">
        <v>25</v>
      </c>
      <c r="H8" s="53" t="s">
        <v>109</v>
      </c>
      <c r="I8" s="96" t="str">
        <f>IF(P8="瑞中数据","",VLOOKUP(C8,外包人员信息表!E:I,5,0))</f>
        <v>L5级</v>
      </c>
      <c r="J8" s="97">
        <f>IF(P8="瑞中数据","",VLOOKUP(C8,外包人员信息表!E:J,6,0))</f>
        <v>900</v>
      </c>
      <c r="K8" s="96" t="s">
        <v>26</v>
      </c>
      <c r="L8" s="221" t="s">
        <v>27</v>
      </c>
      <c r="M8" s="53" t="s">
        <v>122</v>
      </c>
      <c r="N8" s="95" t="s">
        <v>123</v>
      </c>
      <c r="O8" s="110" t="s">
        <v>124</v>
      </c>
      <c r="P8" s="95" t="s">
        <v>52</v>
      </c>
      <c r="Q8" s="63" t="str">
        <f>IF(P8="瑞中数据","",VLOOKUP(C8,外包人员信息表!E:K,7,0))</f>
        <v>国瑞能源</v>
      </c>
      <c r="R8" s="98">
        <f>IF(P8="瑞中数据","",VLOOKUP(C8,外包人员信息表!E:F,2,0))</f>
        <v>43950</v>
      </c>
      <c r="S8" s="250">
        <v>43923</v>
      </c>
      <c r="T8" s="98" t="str">
        <f>IF(IF(P8="瑞中数据","",VLOOKUP(C8,外包人员信息表!E:G,3,0))=0,"",IF(P8="瑞中数据","",VLOOKUP(C8,外包人员信息表!E:G,3,0)))</f>
        <v/>
      </c>
      <c r="U8" s="115"/>
      <c r="V8" s="98"/>
      <c r="W8" s="99">
        <f t="shared" ca="1" si="0"/>
        <v>4.0333333333333332</v>
      </c>
      <c r="X8" s="279" t="s">
        <v>116</v>
      </c>
      <c r="Y8" s="63"/>
    </row>
    <row r="9" spans="2:25" ht="28.5" customHeight="1">
      <c r="B9" s="53">
        <v>5</v>
      </c>
      <c r="C9" s="105" t="s">
        <v>125</v>
      </c>
      <c r="D9" s="106" t="s">
        <v>59</v>
      </c>
      <c r="E9" s="95"/>
      <c r="F9" s="96">
        <v>3</v>
      </c>
      <c r="G9" s="96" t="s">
        <v>25</v>
      </c>
      <c r="H9" s="53" t="s">
        <v>109</v>
      </c>
      <c r="I9" s="96" t="str">
        <f>IF(P9="瑞中数据","",VLOOKUP(C9,外包人员信息表!E:I,5,0))</f>
        <v>L5级</v>
      </c>
      <c r="J9" s="97">
        <f>IF(P9="瑞中数据","",VLOOKUP(C9,外包人员信息表!E:J,6,0))</f>
        <v>753</v>
      </c>
      <c r="K9" s="96" t="s">
        <v>26</v>
      </c>
      <c r="L9" s="221" t="s">
        <v>27</v>
      </c>
      <c r="M9" s="53" t="s">
        <v>122</v>
      </c>
      <c r="N9" s="95" t="s">
        <v>123</v>
      </c>
      <c r="O9" s="110" t="s">
        <v>126</v>
      </c>
      <c r="P9" s="95" t="s">
        <v>52</v>
      </c>
      <c r="Q9" s="63" t="str">
        <f>IF(P9="瑞中数据","",VLOOKUP(C9,外包人员信息表!E:K,7,0))</f>
        <v>南京华苏</v>
      </c>
      <c r="R9" s="98">
        <f>IF(P9="瑞中数据","",VLOOKUP(C9,外包人员信息表!E:F,2,0))</f>
        <v>43948</v>
      </c>
      <c r="S9" s="250">
        <v>43924</v>
      </c>
      <c r="T9" s="98" t="str">
        <f>IF(IF(P9="瑞中数据","",VLOOKUP(C9,外包人员信息表!E:G,3,0))=0,"",IF(P9="瑞中数据","",VLOOKUP(C9,外包人员信息表!E:G,3,0)))</f>
        <v/>
      </c>
      <c r="U9" s="115"/>
      <c r="V9" s="98"/>
      <c r="W9" s="99">
        <f t="shared" ca="1" si="0"/>
        <v>4</v>
      </c>
      <c r="X9" s="279" t="s">
        <v>116</v>
      </c>
      <c r="Y9" s="63"/>
    </row>
    <row r="10" spans="2:25" ht="34.950000000000003" customHeight="1">
      <c r="B10" s="53">
        <v>6</v>
      </c>
      <c r="C10" s="105" t="s">
        <v>127</v>
      </c>
      <c r="D10" s="106" t="s">
        <v>24</v>
      </c>
      <c r="E10" s="95"/>
      <c r="F10" s="96">
        <v>3</v>
      </c>
      <c r="G10" s="96" t="s">
        <v>25</v>
      </c>
      <c r="H10" s="53" t="s">
        <v>109</v>
      </c>
      <c r="I10" s="96" t="str">
        <f>IF(P10="瑞中数据","",VLOOKUP(C10,外包人员信息表!E:I,5,0))</f>
        <v>L4级</v>
      </c>
      <c r="J10" s="97">
        <f>IF(P10="瑞中数据","",VLOOKUP(C10,外包人员信息表!E:J,6,0))</f>
        <v>860</v>
      </c>
      <c r="K10" s="96" t="s">
        <v>26</v>
      </c>
      <c r="L10" s="221" t="s">
        <v>27</v>
      </c>
      <c r="M10" s="53" t="s">
        <v>122</v>
      </c>
      <c r="N10" s="95" t="s">
        <v>123</v>
      </c>
      <c r="O10" s="110" t="s">
        <v>128</v>
      </c>
      <c r="P10" s="95" t="s">
        <v>52</v>
      </c>
      <c r="Q10" s="63" t="str">
        <f>IF(P10="瑞中数据","",VLOOKUP(C10,外包人员信息表!E:K,7,0))</f>
        <v>国瑞能源</v>
      </c>
      <c r="R10" s="98">
        <f>IF(P10="瑞中数据","",VLOOKUP(C10,外包人员信息表!E:F,2,0))</f>
        <v>43948</v>
      </c>
      <c r="S10" s="250">
        <v>43925</v>
      </c>
      <c r="T10" s="98" t="str">
        <f>IF(IF(P10="瑞中数据","",VLOOKUP(C10,外包人员信息表!E:G,3,0))=0,"",IF(P10="瑞中数据","",VLOOKUP(C10,外包人员信息表!E:G,3,0)))</f>
        <v/>
      </c>
      <c r="U10" s="98"/>
      <c r="V10" s="98"/>
      <c r="W10" s="99">
        <f t="shared" ca="1" si="0"/>
        <v>3.9666666666666668</v>
      </c>
      <c r="X10" s="279" t="s">
        <v>116</v>
      </c>
      <c r="Y10" s="63"/>
    </row>
    <row r="11" spans="2:25" ht="61.95" customHeight="1">
      <c r="B11" s="53">
        <v>7</v>
      </c>
      <c r="C11" s="105" t="s">
        <v>129</v>
      </c>
      <c r="D11" s="106" t="s">
        <v>24</v>
      </c>
      <c r="E11" s="95"/>
      <c r="F11" s="96">
        <v>4</v>
      </c>
      <c r="G11" s="96" t="s">
        <v>25</v>
      </c>
      <c r="H11" s="53" t="s">
        <v>109</v>
      </c>
      <c r="I11" s="96" t="str">
        <f>IF(P11="瑞中数据","",VLOOKUP(C11,外包人员信息表!E:I,5,0))</f>
        <v>L4级</v>
      </c>
      <c r="J11" s="97">
        <f>IF(P11="瑞中数据","",VLOOKUP(C11,外包人员信息表!E:J,6,0))</f>
        <v>1050</v>
      </c>
      <c r="K11" s="96" t="s">
        <v>26</v>
      </c>
      <c r="L11" s="221" t="s">
        <v>27</v>
      </c>
      <c r="M11" s="53" t="s">
        <v>122</v>
      </c>
      <c r="N11" s="95" t="s">
        <v>123</v>
      </c>
      <c r="O11" s="110" t="s">
        <v>130</v>
      </c>
      <c r="P11" s="95" t="s">
        <v>52</v>
      </c>
      <c r="Q11" s="63" t="str">
        <f>IF(P11="瑞中数据","",VLOOKUP(C11,外包人员信息表!E:K,7,0))</f>
        <v>赛特斯</v>
      </c>
      <c r="R11" s="98">
        <f>IF(P11="瑞中数据","",VLOOKUP(C11,外包人员信息表!E:F,2,0))</f>
        <v>43928</v>
      </c>
      <c r="S11" s="250">
        <v>43926</v>
      </c>
      <c r="T11" s="98" t="str">
        <f>IF(IF(P11="瑞中数据","",VLOOKUP(C11,外包人员信息表!E:G,3,0))=0,"",IF(P11="瑞中数据","",VLOOKUP(C11,外包人员信息表!E:G,3,0)))</f>
        <v/>
      </c>
      <c r="U11" s="98"/>
      <c r="V11" s="98"/>
      <c r="W11" s="99">
        <f t="shared" ca="1" si="0"/>
        <v>3.9333333333333331</v>
      </c>
      <c r="X11" s="279" t="s">
        <v>116</v>
      </c>
      <c r="Y11" s="63" t="s">
        <v>131</v>
      </c>
    </row>
    <row r="12" spans="2:25" s="71" customFormat="1" ht="105.6">
      <c r="B12" s="53">
        <v>8</v>
      </c>
      <c r="C12" s="105" t="s">
        <v>132</v>
      </c>
      <c r="D12" s="106" t="s">
        <v>59</v>
      </c>
      <c r="E12" s="95"/>
      <c r="F12" s="96">
        <v>3</v>
      </c>
      <c r="G12" s="96" t="s">
        <v>25</v>
      </c>
      <c r="H12" s="53" t="s">
        <v>109</v>
      </c>
      <c r="I12" s="96" t="str">
        <f>IF(P12="瑞中数据","",VLOOKUP(C12,外包人员信息表!E:I,5,0))</f>
        <v>L4级</v>
      </c>
      <c r="J12" s="97">
        <f>IF(P12="瑞中数据","",VLOOKUP(C12,外包人员信息表!E:J,6,0))</f>
        <v>839</v>
      </c>
      <c r="K12" s="96" t="s">
        <v>26</v>
      </c>
      <c r="L12" s="221" t="s">
        <v>27</v>
      </c>
      <c r="M12" s="53" t="s">
        <v>122</v>
      </c>
      <c r="N12" s="95" t="s">
        <v>123</v>
      </c>
      <c r="O12" s="110" t="s">
        <v>133</v>
      </c>
      <c r="P12" s="95" t="s">
        <v>52</v>
      </c>
      <c r="Q12" s="63" t="str">
        <f>IF(P12="瑞中数据","",VLOOKUP(C12,外包人员信息表!E:K,7,0))</f>
        <v>南京华苏</v>
      </c>
      <c r="R12" s="98">
        <f>IF(P12="瑞中数据","",VLOOKUP(C12,外包人员信息表!E:F,2,0))</f>
        <v>43977</v>
      </c>
      <c r="S12" s="250">
        <v>43977</v>
      </c>
      <c r="T12" s="98" t="str">
        <f>IF(IF(P12="瑞中数据","",VLOOKUP(C12,外包人员信息表!E:G,3,0))=0,"",IF(P12="瑞中数据","",VLOOKUP(C12,外包人员信息表!E:G,3,0)))</f>
        <v/>
      </c>
      <c r="U12" s="98"/>
      <c r="V12" s="98"/>
      <c r="W12" s="99">
        <f t="shared" ca="1" si="0"/>
        <v>2.2333333333333334</v>
      </c>
      <c r="X12" s="235" t="s">
        <v>116</v>
      </c>
      <c r="Y12" s="63" t="s">
        <v>131</v>
      </c>
    </row>
    <row r="13" spans="2:25" s="94" customFormat="1" ht="25.95" customHeight="1">
      <c r="B13" s="53">
        <v>9</v>
      </c>
      <c r="C13" s="105" t="s">
        <v>134</v>
      </c>
      <c r="D13" s="106" t="s">
        <v>24</v>
      </c>
      <c r="E13" s="95"/>
      <c r="F13" s="96">
        <v>2</v>
      </c>
      <c r="G13" s="53" t="s">
        <v>25</v>
      </c>
      <c r="H13" s="53" t="s">
        <v>109</v>
      </c>
      <c r="I13" s="96" t="str">
        <f>IF(P13="瑞中数据","",VLOOKUP(C13,外包人员信息表!E:I,5,0))</f>
        <v>L4级</v>
      </c>
      <c r="J13" s="97">
        <f>IF(P13="瑞中数据","",VLOOKUP(C13,外包人员信息表!E:J,6,0))</f>
        <v>840</v>
      </c>
      <c r="K13" s="96" t="s">
        <v>26</v>
      </c>
      <c r="L13" s="221" t="s">
        <v>27</v>
      </c>
      <c r="M13" s="53" t="s">
        <v>122</v>
      </c>
      <c r="N13" s="95" t="s">
        <v>123</v>
      </c>
      <c r="O13" s="110" t="s">
        <v>135</v>
      </c>
      <c r="P13" s="95" t="s">
        <v>52</v>
      </c>
      <c r="Q13" s="63" t="str">
        <f>IF(P13="瑞中数据","",VLOOKUP(C13,外包人员信息表!E:K,7,0))</f>
        <v>南京华苏</v>
      </c>
      <c r="R13" s="98">
        <f>IF(P13="瑞中数据","",VLOOKUP(C13,外包人员信息表!E:F,2,0))</f>
        <v>43910</v>
      </c>
      <c r="S13" s="250">
        <v>43928</v>
      </c>
      <c r="T13" s="98" t="str">
        <f>IF(IF(P13="瑞中数据","",VLOOKUP(C13,外包人员信息表!E:G,3,0))=0,"",IF(P13="瑞中数据","",VLOOKUP(C13,外包人员信息表!E:G,3,0)))</f>
        <v/>
      </c>
      <c r="U13" s="98"/>
      <c r="V13" s="98"/>
      <c r="W13" s="99">
        <f t="shared" ca="1" si="0"/>
        <v>3.8666666666666667</v>
      </c>
      <c r="X13" s="59" t="s">
        <v>116</v>
      </c>
      <c r="Y13" s="63" t="s">
        <v>131</v>
      </c>
    </row>
    <row r="14" spans="2:25" ht="25.05" customHeight="1">
      <c r="B14" s="85">
        <v>10</v>
      </c>
      <c r="C14" s="245" t="s">
        <v>136</v>
      </c>
      <c r="D14" s="85" t="s">
        <v>24</v>
      </c>
      <c r="E14" s="256"/>
      <c r="F14" s="256"/>
      <c r="G14" s="256"/>
      <c r="H14" s="85"/>
      <c r="I14" s="256" t="s">
        <v>137</v>
      </c>
      <c r="J14" s="277">
        <v>1100</v>
      </c>
      <c r="K14" s="85" t="s">
        <v>31</v>
      </c>
      <c r="L14" s="256"/>
      <c r="M14" s="256"/>
      <c r="N14" s="256"/>
      <c r="O14" s="256"/>
      <c r="P14" s="95" t="s">
        <v>52</v>
      </c>
      <c r="Q14" s="51" t="s">
        <v>138</v>
      </c>
      <c r="R14" s="179">
        <v>44000</v>
      </c>
      <c r="S14" s="179">
        <v>44000</v>
      </c>
      <c r="T14" s="179">
        <v>44196</v>
      </c>
      <c r="U14" s="179">
        <v>44001</v>
      </c>
      <c r="V14" s="98" t="s">
        <v>44</v>
      </c>
      <c r="W14" s="99">
        <f t="shared" ca="1" si="0"/>
        <v>6.6666666666666666E-2</v>
      </c>
      <c r="X14" s="279"/>
      <c r="Y14" s="279"/>
    </row>
    <row r="15" spans="2:25" ht="25.95" customHeight="1">
      <c r="B15" s="53">
        <v>11</v>
      </c>
      <c r="C15" s="105" t="s">
        <v>139</v>
      </c>
      <c r="D15" s="106" t="s">
        <v>59</v>
      </c>
      <c r="E15" s="51"/>
      <c r="F15" s="51"/>
      <c r="G15" s="51"/>
      <c r="H15" s="53" t="s">
        <v>140</v>
      </c>
      <c r="I15" s="51" t="s">
        <v>137</v>
      </c>
      <c r="J15" s="278">
        <v>880</v>
      </c>
      <c r="K15" s="96" t="s">
        <v>26</v>
      </c>
      <c r="L15" s="51"/>
      <c r="M15" s="51"/>
      <c r="N15" s="95"/>
      <c r="O15" s="51"/>
      <c r="P15" s="95" t="s">
        <v>52</v>
      </c>
      <c r="Q15" s="51" t="s">
        <v>141</v>
      </c>
      <c r="R15" s="179">
        <v>44010</v>
      </c>
      <c r="S15" s="179">
        <v>44010</v>
      </c>
      <c r="T15" s="179">
        <v>44196</v>
      </c>
      <c r="U15" s="51"/>
      <c r="V15" s="98"/>
      <c r="W15" s="99">
        <f t="shared" ca="1" si="0"/>
        <v>1.1333333333333333</v>
      </c>
      <c r="X15" s="59" t="s">
        <v>116</v>
      </c>
      <c r="Y15" s="279"/>
    </row>
    <row r="16" spans="2:25">
      <c r="B16" s="53">
        <v>12</v>
      </c>
      <c r="C16" s="105" t="s">
        <v>142</v>
      </c>
      <c r="D16" s="51"/>
      <c r="E16" s="51"/>
      <c r="F16" s="51"/>
      <c r="G16" s="51"/>
      <c r="H16" s="51"/>
      <c r="I16" s="51"/>
      <c r="J16" s="278">
        <v>1200</v>
      </c>
      <c r="K16" s="51"/>
      <c r="L16" s="51"/>
      <c r="M16" s="51"/>
      <c r="N16" s="51"/>
      <c r="O16" s="51" t="s">
        <v>143</v>
      </c>
      <c r="P16" s="95" t="s">
        <v>52</v>
      </c>
      <c r="Q16" s="51" t="s">
        <v>144</v>
      </c>
      <c r="R16" s="179">
        <v>44025</v>
      </c>
      <c r="S16" s="179">
        <v>44025</v>
      </c>
      <c r="T16" s="179">
        <v>44196</v>
      </c>
      <c r="U16" s="51"/>
      <c r="V16" s="51"/>
      <c r="W16" s="99">
        <f t="shared" ca="1" si="0"/>
        <v>0.6333333333333333</v>
      </c>
      <c r="X16" s="279"/>
      <c r="Y16" s="279"/>
    </row>
  </sheetData>
  <autoFilter ref="B4:O16" xr:uid="{00000000-0009-0000-0000-000003000000}">
    <filterColumn colId="9">
      <filters blank="1">
        <filter val="在岗"/>
      </filters>
    </filterColumn>
  </autoFilter>
  <sortState xmlns:xlrd2="http://schemas.microsoft.com/office/spreadsheetml/2017/richdata2" ref="B5:Y15">
    <sortCondition ref="P5:P15"/>
  </sortState>
  <mergeCells count="3">
    <mergeCell ref="B1:U1"/>
    <mergeCell ref="B2:Q2"/>
    <mergeCell ref="B3:Q3"/>
  </mergeCells>
  <phoneticPr fontId="28" type="noConversion"/>
  <conditionalFormatting sqref="H4">
    <cfRule type="duplicateValues" dxfId="344" priority="1"/>
  </conditionalFormatting>
  <conditionalFormatting sqref="I4">
    <cfRule type="duplicateValues" dxfId="343" priority="12"/>
  </conditionalFormatting>
  <conditionalFormatting sqref="J4">
    <cfRule type="duplicateValues" dxfId="342" priority="11"/>
  </conditionalFormatting>
  <conditionalFormatting sqref="L4">
    <cfRule type="duplicateValues" dxfId="341" priority="15"/>
  </conditionalFormatting>
  <conditionalFormatting sqref="M4:N4">
    <cfRule type="duplicateValues" dxfId="340" priority="10"/>
  </conditionalFormatting>
  <conditionalFormatting sqref="R4:T4">
    <cfRule type="duplicateValues" dxfId="339" priority="8"/>
  </conditionalFormatting>
  <conditionalFormatting sqref="V4">
    <cfRule type="duplicateValues" dxfId="338" priority="13"/>
  </conditionalFormatting>
  <conditionalFormatting sqref="W4">
    <cfRule type="duplicateValues" dxfId="337" priority="14"/>
  </conditionalFormatting>
  <conditionalFormatting sqref="X4">
    <cfRule type="duplicateValues" dxfId="336" priority="3"/>
  </conditionalFormatting>
  <conditionalFormatting sqref="Y4">
    <cfRule type="duplicateValues" dxfId="335" priority="4"/>
  </conditionalFormatting>
  <conditionalFormatting sqref="M5">
    <cfRule type="cellIs" dxfId="334" priority="6" operator="equal">
      <formula>"其他项目"</formula>
    </cfRule>
  </conditionalFormatting>
  <conditionalFormatting sqref="I5:I13">
    <cfRule type="expression" dxfId="333" priority="5">
      <formula>"if((and(h3=""#N/A"",m3=""瑞中数据""),""-"",h3)"</formula>
    </cfRule>
  </conditionalFormatting>
  <conditionalFormatting sqref="M7:M13">
    <cfRule type="cellIs" dxfId="332" priority="9" operator="equal">
      <formula>"其他项目"</formula>
    </cfRule>
  </conditionalFormatting>
  <conditionalFormatting sqref="C4:F4 P4">
    <cfRule type="duplicateValues" dxfId="331" priority="17"/>
  </conditionalFormatting>
  <conditionalFormatting sqref="G4 K4">
    <cfRule type="duplicateValues" dxfId="330" priority="16"/>
  </conditionalFormatting>
  <conditionalFormatting sqref="O4 U4 Q4">
    <cfRule type="duplicateValues" dxfId="329" priority="18"/>
  </conditionalFormatting>
  <dataValidations count="8">
    <dataValidation type="list" allowBlank="1" showInputMessage="1" showErrorMessage="1" sqref="V14 V15 V5:V13" xr:uid="{00000000-0002-0000-0300-000000000000}">
      <formula1>"任务结束,调走,离职,其他"</formula1>
    </dataValidation>
    <dataValidation type="list" allowBlank="1" showInputMessage="1" showErrorMessage="1" sqref="M5 M10 M11 M12 M13 M7:M9" xr:uid="{00000000-0002-0000-0300-000001000000}">
      <formula1>"本项目,其他项目"</formula1>
    </dataValidation>
    <dataValidation allowBlank="1" showInputMessage="1" showErrorMessage="1" sqref="H1:H1048576" xr:uid="{00000000-0002-0000-0300-000002000000}"/>
    <dataValidation type="list" allowBlank="1" showInputMessage="1" showErrorMessage="1" sqref="P5 P6:P7 P8:P12 P13:P16" xr:uid="{00000000-0002-0000-0300-000003000000}">
      <formula1>"瑞中数据,外包公司"</formula1>
    </dataValidation>
    <dataValidation type="list" allowBlank="1" showInputMessage="1" showErrorMessage="1" sqref="L9 L10 L11 L12 L13 L5:L8" xr:uid="{00000000-0002-0000-0300-000004000000}">
      <formula1>"专职,复用"</formula1>
    </dataValidation>
    <dataValidation type="list" allowBlank="1" showInputMessage="1" showErrorMessage="1" sqref="D5:D12 D13:D15" xr:uid="{00000000-0002-0000-0300-000005000000}">
      <formula1>"男,女"</formula1>
    </dataValidation>
    <dataValidation type="list" allowBlank="1" showInputMessage="1" showErrorMessage="1" sqref="E7:E8 G6:G13" xr:uid="{00000000-0002-0000-0300-000006000000}">
      <formula1>"专科,本科,研究生,博士"</formula1>
    </dataValidation>
    <dataValidation type="list" allowBlank="1" showInputMessage="1" showErrorMessage="1" sqref="K5:K12 K13:K15" xr:uid="{00000000-0002-0000-0300-000007000000}">
      <formula1>"在岗,离岗"</formula1>
    </dataValidation>
  </dataValidations>
  <pageMargins left="0.31388888888888899" right="0.25" top="0.35416666666666702" bottom="0.35416666666666702" header="0.235416666666667" footer="0.3"/>
  <pageSetup paperSize="9" scale="68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W30"/>
  <sheetViews>
    <sheetView workbookViewId="0">
      <pane xSplit="12" ySplit="4" topLeftCell="M5" activePane="bottomRight" state="frozen"/>
      <selection pane="topRight"/>
      <selection pane="bottomLeft"/>
      <selection pane="bottomRight" activeCell="C10" sqref="C10"/>
    </sheetView>
  </sheetViews>
  <sheetFormatPr defaultColWidth="9" defaultRowHeight="13.2"/>
  <cols>
    <col min="1" max="1" width="3.21875" style="70" customWidth="1"/>
    <col min="2" max="2" width="4.109375" style="72" customWidth="1"/>
    <col min="3" max="3" width="7.44140625" style="72" customWidth="1"/>
    <col min="4" max="4" width="6" style="72" customWidth="1"/>
    <col min="5" max="5" width="11.44140625" style="72" customWidth="1"/>
    <col min="6" max="8" width="8.44140625" style="72" customWidth="1"/>
    <col min="9" max="9" width="6" style="72" customWidth="1"/>
    <col min="10" max="10" width="6.88671875" style="73" customWidth="1"/>
    <col min="11" max="11" width="8.21875" style="72" customWidth="1"/>
    <col min="12" max="13" width="8" style="72" customWidth="1"/>
    <col min="14" max="14" width="38.109375" style="72" customWidth="1"/>
    <col min="15" max="15" width="8.44140625" style="72" customWidth="1"/>
    <col min="16" max="16" width="14.77734375" style="72" customWidth="1"/>
    <col min="17" max="17" width="9.33203125" style="72" customWidth="1"/>
    <col min="18" max="18" width="12.77734375" style="182" customWidth="1"/>
    <col min="19" max="19" width="10.44140625" style="72" customWidth="1"/>
    <col min="20" max="20" width="8.6640625" style="72" customWidth="1"/>
    <col min="21" max="21" width="7.21875" style="72" customWidth="1"/>
    <col min="22" max="22" width="10" style="72" customWidth="1"/>
    <col min="23" max="16384" width="9" style="70"/>
  </cols>
  <sheetData>
    <row r="1" spans="2:23" s="68" customFormat="1" ht="35.1" customHeight="1">
      <c r="B1" s="291" t="s">
        <v>0</v>
      </c>
      <c r="C1" s="291"/>
      <c r="D1" s="291"/>
      <c r="E1" s="291"/>
      <c r="F1" s="291"/>
      <c r="G1" s="291"/>
      <c r="H1" s="291"/>
      <c r="I1" s="291"/>
      <c r="J1" s="292"/>
      <c r="K1" s="291"/>
      <c r="L1" s="291"/>
      <c r="M1" s="293"/>
      <c r="N1" s="291"/>
      <c r="O1" s="291"/>
      <c r="P1" s="291"/>
      <c r="Q1" s="291"/>
      <c r="R1" s="297"/>
      <c r="S1" s="291"/>
      <c r="T1" s="291"/>
      <c r="U1" s="291"/>
      <c r="V1" s="89"/>
    </row>
    <row r="2" spans="2:23" s="68" customFormat="1" ht="18" customHeight="1">
      <c r="B2" s="294" t="s">
        <v>145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74"/>
      <c r="R2" s="209"/>
      <c r="S2" s="74"/>
      <c r="T2" s="74"/>
      <c r="U2" s="74"/>
      <c r="V2" s="89"/>
    </row>
    <row r="3" spans="2:23" s="68" customFormat="1" ht="18" customHeight="1">
      <c r="B3" s="294" t="s">
        <v>146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74"/>
      <c r="R3" s="209"/>
      <c r="S3" s="74"/>
      <c r="T3" s="74"/>
      <c r="U3" s="74"/>
      <c r="V3" s="89"/>
    </row>
    <row r="4" spans="2:23" s="69" customFormat="1" ht="43.05" customHeight="1">
      <c r="B4" s="75" t="s">
        <v>3</v>
      </c>
      <c r="C4" s="77" t="s">
        <v>4</v>
      </c>
      <c r="D4" s="77" t="s">
        <v>5</v>
      </c>
      <c r="E4" s="77" t="s">
        <v>103</v>
      </c>
      <c r="F4" s="77" t="s">
        <v>7</v>
      </c>
      <c r="G4" s="77" t="s">
        <v>8</v>
      </c>
      <c r="H4" s="77" t="s">
        <v>67</v>
      </c>
      <c r="I4" s="77" t="s">
        <v>9</v>
      </c>
      <c r="J4" s="82" t="s">
        <v>10</v>
      </c>
      <c r="K4" s="77" t="s">
        <v>11</v>
      </c>
      <c r="L4" s="77" t="s">
        <v>12</v>
      </c>
      <c r="M4" s="77" t="s">
        <v>13</v>
      </c>
      <c r="N4" s="83" t="s">
        <v>14</v>
      </c>
      <c r="O4" s="100" t="s">
        <v>15</v>
      </c>
      <c r="P4" s="100" t="s">
        <v>16</v>
      </c>
      <c r="Q4" s="90" t="s">
        <v>17</v>
      </c>
      <c r="R4" s="232" t="s">
        <v>18</v>
      </c>
      <c r="S4" s="90" t="s">
        <v>19</v>
      </c>
      <c r="T4" s="90" t="s">
        <v>20</v>
      </c>
      <c r="U4" s="90" t="s">
        <v>21</v>
      </c>
      <c r="V4" s="90" t="s">
        <v>22</v>
      </c>
      <c r="W4" s="90" t="s">
        <v>70</v>
      </c>
    </row>
    <row r="5" spans="2:23" ht="28.5" customHeight="1">
      <c r="B5" s="53">
        <f>ROW()-4</f>
        <v>1</v>
      </c>
      <c r="C5" s="259" t="s">
        <v>147</v>
      </c>
      <c r="D5" s="53" t="s">
        <v>24</v>
      </c>
      <c r="E5" s="95" t="s">
        <v>148</v>
      </c>
      <c r="F5" s="56">
        <v>7</v>
      </c>
      <c r="G5" s="53" t="s">
        <v>25</v>
      </c>
      <c r="H5" s="53"/>
      <c r="I5" s="96" t="str">
        <f>IF(O5="瑞中数据","",VLOOKUP(C5,外包人员信息表!E:I,5,0))</f>
        <v/>
      </c>
      <c r="J5" s="97" t="str">
        <f>IF(O5="瑞中数据","",VLOOKUP(C5,外包人员信息表!E:J,6,0))</f>
        <v/>
      </c>
      <c r="K5" s="53" t="s">
        <v>26</v>
      </c>
      <c r="L5" s="53" t="s">
        <v>35</v>
      </c>
      <c r="M5" s="53"/>
      <c r="N5" s="273" t="s">
        <v>149</v>
      </c>
      <c r="O5" s="53" t="s">
        <v>29</v>
      </c>
      <c r="P5" s="63" t="str">
        <f>IF(O5="瑞中数据","",VLOOKUP(C5,外包人员信息表!E:K,7,0))</f>
        <v/>
      </c>
      <c r="Q5" s="98" t="str">
        <f>IF(O5="瑞中数据","",VLOOKUP(C5,外包人员信息表!E:F,2,0))</f>
        <v/>
      </c>
      <c r="R5" s="274">
        <v>43709</v>
      </c>
      <c r="S5" s="98" t="str">
        <f>IF(IF(O5="瑞中数据","",VLOOKUP(C5,外包人员信息表!E:G,3,0))=0,"",IF(O5="瑞中数据","",VLOOKUP(C5,外包人员信息表!E:G,3,0)))</f>
        <v/>
      </c>
      <c r="T5" s="98"/>
      <c r="U5" s="98"/>
      <c r="V5" s="99">
        <f ca="1">IF(T5="",((TODAY()-R5)+1)/30,(T5-R5+1)/30)</f>
        <v>11.166666666666666</v>
      </c>
      <c r="W5" s="53" t="s">
        <v>78</v>
      </c>
    </row>
    <row r="6" spans="2:23" ht="28.5" customHeight="1">
      <c r="B6" s="53">
        <f>ROW()-4</f>
        <v>2</v>
      </c>
      <c r="C6" s="259" t="s">
        <v>150</v>
      </c>
      <c r="D6" s="53" t="s">
        <v>24</v>
      </c>
      <c r="E6" s="95">
        <v>30195</v>
      </c>
      <c r="F6" s="56">
        <v>12</v>
      </c>
      <c r="G6" s="53" t="s">
        <v>151</v>
      </c>
      <c r="H6" s="53"/>
      <c r="I6" s="96" t="str">
        <f>IF(O6="瑞中数据","",VLOOKUP(C6,外包人员信息表!E:I,5,0))</f>
        <v/>
      </c>
      <c r="J6" s="97" t="str">
        <f>IF(O6="瑞中数据","",VLOOKUP(C6,外包人员信息表!E:J,6,0))</f>
        <v/>
      </c>
      <c r="K6" s="53" t="s">
        <v>26</v>
      </c>
      <c r="L6" s="221" t="s">
        <v>27</v>
      </c>
      <c r="M6" s="53"/>
      <c r="N6" s="273" t="s">
        <v>152</v>
      </c>
      <c r="O6" s="53" t="s">
        <v>29</v>
      </c>
      <c r="P6" s="63" t="str">
        <f>IF(O6="瑞中数据","",VLOOKUP(C6,外包人员信息表!E:K,7,0))</f>
        <v/>
      </c>
      <c r="Q6" s="98" t="str">
        <f>IF(O6="瑞中数据","",VLOOKUP(C6,外包人员信息表!E:F,2,0))</f>
        <v/>
      </c>
      <c r="R6" s="274">
        <v>43710</v>
      </c>
      <c r="S6" s="98" t="str">
        <f>IF(IF(O6="瑞中数据","",VLOOKUP(C6,外包人员信息表!E:G,3,0))=0,"",IF(O6="瑞中数据","",VLOOKUP(C6,外包人员信息表!E:G,3,0)))</f>
        <v/>
      </c>
      <c r="T6" s="98"/>
      <c r="U6" s="98"/>
      <c r="V6" s="99">
        <f ca="1">IF(T6="",((TODAY()-R6)+1)/30,(T6-R6+1)/30)</f>
        <v>11.133333333333333</v>
      </c>
      <c r="W6" s="53" t="s">
        <v>78</v>
      </c>
    </row>
    <row r="7" spans="2:23" s="94" customFormat="1" ht="28.5" customHeight="1">
      <c r="B7" s="53">
        <f t="shared" ref="B7:B30" si="0">ROW()-4</f>
        <v>3</v>
      </c>
      <c r="C7" s="259" t="s">
        <v>37</v>
      </c>
      <c r="D7" s="53" t="s">
        <v>24</v>
      </c>
      <c r="E7" s="95">
        <v>34213</v>
      </c>
      <c r="F7" s="238">
        <v>3</v>
      </c>
      <c r="G7" s="53" t="s">
        <v>25</v>
      </c>
      <c r="H7" s="53"/>
      <c r="I7" s="96" t="str">
        <f>IF(O7="瑞中数据","",VLOOKUP(C7,外包人员信息表!E:I,5,0))</f>
        <v/>
      </c>
      <c r="J7" s="97" t="str">
        <f>IF(O7="瑞中数据","",VLOOKUP(C7,外包人员信息表!E:J,6,0))</f>
        <v/>
      </c>
      <c r="K7" s="53" t="s">
        <v>26</v>
      </c>
      <c r="L7" s="53" t="s">
        <v>35</v>
      </c>
      <c r="M7" s="53"/>
      <c r="N7" s="273" t="s">
        <v>153</v>
      </c>
      <c r="O7" s="53" t="s">
        <v>29</v>
      </c>
      <c r="P7" s="63" t="str">
        <f>IF(O7="瑞中数据","",VLOOKUP(C7,外包人员信息表!E:K,7,0))</f>
        <v/>
      </c>
      <c r="Q7" s="98" t="str">
        <f>IF(O7="瑞中数据","",VLOOKUP(C7,外包人员信息表!E:F,2,0))</f>
        <v/>
      </c>
      <c r="R7" s="274">
        <v>43802</v>
      </c>
      <c r="S7" s="98" t="str">
        <f>IF(IF(O7="瑞中数据","",VLOOKUP(C7,外包人员信息表!E:G,3,0))=0,"",IF(O7="瑞中数据","",VLOOKUP(C7,外包人员信息表!E:G,3,0)))</f>
        <v/>
      </c>
      <c r="T7" s="98"/>
      <c r="U7" s="98"/>
      <c r="V7" s="99">
        <f t="shared" ref="V7:V30" ca="1" si="1">IF(T7="",((TODAY()-R7)+1)/30,(T7-R7+1)/30)</f>
        <v>8.0666666666666664</v>
      </c>
      <c r="W7" s="58" t="s">
        <v>78</v>
      </c>
    </row>
    <row r="8" spans="2:23" ht="28.5" customHeight="1">
      <c r="B8" s="53">
        <f t="shared" si="0"/>
        <v>4</v>
      </c>
      <c r="C8" s="259" t="s">
        <v>34</v>
      </c>
      <c r="D8" s="53" t="s">
        <v>24</v>
      </c>
      <c r="E8" s="95">
        <v>33725</v>
      </c>
      <c r="F8" s="238">
        <v>3</v>
      </c>
      <c r="G8" s="53" t="s">
        <v>25</v>
      </c>
      <c r="H8" s="53"/>
      <c r="I8" s="96" t="str">
        <f>IF(O8="瑞中数据","",VLOOKUP(C8,外包人员信息表!E:I,5,0))</f>
        <v/>
      </c>
      <c r="J8" s="97" t="str">
        <f>IF(O8="瑞中数据","",VLOOKUP(C8,外包人员信息表!E:J,6,0))</f>
        <v/>
      </c>
      <c r="K8" s="53" t="s">
        <v>26</v>
      </c>
      <c r="L8" s="53" t="s">
        <v>35</v>
      </c>
      <c r="M8" s="53"/>
      <c r="N8" s="273" t="s">
        <v>154</v>
      </c>
      <c r="O8" s="53" t="s">
        <v>29</v>
      </c>
      <c r="P8" s="63" t="str">
        <f>IF(O8="瑞中数据","",VLOOKUP(C8,外包人员信息表!E:K,7,0))</f>
        <v/>
      </c>
      <c r="Q8" s="98" t="str">
        <f>IF(O8="瑞中数据","",VLOOKUP(C8,外包人员信息表!E:F,2,0))</f>
        <v/>
      </c>
      <c r="R8" s="274">
        <v>43803</v>
      </c>
      <c r="S8" s="98" t="str">
        <f>IF(IF(O8="瑞中数据","",VLOOKUP(C8,外包人员信息表!E:G,3,0))=0,"",IF(O8="瑞中数据","",VLOOKUP(C8,外包人员信息表!E:G,3,0)))</f>
        <v/>
      </c>
      <c r="T8" s="98"/>
      <c r="U8" s="98"/>
      <c r="V8" s="99">
        <f t="shared" ca="1" si="1"/>
        <v>8.0333333333333332</v>
      </c>
      <c r="W8" s="53" t="s">
        <v>78</v>
      </c>
    </row>
    <row r="9" spans="2:23" ht="28.5" customHeight="1">
      <c r="B9" s="53">
        <f t="shared" si="0"/>
        <v>5</v>
      </c>
      <c r="C9" s="259" t="s">
        <v>155</v>
      </c>
      <c r="D9" s="53" t="s">
        <v>24</v>
      </c>
      <c r="E9" s="95">
        <v>31778</v>
      </c>
      <c r="F9" s="238">
        <v>10</v>
      </c>
      <c r="G9" s="53" t="s">
        <v>25</v>
      </c>
      <c r="H9" s="53"/>
      <c r="I9" s="96" t="str">
        <f>IF(O9="瑞中数据","",VLOOKUP(C9,外包人员信息表!E:I,5,0))</f>
        <v/>
      </c>
      <c r="J9" s="97" t="str">
        <f>IF(O9="瑞中数据","",VLOOKUP(C9,外包人员信息表!E:J,6,0))</f>
        <v/>
      </c>
      <c r="K9" s="53" t="s">
        <v>26</v>
      </c>
      <c r="L9" s="53" t="s">
        <v>35</v>
      </c>
      <c r="M9" s="53"/>
      <c r="N9" s="273" t="s">
        <v>156</v>
      </c>
      <c r="O9" s="53" t="s">
        <v>29</v>
      </c>
      <c r="P9" s="63" t="str">
        <f>IF(O9="瑞中数据","",VLOOKUP(C9,外包人员信息表!E:K,7,0))</f>
        <v/>
      </c>
      <c r="Q9" s="98" t="str">
        <f>IF(O9="瑞中数据","",VLOOKUP(C9,外包人员信息表!E:F,2,0))</f>
        <v/>
      </c>
      <c r="R9" s="274">
        <v>43709</v>
      </c>
      <c r="S9" s="98" t="str">
        <f>IF(IF(O9="瑞中数据","",VLOOKUP(C9,外包人员信息表!E:G,3,0))=0,"",IF(O9="瑞中数据","",VLOOKUP(C9,外包人员信息表!E:G,3,0)))</f>
        <v/>
      </c>
      <c r="T9" s="98"/>
      <c r="U9" s="98"/>
      <c r="V9" s="99">
        <f t="shared" ca="1" si="1"/>
        <v>11.166666666666666</v>
      </c>
      <c r="W9" s="53" t="s">
        <v>157</v>
      </c>
    </row>
    <row r="10" spans="2:23" ht="28.5" customHeight="1">
      <c r="B10" s="53">
        <f t="shared" si="0"/>
        <v>6</v>
      </c>
      <c r="C10" s="259" t="s">
        <v>158</v>
      </c>
      <c r="D10" s="53" t="s">
        <v>24</v>
      </c>
      <c r="E10" s="95">
        <v>33451</v>
      </c>
      <c r="F10" s="238">
        <v>3</v>
      </c>
      <c r="G10" s="53" t="s">
        <v>151</v>
      </c>
      <c r="H10" s="53"/>
      <c r="I10" s="96" t="str">
        <f>IF(O10="瑞中数据","",VLOOKUP(C10,外包人员信息表!E:I,5,0))</f>
        <v/>
      </c>
      <c r="J10" s="97" t="str">
        <f>IF(O10="瑞中数据","",VLOOKUP(C10,外包人员信息表!E:J,6,0))</f>
        <v/>
      </c>
      <c r="K10" s="53" t="s">
        <v>26</v>
      </c>
      <c r="L10" s="53" t="s">
        <v>35</v>
      </c>
      <c r="M10" s="53"/>
      <c r="N10" s="273" t="s">
        <v>159</v>
      </c>
      <c r="O10" s="53" t="s">
        <v>29</v>
      </c>
      <c r="P10" s="63" t="str">
        <f>IF(O10="瑞中数据","",VLOOKUP(C10,外包人员信息表!E:K,7,0))</f>
        <v/>
      </c>
      <c r="Q10" s="98" t="str">
        <f>IF(O10="瑞中数据","",VLOOKUP(C10,外包人员信息表!E:F,2,0))</f>
        <v/>
      </c>
      <c r="R10" s="274">
        <v>43897</v>
      </c>
      <c r="S10" s="98" t="str">
        <f>IF(IF(O10="瑞中数据","",VLOOKUP(C10,外包人员信息表!E:G,3,0))=0,"",IF(O10="瑞中数据","",VLOOKUP(C10,外包人员信息表!E:G,3,0)))</f>
        <v/>
      </c>
      <c r="T10" s="98"/>
      <c r="U10" s="98"/>
      <c r="V10" s="99">
        <f t="shared" ca="1" si="1"/>
        <v>4.9000000000000004</v>
      </c>
      <c r="W10" s="53" t="s">
        <v>78</v>
      </c>
    </row>
    <row r="11" spans="2:23" ht="28.5" customHeight="1">
      <c r="B11" s="53">
        <f t="shared" si="0"/>
        <v>7</v>
      </c>
      <c r="C11" s="259" t="s">
        <v>160</v>
      </c>
      <c r="D11" s="53" t="s">
        <v>59</v>
      </c>
      <c r="E11" s="95">
        <v>32905</v>
      </c>
      <c r="F11" s="238">
        <v>3</v>
      </c>
      <c r="G11" s="53" t="s">
        <v>25</v>
      </c>
      <c r="H11" s="53" t="s">
        <v>161</v>
      </c>
      <c r="I11" s="96" t="str">
        <f>IF(O11="瑞中数据","",VLOOKUP(C11,外包人员信息表!E:I,5,0))</f>
        <v>L5级</v>
      </c>
      <c r="J11" s="97">
        <f>IF(O11="瑞中数据","",VLOOKUP(C11,外包人员信息表!E:J,6,0))</f>
        <v>910</v>
      </c>
      <c r="K11" s="53" t="s">
        <v>26</v>
      </c>
      <c r="L11" s="53" t="s">
        <v>35</v>
      </c>
      <c r="M11" s="53" t="s">
        <v>75</v>
      </c>
      <c r="N11" s="273" t="s">
        <v>162</v>
      </c>
      <c r="O11" s="53" t="s">
        <v>52</v>
      </c>
      <c r="P11" s="63" t="str">
        <f>IF(O11="瑞中数据","",VLOOKUP(C11,外包人员信息表!E:K,7,0))</f>
        <v>天易数聚</v>
      </c>
      <c r="Q11" s="98">
        <f>IF(O11="瑞中数据","",VLOOKUP(C11,外包人员信息表!E:F,2,0))</f>
        <v>43829</v>
      </c>
      <c r="R11" s="274">
        <v>43800</v>
      </c>
      <c r="S11" s="98">
        <f>IF(IF(O11="瑞中数据","",VLOOKUP(C11,外包人员信息表!E:G,3,0))=0,"",IF(O11="瑞中数据","",VLOOKUP(C11,外包人员信息表!E:G,3,0)))</f>
        <v>43830</v>
      </c>
      <c r="T11" s="98"/>
      <c r="U11" s="98"/>
      <c r="V11" s="99">
        <f t="shared" ca="1" si="1"/>
        <v>8.1333333333333329</v>
      </c>
      <c r="W11" s="53" t="s">
        <v>78</v>
      </c>
    </row>
    <row r="12" spans="2:23" ht="28.5" customHeight="1">
      <c r="B12" s="53">
        <f t="shared" si="0"/>
        <v>8</v>
      </c>
      <c r="C12" s="259" t="s">
        <v>163</v>
      </c>
      <c r="D12" s="53" t="s">
        <v>24</v>
      </c>
      <c r="E12" s="95">
        <v>31168</v>
      </c>
      <c r="F12" s="238">
        <v>13</v>
      </c>
      <c r="G12" s="53" t="s">
        <v>50</v>
      </c>
      <c r="H12" s="53" t="s">
        <v>161</v>
      </c>
      <c r="I12" s="96" t="str">
        <f>IF(O12="瑞中数据","",VLOOKUP(C12,外包人员信息表!E:I,5,0))</f>
        <v>L4级</v>
      </c>
      <c r="J12" s="97">
        <f>IF(O12="瑞中数据","",VLOOKUP(C12,外包人员信息表!E:J,6,0))</f>
        <v>1000</v>
      </c>
      <c r="K12" s="53" t="s">
        <v>26</v>
      </c>
      <c r="L12" s="53" t="s">
        <v>35</v>
      </c>
      <c r="M12" s="53" t="s">
        <v>75</v>
      </c>
      <c r="N12" s="273" t="s">
        <v>164</v>
      </c>
      <c r="O12" s="53" t="s">
        <v>52</v>
      </c>
      <c r="P12" s="63" t="str">
        <f>IF(O12="瑞中数据","",VLOOKUP(C12,外包人员信息表!E:K,7,0))</f>
        <v>赛特斯</v>
      </c>
      <c r="Q12" s="98">
        <f>IF(O12="瑞中数据","",VLOOKUP(C12,外包人员信息表!E:F,2,0))</f>
        <v>43952</v>
      </c>
      <c r="R12" s="274">
        <v>43802</v>
      </c>
      <c r="S12" s="98" t="str">
        <f>IF(IF(O12="瑞中数据","",VLOOKUP(C12,外包人员信息表!E:G,3,0))=0,"",IF(O12="瑞中数据","",VLOOKUP(C12,外包人员信息表!E:G,3,0)))</f>
        <v/>
      </c>
      <c r="T12" s="98"/>
      <c r="U12" s="98"/>
      <c r="V12" s="99">
        <f t="shared" ca="1" si="1"/>
        <v>8.0666666666666664</v>
      </c>
      <c r="W12" s="53" t="s">
        <v>78</v>
      </c>
    </row>
    <row r="13" spans="2:23" ht="28.5" customHeight="1">
      <c r="B13" s="53">
        <f t="shared" si="0"/>
        <v>9</v>
      </c>
      <c r="C13" s="259" t="s">
        <v>56</v>
      </c>
      <c r="D13" s="53" t="s">
        <v>24</v>
      </c>
      <c r="E13" s="95">
        <v>34090</v>
      </c>
      <c r="F13" s="238">
        <v>5</v>
      </c>
      <c r="G13" s="53" t="s">
        <v>25</v>
      </c>
      <c r="H13" s="53" t="s">
        <v>161</v>
      </c>
      <c r="I13" s="96" t="str">
        <f>IF(O13="瑞中数据","",VLOOKUP(C13,外包人员信息表!E:I,5,0))</f>
        <v>L0级</v>
      </c>
      <c r="J13" s="97">
        <f>IF(O13="瑞中数据","",VLOOKUP(C13,外包人员信息表!E:J,6,0))</f>
        <v>650</v>
      </c>
      <c r="K13" s="53" t="s">
        <v>26</v>
      </c>
      <c r="L13" s="53" t="s">
        <v>35</v>
      </c>
      <c r="M13" s="53" t="s">
        <v>75</v>
      </c>
      <c r="N13" s="273" t="s">
        <v>165</v>
      </c>
      <c r="O13" s="53" t="s">
        <v>52</v>
      </c>
      <c r="P13" s="63" t="str">
        <f>IF(O13="瑞中数据","",VLOOKUP(C13,外包人员信息表!E:K,7,0))</f>
        <v>天津万贸</v>
      </c>
      <c r="Q13" s="98">
        <f>IF(O13="瑞中数据","",VLOOKUP(C13,外包人员信息表!E:F,2,0))</f>
        <v>43497</v>
      </c>
      <c r="R13" s="274">
        <v>43803</v>
      </c>
      <c r="S13" s="98">
        <f>IF(IF(O13="瑞中数据","",VLOOKUP(C13,外包人员信息表!E:G,3,0))=0,"",IF(O13="瑞中数据","",VLOOKUP(C13,外包人员信息表!E:G,3,0)))</f>
        <v>43890</v>
      </c>
      <c r="T13" s="98"/>
      <c r="U13" s="98"/>
      <c r="V13" s="99">
        <f t="shared" ca="1" si="1"/>
        <v>8.0333333333333332</v>
      </c>
      <c r="W13" s="53" t="s">
        <v>78</v>
      </c>
    </row>
    <row r="14" spans="2:23" ht="28.5" customHeight="1">
      <c r="B14" s="53">
        <f t="shared" si="0"/>
        <v>10</v>
      </c>
      <c r="C14" s="259" t="s">
        <v>58</v>
      </c>
      <c r="D14" s="53" t="s">
        <v>59</v>
      </c>
      <c r="E14" s="95">
        <v>34912</v>
      </c>
      <c r="F14" s="238" t="s">
        <v>166</v>
      </c>
      <c r="G14" s="53" t="s">
        <v>50</v>
      </c>
      <c r="H14" s="53" t="s">
        <v>161</v>
      </c>
      <c r="I14" s="96" t="str">
        <f>IF(O14="瑞中数据","",VLOOKUP(C14,外包人员信息表!E:I,5,0))</f>
        <v>L1级</v>
      </c>
      <c r="J14" s="97">
        <f>IF(O14="瑞中数据","",VLOOKUP(C14,外包人员信息表!E:J,6,0))</f>
        <v>465</v>
      </c>
      <c r="K14" s="53" t="s">
        <v>26</v>
      </c>
      <c r="L14" s="53" t="s">
        <v>35</v>
      </c>
      <c r="M14" s="53" t="s">
        <v>75</v>
      </c>
      <c r="N14" s="273" t="s">
        <v>167</v>
      </c>
      <c r="O14" s="53" t="s">
        <v>52</v>
      </c>
      <c r="P14" s="63" t="str">
        <f>IF(O14="瑞中数据","",VLOOKUP(C14,外包人员信息表!E:K,7,0))</f>
        <v>赛特斯</v>
      </c>
      <c r="Q14" s="98">
        <f>IF(O14="瑞中数据","",VLOOKUP(C14,外包人员信息表!E:F,2,0))</f>
        <v>43800</v>
      </c>
      <c r="R14" s="274">
        <v>43709</v>
      </c>
      <c r="S14" s="98">
        <f>IF(IF(O14="瑞中数据","",VLOOKUP(C14,外包人员信息表!E:G,3,0))=0,"",IF(O14="瑞中数据","",VLOOKUP(C14,外包人员信息表!E:G,3,0)))</f>
        <v>43890</v>
      </c>
      <c r="T14" s="98"/>
      <c r="U14" s="98"/>
      <c r="V14" s="99">
        <f t="shared" ca="1" si="1"/>
        <v>11.166666666666666</v>
      </c>
      <c r="W14" s="53" t="s">
        <v>78</v>
      </c>
    </row>
    <row r="15" spans="2:23" ht="28.5" customHeight="1">
      <c r="B15" s="53">
        <f t="shared" si="0"/>
        <v>11</v>
      </c>
      <c r="C15" s="259" t="s">
        <v>168</v>
      </c>
      <c r="D15" s="53" t="s">
        <v>24</v>
      </c>
      <c r="E15" s="95">
        <v>31747</v>
      </c>
      <c r="F15" s="238">
        <v>10</v>
      </c>
      <c r="G15" s="53" t="s">
        <v>50</v>
      </c>
      <c r="H15" s="53" t="s">
        <v>161</v>
      </c>
      <c r="I15" s="96" t="str">
        <f>IF(O15="瑞中数据","",VLOOKUP(C15,外包人员信息表!E:I,5,0))</f>
        <v>L4级</v>
      </c>
      <c r="J15" s="97">
        <f>IF(O15="瑞中数据","",VLOOKUP(C15,外包人员信息表!E:J,6,0))</f>
        <v>950</v>
      </c>
      <c r="K15" s="53" t="s">
        <v>26</v>
      </c>
      <c r="L15" s="53" t="s">
        <v>35</v>
      </c>
      <c r="M15" s="53" t="s">
        <v>75</v>
      </c>
      <c r="N15" s="273" t="s">
        <v>169</v>
      </c>
      <c r="O15" s="53" t="s">
        <v>52</v>
      </c>
      <c r="P15" s="63" t="str">
        <f>IF(O15="瑞中数据","",VLOOKUP(C15,外包人员信息表!E:K,7,0))</f>
        <v>赛特斯</v>
      </c>
      <c r="Q15" s="98">
        <f>IF(O15="瑞中数据","",VLOOKUP(C15,外包人员信息表!E:F,2,0))</f>
        <v>43862</v>
      </c>
      <c r="R15" s="274">
        <v>43709</v>
      </c>
      <c r="S15" s="98" t="str">
        <f>IF(IF(O15="瑞中数据","",VLOOKUP(C15,外包人员信息表!E:G,3,0))=0,"",IF(O15="瑞中数据","",VLOOKUP(C15,外包人员信息表!E:G,3,0)))</f>
        <v/>
      </c>
      <c r="T15" s="98"/>
      <c r="U15" s="98"/>
      <c r="V15" s="99">
        <f t="shared" ca="1" si="1"/>
        <v>11.166666666666666</v>
      </c>
      <c r="W15" s="53" t="s">
        <v>78</v>
      </c>
    </row>
    <row r="16" spans="2:23" ht="28.5" customHeight="1">
      <c r="B16" s="53">
        <f t="shared" si="0"/>
        <v>12</v>
      </c>
      <c r="C16" s="259" t="s">
        <v>170</v>
      </c>
      <c r="D16" s="53" t="s">
        <v>24</v>
      </c>
      <c r="E16" s="95">
        <v>35309</v>
      </c>
      <c r="F16" s="238">
        <v>3</v>
      </c>
      <c r="G16" s="53" t="s">
        <v>25</v>
      </c>
      <c r="H16" s="53" t="s">
        <v>161</v>
      </c>
      <c r="I16" s="96" t="str">
        <f>IF(O16="瑞中数据","",VLOOKUP(C16,外包人员信息表!E:I,5,0))</f>
        <v>L2级</v>
      </c>
      <c r="J16" s="97">
        <f>IF(O16="瑞中数据","",VLOOKUP(C16,外包人员信息表!E:J,6,0))</f>
        <v>680</v>
      </c>
      <c r="K16" s="53" t="s">
        <v>26</v>
      </c>
      <c r="L16" s="53" t="s">
        <v>35</v>
      </c>
      <c r="M16" s="53" t="s">
        <v>75</v>
      </c>
      <c r="N16" s="273" t="s">
        <v>171</v>
      </c>
      <c r="O16" s="53" t="s">
        <v>52</v>
      </c>
      <c r="P16" s="63" t="str">
        <f>IF(O16="瑞中数据","",VLOOKUP(C16,外包人员信息表!E:K,7,0))</f>
        <v>赛特斯</v>
      </c>
      <c r="Q16" s="98">
        <f>IF(O16="瑞中数据","",VLOOKUP(C16,外包人员信息表!E:F,2,0))</f>
        <v>43739</v>
      </c>
      <c r="R16" s="274">
        <v>43800</v>
      </c>
      <c r="S16" s="98">
        <f>IF(IF(O16="瑞中数据","",VLOOKUP(C16,外包人员信息表!E:G,3,0))=0,"",IF(O16="瑞中数据","",VLOOKUP(C16,外包人员信息表!E:G,3,0)))</f>
        <v>43830</v>
      </c>
      <c r="T16" s="98"/>
      <c r="U16" s="98"/>
      <c r="V16" s="99">
        <f t="shared" ca="1" si="1"/>
        <v>8.1333333333333329</v>
      </c>
      <c r="W16" s="53" t="s">
        <v>78</v>
      </c>
    </row>
    <row r="17" spans="2:23" ht="28.5" customHeight="1">
      <c r="B17" s="53">
        <f t="shared" si="0"/>
        <v>13</v>
      </c>
      <c r="C17" s="259" t="s">
        <v>172</v>
      </c>
      <c r="D17" s="53" t="s">
        <v>59</v>
      </c>
      <c r="E17" s="95">
        <v>32051</v>
      </c>
      <c r="F17" s="238">
        <v>6</v>
      </c>
      <c r="G17" s="53" t="s">
        <v>25</v>
      </c>
      <c r="H17" s="53" t="s">
        <v>173</v>
      </c>
      <c r="I17" s="96" t="str">
        <f>IF(O17="瑞中数据","",VLOOKUP(C17,外包人员信息表!E:I,5,0))</f>
        <v>L5级</v>
      </c>
      <c r="J17" s="97">
        <f>IF(O17="瑞中数据","",VLOOKUP(C17,外包人员信息表!E:J,6,0))</f>
        <v>1090</v>
      </c>
      <c r="K17" s="53" t="s">
        <v>26</v>
      </c>
      <c r="L17" s="53" t="s">
        <v>35</v>
      </c>
      <c r="M17" s="53" t="s">
        <v>75</v>
      </c>
      <c r="N17" s="273" t="s">
        <v>174</v>
      </c>
      <c r="O17" s="53" t="s">
        <v>52</v>
      </c>
      <c r="P17" s="63" t="str">
        <f>IF(O17="瑞中数据","",VLOOKUP(C17,外包人员信息表!E:K,7,0))</f>
        <v>天易数聚</v>
      </c>
      <c r="Q17" s="98">
        <f>IF(O17="瑞中数据","",VLOOKUP(C17,外包人员信息表!E:F,2,0))</f>
        <v>43782</v>
      </c>
      <c r="R17" s="274">
        <v>43770</v>
      </c>
      <c r="S17" s="98">
        <f>IF(IF(O17="瑞中数据","",VLOOKUP(C17,外包人员信息表!E:G,3,0))=0,"",IF(O17="瑞中数据","",VLOOKUP(C17,外包人员信息表!E:G,3,0)))</f>
        <v>43830</v>
      </c>
      <c r="T17" s="98"/>
      <c r="U17" s="98"/>
      <c r="V17" s="99">
        <f t="shared" ca="1" si="1"/>
        <v>9.1333333333333329</v>
      </c>
      <c r="W17" s="53" t="s">
        <v>157</v>
      </c>
    </row>
    <row r="18" spans="2:23" ht="28.5" customHeight="1">
      <c r="B18" s="53">
        <f t="shared" si="0"/>
        <v>14</v>
      </c>
      <c r="C18" s="259" t="s">
        <v>175</v>
      </c>
      <c r="D18" s="53" t="s">
        <v>24</v>
      </c>
      <c r="E18" s="95">
        <v>35096</v>
      </c>
      <c r="F18" s="238">
        <v>3</v>
      </c>
      <c r="G18" s="53" t="s">
        <v>25</v>
      </c>
      <c r="H18" s="53" t="s">
        <v>173</v>
      </c>
      <c r="I18" s="96" t="str">
        <f>IF(O18="瑞中数据","",VLOOKUP(C18,外包人员信息表!E:I,5,0))</f>
        <v>L3级</v>
      </c>
      <c r="J18" s="97">
        <f>IF(O18="瑞中数据","",VLOOKUP(C18,外包人员信息表!E:J,6,0))</f>
        <v>860</v>
      </c>
      <c r="K18" s="53" t="s">
        <v>26</v>
      </c>
      <c r="L18" s="53" t="s">
        <v>35</v>
      </c>
      <c r="M18" s="53" t="s">
        <v>75</v>
      </c>
      <c r="N18" s="273" t="s">
        <v>176</v>
      </c>
      <c r="O18" s="53" t="s">
        <v>52</v>
      </c>
      <c r="P18" s="63" t="str">
        <f>IF(O18="瑞中数据","",VLOOKUP(C18,外包人员信息表!E:K,7,0))</f>
        <v>江苏润和</v>
      </c>
      <c r="Q18" s="98">
        <f>IF(O18="瑞中数据","",VLOOKUP(C18,外包人员信息表!E:F,2,0))</f>
        <v>43780</v>
      </c>
      <c r="R18" s="274">
        <v>43770</v>
      </c>
      <c r="S18" s="98">
        <f>IF(IF(O18="瑞中数据","",VLOOKUP(C18,外包人员信息表!E:G,3,0))=0,"",IF(O18="瑞中数据","",VLOOKUP(C18,外包人员信息表!E:G,3,0)))</f>
        <v>43830</v>
      </c>
      <c r="T18" s="98"/>
      <c r="U18" s="98"/>
      <c r="V18" s="99">
        <f t="shared" ca="1" si="1"/>
        <v>9.1333333333333329</v>
      </c>
      <c r="W18" s="53" t="s">
        <v>157</v>
      </c>
    </row>
    <row r="19" spans="2:23" ht="28.5" customHeight="1">
      <c r="B19" s="53">
        <f t="shared" si="0"/>
        <v>15</v>
      </c>
      <c r="C19" s="259" t="s">
        <v>177</v>
      </c>
      <c r="D19" s="53" t="s">
        <v>24</v>
      </c>
      <c r="E19" s="95">
        <v>35156</v>
      </c>
      <c r="F19" s="238">
        <v>5</v>
      </c>
      <c r="G19" s="53" t="s">
        <v>50</v>
      </c>
      <c r="H19" s="53" t="s">
        <v>173</v>
      </c>
      <c r="I19" s="96" t="str">
        <f>IF(O19="瑞中数据","",VLOOKUP(C19,外包人员信息表!E:I,5,0))</f>
        <v>L5级</v>
      </c>
      <c r="J19" s="97">
        <f>IF(O19="瑞中数据","",VLOOKUP(C19,外包人员信息表!E:J,6,0))</f>
        <v>910</v>
      </c>
      <c r="K19" s="53" t="s">
        <v>26</v>
      </c>
      <c r="L19" s="53" t="s">
        <v>35</v>
      </c>
      <c r="M19" s="53" t="s">
        <v>75</v>
      </c>
      <c r="N19" s="273" t="s">
        <v>178</v>
      </c>
      <c r="O19" s="53" t="s">
        <v>52</v>
      </c>
      <c r="P19" s="63" t="str">
        <f>IF(O19="瑞中数据","",VLOOKUP(C19,外包人员信息表!E:K,7,0))</f>
        <v>天易数聚</v>
      </c>
      <c r="Q19" s="98">
        <f>IF(O19="瑞中数据","",VLOOKUP(C19,外包人员信息表!E:F,2,0))</f>
        <v>43789</v>
      </c>
      <c r="R19" s="274">
        <v>43770</v>
      </c>
      <c r="S19" s="98">
        <f>IF(IF(O19="瑞中数据","",VLOOKUP(C19,外包人员信息表!E:G,3,0))=0,"",IF(O19="瑞中数据","",VLOOKUP(C19,外包人员信息表!E:G,3,0)))</f>
        <v>43830</v>
      </c>
      <c r="T19" s="98"/>
      <c r="U19" s="98"/>
      <c r="V19" s="99">
        <f t="shared" ca="1" si="1"/>
        <v>9.1333333333333329</v>
      </c>
      <c r="W19" s="53" t="s">
        <v>157</v>
      </c>
    </row>
    <row r="20" spans="2:23" ht="28.5" customHeight="1">
      <c r="B20" s="53">
        <f t="shared" si="0"/>
        <v>16</v>
      </c>
      <c r="C20" s="259" t="s">
        <v>179</v>
      </c>
      <c r="D20" s="53" t="s">
        <v>24</v>
      </c>
      <c r="E20" s="95">
        <v>32021</v>
      </c>
      <c r="F20" s="238" t="s">
        <v>180</v>
      </c>
      <c r="G20" s="53" t="s">
        <v>50</v>
      </c>
      <c r="H20" s="53" t="s">
        <v>181</v>
      </c>
      <c r="I20" s="96" t="str">
        <f>IF(O20="瑞中数据","",VLOOKUP(C20,外包人员信息表!E:I,5,0))</f>
        <v>L3级</v>
      </c>
      <c r="J20" s="97">
        <f>IF(O20="瑞中数据","",VLOOKUP(C20,外包人员信息表!E:J,6,0))</f>
        <v>855</v>
      </c>
      <c r="K20" s="53" t="s">
        <v>26</v>
      </c>
      <c r="L20" s="53" t="s">
        <v>35</v>
      </c>
      <c r="M20" s="53" t="s">
        <v>75</v>
      </c>
      <c r="N20" s="273" t="s">
        <v>182</v>
      </c>
      <c r="O20" s="53" t="s">
        <v>52</v>
      </c>
      <c r="P20" s="63" t="str">
        <f>IF(O20="瑞中数据","",VLOOKUP(C20,外包人员信息表!E:K,7,0))</f>
        <v>赛特斯</v>
      </c>
      <c r="Q20" s="98">
        <f>IF(O20="瑞中数据","",VLOOKUP(C20,外包人员信息表!E:F,2,0))</f>
        <v>43783</v>
      </c>
      <c r="R20" s="274">
        <v>43770</v>
      </c>
      <c r="S20" s="98">
        <f>IF(IF(O20="瑞中数据","",VLOOKUP(C20,外包人员信息表!E:G,3,0))=0,"",IF(O20="瑞中数据","",VLOOKUP(C20,外包人员信息表!E:G,3,0)))</f>
        <v>43830</v>
      </c>
      <c r="T20" s="98"/>
      <c r="U20" s="98"/>
      <c r="V20" s="99">
        <f t="shared" ca="1" si="1"/>
        <v>9.1333333333333329</v>
      </c>
      <c r="W20" s="53" t="s">
        <v>157</v>
      </c>
    </row>
    <row r="21" spans="2:23" ht="28.5" customHeight="1">
      <c r="B21" s="53">
        <f t="shared" si="0"/>
        <v>17</v>
      </c>
      <c r="C21" s="259" t="s">
        <v>183</v>
      </c>
      <c r="D21" s="53" t="s">
        <v>59</v>
      </c>
      <c r="E21" s="95">
        <v>29677</v>
      </c>
      <c r="F21" s="238" t="s">
        <v>184</v>
      </c>
      <c r="G21" s="53" t="s">
        <v>25</v>
      </c>
      <c r="H21" s="53" t="s">
        <v>74</v>
      </c>
      <c r="I21" s="96" t="str">
        <f>IF(O21="瑞中数据","",VLOOKUP(C21,外包人员信息表!E:I,5,0))</f>
        <v>L4级</v>
      </c>
      <c r="J21" s="97">
        <f>IF(O21="瑞中数据","",VLOOKUP(C21,外包人员信息表!E:J,6,0))</f>
        <v>750</v>
      </c>
      <c r="K21" s="53" t="s">
        <v>26</v>
      </c>
      <c r="L21" s="53" t="s">
        <v>35</v>
      </c>
      <c r="M21" s="53" t="s">
        <v>75</v>
      </c>
      <c r="N21" s="273" t="s">
        <v>185</v>
      </c>
      <c r="O21" s="53" t="s">
        <v>52</v>
      </c>
      <c r="P21" s="63" t="str">
        <f>IF(O21="瑞中数据","",VLOOKUP(C21,外包人员信息表!E:K,7,0))</f>
        <v>赛特斯</v>
      </c>
      <c r="Q21" s="98">
        <f>IF(O21="瑞中数据","",VLOOKUP(C21,外包人员信息表!E:F,2,0))</f>
        <v>43787</v>
      </c>
      <c r="R21" s="274">
        <v>43770</v>
      </c>
      <c r="S21" s="98">
        <f>IF(IF(O21="瑞中数据","",VLOOKUP(C21,外包人员信息表!E:G,3,0))=0,"",IF(O21="瑞中数据","",VLOOKUP(C21,外包人员信息表!E:G,3,0)))</f>
        <v>43830</v>
      </c>
      <c r="T21" s="98"/>
      <c r="U21" s="98"/>
      <c r="V21" s="99">
        <f t="shared" ca="1" si="1"/>
        <v>9.1333333333333329</v>
      </c>
      <c r="W21" s="53" t="s">
        <v>157</v>
      </c>
    </row>
    <row r="22" spans="2:23" ht="28.5" customHeight="1">
      <c r="B22" s="53">
        <f t="shared" si="0"/>
        <v>18</v>
      </c>
      <c r="C22" s="259" t="s">
        <v>186</v>
      </c>
      <c r="D22" s="53" t="s">
        <v>24</v>
      </c>
      <c r="E22" s="95">
        <v>36708</v>
      </c>
      <c r="F22" s="238">
        <v>3</v>
      </c>
      <c r="G22" s="53" t="s">
        <v>25</v>
      </c>
      <c r="H22" s="53" t="s">
        <v>187</v>
      </c>
      <c r="I22" s="96" t="str">
        <f>IF(O22="瑞中数据","",VLOOKUP(C22,外包人员信息表!E:I,5,0))</f>
        <v>L3级</v>
      </c>
      <c r="J22" s="97">
        <f>IF(O22="瑞中数据","",VLOOKUP(C22,外包人员信息表!E:J,6,0))</f>
        <v>850</v>
      </c>
      <c r="K22" s="53" t="s">
        <v>26</v>
      </c>
      <c r="L22" s="53" t="s">
        <v>35</v>
      </c>
      <c r="M22" s="53" t="s">
        <v>75</v>
      </c>
      <c r="N22" s="273" t="s">
        <v>188</v>
      </c>
      <c r="O22" s="53" t="s">
        <v>52</v>
      </c>
      <c r="P22" s="63" t="str">
        <f>IF(O22="瑞中数据","",VLOOKUP(C22,外包人员信息表!E:K,7,0))</f>
        <v>赛特斯</v>
      </c>
      <c r="Q22" s="98">
        <f>IF(O22="瑞中数据","",VLOOKUP(C22,外包人员信息表!E:F,2,0))</f>
        <v>43885</v>
      </c>
      <c r="R22" s="274">
        <v>43862</v>
      </c>
      <c r="S22" s="98" t="str">
        <f>IF(IF(O22="瑞中数据","",VLOOKUP(C22,外包人员信息表!E:G,3,0))=0,"",IF(O22="瑞中数据","",VLOOKUP(C22,外包人员信息表!E:G,3,0)))</f>
        <v/>
      </c>
      <c r="T22" s="98"/>
      <c r="U22" s="98"/>
      <c r="V22" s="99">
        <f t="shared" ca="1" si="1"/>
        <v>6.0666666666666664</v>
      </c>
      <c r="W22" s="53" t="s">
        <v>78</v>
      </c>
    </row>
    <row r="23" spans="2:23" ht="28.5" customHeight="1">
      <c r="B23" s="53">
        <f t="shared" si="0"/>
        <v>19</v>
      </c>
      <c r="C23" s="259" t="s">
        <v>189</v>
      </c>
      <c r="D23" s="53" t="s">
        <v>59</v>
      </c>
      <c r="E23" s="95">
        <v>33451</v>
      </c>
      <c r="F23" s="238">
        <v>3</v>
      </c>
      <c r="G23" s="53" t="s">
        <v>50</v>
      </c>
      <c r="H23" s="53" t="s">
        <v>190</v>
      </c>
      <c r="I23" s="96" t="str">
        <f>IF(O23="瑞中数据","",VLOOKUP(C23,外包人员信息表!E:I,5,0))</f>
        <v>L3级</v>
      </c>
      <c r="J23" s="97">
        <f>IF(O23="瑞中数据","",VLOOKUP(C23,外包人员信息表!E:J,6,0))</f>
        <v>590</v>
      </c>
      <c r="K23" s="53" t="s">
        <v>26</v>
      </c>
      <c r="L23" s="53" t="s">
        <v>35</v>
      </c>
      <c r="M23" s="53" t="s">
        <v>75</v>
      </c>
      <c r="N23" s="273" t="s">
        <v>191</v>
      </c>
      <c r="O23" s="53" t="s">
        <v>52</v>
      </c>
      <c r="P23" s="63" t="str">
        <f>IF(O23="瑞中数据","",VLOOKUP(C23,外包人员信息表!E:K,7,0))</f>
        <v>南京华苏</v>
      </c>
      <c r="Q23" s="98">
        <f>IF(O23="瑞中数据","",VLOOKUP(C23,外包人员信息表!E:F,2,0))</f>
        <v>43899</v>
      </c>
      <c r="R23" s="274">
        <v>43891</v>
      </c>
      <c r="S23" s="98" t="str">
        <f>IF(IF(O23="瑞中数据","",VLOOKUP(C23,外包人员信息表!E:G,3,0))=0,"",IF(O23="瑞中数据","",VLOOKUP(C23,外包人员信息表!E:G,3,0)))</f>
        <v/>
      </c>
      <c r="T23" s="98"/>
      <c r="U23" s="98"/>
      <c r="V23" s="99">
        <f t="shared" ca="1" si="1"/>
        <v>5.0999999999999996</v>
      </c>
      <c r="W23" s="53" t="s">
        <v>157</v>
      </c>
    </row>
    <row r="24" spans="2:23" ht="28.5" customHeight="1">
      <c r="B24" s="53">
        <f t="shared" si="0"/>
        <v>20</v>
      </c>
      <c r="C24" s="259" t="s">
        <v>192</v>
      </c>
      <c r="D24" s="53" t="s">
        <v>24</v>
      </c>
      <c r="E24" s="95">
        <v>35125</v>
      </c>
      <c r="F24" s="238">
        <v>4</v>
      </c>
      <c r="G24" s="53" t="s">
        <v>25</v>
      </c>
      <c r="H24" s="53" t="s">
        <v>181</v>
      </c>
      <c r="I24" s="96" t="str">
        <f>IF(O24="瑞中数据","",VLOOKUP(C24,外包人员信息表!E:I,5,0))</f>
        <v>L4级</v>
      </c>
      <c r="J24" s="97">
        <f>IF(O24="瑞中数据","",VLOOKUP(C24,外包人员信息表!E:J,6,0))</f>
        <v>990</v>
      </c>
      <c r="K24" s="53" t="s">
        <v>26</v>
      </c>
      <c r="L24" s="53" t="s">
        <v>35</v>
      </c>
      <c r="M24" s="53" t="s">
        <v>75</v>
      </c>
      <c r="N24" s="273" t="s">
        <v>193</v>
      </c>
      <c r="O24" s="53" t="s">
        <v>52</v>
      </c>
      <c r="P24" s="63" t="str">
        <f>IF(O24="瑞中数据","",VLOOKUP(C24,外包人员信息表!E:K,7,0))</f>
        <v>文思海辉</v>
      </c>
      <c r="Q24" s="98">
        <f>IF(O24="瑞中数据","",VLOOKUP(C24,外包人员信息表!E:F,2,0))</f>
        <v>43899</v>
      </c>
      <c r="R24" s="274">
        <v>43892</v>
      </c>
      <c r="S24" s="98" t="str">
        <f>IF(IF(O24="瑞中数据","",VLOOKUP(C24,外包人员信息表!E:G,3,0))=0,"",IF(O24="瑞中数据","",VLOOKUP(C24,外包人员信息表!E:G,3,0)))</f>
        <v/>
      </c>
      <c r="T24" s="98"/>
      <c r="U24" s="98"/>
      <c r="V24" s="99">
        <f t="shared" ca="1" si="1"/>
        <v>5.0666666666666664</v>
      </c>
      <c r="W24" s="53" t="s">
        <v>157</v>
      </c>
    </row>
    <row r="25" spans="2:23" ht="28.5" customHeight="1">
      <c r="B25" s="53">
        <f t="shared" si="0"/>
        <v>21</v>
      </c>
      <c r="C25" s="259" t="s">
        <v>194</v>
      </c>
      <c r="D25" s="53" t="s">
        <v>24</v>
      </c>
      <c r="E25" s="95">
        <v>31291</v>
      </c>
      <c r="F25" s="238">
        <v>10</v>
      </c>
      <c r="G25" s="53" t="s">
        <v>50</v>
      </c>
      <c r="H25" s="53" t="s">
        <v>161</v>
      </c>
      <c r="I25" s="96" t="str">
        <f>IF(O25="瑞中数据","",VLOOKUP(C25,外包人员信息表!E:I,5,0))</f>
        <v>L7级</v>
      </c>
      <c r="J25" s="97">
        <f>IF(O25="瑞中数据","",VLOOKUP(C25,外包人员信息表!E:J,6,0))</f>
        <v>1050</v>
      </c>
      <c r="K25" s="53" t="s">
        <v>26</v>
      </c>
      <c r="L25" s="53" t="s">
        <v>35</v>
      </c>
      <c r="M25" s="53" t="s">
        <v>75</v>
      </c>
      <c r="N25" s="273" t="s">
        <v>195</v>
      </c>
      <c r="O25" s="53" t="s">
        <v>52</v>
      </c>
      <c r="P25" s="63" t="str">
        <f>IF(O25="瑞中数据","",VLOOKUP(C25,外包人员信息表!E:K,7,0))</f>
        <v>南京华苏</v>
      </c>
      <c r="Q25" s="98">
        <f>IF(O25="瑞中数据","",VLOOKUP(C25,外包人员信息表!E:F,2,0))</f>
        <v>43899</v>
      </c>
      <c r="R25" s="274">
        <v>43893</v>
      </c>
      <c r="S25" s="98" t="str">
        <f>IF(IF(O25="瑞中数据","",VLOOKUP(C25,外包人员信息表!E:G,3,0))=0,"",IF(O25="瑞中数据","",VLOOKUP(C25,外包人员信息表!E:G,3,0)))</f>
        <v/>
      </c>
      <c r="T25" s="98"/>
      <c r="U25" s="98"/>
      <c r="V25" s="99">
        <f t="shared" ca="1" si="1"/>
        <v>5.0333333333333332</v>
      </c>
      <c r="W25" s="53" t="s">
        <v>78</v>
      </c>
    </row>
    <row r="26" spans="2:23" ht="28.5" customHeight="1">
      <c r="B26" s="53">
        <f t="shared" si="0"/>
        <v>22</v>
      </c>
      <c r="C26" s="259" t="s">
        <v>196</v>
      </c>
      <c r="D26" s="53" t="s">
        <v>24</v>
      </c>
      <c r="E26" s="95">
        <v>34001</v>
      </c>
      <c r="F26" s="238">
        <v>4</v>
      </c>
      <c r="G26" s="53" t="s">
        <v>50</v>
      </c>
      <c r="H26" s="53" t="s">
        <v>181</v>
      </c>
      <c r="I26" s="96" t="str">
        <f>IF(O26="瑞中数据","",VLOOKUP(C26,外包人员信息表!E:I,5,0))</f>
        <v>L3级</v>
      </c>
      <c r="J26" s="97">
        <f>IF(O26="瑞中数据","",VLOOKUP(C26,外包人员信息表!E:J,6,0))</f>
        <v>830</v>
      </c>
      <c r="K26" s="53" t="s">
        <v>26</v>
      </c>
      <c r="L26" s="53" t="s">
        <v>35</v>
      </c>
      <c r="M26" s="53" t="s">
        <v>75</v>
      </c>
      <c r="N26" s="273" t="s">
        <v>197</v>
      </c>
      <c r="O26" s="53" t="s">
        <v>52</v>
      </c>
      <c r="P26" s="63" t="str">
        <f>IF(O26="瑞中数据","",VLOOKUP(C26,外包人员信息表!E:K,7,0))</f>
        <v>文思海辉</v>
      </c>
      <c r="Q26" s="98">
        <f>IF(O26="瑞中数据","",VLOOKUP(C26,外包人员信息表!E:F,2,0))</f>
        <v>43899</v>
      </c>
      <c r="R26" s="274">
        <v>43894</v>
      </c>
      <c r="S26" s="98" t="str">
        <f>IF(IF(O26="瑞中数据","",VLOOKUP(C26,外包人员信息表!E:G,3,0))=0,"",IF(O26="瑞中数据","",VLOOKUP(C26,外包人员信息表!E:G,3,0)))</f>
        <v/>
      </c>
      <c r="T26" s="98"/>
      <c r="U26" s="98"/>
      <c r="V26" s="99">
        <f t="shared" ca="1" si="1"/>
        <v>5</v>
      </c>
      <c r="W26" s="53" t="s">
        <v>78</v>
      </c>
    </row>
    <row r="27" spans="2:23" ht="28.5" customHeight="1">
      <c r="B27" s="53">
        <f t="shared" si="0"/>
        <v>23</v>
      </c>
      <c r="C27" s="259" t="s">
        <v>198</v>
      </c>
      <c r="D27" s="53" t="s">
        <v>24</v>
      </c>
      <c r="E27" s="95">
        <v>34851</v>
      </c>
      <c r="F27" s="238">
        <v>3</v>
      </c>
      <c r="G27" s="53" t="s">
        <v>25</v>
      </c>
      <c r="H27" s="53" t="s">
        <v>181</v>
      </c>
      <c r="I27" s="96" t="str">
        <f>IF(O27="瑞中数据","",VLOOKUP(C27,外包人员信息表!E:I,5,0))</f>
        <v>L3级</v>
      </c>
      <c r="J27" s="97">
        <f>IF(O27="瑞中数据","",VLOOKUP(C27,外包人员信息表!E:J,6,0))</f>
        <v>830</v>
      </c>
      <c r="K27" s="53" t="s">
        <v>26</v>
      </c>
      <c r="L27" s="53" t="s">
        <v>35</v>
      </c>
      <c r="M27" s="53" t="s">
        <v>75</v>
      </c>
      <c r="N27" s="273" t="s">
        <v>199</v>
      </c>
      <c r="O27" s="53" t="s">
        <v>52</v>
      </c>
      <c r="P27" s="63" t="str">
        <f>IF(O27="瑞中数据","",VLOOKUP(C27,外包人员信息表!E:K,7,0))</f>
        <v>文思海辉</v>
      </c>
      <c r="Q27" s="98">
        <f>IF(O27="瑞中数据","",VLOOKUP(C27,外包人员信息表!E:F,2,0))</f>
        <v>43913</v>
      </c>
      <c r="R27" s="274">
        <v>43895</v>
      </c>
      <c r="S27" s="98" t="str">
        <f>IF(IF(O27="瑞中数据","",VLOOKUP(C27,外包人员信息表!E:G,3,0))=0,"",IF(O27="瑞中数据","",VLOOKUP(C27,外包人员信息表!E:G,3,0)))</f>
        <v/>
      </c>
      <c r="T27" s="98"/>
      <c r="U27" s="98"/>
      <c r="V27" s="99">
        <f t="shared" ca="1" si="1"/>
        <v>4.9666666666666668</v>
      </c>
      <c r="W27" s="53" t="s">
        <v>78</v>
      </c>
    </row>
    <row r="28" spans="2:23" ht="28.5" customHeight="1">
      <c r="B28" s="53">
        <f t="shared" si="0"/>
        <v>24</v>
      </c>
      <c r="C28" s="259" t="s">
        <v>200</v>
      </c>
      <c r="D28" s="53" t="s">
        <v>24</v>
      </c>
      <c r="E28" s="95">
        <v>34060</v>
      </c>
      <c r="F28" s="238">
        <v>4</v>
      </c>
      <c r="G28" s="53" t="s">
        <v>25</v>
      </c>
      <c r="H28" s="53" t="s">
        <v>181</v>
      </c>
      <c r="I28" s="96" t="str">
        <f>IF(O28="瑞中数据","",VLOOKUP(C28,外包人员信息表!E:I,5,0))</f>
        <v>L3级</v>
      </c>
      <c r="J28" s="97">
        <f>IF(O28="瑞中数据","",VLOOKUP(C28,外包人员信息表!E:J,6,0))</f>
        <v>880</v>
      </c>
      <c r="K28" s="53" t="s">
        <v>26</v>
      </c>
      <c r="L28" s="53" t="s">
        <v>35</v>
      </c>
      <c r="M28" s="53" t="s">
        <v>75</v>
      </c>
      <c r="N28" s="273" t="s">
        <v>201</v>
      </c>
      <c r="O28" s="53" t="s">
        <v>52</v>
      </c>
      <c r="P28" s="63" t="str">
        <f>IF(O28="瑞中数据","",VLOOKUP(C28,外包人员信息表!E:K,7,0))</f>
        <v>赛特斯</v>
      </c>
      <c r="Q28" s="98">
        <f>IF(O28="瑞中数据","",VLOOKUP(C28,外包人员信息表!E:F,2,0))</f>
        <v>43934</v>
      </c>
      <c r="R28" s="274">
        <v>43922</v>
      </c>
      <c r="S28" s="98" t="str">
        <f>IF(IF(O28="瑞中数据","",VLOOKUP(C28,外包人员信息表!E:G,3,0))=0,"",IF(O28="瑞中数据","",VLOOKUP(C28,外包人员信息表!E:G,3,0)))</f>
        <v/>
      </c>
      <c r="T28" s="98"/>
      <c r="U28" s="98"/>
      <c r="V28" s="99">
        <f t="shared" ca="1" si="1"/>
        <v>4.0666666666666664</v>
      </c>
      <c r="W28" s="53" t="s">
        <v>78</v>
      </c>
    </row>
    <row r="29" spans="2:23" ht="28.5" customHeight="1">
      <c r="B29" s="53">
        <f t="shared" si="0"/>
        <v>25</v>
      </c>
      <c r="C29" s="259" t="s">
        <v>202</v>
      </c>
      <c r="D29" s="53" t="s">
        <v>24</v>
      </c>
      <c r="E29" s="95">
        <v>34608</v>
      </c>
      <c r="F29" s="238">
        <v>4</v>
      </c>
      <c r="G29" s="53" t="s">
        <v>25</v>
      </c>
      <c r="H29" s="53" t="s">
        <v>181</v>
      </c>
      <c r="I29" s="96" t="str">
        <f>IF(O29="瑞中数据","",VLOOKUP(C29,外包人员信息表!E:I,5,0))</f>
        <v>L3级</v>
      </c>
      <c r="J29" s="97">
        <f>IF(O29="瑞中数据","",VLOOKUP(C29,外包人员信息表!E:J,6,0))</f>
        <v>880</v>
      </c>
      <c r="K29" s="53" t="s">
        <v>26</v>
      </c>
      <c r="L29" s="53" t="s">
        <v>35</v>
      </c>
      <c r="M29" s="53" t="s">
        <v>75</v>
      </c>
      <c r="N29" s="273" t="s">
        <v>201</v>
      </c>
      <c r="O29" s="53" t="s">
        <v>52</v>
      </c>
      <c r="P29" s="63" t="str">
        <f>IF(O29="瑞中数据","",VLOOKUP(C29,外包人员信息表!E:K,7,0))</f>
        <v>赛特斯</v>
      </c>
      <c r="Q29" s="98">
        <f>IF(O29="瑞中数据","",VLOOKUP(C29,外包人员信息表!E:F,2,0))</f>
        <v>43934</v>
      </c>
      <c r="R29" s="274">
        <v>43938</v>
      </c>
      <c r="S29" s="98" t="str">
        <f>IF(IF(O29="瑞中数据","",VLOOKUP(C29,外包人员信息表!E:G,3,0))=0,"",IF(O29="瑞中数据","",VLOOKUP(C29,外包人员信息表!E:G,3,0)))</f>
        <v/>
      </c>
      <c r="T29" s="98"/>
      <c r="U29" s="98"/>
      <c r="V29" s="99">
        <f t="shared" ca="1" si="1"/>
        <v>3.5333333333333332</v>
      </c>
      <c r="W29" s="53" t="s">
        <v>78</v>
      </c>
    </row>
    <row r="30" spans="2:23">
      <c r="B30" s="53">
        <f t="shared" si="0"/>
        <v>26</v>
      </c>
      <c r="C30" s="53" t="s">
        <v>203</v>
      </c>
      <c r="D30" s="53"/>
      <c r="E30" s="53"/>
      <c r="F30" s="53"/>
      <c r="G30" s="53"/>
      <c r="H30" s="53"/>
      <c r="I30" s="53" t="s">
        <v>137</v>
      </c>
      <c r="J30" s="112">
        <v>900</v>
      </c>
      <c r="K30" s="53" t="s">
        <v>26</v>
      </c>
      <c r="L30" s="53" t="s">
        <v>35</v>
      </c>
      <c r="M30" s="53" t="s">
        <v>75</v>
      </c>
      <c r="N30" s="53"/>
      <c r="O30" s="53" t="s">
        <v>52</v>
      </c>
      <c r="P30" s="63" t="s">
        <v>138</v>
      </c>
      <c r="Q30" s="116">
        <v>44034</v>
      </c>
      <c r="R30" s="98">
        <v>44034</v>
      </c>
      <c r="S30" s="53"/>
      <c r="T30" s="53"/>
      <c r="U30" s="53"/>
      <c r="V30" s="99">
        <f t="shared" ca="1" si="1"/>
        <v>0.33333333333333331</v>
      </c>
      <c r="W30" s="53" t="s">
        <v>78</v>
      </c>
    </row>
  </sheetData>
  <sortState xmlns:xlrd2="http://schemas.microsoft.com/office/spreadsheetml/2017/richdata2" ref="B5:W30">
    <sortCondition ref="O5:O30"/>
  </sortState>
  <mergeCells count="3">
    <mergeCell ref="B1:U1"/>
    <mergeCell ref="B2:P2"/>
    <mergeCell ref="B3:P3"/>
  </mergeCells>
  <phoneticPr fontId="28" type="noConversion"/>
  <conditionalFormatting sqref="J4">
    <cfRule type="duplicateValues" dxfId="328" priority="9"/>
  </conditionalFormatting>
  <conditionalFormatting sqref="L4">
    <cfRule type="duplicateValues" dxfId="327" priority="10"/>
  </conditionalFormatting>
  <conditionalFormatting sqref="M4">
    <cfRule type="duplicateValues" dxfId="326" priority="7"/>
  </conditionalFormatting>
  <conditionalFormatting sqref="Q4:S4">
    <cfRule type="duplicateValues" dxfId="325" priority="5"/>
  </conditionalFormatting>
  <conditionalFormatting sqref="U4">
    <cfRule type="duplicateValues" dxfId="324" priority="11"/>
  </conditionalFormatting>
  <conditionalFormatting sqref="V4">
    <cfRule type="duplicateValues" dxfId="323" priority="8"/>
  </conditionalFormatting>
  <conditionalFormatting sqref="W4">
    <cfRule type="duplicateValues" dxfId="322" priority="3"/>
  </conditionalFormatting>
  <conditionalFormatting sqref="M5">
    <cfRule type="cellIs" dxfId="321" priority="6" operator="equal">
      <formula>"其他项目"</formula>
    </cfRule>
  </conditionalFormatting>
  <conditionalFormatting sqref="C5:C20">
    <cfRule type="duplicateValues" dxfId="320" priority="15"/>
  </conditionalFormatting>
  <conditionalFormatting sqref="C21:C29">
    <cfRule type="duplicateValues" dxfId="319" priority="14"/>
  </conditionalFormatting>
  <conditionalFormatting sqref="I5:I29">
    <cfRule type="expression" dxfId="318" priority="4">
      <formula>"if((and(h3=""#N/A"",m3=""瑞中数据""),""-"",h3)"</formula>
    </cfRule>
  </conditionalFormatting>
  <conditionalFormatting sqref="C4:F4 O4">
    <cfRule type="duplicateValues" dxfId="317" priority="12"/>
  </conditionalFormatting>
  <conditionalFormatting sqref="G4:I4 K4">
    <cfRule type="duplicateValues" dxfId="316" priority="16"/>
  </conditionalFormatting>
  <conditionalFormatting sqref="N4 P4 T4">
    <cfRule type="duplicateValues" dxfId="315" priority="13"/>
  </conditionalFormatting>
  <dataValidations count="7">
    <dataValidation type="list" allowBlank="1" showInputMessage="1" showErrorMessage="1" sqref="U7 U5:U6 U8:U10 U11:U16 U17:U18 U19:U26 U27:U29" xr:uid="{00000000-0002-0000-0400-000000000000}">
      <formula1>"任务结束,调走,离职,其他"</formula1>
    </dataValidation>
    <dataValidation type="list" allowBlank="1" showInputMessage="1" showErrorMessage="1" sqref="M7 M30 M5:M6 M8:M26 M27:M29" xr:uid="{00000000-0002-0000-0400-000001000000}">
      <formula1>"本项目,其他项目"</formula1>
    </dataValidation>
    <dataValidation type="list" allowBlank="1" showInputMessage="1" showErrorMessage="1" sqref="K30 K5:K6 K7:K26 K27:K29" xr:uid="{00000000-0002-0000-0400-000002000000}">
      <formula1>"在岗,离岗"</formula1>
    </dataValidation>
    <dataValidation type="list" allowBlank="1" showInputMessage="1" showErrorMessage="1" sqref="L30 L5:L6 L7:L26 L27:L29" xr:uid="{00000000-0002-0000-0400-000003000000}">
      <formula1>"专职,复用"</formula1>
    </dataValidation>
    <dataValidation type="list" allowBlank="1" showInputMessage="1" showErrorMessage="1" sqref="O30 O5:O6 O7:O26 O27:O29" xr:uid="{00000000-0002-0000-0400-000004000000}">
      <formula1>"瑞中数据,外包公司"</formula1>
    </dataValidation>
    <dataValidation type="list" allowBlank="1" showInputMessage="1" showErrorMessage="1" sqref="D5:D6 D7:D26 D27:D29" xr:uid="{00000000-0002-0000-0400-000005000000}">
      <formula1>"男,女"</formula1>
    </dataValidation>
    <dataValidation type="list" allowBlank="1" showInputMessage="1" showErrorMessage="1" sqref="G5:G6 G7:G26 G27:G29" xr:uid="{00000000-0002-0000-0400-000006000000}">
      <formula1>"专科,本科,研究生,博士"</formula1>
    </dataValidation>
  </dataValidations>
  <pageMargins left="0.31388888888888899" right="0.25" top="0.35416666666666702" bottom="0.35416666666666702" header="0.235416666666667" footer="0.3"/>
  <pageSetup paperSize="9" scale="67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W60"/>
  <sheetViews>
    <sheetView workbookViewId="0">
      <pane xSplit="12" ySplit="4" topLeftCell="M57" activePane="bottomRight" state="frozen"/>
      <selection pane="topRight"/>
      <selection pane="bottomLeft"/>
      <selection pane="bottomRight" activeCell="C62" sqref="C62"/>
    </sheetView>
  </sheetViews>
  <sheetFormatPr defaultColWidth="9" defaultRowHeight="13.2"/>
  <cols>
    <col min="1" max="1" width="3.21875" style="70" customWidth="1"/>
    <col min="2" max="2" width="4.109375" style="72" customWidth="1"/>
    <col min="3" max="3" width="8.88671875" style="72" customWidth="1"/>
    <col min="4" max="4" width="5.44140625" style="72" customWidth="1"/>
    <col min="5" max="5" width="11" style="72" customWidth="1"/>
    <col min="6" max="6" width="5.77734375" style="72" customWidth="1"/>
    <col min="7" max="7" width="6.6640625" style="72" customWidth="1"/>
    <col min="8" max="8" width="8.44140625" style="72" customWidth="1"/>
    <col min="9" max="9" width="5.33203125" style="72" customWidth="1"/>
    <col min="10" max="10" width="8.77734375" style="73" customWidth="1"/>
    <col min="11" max="11" width="6.33203125" style="72" customWidth="1"/>
    <col min="12" max="12" width="8.21875" style="72" customWidth="1"/>
    <col min="13" max="13" width="8" style="72" customWidth="1"/>
    <col min="14" max="14" width="12.6640625" style="72" customWidth="1"/>
    <col min="15" max="15" width="10.33203125" style="72" customWidth="1"/>
    <col min="16" max="16" width="23.109375" style="72" customWidth="1"/>
    <col min="17" max="17" width="9.33203125" style="72" customWidth="1"/>
    <col min="18" max="18" width="9.6640625" style="72" customWidth="1"/>
    <col min="19" max="19" width="8.77734375" style="72" customWidth="1"/>
    <col min="20" max="20" width="9.6640625" style="72" customWidth="1"/>
    <col min="21" max="21" width="9" style="72" customWidth="1"/>
    <col min="22" max="22" width="10" style="72" customWidth="1"/>
    <col min="23" max="16384" width="9" style="70"/>
  </cols>
  <sheetData>
    <row r="1" spans="2:23" s="117" customFormat="1" ht="34.950000000000003" customHeight="1">
      <c r="B1" s="291" t="s">
        <v>0</v>
      </c>
      <c r="C1" s="295"/>
      <c r="D1" s="291"/>
      <c r="E1" s="291"/>
      <c r="F1" s="291"/>
      <c r="G1" s="291"/>
      <c r="H1" s="291"/>
      <c r="I1" s="291"/>
      <c r="J1" s="292"/>
      <c r="K1" s="291"/>
      <c r="L1" s="291"/>
      <c r="M1" s="293"/>
      <c r="N1" s="291"/>
      <c r="O1" s="291"/>
      <c r="P1" s="291"/>
      <c r="Q1" s="291"/>
      <c r="R1" s="291"/>
      <c r="S1" s="291"/>
      <c r="T1" s="291"/>
      <c r="U1" s="74"/>
      <c r="V1" s="89"/>
    </row>
    <row r="2" spans="2:23" s="117" customFormat="1" ht="18" customHeight="1">
      <c r="B2" s="298" t="s">
        <v>862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74"/>
      <c r="R2" s="74"/>
      <c r="S2" s="74"/>
      <c r="T2" s="74"/>
      <c r="U2" s="74"/>
      <c r="V2" s="89"/>
    </row>
    <row r="3" spans="2:23" s="117" customFormat="1" ht="18" customHeight="1">
      <c r="B3" s="298" t="s">
        <v>863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74"/>
      <c r="R3" s="74"/>
      <c r="S3" s="74"/>
      <c r="T3" s="74"/>
      <c r="U3" s="74"/>
      <c r="V3" s="89"/>
    </row>
    <row r="4" spans="2:23" s="69" customFormat="1" ht="49.95" customHeight="1">
      <c r="B4" s="75" t="s">
        <v>3</v>
      </c>
      <c r="C4" s="237" t="s">
        <v>4</v>
      </c>
      <c r="D4" s="237" t="s">
        <v>5</v>
      </c>
      <c r="E4" s="237" t="s">
        <v>103</v>
      </c>
      <c r="F4" s="237" t="s">
        <v>7</v>
      </c>
      <c r="G4" s="237" t="s">
        <v>8</v>
      </c>
      <c r="H4" s="77" t="s">
        <v>67</v>
      </c>
      <c r="I4" s="102" t="s">
        <v>9</v>
      </c>
      <c r="J4" s="220" t="s">
        <v>10</v>
      </c>
      <c r="K4" s="237" t="s">
        <v>68</v>
      </c>
      <c r="L4" s="102" t="s">
        <v>69</v>
      </c>
      <c r="M4" s="102" t="s">
        <v>13</v>
      </c>
      <c r="N4" s="83" t="s">
        <v>14</v>
      </c>
      <c r="O4" s="100" t="s">
        <v>15</v>
      </c>
      <c r="P4" s="100" t="s">
        <v>16</v>
      </c>
      <c r="Q4" s="113" t="s">
        <v>17</v>
      </c>
      <c r="R4" s="113" t="s">
        <v>18</v>
      </c>
      <c r="S4" s="113" t="s">
        <v>19</v>
      </c>
      <c r="T4" s="249" t="s">
        <v>20</v>
      </c>
      <c r="U4" s="113" t="s">
        <v>21</v>
      </c>
      <c r="V4" s="113" t="s">
        <v>22</v>
      </c>
      <c r="W4" s="113" t="s">
        <v>71</v>
      </c>
    </row>
    <row r="5" spans="2:23" ht="18" customHeight="1">
      <c r="B5" s="53">
        <f t="shared" ref="B5:B60" si="0">ROW()-4</f>
        <v>1</v>
      </c>
      <c r="C5" s="239" t="s">
        <v>204</v>
      </c>
      <c r="D5" s="53" t="s">
        <v>24</v>
      </c>
      <c r="E5" s="104">
        <v>30651</v>
      </c>
      <c r="F5" s="96">
        <v>15</v>
      </c>
      <c r="G5" s="96" t="s">
        <v>25</v>
      </c>
      <c r="H5" s="53"/>
      <c r="I5" s="96" t="str">
        <f>IF(O5="瑞中数据","",VLOOKUP(C5,外包人员信息表!E:I,5,0))</f>
        <v/>
      </c>
      <c r="J5" s="97" t="str">
        <f>IF(O5="瑞中数据","",VLOOKUP(C5,外包人员信息表!E:J,6,0))</f>
        <v/>
      </c>
      <c r="K5" s="96" t="s">
        <v>26</v>
      </c>
      <c r="L5" s="53" t="s">
        <v>35</v>
      </c>
      <c r="M5" s="53"/>
      <c r="N5" s="96" t="s">
        <v>205</v>
      </c>
      <c r="O5" s="95" t="s">
        <v>29</v>
      </c>
      <c r="P5" s="53" t="str">
        <f>IF(O5="瑞中数据","",VLOOKUP(C5,[2]外包人员信息表!E:K,7,0))</f>
        <v/>
      </c>
      <c r="Q5" s="98" t="str">
        <f>IF(O5="瑞中数据","",VLOOKUP(C5,外包人员信息表!E:F,2,0))</f>
        <v/>
      </c>
      <c r="R5" s="250">
        <v>43575</v>
      </c>
      <c r="S5" s="98" t="str">
        <f>IF(IF(O5="瑞中数据","",VLOOKUP(C5,外包人员信息表!E:G,3,0))=0,"",IF(O5="瑞中数据","",VLOOKUP(C5,外包人员信息表!E:G,3,0)))</f>
        <v/>
      </c>
      <c r="T5" s="115"/>
      <c r="U5" s="115"/>
      <c r="V5" s="99">
        <f ca="1">IF(T5="",((TODAY()-R5)+1)/30,(T5-R5+1)/30)</f>
        <v>15.633333333333333</v>
      </c>
      <c r="W5" s="51"/>
    </row>
    <row r="6" spans="2:23" ht="18" customHeight="1">
      <c r="B6" s="53">
        <f t="shared" si="0"/>
        <v>2</v>
      </c>
      <c r="C6" s="239" t="s">
        <v>206</v>
      </c>
      <c r="D6" s="53" t="s">
        <v>24</v>
      </c>
      <c r="E6" s="104">
        <v>33756</v>
      </c>
      <c r="F6" s="96">
        <v>6</v>
      </c>
      <c r="G6" s="96" t="s">
        <v>25</v>
      </c>
      <c r="H6" s="53"/>
      <c r="I6" s="96" t="str">
        <f>IF(O6="瑞中数据","",VLOOKUP(C6,外包人员信息表!E:I,5,0))</f>
        <v/>
      </c>
      <c r="J6" s="97" t="str">
        <f>IF(O6="瑞中数据","",VLOOKUP(C6,外包人员信息表!E:J,6,0))</f>
        <v/>
      </c>
      <c r="K6" s="96" t="s">
        <v>26</v>
      </c>
      <c r="L6" s="53" t="s">
        <v>35</v>
      </c>
      <c r="M6" s="53"/>
      <c r="N6" s="96" t="s">
        <v>205</v>
      </c>
      <c r="O6" s="95" t="s">
        <v>29</v>
      </c>
      <c r="P6" s="53" t="str">
        <f>IF(O6="瑞中数据","",VLOOKUP(C6,[2]外包人员信息表!E:K,7,0))</f>
        <v/>
      </c>
      <c r="Q6" s="98" t="str">
        <f>IF(O6="瑞中数据","",VLOOKUP(C6,外包人员信息表!E:F,2,0))</f>
        <v/>
      </c>
      <c r="R6" s="250">
        <v>43876</v>
      </c>
      <c r="S6" s="98" t="str">
        <f>IF(IF(O6="瑞中数据","",VLOOKUP(C6,外包人员信息表!E:G,3,0))=0,"",IF(O6="瑞中数据","",VLOOKUP(C6,外包人员信息表!E:G,3,0)))</f>
        <v/>
      </c>
      <c r="T6" s="115"/>
      <c r="U6" s="98"/>
      <c r="V6" s="99">
        <f t="shared" ref="V6:V60" ca="1" si="1">IF(T6="",((TODAY()-R6)+1)/30,(T6-R6+1)/30)</f>
        <v>5.6</v>
      </c>
      <c r="W6" s="51"/>
    </row>
    <row r="7" spans="2:23" ht="18" customHeight="1">
      <c r="B7" s="53">
        <f t="shared" si="0"/>
        <v>3</v>
      </c>
      <c r="C7" s="259" t="s">
        <v>207</v>
      </c>
      <c r="D7" s="53" t="s">
        <v>24</v>
      </c>
      <c r="E7" s="219">
        <v>32448</v>
      </c>
      <c r="F7" s="53">
        <v>10</v>
      </c>
      <c r="G7" s="259" t="s">
        <v>25</v>
      </c>
      <c r="H7" s="53"/>
      <c r="I7" s="96" t="str">
        <f>IF(O7="瑞中数据","",VLOOKUP(C7,外包人员信息表!E:I,5,0))</f>
        <v/>
      </c>
      <c r="J7" s="97" t="str">
        <f>IF(O7="瑞中数据","",VLOOKUP(C7,外包人员信息表!E:J,6,0))</f>
        <v/>
      </c>
      <c r="K7" s="96" t="s">
        <v>26</v>
      </c>
      <c r="L7" s="53" t="s">
        <v>35</v>
      </c>
      <c r="M7" s="53"/>
      <c r="N7" s="259" t="s">
        <v>208</v>
      </c>
      <c r="O7" s="53" t="s">
        <v>29</v>
      </c>
      <c r="P7" s="53"/>
      <c r="Q7" s="98" t="str">
        <f>IF(O7="瑞中数据","",VLOOKUP(C7,外包人员信息表!E:F,2,0))</f>
        <v/>
      </c>
      <c r="R7" s="116">
        <v>43899</v>
      </c>
      <c r="S7" s="98" t="str">
        <f>IF(IF(O7="瑞中数据","",VLOOKUP(C7,外包人员信息表!E:G,3,0))=0,"",IF(O7="瑞中数据","",VLOOKUP(C7,外包人员信息表!E:G,3,0)))</f>
        <v/>
      </c>
      <c r="T7" s="53"/>
      <c r="U7" s="53"/>
      <c r="V7" s="99">
        <f t="shared" ca="1" si="1"/>
        <v>4.833333333333333</v>
      </c>
      <c r="W7" s="51"/>
    </row>
    <row r="8" spans="2:23" ht="18" customHeight="1">
      <c r="B8" s="53">
        <f t="shared" si="0"/>
        <v>4</v>
      </c>
      <c r="C8" s="259" t="s">
        <v>209</v>
      </c>
      <c r="D8" s="53" t="s">
        <v>24</v>
      </c>
      <c r="E8" s="219">
        <v>35674</v>
      </c>
      <c r="F8" s="53">
        <v>1</v>
      </c>
      <c r="G8" s="259" t="s">
        <v>25</v>
      </c>
      <c r="H8" s="53"/>
      <c r="I8" s="96" t="str">
        <f>IF(O8="瑞中数据","",VLOOKUP(C8,外包人员信息表!E:I,5,0))</f>
        <v/>
      </c>
      <c r="J8" s="97" t="str">
        <f>IF(O8="瑞中数据","",VLOOKUP(C8,外包人员信息表!E:J,6,0))</f>
        <v/>
      </c>
      <c r="K8" s="96" t="s">
        <v>26</v>
      </c>
      <c r="L8" s="53" t="s">
        <v>35</v>
      </c>
      <c r="M8" s="53"/>
      <c r="N8" s="259" t="s">
        <v>210</v>
      </c>
      <c r="O8" s="53" t="s">
        <v>29</v>
      </c>
      <c r="P8" s="53"/>
      <c r="Q8" s="98" t="str">
        <f>IF(O8="瑞中数据","",VLOOKUP(C8,外包人员信息表!E:F,2,0))</f>
        <v/>
      </c>
      <c r="R8" s="116">
        <v>43899</v>
      </c>
      <c r="S8" s="98" t="str">
        <f>IF(IF(O8="瑞中数据","",VLOOKUP(C8,外包人员信息表!E:G,3,0))=0,"",IF(O8="瑞中数据","",VLOOKUP(C8,外包人员信息表!E:G,3,0)))</f>
        <v/>
      </c>
      <c r="T8" s="53"/>
      <c r="U8" s="53"/>
      <c r="V8" s="99">
        <f t="shared" ca="1" si="1"/>
        <v>4.833333333333333</v>
      </c>
      <c r="W8" s="51"/>
    </row>
    <row r="9" spans="2:23" ht="18" customHeight="1">
      <c r="B9" s="53">
        <f t="shared" si="0"/>
        <v>5</v>
      </c>
      <c r="C9" s="259" t="s">
        <v>211</v>
      </c>
      <c r="D9" s="53" t="s">
        <v>24</v>
      </c>
      <c r="E9" s="219">
        <v>30864</v>
      </c>
      <c r="F9" s="53">
        <v>10</v>
      </c>
      <c r="G9" s="259" t="s">
        <v>212</v>
      </c>
      <c r="H9" s="53"/>
      <c r="I9" s="96" t="str">
        <f>IF(O9="瑞中数据","",VLOOKUP(C9,外包人员信息表!E:I,5,0))</f>
        <v/>
      </c>
      <c r="J9" s="97" t="str">
        <f>IF(O9="瑞中数据","",VLOOKUP(C9,外包人员信息表!E:J,6,0))</f>
        <v/>
      </c>
      <c r="K9" s="96" t="s">
        <v>26</v>
      </c>
      <c r="L9" s="53" t="s">
        <v>35</v>
      </c>
      <c r="M9" s="53"/>
      <c r="N9" s="259" t="s">
        <v>210</v>
      </c>
      <c r="O9" s="53" t="s">
        <v>29</v>
      </c>
      <c r="P9" s="53"/>
      <c r="Q9" s="98" t="str">
        <f>IF(O9="瑞中数据","",VLOOKUP(C9,外包人员信息表!E:F,2,0))</f>
        <v/>
      </c>
      <c r="R9" s="116">
        <v>43934</v>
      </c>
      <c r="S9" s="98" t="str">
        <f>IF(IF(O9="瑞中数据","",VLOOKUP(C9,外包人员信息表!E:G,3,0))=0,"",IF(O9="瑞中数据","",VLOOKUP(C9,外包人员信息表!E:G,3,0)))</f>
        <v/>
      </c>
      <c r="T9" s="53"/>
      <c r="U9" s="53"/>
      <c r="V9" s="99">
        <f t="shared" ca="1" si="1"/>
        <v>3.6666666666666665</v>
      </c>
      <c r="W9" s="51"/>
    </row>
    <row r="10" spans="2:23" ht="18" customHeight="1">
      <c r="B10" s="53">
        <f t="shared" si="0"/>
        <v>6</v>
      </c>
      <c r="C10" s="239" t="s">
        <v>213</v>
      </c>
      <c r="D10" s="53" t="s">
        <v>59</v>
      </c>
      <c r="E10" s="104">
        <v>31564</v>
      </c>
      <c r="F10" s="96">
        <v>10</v>
      </c>
      <c r="G10" s="96" t="s">
        <v>25</v>
      </c>
      <c r="H10" s="53" t="s">
        <v>161</v>
      </c>
      <c r="I10" s="96" t="str">
        <f>IF(O10="瑞中数据","",VLOOKUP(C10,外包人员信息表!E:I,5,0))</f>
        <v/>
      </c>
      <c r="J10" s="97" t="str">
        <f>IF(O10="瑞中数据","",VLOOKUP(C10,外包人员信息表!E:J,6,0))</f>
        <v/>
      </c>
      <c r="K10" s="96" t="s">
        <v>26</v>
      </c>
      <c r="L10" s="53" t="s">
        <v>35</v>
      </c>
      <c r="M10" s="53"/>
      <c r="N10" s="96" t="s">
        <v>210</v>
      </c>
      <c r="O10" s="53" t="s">
        <v>29</v>
      </c>
      <c r="P10" s="53"/>
      <c r="Q10" s="98" t="str">
        <f>IF(O10="瑞中数据","",VLOOKUP(C10,外包人员信息表!E:F,2,0))</f>
        <v/>
      </c>
      <c r="R10" s="116">
        <v>43891</v>
      </c>
      <c r="S10" s="98" t="str">
        <f>IF(IF(O10="瑞中数据","",VLOOKUP(C10,外包人员信息表!E:G,3,0))=0,"",IF(O10="瑞中数据","",VLOOKUP(C10,外包人员信息表!E:G,3,0)))</f>
        <v/>
      </c>
      <c r="T10" s="98"/>
      <c r="U10" s="98"/>
      <c r="V10" s="99">
        <f t="shared" ca="1" si="1"/>
        <v>5.0999999999999996</v>
      </c>
      <c r="W10" s="51"/>
    </row>
    <row r="11" spans="2:23" ht="18" customHeight="1">
      <c r="B11" s="53">
        <f t="shared" si="0"/>
        <v>7</v>
      </c>
      <c r="C11" s="239" t="s">
        <v>214</v>
      </c>
      <c r="D11" s="53" t="s">
        <v>24</v>
      </c>
      <c r="E11" s="104">
        <v>34486</v>
      </c>
      <c r="F11" s="96">
        <v>5</v>
      </c>
      <c r="G11" s="96" t="s">
        <v>50</v>
      </c>
      <c r="H11" s="53" t="s">
        <v>181</v>
      </c>
      <c r="I11" s="96" t="str">
        <f>IF(O11="瑞中数据","",VLOOKUP(C11,外包人员信息表!E:I,5,0))</f>
        <v>L5级</v>
      </c>
      <c r="J11" s="97">
        <f>IF(O11="瑞中数据","",VLOOKUP(C11,外包人员信息表!E:J,6,0))</f>
        <v>900</v>
      </c>
      <c r="K11" s="96" t="s">
        <v>26</v>
      </c>
      <c r="L11" s="53" t="s">
        <v>35</v>
      </c>
      <c r="M11" s="53" t="s">
        <v>75</v>
      </c>
      <c r="N11" s="96" t="s">
        <v>210</v>
      </c>
      <c r="O11" s="95" t="s">
        <v>52</v>
      </c>
      <c r="P11" s="53" t="s">
        <v>215</v>
      </c>
      <c r="Q11" s="98">
        <v>43983</v>
      </c>
      <c r="R11" s="116">
        <v>43899</v>
      </c>
      <c r="S11" s="98" t="str">
        <f>IF(IF(O11="瑞中数据","",VLOOKUP(C11,外包人员信息表!E:G,3,0))=0,"",IF(O11="瑞中数据","",VLOOKUP(C11,外包人员信息表!E:G,3,0)))</f>
        <v/>
      </c>
      <c r="T11" s="115"/>
      <c r="U11" s="98"/>
      <c r="V11" s="99">
        <f t="shared" ca="1" si="1"/>
        <v>4.833333333333333</v>
      </c>
      <c r="W11" s="51"/>
    </row>
    <row r="12" spans="2:23" ht="18" customHeight="1">
      <c r="B12" s="53">
        <f t="shared" si="0"/>
        <v>8</v>
      </c>
      <c r="C12" s="239" t="s">
        <v>216</v>
      </c>
      <c r="D12" s="53" t="s">
        <v>24</v>
      </c>
      <c r="E12" s="104">
        <v>31229</v>
      </c>
      <c r="F12" s="96">
        <v>12</v>
      </c>
      <c r="G12" s="96" t="s">
        <v>25</v>
      </c>
      <c r="H12" s="53" t="s">
        <v>217</v>
      </c>
      <c r="I12" s="96" t="str">
        <f>IF(O12="瑞中数据","",VLOOKUP(C12,外包人员信息表!E:I,5,0))</f>
        <v>L11级</v>
      </c>
      <c r="J12" s="97">
        <f>IF(O12="瑞中数据","",VLOOKUP(C12,外包人员信息表!E:J,6,0))</f>
        <v>1420</v>
      </c>
      <c r="K12" s="96" t="s">
        <v>26</v>
      </c>
      <c r="L12" s="53" t="s">
        <v>35</v>
      </c>
      <c r="M12" s="53" t="s">
        <v>75</v>
      </c>
      <c r="N12" s="96" t="s">
        <v>210</v>
      </c>
      <c r="O12" s="95" t="s">
        <v>52</v>
      </c>
      <c r="P12" s="53" t="s">
        <v>218</v>
      </c>
      <c r="Q12" s="98">
        <v>43983</v>
      </c>
      <c r="R12" s="116">
        <v>43594</v>
      </c>
      <c r="S12" s="98" t="str">
        <f>IF(IF(O12="瑞中数据","",VLOOKUP(C12,外包人员信息表!E:G,3,0))=0,"",IF(O12="瑞中数据","",VLOOKUP(C12,外包人员信息表!E:G,3,0)))</f>
        <v/>
      </c>
      <c r="T12" s="115"/>
      <c r="U12" s="98"/>
      <c r="V12" s="99">
        <f t="shared" ca="1" si="1"/>
        <v>15</v>
      </c>
      <c r="W12" s="51"/>
    </row>
    <row r="13" spans="2:23" ht="18" customHeight="1">
      <c r="B13" s="53">
        <f t="shared" si="0"/>
        <v>9</v>
      </c>
      <c r="C13" s="239" t="s">
        <v>219</v>
      </c>
      <c r="D13" s="53" t="s">
        <v>24</v>
      </c>
      <c r="E13" s="104">
        <v>31199</v>
      </c>
      <c r="F13" s="96">
        <v>12</v>
      </c>
      <c r="G13" s="96" t="s">
        <v>25</v>
      </c>
      <c r="H13" s="53" t="s">
        <v>217</v>
      </c>
      <c r="I13" s="96" t="str">
        <f>IF(O13="瑞中数据","",VLOOKUP(C13,外包人员信息表!E:I,5,0))</f>
        <v>L10级</v>
      </c>
      <c r="J13" s="97">
        <f>IF(O13="瑞中数据","",VLOOKUP(C13,外包人员信息表!E:J,6,0))</f>
        <v>1033</v>
      </c>
      <c r="K13" s="96" t="s">
        <v>26</v>
      </c>
      <c r="L13" s="53" t="s">
        <v>35</v>
      </c>
      <c r="M13" s="53" t="s">
        <v>75</v>
      </c>
      <c r="N13" s="96" t="s">
        <v>220</v>
      </c>
      <c r="O13" s="95" t="s">
        <v>52</v>
      </c>
      <c r="P13" s="53" t="s">
        <v>218</v>
      </c>
      <c r="Q13" s="98">
        <v>43983</v>
      </c>
      <c r="R13" s="116">
        <v>43596</v>
      </c>
      <c r="S13" s="98" t="str">
        <f>IF(IF(O13="瑞中数据","",VLOOKUP(C13,外包人员信息表!E:G,3,0))=0,"",IF(O13="瑞中数据","",VLOOKUP(C13,外包人员信息表!E:G,3,0)))</f>
        <v/>
      </c>
      <c r="T13" s="115"/>
      <c r="U13" s="98"/>
      <c r="V13" s="99">
        <f t="shared" ca="1" si="1"/>
        <v>14.933333333333334</v>
      </c>
      <c r="W13" s="51"/>
    </row>
    <row r="14" spans="2:23" ht="18" customHeight="1">
      <c r="B14" s="53">
        <f t="shared" si="0"/>
        <v>10</v>
      </c>
      <c r="C14" s="239" t="s">
        <v>221</v>
      </c>
      <c r="D14" s="53" t="s">
        <v>24</v>
      </c>
      <c r="E14" s="104">
        <v>30225</v>
      </c>
      <c r="F14" s="96">
        <v>13</v>
      </c>
      <c r="G14" s="96" t="s">
        <v>25</v>
      </c>
      <c r="H14" s="53" t="s">
        <v>217</v>
      </c>
      <c r="I14" s="96" t="str">
        <f>IF(O14="瑞中数据","",VLOOKUP(C14,外包人员信息表!E:I,5,0))</f>
        <v>L10级</v>
      </c>
      <c r="J14" s="97">
        <f>IF(O14="瑞中数据","",VLOOKUP(C14,外包人员信息表!E:J,6,0))</f>
        <v>1058</v>
      </c>
      <c r="K14" s="96" t="s">
        <v>26</v>
      </c>
      <c r="L14" s="53" t="s">
        <v>35</v>
      </c>
      <c r="M14" s="53" t="s">
        <v>75</v>
      </c>
      <c r="N14" s="96" t="s">
        <v>220</v>
      </c>
      <c r="O14" s="53" t="s">
        <v>52</v>
      </c>
      <c r="P14" s="53" t="s">
        <v>218</v>
      </c>
      <c r="Q14" s="98">
        <v>43983</v>
      </c>
      <c r="R14" s="116">
        <v>43593</v>
      </c>
      <c r="S14" s="98" t="str">
        <f>IF(IF(O14="瑞中数据","",VLOOKUP(C14,外包人员信息表!E:G,3,0))=0,"",IF(O14="瑞中数据","",VLOOKUP(C14,外包人员信息表!E:G,3,0)))</f>
        <v/>
      </c>
      <c r="T14" s="98"/>
      <c r="U14" s="98"/>
      <c r="V14" s="99">
        <f t="shared" ca="1" si="1"/>
        <v>15.033333333333333</v>
      </c>
      <c r="W14" s="51"/>
    </row>
    <row r="15" spans="2:23" s="71" customFormat="1" ht="18" customHeight="1">
      <c r="B15" s="53">
        <f t="shared" si="0"/>
        <v>11</v>
      </c>
      <c r="C15" s="239" t="s">
        <v>222</v>
      </c>
      <c r="D15" s="53" t="s">
        <v>24</v>
      </c>
      <c r="E15" s="104">
        <v>35004</v>
      </c>
      <c r="F15" s="96">
        <v>3</v>
      </c>
      <c r="G15" s="96" t="s">
        <v>25</v>
      </c>
      <c r="H15" s="53" t="s">
        <v>173</v>
      </c>
      <c r="I15" s="96" t="str">
        <f>IF(O15="瑞中数据","",VLOOKUP(C15,外包人员信息表!E:I,5,0))</f>
        <v>L4级</v>
      </c>
      <c r="J15" s="97">
        <f>IF(O15="瑞中数据","",VLOOKUP(C15,外包人员信息表!E:J,6,0))</f>
        <v>755</v>
      </c>
      <c r="K15" s="96" t="s">
        <v>26</v>
      </c>
      <c r="L15" s="53" t="s">
        <v>35</v>
      </c>
      <c r="M15" s="53" t="s">
        <v>75</v>
      </c>
      <c r="N15" s="96" t="s">
        <v>210</v>
      </c>
      <c r="O15" s="53" t="s">
        <v>52</v>
      </c>
      <c r="P15" s="53" t="s">
        <v>93</v>
      </c>
      <c r="Q15" s="98">
        <v>43983</v>
      </c>
      <c r="R15" s="116">
        <v>43899</v>
      </c>
      <c r="S15" s="98" t="str">
        <f>IF(IF(O15="瑞中数据","",VLOOKUP(C15,外包人员信息表!E:G,3,0))=0,"",IF(O15="瑞中数据","",VLOOKUP(C15,外包人员信息表!E:G,3,0)))</f>
        <v/>
      </c>
      <c r="T15" s="98"/>
      <c r="U15" s="98"/>
      <c r="V15" s="99">
        <f t="shared" ca="1" si="1"/>
        <v>4.833333333333333</v>
      </c>
      <c r="W15" s="235"/>
    </row>
    <row r="16" spans="2:23" s="94" customFormat="1" ht="18" customHeight="1">
      <c r="B16" s="53">
        <f t="shared" si="0"/>
        <v>12</v>
      </c>
      <c r="C16" s="239" t="s">
        <v>134</v>
      </c>
      <c r="D16" s="53" t="s">
        <v>24</v>
      </c>
      <c r="E16" s="104">
        <v>35431</v>
      </c>
      <c r="F16" s="96">
        <v>2</v>
      </c>
      <c r="G16" s="96" t="s">
        <v>25</v>
      </c>
      <c r="H16" s="53" t="s">
        <v>181</v>
      </c>
      <c r="I16" s="96" t="str">
        <f>IF(O16="瑞中数据","",VLOOKUP(C16,外包人员信息表!E:I,5,0))</f>
        <v>L4级</v>
      </c>
      <c r="J16" s="97">
        <f>IF(O16="瑞中数据","",VLOOKUP(C16,外包人员信息表!E:J,6,0))</f>
        <v>840</v>
      </c>
      <c r="K16" s="96" t="s">
        <v>26</v>
      </c>
      <c r="L16" s="221" t="s">
        <v>27</v>
      </c>
      <c r="M16" s="53" t="s">
        <v>75</v>
      </c>
      <c r="N16" s="96" t="s">
        <v>220</v>
      </c>
      <c r="O16" s="53" t="s">
        <v>52</v>
      </c>
      <c r="P16" s="53" t="s">
        <v>93</v>
      </c>
      <c r="Q16" s="98">
        <v>43983</v>
      </c>
      <c r="R16" s="116">
        <v>43913</v>
      </c>
      <c r="S16" s="98" t="str">
        <f>IF(IF(O16="瑞中数据","",VLOOKUP(C16,外包人员信息表!E:G,3,0))=0,"",IF(O16="瑞中数据","",VLOOKUP(C16,外包人员信息表!E:G,3,0)))</f>
        <v/>
      </c>
      <c r="T16" s="98"/>
      <c r="U16" s="98"/>
      <c r="V16" s="99">
        <f t="shared" ca="1" si="1"/>
        <v>4.3666666666666663</v>
      </c>
      <c r="W16" s="63" t="s">
        <v>131</v>
      </c>
    </row>
    <row r="17" spans="2:23" ht="18" customHeight="1">
      <c r="B17" s="53">
        <f t="shared" si="0"/>
        <v>13</v>
      </c>
      <c r="C17" s="239" t="s">
        <v>223</v>
      </c>
      <c r="D17" s="53" t="s">
        <v>24</v>
      </c>
      <c r="E17" s="104">
        <v>29983</v>
      </c>
      <c r="F17" s="96">
        <v>10</v>
      </c>
      <c r="G17" s="96" t="s">
        <v>50</v>
      </c>
      <c r="H17" s="53" t="s">
        <v>190</v>
      </c>
      <c r="I17" s="96" t="str">
        <f>IF(O17="瑞中数据","",VLOOKUP(C17,外包人员信息表!E:I,5,0))</f>
        <v>L4级</v>
      </c>
      <c r="J17" s="97">
        <f>IF(O17="瑞中数据","",VLOOKUP(C17,外包人员信息表!E:J,6,0))</f>
        <v>780</v>
      </c>
      <c r="K17" s="96" t="s">
        <v>26</v>
      </c>
      <c r="L17" s="53" t="s">
        <v>35</v>
      </c>
      <c r="M17" s="53" t="s">
        <v>75</v>
      </c>
      <c r="N17" s="96" t="s">
        <v>190</v>
      </c>
      <c r="O17" s="53" t="s">
        <v>52</v>
      </c>
      <c r="P17" s="53" t="s">
        <v>97</v>
      </c>
      <c r="Q17" s="98">
        <v>43983</v>
      </c>
      <c r="R17" s="116">
        <v>43915</v>
      </c>
      <c r="S17" s="98" t="str">
        <f>IF(IF(O17="瑞中数据","",VLOOKUP(C17,外包人员信息表!E:G,3,0))=0,"",IF(O17="瑞中数据","",VLOOKUP(C17,外包人员信息表!E:G,3,0)))</f>
        <v/>
      </c>
      <c r="T17" s="98"/>
      <c r="U17" s="98"/>
      <c r="V17" s="99">
        <f t="shared" ca="1" si="1"/>
        <v>4.3</v>
      </c>
      <c r="W17" s="51"/>
    </row>
    <row r="18" spans="2:23" s="94" customFormat="1" ht="18" customHeight="1">
      <c r="B18" s="53">
        <f t="shared" si="0"/>
        <v>14</v>
      </c>
      <c r="C18" s="239" t="s">
        <v>224</v>
      </c>
      <c r="D18" s="53" t="s">
        <v>24</v>
      </c>
      <c r="E18" s="104">
        <v>34060</v>
      </c>
      <c r="F18" s="96">
        <v>2</v>
      </c>
      <c r="G18" s="96" t="s">
        <v>50</v>
      </c>
      <c r="H18" s="53" t="s">
        <v>161</v>
      </c>
      <c r="I18" s="96" t="str">
        <f>IF(O18="瑞中数据","",VLOOKUP(C18,外包人员信息表!E:I,5,0))</f>
        <v>L2级</v>
      </c>
      <c r="J18" s="97">
        <f>IF(O18="瑞中数据","",VLOOKUP(C18,外包人员信息表!E:J,6,0))</f>
        <v>750</v>
      </c>
      <c r="K18" s="96" t="s">
        <v>26</v>
      </c>
      <c r="L18" s="53" t="s">
        <v>35</v>
      </c>
      <c r="M18" s="53" t="s">
        <v>75</v>
      </c>
      <c r="N18" s="96" t="s">
        <v>208</v>
      </c>
      <c r="O18" s="53" t="s">
        <v>52</v>
      </c>
      <c r="P18" s="53" t="s">
        <v>225</v>
      </c>
      <c r="Q18" s="98">
        <v>43983</v>
      </c>
      <c r="R18" s="116">
        <v>43922</v>
      </c>
      <c r="S18" s="98" t="str">
        <f>IF(IF(O18="瑞中数据","",VLOOKUP(C18,外包人员信息表!E:G,3,0))=0,"",IF(O18="瑞中数据","",VLOOKUP(C18,外包人员信息表!E:G,3,0)))</f>
        <v/>
      </c>
      <c r="T18" s="98"/>
      <c r="U18" s="98"/>
      <c r="V18" s="99">
        <f t="shared" ca="1" si="1"/>
        <v>4.0666666666666664</v>
      </c>
      <c r="W18" s="59"/>
    </row>
    <row r="19" spans="2:23" ht="18" customHeight="1">
      <c r="B19" s="53">
        <f t="shared" si="0"/>
        <v>15</v>
      </c>
      <c r="C19" s="239" t="s">
        <v>226</v>
      </c>
      <c r="D19" s="53" t="s">
        <v>24</v>
      </c>
      <c r="E19" s="104">
        <v>32994</v>
      </c>
      <c r="F19" s="96">
        <v>5</v>
      </c>
      <c r="G19" s="96" t="s">
        <v>50</v>
      </c>
      <c r="H19" s="53" t="s">
        <v>181</v>
      </c>
      <c r="I19" s="96" t="str">
        <f>IF(O19="瑞中数据","",VLOOKUP(C19,外包人员信息表!E:I,5,0))</f>
        <v>L5级</v>
      </c>
      <c r="J19" s="97">
        <f>IF(O19="瑞中数据","",VLOOKUP(C19,外包人员信息表!E:J,6,0))</f>
        <v>977</v>
      </c>
      <c r="K19" s="96" t="s">
        <v>26</v>
      </c>
      <c r="L19" s="53" t="s">
        <v>35</v>
      </c>
      <c r="M19" s="53" t="s">
        <v>75</v>
      </c>
      <c r="N19" s="96" t="s">
        <v>210</v>
      </c>
      <c r="O19" s="53" t="s">
        <v>52</v>
      </c>
      <c r="P19" s="53" t="s">
        <v>93</v>
      </c>
      <c r="Q19" s="98">
        <v>43983</v>
      </c>
      <c r="R19" s="116">
        <v>43917</v>
      </c>
      <c r="S19" s="98" t="str">
        <f>IF(IF(O19="瑞中数据","",VLOOKUP(C19,外包人员信息表!E:G,3,0))=0,"",IF(O19="瑞中数据","",VLOOKUP(C19,外包人员信息表!E:G,3,0)))</f>
        <v/>
      </c>
      <c r="T19" s="98"/>
      <c r="U19" s="98"/>
      <c r="V19" s="99">
        <f t="shared" ca="1" si="1"/>
        <v>4.2333333333333334</v>
      </c>
      <c r="W19" s="51"/>
    </row>
    <row r="20" spans="2:23" ht="18" customHeight="1">
      <c r="B20" s="53">
        <f t="shared" si="0"/>
        <v>16</v>
      </c>
      <c r="C20" s="239" t="s">
        <v>129</v>
      </c>
      <c r="D20" s="53" t="s">
        <v>24</v>
      </c>
      <c r="E20" s="104">
        <v>34335</v>
      </c>
      <c r="F20" s="96">
        <v>3</v>
      </c>
      <c r="G20" s="96" t="s">
        <v>25</v>
      </c>
      <c r="H20" s="53" t="s">
        <v>181</v>
      </c>
      <c r="I20" s="96" t="str">
        <f>IF(O20="瑞中数据","",VLOOKUP(C20,外包人员信息表!E:I,5,0))</f>
        <v>L4级</v>
      </c>
      <c r="J20" s="97">
        <f>IF(O20="瑞中数据","",VLOOKUP(C20,外包人员信息表!E:J,6,0))</f>
        <v>1050</v>
      </c>
      <c r="K20" s="96" t="s">
        <v>26</v>
      </c>
      <c r="L20" s="221" t="s">
        <v>27</v>
      </c>
      <c r="M20" s="53" t="s">
        <v>75</v>
      </c>
      <c r="N20" s="96" t="s">
        <v>220</v>
      </c>
      <c r="O20" s="53" t="s">
        <v>52</v>
      </c>
      <c r="P20" s="53" t="s">
        <v>97</v>
      </c>
      <c r="Q20" s="98">
        <v>43983</v>
      </c>
      <c r="R20" s="116">
        <v>43927</v>
      </c>
      <c r="S20" s="98" t="str">
        <f>IF(IF(O20="瑞中数据","",VLOOKUP(C20,外包人员信息表!E:G,3,0))=0,"",IF(O20="瑞中数据","",VLOOKUP(C20,外包人员信息表!E:G,3,0)))</f>
        <v/>
      </c>
      <c r="T20" s="98"/>
      <c r="U20" s="98"/>
      <c r="V20" s="99">
        <f t="shared" ca="1" si="1"/>
        <v>3.9</v>
      </c>
      <c r="W20" s="63" t="s">
        <v>131</v>
      </c>
    </row>
    <row r="21" spans="2:23" ht="18" customHeight="1">
      <c r="B21" s="53">
        <f t="shared" si="0"/>
        <v>17</v>
      </c>
      <c r="C21" s="239" t="s">
        <v>227</v>
      </c>
      <c r="D21" s="53" t="s">
        <v>59</v>
      </c>
      <c r="E21" s="104">
        <v>32319</v>
      </c>
      <c r="F21" s="96">
        <v>10</v>
      </c>
      <c r="G21" s="96" t="s">
        <v>25</v>
      </c>
      <c r="H21" s="53" t="s">
        <v>228</v>
      </c>
      <c r="I21" s="96" t="str">
        <f>IF(O21="瑞中数据","",VLOOKUP(C21,外包人员信息表!E:I,5,0))</f>
        <v>L5级</v>
      </c>
      <c r="J21" s="97">
        <f>IF(O21="瑞中数据","",VLOOKUP(C21,外包人员信息表!E:J,6,0))</f>
        <v>700</v>
      </c>
      <c r="K21" s="96" t="s">
        <v>26</v>
      </c>
      <c r="L21" s="53" t="s">
        <v>35</v>
      </c>
      <c r="M21" s="53" t="s">
        <v>75</v>
      </c>
      <c r="N21" s="96" t="s">
        <v>229</v>
      </c>
      <c r="O21" s="53" t="s">
        <v>52</v>
      </c>
      <c r="P21" s="53" t="s">
        <v>225</v>
      </c>
      <c r="Q21" s="98">
        <v>43983</v>
      </c>
      <c r="R21" s="116">
        <v>43929</v>
      </c>
      <c r="S21" s="98" t="str">
        <f>IF(IF(O21="瑞中数据","",VLOOKUP(C21,外包人员信息表!E:G,3,0))=0,"",IF(O21="瑞中数据","",VLOOKUP(C21,外包人员信息表!E:G,3,0)))</f>
        <v/>
      </c>
      <c r="T21" s="98"/>
      <c r="U21" s="98"/>
      <c r="V21" s="99">
        <f t="shared" ca="1" si="1"/>
        <v>3.8333333333333335</v>
      </c>
      <c r="W21" s="51"/>
    </row>
    <row r="22" spans="2:23" ht="18" customHeight="1">
      <c r="B22" s="53">
        <f t="shared" si="0"/>
        <v>18</v>
      </c>
      <c r="C22" s="239" t="s">
        <v>230</v>
      </c>
      <c r="D22" s="53" t="s">
        <v>24</v>
      </c>
      <c r="E22" s="104">
        <v>35034</v>
      </c>
      <c r="F22" s="96">
        <v>1</v>
      </c>
      <c r="G22" s="96" t="s">
        <v>25</v>
      </c>
      <c r="H22" s="53" t="s">
        <v>231</v>
      </c>
      <c r="I22" s="96" t="str">
        <f>IF(O22="瑞中数据","",VLOOKUP(C22,外包人员信息表!E:I,5,0))</f>
        <v>L4级</v>
      </c>
      <c r="J22" s="97">
        <f>IF(O22="瑞中数据","",VLOOKUP(C22,外包人员信息表!E:J,6,0))</f>
        <v>830</v>
      </c>
      <c r="K22" s="96" t="s">
        <v>26</v>
      </c>
      <c r="L22" s="53" t="s">
        <v>35</v>
      </c>
      <c r="M22" s="53" t="s">
        <v>75</v>
      </c>
      <c r="N22" s="96" t="s">
        <v>208</v>
      </c>
      <c r="O22" s="53" t="s">
        <v>52</v>
      </c>
      <c r="P22" s="53" t="s">
        <v>232</v>
      </c>
      <c r="Q22" s="98">
        <v>43983</v>
      </c>
      <c r="R22" s="116">
        <v>43931</v>
      </c>
      <c r="S22" s="98" t="str">
        <f>IF(IF(O22="瑞中数据","",VLOOKUP(C22,外包人员信息表!E:G,3,0))=0,"",IF(O22="瑞中数据","",VLOOKUP(C22,外包人员信息表!E:G,3,0)))</f>
        <v/>
      </c>
      <c r="T22" s="98"/>
      <c r="U22" s="98"/>
      <c r="V22" s="99">
        <f t="shared" ca="1" si="1"/>
        <v>3.7666666666666666</v>
      </c>
      <c r="W22" s="51"/>
    </row>
    <row r="23" spans="2:23" ht="18" customHeight="1">
      <c r="B23" s="53">
        <f t="shared" si="0"/>
        <v>19</v>
      </c>
      <c r="C23" s="239" t="s">
        <v>233</v>
      </c>
      <c r="D23" s="53" t="s">
        <v>24</v>
      </c>
      <c r="E23" s="104">
        <v>0</v>
      </c>
      <c r="F23" s="96">
        <v>0</v>
      </c>
      <c r="G23" s="96" t="s">
        <v>50</v>
      </c>
      <c r="H23" s="53" t="s">
        <v>231</v>
      </c>
      <c r="I23" s="96" t="str">
        <f>IF(O23="瑞中数据","",VLOOKUP(C23,外包人员信息表!E:I,5,0))</f>
        <v>L4级</v>
      </c>
      <c r="J23" s="97">
        <f>IF(O23="瑞中数据","",VLOOKUP(C23,外包人员信息表!E:J,6,0))</f>
        <v>830</v>
      </c>
      <c r="K23" s="96" t="s">
        <v>26</v>
      </c>
      <c r="L23" s="53" t="s">
        <v>35</v>
      </c>
      <c r="M23" s="53" t="s">
        <v>75</v>
      </c>
      <c r="N23" s="96" t="s">
        <v>220</v>
      </c>
      <c r="O23" s="53" t="s">
        <v>52</v>
      </c>
      <c r="P23" s="53" t="s">
        <v>232</v>
      </c>
      <c r="Q23" s="98">
        <v>43983</v>
      </c>
      <c r="R23" s="116">
        <v>43935</v>
      </c>
      <c r="S23" s="98" t="str">
        <f>IF(IF(O23="瑞中数据","",VLOOKUP(C23,外包人员信息表!E:G,3,0))=0,"",IF(O23="瑞中数据","",VLOOKUP(C23,外包人员信息表!E:G,3,0)))</f>
        <v/>
      </c>
      <c r="T23" s="98"/>
      <c r="U23" s="98"/>
      <c r="V23" s="99">
        <f t="shared" ca="1" si="1"/>
        <v>3.6333333333333333</v>
      </c>
      <c r="W23" s="51"/>
    </row>
    <row r="24" spans="2:23" ht="18" customHeight="1">
      <c r="B24" s="53">
        <f t="shared" si="0"/>
        <v>20</v>
      </c>
      <c r="C24" s="240" t="s">
        <v>234</v>
      </c>
      <c r="D24" s="53" t="s">
        <v>24</v>
      </c>
      <c r="E24" s="104">
        <v>35309</v>
      </c>
      <c r="F24" s="96">
        <v>2</v>
      </c>
      <c r="G24" s="96" t="s">
        <v>25</v>
      </c>
      <c r="H24" s="53" t="s">
        <v>231</v>
      </c>
      <c r="I24" s="96" t="str">
        <f>IF(O24="瑞中数据","",VLOOKUP(C24,外包人员信息表!E:I,5,0))</f>
        <v>L4级</v>
      </c>
      <c r="J24" s="97">
        <f>IF(O24="瑞中数据","",VLOOKUP(C24,外包人员信息表!E:J,6,0))</f>
        <v>830</v>
      </c>
      <c r="K24" s="96" t="s">
        <v>26</v>
      </c>
      <c r="L24" s="53" t="s">
        <v>35</v>
      </c>
      <c r="M24" s="53" t="s">
        <v>75</v>
      </c>
      <c r="N24" s="96" t="s">
        <v>235</v>
      </c>
      <c r="O24" s="53" t="s">
        <v>52</v>
      </c>
      <c r="P24" s="53" t="s">
        <v>236</v>
      </c>
      <c r="Q24" s="98">
        <v>43983</v>
      </c>
      <c r="R24" s="116">
        <v>43948</v>
      </c>
      <c r="S24" s="98" t="str">
        <f>IF(IF(O24="瑞中数据","",VLOOKUP(C24,外包人员信息表!E:G,3,0))=0,"",IF(O24="瑞中数据","",VLOOKUP(C24,外包人员信息表!E:G,3,0)))</f>
        <v/>
      </c>
      <c r="T24" s="98"/>
      <c r="U24" s="98"/>
      <c r="V24" s="99">
        <f t="shared" ca="1" si="1"/>
        <v>3.2</v>
      </c>
      <c r="W24" s="51"/>
    </row>
    <row r="25" spans="2:23" ht="18" customHeight="1">
      <c r="B25" s="53">
        <f t="shared" si="0"/>
        <v>21</v>
      </c>
      <c r="C25" s="240" t="s">
        <v>237</v>
      </c>
      <c r="D25" s="53" t="s">
        <v>24</v>
      </c>
      <c r="E25" s="104">
        <v>35643</v>
      </c>
      <c r="F25" s="96">
        <v>3</v>
      </c>
      <c r="G25" s="96" t="s">
        <v>25</v>
      </c>
      <c r="H25" s="53" t="s">
        <v>181</v>
      </c>
      <c r="I25" s="96" t="str">
        <f>IF(O25="瑞中数据","",VLOOKUP(C25,外包人员信息表!E:I,5,0))</f>
        <v>L3级</v>
      </c>
      <c r="J25" s="97">
        <f>IF(O25="瑞中数据","",VLOOKUP(C25,外包人员信息表!E:J,6,0))</f>
        <v>730</v>
      </c>
      <c r="K25" s="96" t="s">
        <v>26</v>
      </c>
      <c r="L25" s="53" t="s">
        <v>35</v>
      </c>
      <c r="M25" s="53" t="s">
        <v>75</v>
      </c>
      <c r="N25" s="96" t="s">
        <v>210</v>
      </c>
      <c r="O25" s="53" t="s">
        <v>52</v>
      </c>
      <c r="P25" s="53" t="s">
        <v>225</v>
      </c>
      <c r="Q25" s="98">
        <v>43983</v>
      </c>
      <c r="R25" s="116">
        <v>43958</v>
      </c>
      <c r="S25" s="98" t="str">
        <f>IF(IF(O25="瑞中数据","",VLOOKUP(C25,外包人员信息表!E:G,3,0))=0,"",IF(O25="瑞中数据","",VLOOKUP(C25,外包人员信息表!E:G,3,0)))</f>
        <v/>
      </c>
      <c r="T25" s="53"/>
      <c r="U25" s="53"/>
      <c r="V25" s="99">
        <f t="shared" ca="1" si="1"/>
        <v>2.8666666666666667</v>
      </c>
      <c r="W25" s="51"/>
    </row>
    <row r="26" spans="2:23" ht="18" customHeight="1">
      <c r="B26" s="53">
        <f t="shared" si="0"/>
        <v>22</v>
      </c>
      <c r="C26" s="240" t="s">
        <v>238</v>
      </c>
      <c r="D26" s="53" t="s">
        <v>24</v>
      </c>
      <c r="E26" s="104">
        <v>34516</v>
      </c>
      <c r="F26" s="96">
        <v>4</v>
      </c>
      <c r="G26" s="96" t="s">
        <v>25</v>
      </c>
      <c r="H26" s="53" t="s">
        <v>217</v>
      </c>
      <c r="I26" s="96" t="str">
        <f>IF(O26="瑞中数据","",VLOOKUP(C26,外包人员信息表!E:I,5,0))</f>
        <v>L9级</v>
      </c>
      <c r="J26" s="97">
        <f>IF(O26="瑞中数据","",VLOOKUP(C26,外包人员信息表!E:J,6,0))</f>
        <v>900</v>
      </c>
      <c r="K26" s="96" t="s">
        <v>26</v>
      </c>
      <c r="L26" s="53" t="s">
        <v>35</v>
      </c>
      <c r="M26" s="53" t="s">
        <v>75</v>
      </c>
      <c r="N26" s="96" t="s">
        <v>220</v>
      </c>
      <c r="O26" s="53" t="s">
        <v>52</v>
      </c>
      <c r="P26" s="53" t="s">
        <v>239</v>
      </c>
      <c r="Q26" s="98">
        <v>43983</v>
      </c>
      <c r="R26" s="116">
        <v>43957</v>
      </c>
      <c r="S26" s="98" t="str">
        <f>IF(IF(O26="瑞中数据","",VLOOKUP(C26,外包人员信息表!E:G,3,0))=0,"",IF(O26="瑞中数据","",VLOOKUP(C26,外包人员信息表!E:G,3,0)))</f>
        <v/>
      </c>
      <c r="T26" s="53"/>
      <c r="U26" s="53"/>
      <c r="V26" s="99">
        <f t="shared" ca="1" si="1"/>
        <v>2.9</v>
      </c>
      <c r="W26" s="51"/>
    </row>
    <row r="27" spans="2:23" ht="18" customHeight="1">
      <c r="B27" s="53">
        <f t="shared" si="0"/>
        <v>23</v>
      </c>
      <c r="C27" s="240" t="s">
        <v>240</v>
      </c>
      <c r="D27" s="53" t="s">
        <v>24</v>
      </c>
      <c r="E27" s="104">
        <v>35674</v>
      </c>
      <c r="F27" s="96">
        <v>2</v>
      </c>
      <c r="G27" s="96" t="s">
        <v>25</v>
      </c>
      <c r="H27" s="53" t="s">
        <v>181</v>
      </c>
      <c r="I27" s="96" t="str">
        <f>IF(O27="瑞中数据","",VLOOKUP(C27,外包人员信息表!E:I,5,0))</f>
        <v>L4级</v>
      </c>
      <c r="J27" s="97">
        <f>IF(O27="瑞中数据","",VLOOKUP(C27,外包人员信息表!E:J,6,0))</f>
        <v>770</v>
      </c>
      <c r="K27" s="96" t="s">
        <v>26</v>
      </c>
      <c r="L27" s="53" t="s">
        <v>35</v>
      </c>
      <c r="M27" s="53" t="s">
        <v>75</v>
      </c>
      <c r="N27" s="96" t="s">
        <v>210</v>
      </c>
      <c r="O27" s="53" t="s">
        <v>52</v>
      </c>
      <c r="P27" s="53" t="s">
        <v>215</v>
      </c>
      <c r="Q27" s="98">
        <v>43983</v>
      </c>
      <c r="R27" s="116">
        <v>43957</v>
      </c>
      <c r="S27" s="98" t="str">
        <f>IF(IF(O27="瑞中数据","",VLOOKUP(C27,外包人员信息表!E:G,3,0))=0,"",IF(O27="瑞中数据","",VLOOKUP(C27,外包人员信息表!E:G,3,0)))</f>
        <v/>
      </c>
      <c r="T27" s="53"/>
      <c r="U27" s="53"/>
      <c r="V27" s="99">
        <f t="shared" ca="1" si="1"/>
        <v>2.9</v>
      </c>
      <c r="W27" s="51"/>
    </row>
    <row r="28" spans="2:23" ht="18" customHeight="1">
      <c r="B28" s="53">
        <f t="shared" si="0"/>
        <v>24</v>
      </c>
      <c r="C28" s="240" t="s">
        <v>241</v>
      </c>
      <c r="D28" s="53" t="s">
        <v>24</v>
      </c>
      <c r="E28" s="104">
        <v>35278</v>
      </c>
      <c r="F28" s="96">
        <v>3</v>
      </c>
      <c r="G28" s="96" t="s">
        <v>50</v>
      </c>
      <c r="H28" s="53" t="s">
        <v>181</v>
      </c>
      <c r="I28" s="96" t="str">
        <f>IF(O28="瑞中数据","",VLOOKUP(C28,外包人员信息表!E:I,5,0))</f>
        <v>L3级</v>
      </c>
      <c r="J28" s="97">
        <f>IF(O28="瑞中数据","",VLOOKUP(C28,外包人员信息表!E:J,6,0))</f>
        <v>700</v>
      </c>
      <c r="K28" s="96" t="s">
        <v>26</v>
      </c>
      <c r="L28" s="53" t="s">
        <v>35</v>
      </c>
      <c r="M28" s="53" t="s">
        <v>75</v>
      </c>
      <c r="N28" s="96" t="s">
        <v>210</v>
      </c>
      <c r="O28" s="53" t="s">
        <v>52</v>
      </c>
      <c r="P28" s="53" t="s">
        <v>225</v>
      </c>
      <c r="Q28" s="98">
        <v>43983</v>
      </c>
      <c r="R28" s="116">
        <v>43957</v>
      </c>
      <c r="S28" s="98" t="str">
        <f>IF(IF(O28="瑞中数据","",VLOOKUP(C28,外包人员信息表!E:G,3,0))=0,"",IF(O28="瑞中数据","",VLOOKUP(C28,外包人员信息表!E:G,3,0)))</f>
        <v/>
      </c>
      <c r="T28" s="53"/>
      <c r="U28" s="53"/>
      <c r="V28" s="99">
        <f t="shared" ca="1" si="1"/>
        <v>2.9</v>
      </c>
      <c r="W28" s="51"/>
    </row>
    <row r="29" spans="2:23" ht="18" customHeight="1">
      <c r="B29" s="53">
        <f t="shared" si="0"/>
        <v>25</v>
      </c>
      <c r="C29" s="240" t="s">
        <v>242</v>
      </c>
      <c r="D29" s="53" t="s">
        <v>24</v>
      </c>
      <c r="E29" s="104">
        <v>33512</v>
      </c>
      <c r="F29" s="96">
        <v>8</v>
      </c>
      <c r="G29" s="96" t="s">
        <v>50</v>
      </c>
      <c r="H29" s="53" t="s">
        <v>217</v>
      </c>
      <c r="I29" s="96" t="str">
        <f>IF(O29="瑞中数据","",VLOOKUP(C29,外包人员信息表!E:I,5,0))</f>
        <v>L9级</v>
      </c>
      <c r="J29" s="97">
        <f>IF(O29="瑞中数据","",VLOOKUP(C29,外包人员信息表!E:J,6,0))</f>
        <v>880</v>
      </c>
      <c r="K29" s="96" t="s">
        <v>26</v>
      </c>
      <c r="L29" s="53" t="s">
        <v>35</v>
      </c>
      <c r="M29" s="53" t="s">
        <v>75</v>
      </c>
      <c r="N29" s="96" t="s">
        <v>210</v>
      </c>
      <c r="O29" s="53" t="s">
        <v>52</v>
      </c>
      <c r="P29" s="53" t="s">
        <v>141</v>
      </c>
      <c r="Q29" s="98">
        <v>43983</v>
      </c>
      <c r="R29" s="116">
        <v>43962</v>
      </c>
      <c r="S29" s="98" t="str">
        <f>IF(IF(O29="瑞中数据","",VLOOKUP(C29,外包人员信息表!E:G,3,0))=0,"",IF(O29="瑞中数据","",VLOOKUP(C29,外包人员信息表!E:G,3,0)))</f>
        <v/>
      </c>
      <c r="T29" s="53"/>
      <c r="U29" s="53"/>
      <c r="V29" s="99">
        <f t="shared" ca="1" si="1"/>
        <v>2.7333333333333334</v>
      </c>
      <c r="W29" s="51"/>
    </row>
    <row r="30" spans="2:23" ht="26.4">
      <c r="B30" s="53">
        <f t="shared" si="0"/>
        <v>26</v>
      </c>
      <c r="C30" s="247" t="s">
        <v>125</v>
      </c>
      <c r="D30" s="78" t="s">
        <v>59</v>
      </c>
      <c r="E30" s="246">
        <v>35004</v>
      </c>
      <c r="F30" s="85">
        <v>3</v>
      </c>
      <c r="G30" s="85" t="s">
        <v>25</v>
      </c>
      <c r="H30" s="78" t="s">
        <v>181</v>
      </c>
      <c r="I30" s="85" t="str">
        <f>IF(O30="瑞中数据","",VLOOKUP(C30,外包人员信息表!E:I,5,0))</f>
        <v>L5级</v>
      </c>
      <c r="J30" s="86">
        <f>IF(O30="瑞中数据","",VLOOKUP(C30,外包人员信息表!E:J,6,0))</f>
        <v>753</v>
      </c>
      <c r="K30" s="85" t="s">
        <v>26</v>
      </c>
      <c r="L30" s="228" t="s">
        <v>27</v>
      </c>
      <c r="M30" s="78" t="s">
        <v>75</v>
      </c>
      <c r="N30" s="85" t="s">
        <v>210</v>
      </c>
      <c r="O30" s="78" t="s">
        <v>52</v>
      </c>
      <c r="P30" s="78" t="s">
        <v>93</v>
      </c>
      <c r="Q30" s="92">
        <v>43983</v>
      </c>
      <c r="R30" s="233">
        <v>43948</v>
      </c>
      <c r="S30" s="92" t="str">
        <f>IF(IF(O30="瑞中数据","",VLOOKUP(C30,外包人员信息表!E:G,3,0))=0,"",IF(O30="瑞中数据","",VLOOKUP(C30,外包人员信息表!E:G,3,0)))</f>
        <v/>
      </c>
      <c r="T30" s="233">
        <v>44043</v>
      </c>
      <c r="U30" s="253" t="s">
        <v>33</v>
      </c>
      <c r="V30" s="93">
        <f t="shared" ca="1" si="1"/>
        <v>3.2</v>
      </c>
      <c r="W30" s="88"/>
    </row>
    <row r="31" spans="2:23" ht="18" customHeight="1">
      <c r="B31" s="53">
        <f t="shared" si="0"/>
        <v>27</v>
      </c>
      <c r="C31" s="259" t="s">
        <v>243</v>
      </c>
      <c r="D31" s="53" t="s">
        <v>24</v>
      </c>
      <c r="E31" s="104">
        <v>31472</v>
      </c>
      <c r="F31" s="96">
        <v>10</v>
      </c>
      <c r="G31" s="259" t="s">
        <v>25</v>
      </c>
      <c r="H31" s="96" t="s">
        <v>244</v>
      </c>
      <c r="I31" s="96" t="e">
        <f>IF(O31="瑞中数据","",VLOOKUP(C31,外包人员信息表!E:I,5,0))</f>
        <v>#N/A</v>
      </c>
      <c r="J31" s="97" t="e">
        <f>IF(O31="瑞中数据","",VLOOKUP(C31,外包人员信息表!E:J,6,0))</f>
        <v>#N/A</v>
      </c>
      <c r="K31" s="96" t="s">
        <v>26</v>
      </c>
      <c r="L31" s="53" t="s">
        <v>35</v>
      </c>
      <c r="M31" s="53" t="s">
        <v>75</v>
      </c>
      <c r="N31" s="96" t="s">
        <v>244</v>
      </c>
      <c r="O31" s="53" t="s">
        <v>52</v>
      </c>
      <c r="P31" s="53" t="s">
        <v>245</v>
      </c>
      <c r="Q31" s="98">
        <v>43983</v>
      </c>
      <c r="R31" s="116">
        <v>43752</v>
      </c>
      <c r="S31" s="98" t="e">
        <f>IF(IF(O31="瑞中数据","",VLOOKUP(C31,外包人员信息表!E:G,3,0))=0,"",IF(O31="瑞中数据","",VLOOKUP(C31,外包人员信息表!E:G,3,0)))</f>
        <v>#N/A</v>
      </c>
      <c r="T31" s="53"/>
      <c r="U31" s="53"/>
      <c r="V31" s="99">
        <f t="shared" ca="1" si="1"/>
        <v>9.7333333333333325</v>
      </c>
      <c r="W31" s="51"/>
    </row>
    <row r="32" spans="2:23" ht="18" customHeight="1">
      <c r="B32" s="53">
        <f t="shared" si="0"/>
        <v>28</v>
      </c>
      <c r="C32" s="259" t="s">
        <v>246</v>
      </c>
      <c r="D32" s="53" t="s">
        <v>24</v>
      </c>
      <c r="E32" s="104">
        <v>30376</v>
      </c>
      <c r="F32" s="96">
        <v>13</v>
      </c>
      <c r="G32" s="259" t="s">
        <v>25</v>
      </c>
      <c r="H32" s="96" t="s">
        <v>181</v>
      </c>
      <c r="I32" s="96" t="e">
        <f>IF(O32="瑞中数据","",VLOOKUP(C32,外包人员信息表!E:I,5,0))</f>
        <v>#N/A</v>
      </c>
      <c r="J32" s="97" t="e">
        <f>IF(O32="瑞中数据","",VLOOKUP(C32,外包人员信息表!E:J,6,0))</f>
        <v>#N/A</v>
      </c>
      <c r="K32" s="96" t="s">
        <v>26</v>
      </c>
      <c r="L32" s="53" t="s">
        <v>35</v>
      </c>
      <c r="M32" s="53" t="s">
        <v>75</v>
      </c>
      <c r="N32" s="96" t="s">
        <v>181</v>
      </c>
      <c r="O32" s="53" t="s">
        <v>52</v>
      </c>
      <c r="P32" s="53" t="s">
        <v>245</v>
      </c>
      <c r="Q32" s="98">
        <v>43983</v>
      </c>
      <c r="R32" s="116">
        <v>43888</v>
      </c>
      <c r="S32" s="98" t="e">
        <f>IF(IF(O32="瑞中数据","",VLOOKUP(C32,外包人员信息表!E:G,3,0))=0,"",IF(O32="瑞中数据","",VLOOKUP(C32,外包人员信息表!E:G,3,0)))</f>
        <v>#N/A</v>
      </c>
      <c r="T32" s="53"/>
      <c r="U32" s="53"/>
      <c r="V32" s="99">
        <f t="shared" ca="1" si="1"/>
        <v>5.2</v>
      </c>
      <c r="W32" s="51"/>
    </row>
    <row r="33" spans="2:23" ht="18" customHeight="1">
      <c r="B33" s="53">
        <f t="shared" si="0"/>
        <v>29</v>
      </c>
      <c r="C33" s="259" t="s">
        <v>247</v>
      </c>
      <c r="D33" s="53" t="s">
        <v>24</v>
      </c>
      <c r="E33" s="104">
        <v>30437</v>
      </c>
      <c r="F33" s="96">
        <v>13</v>
      </c>
      <c r="G33" s="259" t="s">
        <v>25</v>
      </c>
      <c r="H33" s="96" t="s">
        <v>181</v>
      </c>
      <c r="I33" s="96" t="e">
        <f>IF(O33="瑞中数据","",VLOOKUP(C33,外包人员信息表!E:I,5,0))</f>
        <v>#N/A</v>
      </c>
      <c r="J33" s="97" t="e">
        <f>IF(O33="瑞中数据","",VLOOKUP(C33,外包人员信息表!E:J,6,0))</f>
        <v>#N/A</v>
      </c>
      <c r="K33" s="96" t="s">
        <v>26</v>
      </c>
      <c r="L33" s="53" t="s">
        <v>35</v>
      </c>
      <c r="M33" s="53" t="s">
        <v>75</v>
      </c>
      <c r="N33" s="96" t="s">
        <v>181</v>
      </c>
      <c r="O33" s="53" t="s">
        <v>52</v>
      </c>
      <c r="P33" s="53" t="s">
        <v>245</v>
      </c>
      <c r="Q33" s="98">
        <v>43983</v>
      </c>
      <c r="R33" s="116">
        <v>43888</v>
      </c>
      <c r="S33" s="98" t="e">
        <f>IF(IF(O33="瑞中数据","",VLOOKUP(C33,外包人员信息表!E:G,3,0))=0,"",IF(O33="瑞中数据","",VLOOKUP(C33,外包人员信息表!E:G,3,0)))</f>
        <v>#N/A</v>
      </c>
      <c r="T33" s="53"/>
      <c r="U33" s="53"/>
      <c r="V33" s="99">
        <f t="shared" ca="1" si="1"/>
        <v>5.2</v>
      </c>
      <c r="W33" s="51"/>
    </row>
    <row r="34" spans="2:23" ht="18" customHeight="1">
      <c r="B34" s="53">
        <f t="shared" si="0"/>
        <v>30</v>
      </c>
      <c r="C34" s="259" t="s">
        <v>248</v>
      </c>
      <c r="D34" s="53" t="s">
        <v>24</v>
      </c>
      <c r="E34" s="104">
        <v>34608</v>
      </c>
      <c r="F34" s="96">
        <v>8</v>
      </c>
      <c r="G34" s="96" t="s">
        <v>25</v>
      </c>
      <c r="H34" s="96" t="s">
        <v>181</v>
      </c>
      <c r="I34" s="96" t="e">
        <f>IF(O34="瑞中数据","",VLOOKUP(C34,外包人员信息表!E:I,5,0))</f>
        <v>#N/A</v>
      </c>
      <c r="J34" s="97" t="e">
        <f>IF(O34="瑞中数据","",VLOOKUP(C34,外包人员信息表!E:J,6,0))</f>
        <v>#N/A</v>
      </c>
      <c r="K34" s="96" t="s">
        <v>26</v>
      </c>
      <c r="L34" s="53" t="s">
        <v>35</v>
      </c>
      <c r="M34" s="53" t="s">
        <v>75</v>
      </c>
      <c r="N34" s="96" t="s">
        <v>181</v>
      </c>
      <c r="O34" s="53" t="s">
        <v>52</v>
      </c>
      <c r="P34" s="53" t="s">
        <v>245</v>
      </c>
      <c r="Q34" s="98">
        <v>43983</v>
      </c>
      <c r="R34" s="116">
        <v>43928</v>
      </c>
      <c r="S34" s="98" t="e">
        <f>IF(IF(O34="瑞中数据","",VLOOKUP(C34,外包人员信息表!E:G,3,0))=0,"",IF(O34="瑞中数据","",VLOOKUP(C34,外包人员信息表!E:G,3,0)))</f>
        <v>#N/A</v>
      </c>
      <c r="T34" s="53"/>
      <c r="U34" s="53"/>
      <c r="V34" s="99">
        <f t="shared" ca="1" si="1"/>
        <v>3.8666666666666667</v>
      </c>
      <c r="W34" s="51"/>
    </row>
    <row r="35" spans="2:23" ht="26.4">
      <c r="B35" s="53">
        <f t="shared" si="0"/>
        <v>31</v>
      </c>
      <c r="C35" s="247" t="s">
        <v>127</v>
      </c>
      <c r="D35" s="78" t="s">
        <v>24</v>
      </c>
      <c r="E35" s="260">
        <v>34366</v>
      </c>
      <c r="F35" s="78">
        <v>3</v>
      </c>
      <c r="G35" s="247" t="s">
        <v>25</v>
      </c>
      <c r="H35" s="78" t="s">
        <v>231</v>
      </c>
      <c r="I35" s="85" t="str">
        <f>IF(O35="瑞中数据","",VLOOKUP(C35,外包人员信息表!E:I,5,0))</f>
        <v>L4级</v>
      </c>
      <c r="J35" s="86">
        <f>IF(O35="瑞中数据","",VLOOKUP(C35,外包人员信息表!E:J,6,0))</f>
        <v>860</v>
      </c>
      <c r="K35" s="85" t="s">
        <v>26</v>
      </c>
      <c r="L35" s="228" t="s">
        <v>27</v>
      </c>
      <c r="M35" s="78" t="s">
        <v>75</v>
      </c>
      <c r="N35" s="247" t="s">
        <v>210</v>
      </c>
      <c r="O35" s="78" t="s">
        <v>52</v>
      </c>
      <c r="P35" s="78" t="s">
        <v>236</v>
      </c>
      <c r="Q35" s="92">
        <v>43983</v>
      </c>
      <c r="R35" s="233">
        <v>43958</v>
      </c>
      <c r="S35" s="92" t="str">
        <f>IF(IF(O35="瑞中数据","",VLOOKUP(C35,外包人员信息表!E:G,3,0))=0,"",IF(O35="瑞中数据","",VLOOKUP(C35,外包人员信息表!E:G,3,0)))</f>
        <v/>
      </c>
      <c r="T35" s="233">
        <v>44043</v>
      </c>
      <c r="U35" s="253" t="s">
        <v>33</v>
      </c>
      <c r="V35" s="93">
        <f t="shared" ca="1" si="1"/>
        <v>2.8666666666666667</v>
      </c>
      <c r="W35" s="88"/>
    </row>
    <row r="36" spans="2:23" ht="26.4">
      <c r="B36" s="53">
        <f t="shared" si="0"/>
        <v>32</v>
      </c>
      <c r="C36" s="247" t="s">
        <v>121</v>
      </c>
      <c r="D36" s="78" t="s">
        <v>24</v>
      </c>
      <c r="E36" s="260">
        <v>34639</v>
      </c>
      <c r="F36" s="78">
        <v>3</v>
      </c>
      <c r="G36" s="247" t="s">
        <v>25</v>
      </c>
      <c r="H36" s="78" t="s">
        <v>231</v>
      </c>
      <c r="I36" s="85" t="str">
        <f>IF(O36="瑞中数据","",VLOOKUP(C36,外包人员信息表!E:I,5,0))</f>
        <v>L5级</v>
      </c>
      <c r="J36" s="86">
        <f>IF(O36="瑞中数据","",VLOOKUP(C36,外包人员信息表!E:J,6,0))</f>
        <v>900</v>
      </c>
      <c r="K36" s="85" t="s">
        <v>26</v>
      </c>
      <c r="L36" s="228" t="s">
        <v>27</v>
      </c>
      <c r="M36" s="78" t="s">
        <v>75</v>
      </c>
      <c r="N36" s="247" t="s">
        <v>210</v>
      </c>
      <c r="O36" s="78" t="s">
        <v>52</v>
      </c>
      <c r="P36" s="78" t="s">
        <v>236</v>
      </c>
      <c r="Q36" s="92">
        <v>43983</v>
      </c>
      <c r="R36" s="233">
        <v>43958</v>
      </c>
      <c r="S36" s="92" t="str">
        <f>IF(IF(O36="瑞中数据","",VLOOKUP(C36,外包人员信息表!E:G,3,0))=0,"",IF(O36="瑞中数据","",VLOOKUP(C36,外包人员信息表!E:G,3,0)))</f>
        <v/>
      </c>
      <c r="T36" s="233">
        <v>44043</v>
      </c>
      <c r="U36" s="253" t="s">
        <v>33</v>
      </c>
      <c r="V36" s="93">
        <f t="shared" ca="1" si="1"/>
        <v>2.8666666666666667</v>
      </c>
      <c r="W36" s="88"/>
    </row>
    <row r="37" spans="2:23" ht="18" customHeight="1">
      <c r="B37" s="53">
        <f t="shared" si="0"/>
        <v>33</v>
      </c>
      <c r="C37" s="259" t="s">
        <v>249</v>
      </c>
      <c r="D37" s="53" t="s">
        <v>24</v>
      </c>
      <c r="E37" s="219">
        <v>35855</v>
      </c>
      <c r="F37" s="53">
        <v>3</v>
      </c>
      <c r="G37" s="259" t="s">
        <v>50</v>
      </c>
      <c r="H37" s="53" t="s">
        <v>181</v>
      </c>
      <c r="I37" s="96" t="str">
        <f>IF(O37="瑞中数据","",VLOOKUP(C37,外包人员信息表!E:I,5,0))</f>
        <v>L4级</v>
      </c>
      <c r="J37" s="97">
        <f>IF(O37="瑞中数据","",VLOOKUP(C37,外包人员信息表!E:J,6,0))</f>
        <v>820</v>
      </c>
      <c r="K37" s="96" t="s">
        <v>26</v>
      </c>
      <c r="L37" s="53" t="s">
        <v>35</v>
      </c>
      <c r="M37" s="53" t="s">
        <v>75</v>
      </c>
      <c r="N37" s="259" t="s">
        <v>210</v>
      </c>
      <c r="O37" s="53" t="s">
        <v>52</v>
      </c>
      <c r="P37" s="53" t="s">
        <v>215</v>
      </c>
      <c r="Q37" s="98">
        <v>43983</v>
      </c>
      <c r="R37" s="116">
        <v>43990</v>
      </c>
      <c r="S37" s="98" t="str">
        <f>IF(IF(O37="瑞中数据","",VLOOKUP(C37,外包人员信息表!E:G,3,0))=0,"",IF(O37="瑞中数据","",VLOOKUP(C37,外包人员信息表!E:G,3,0)))</f>
        <v/>
      </c>
      <c r="T37" s="53"/>
      <c r="U37" s="53"/>
      <c r="V37" s="99">
        <f t="shared" ca="1" si="1"/>
        <v>1.8</v>
      </c>
      <c r="W37" s="51"/>
    </row>
    <row r="38" spans="2:23" s="257" customFormat="1" ht="52.8">
      <c r="B38" s="53">
        <f t="shared" si="0"/>
        <v>34</v>
      </c>
      <c r="C38" s="241" t="s">
        <v>132</v>
      </c>
      <c r="D38" s="242" t="s">
        <v>24</v>
      </c>
      <c r="E38" s="243">
        <v>35125</v>
      </c>
      <c r="F38" s="244">
        <v>3</v>
      </c>
      <c r="G38" s="244" t="s">
        <v>25</v>
      </c>
      <c r="H38" s="53" t="s">
        <v>181</v>
      </c>
      <c r="I38" s="96" t="str">
        <f>IF(O38="瑞中数据","",VLOOKUP(C38,外包人员信息表!E:I,5,0))</f>
        <v>L4级</v>
      </c>
      <c r="J38" s="97">
        <f>IF(O38="瑞中数据","",VLOOKUP(C38,外包人员信息表!E:J,6,0))</f>
        <v>839</v>
      </c>
      <c r="K38" s="244" t="s">
        <v>26</v>
      </c>
      <c r="L38" s="221" t="s">
        <v>27</v>
      </c>
      <c r="M38" s="242" t="s">
        <v>75</v>
      </c>
      <c r="N38" s="244" t="s">
        <v>220</v>
      </c>
      <c r="O38" s="242" t="s">
        <v>52</v>
      </c>
      <c r="P38" s="242" t="s">
        <v>93</v>
      </c>
      <c r="Q38" s="98">
        <v>43983</v>
      </c>
      <c r="R38" s="251">
        <v>43977</v>
      </c>
      <c r="S38" s="98" t="str">
        <f>IF(IF(O38="瑞中数据","",VLOOKUP(C38,外包人员信息表!E:G,3,0))=0,"",IF(O38="瑞中数据","",VLOOKUP(C38,外包人员信息表!E:G,3,0)))</f>
        <v/>
      </c>
      <c r="T38" s="242"/>
      <c r="U38" s="242"/>
      <c r="V38" s="99">
        <f t="shared" ca="1" si="1"/>
        <v>2.2333333333333334</v>
      </c>
      <c r="W38" s="63" t="s">
        <v>131</v>
      </c>
    </row>
    <row r="39" spans="2:23" ht="18" customHeight="1">
      <c r="B39" s="53">
        <f t="shared" si="0"/>
        <v>35</v>
      </c>
      <c r="C39" s="245" t="s">
        <v>250</v>
      </c>
      <c r="D39" s="85" t="s">
        <v>24</v>
      </c>
      <c r="E39" s="246">
        <v>34669</v>
      </c>
      <c r="F39" s="85">
        <v>2</v>
      </c>
      <c r="G39" s="85" t="s">
        <v>50</v>
      </c>
      <c r="H39" s="245" t="s">
        <v>231</v>
      </c>
      <c r="I39" s="85" t="str">
        <f>IF(O39="瑞中数据","",VLOOKUP(C39,外包人员信息表!E:I,5,0))</f>
        <v>L3级</v>
      </c>
      <c r="J39" s="248">
        <f>IF(O39="瑞中数据","",VLOOKUP(C39,外包人员信息表!E:J,6,0))</f>
        <v>700</v>
      </c>
      <c r="K39" s="85" t="s">
        <v>31</v>
      </c>
      <c r="L39" s="85" t="s">
        <v>35</v>
      </c>
      <c r="M39" s="85" t="s">
        <v>75</v>
      </c>
      <c r="N39" s="85" t="s">
        <v>251</v>
      </c>
      <c r="O39" s="85" t="s">
        <v>52</v>
      </c>
      <c r="P39" s="85" t="s">
        <v>236</v>
      </c>
      <c r="Q39" s="253">
        <v>43983</v>
      </c>
      <c r="R39" s="254">
        <v>43930</v>
      </c>
      <c r="S39" s="253">
        <f>IF(IF(O39="瑞中数据","",VLOOKUP(C39,外包人员信息表!E:G,3,0))=0,"",IF(O39="瑞中数据","",VLOOKUP(C39,外包人员信息表!E:G,3,0)))</f>
        <v>43984</v>
      </c>
      <c r="T39" s="253">
        <v>43984</v>
      </c>
      <c r="U39" s="253" t="s">
        <v>44</v>
      </c>
      <c r="V39" s="93">
        <f t="shared" ca="1" si="1"/>
        <v>1.8333333333333333</v>
      </c>
      <c r="W39" s="256"/>
    </row>
    <row r="40" spans="2:23" ht="18" customHeight="1">
      <c r="B40" s="53">
        <f t="shared" si="0"/>
        <v>36</v>
      </c>
      <c r="C40" s="261" t="s">
        <v>252</v>
      </c>
      <c r="D40" s="85" t="s">
        <v>24</v>
      </c>
      <c r="E40" s="246">
        <v>34486</v>
      </c>
      <c r="F40" s="85">
        <v>2</v>
      </c>
      <c r="G40" s="85" t="s">
        <v>25</v>
      </c>
      <c r="H40" s="245" t="s">
        <v>181</v>
      </c>
      <c r="I40" s="85" t="str">
        <f>IF(O40="瑞中数据","",VLOOKUP(C40,外包人员信息表!E:I,5,0))</f>
        <v>L3级</v>
      </c>
      <c r="J40" s="248">
        <f>IF(O40="瑞中数据","",VLOOKUP(C40,外包人员信息表!E:J,6,0))</f>
        <v>750</v>
      </c>
      <c r="K40" s="85" t="s">
        <v>31</v>
      </c>
      <c r="L40" s="85" t="s">
        <v>35</v>
      </c>
      <c r="M40" s="85" t="s">
        <v>75</v>
      </c>
      <c r="N40" s="85" t="s">
        <v>210</v>
      </c>
      <c r="O40" s="85" t="s">
        <v>52</v>
      </c>
      <c r="P40" s="85" t="s">
        <v>225</v>
      </c>
      <c r="Q40" s="253">
        <v>43983</v>
      </c>
      <c r="R40" s="233">
        <v>43949</v>
      </c>
      <c r="S40" s="92">
        <f>IF(IF(O40="瑞中数据","",VLOOKUP(C40,外包人员信息表!E:G,3,0))=0,"",IF(O40="瑞中数据","",VLOOKUP(C40,外包人员信息表!E:G,3,0)))</f>
        <v>43979</v>
      </c>
      <c r="T40" s="92">
        <v>43977</v>
      </c>
      <c r="U40" s="92" t="s">
        <v>44</v>
      </c>
      <c r="V40" s="93">
        <f t="shared" ca="1" si="1"/>
        <v>0.96666666666666667</v>
      </c>
      <c r="W40" s="87"/>
    </row>
    <row r="41" spans="2:23" ht="18" customHeight="1">
      <c r="B41" s="53">
        <f t="shared" si="0"/>
        <v>37</v>
      </c>
      <c r="C41" s="53" t="s">
        <v>253</v>
      </c>
      <c r="D41" s="106" t="s">
        <v>24</v>
      </c>
      <c r="E41" s="219">
        <v>34455</v>
      </c>
      <c r="F41" s="53">
        <v>3</v>
      </c>
      <c r="G41" s="106" t="s">
        <v>254</v>
      </c>
      <c r="H41" s="53" t="s">
        <v>181</v>
      </c>
      <c r="I41" s="96" t="str">
        <f>IF(O41="瑞中数据","",VLOOKUP(C41,外包人员信息表!E:I,5,0))</f>
        <v>L3级</v>
      </c>
      <c r="J41" s="266">
        <f>IF(O41="瑞中数据","",VLOOKUP(C41,外包人员信息表!E:J,6,0))</f>
        <v>680</v>
      </c>
      <c r="K41" s="96" t="s">
        <v>26</v>
      </c>
      <c r="L41" s="96" t="s">
        <v>35</v>
      </c>
      <c r="M41" s="96" t="s">
        <v>75</v>
      </c>
      <c r="N41" s="259" t="s">
        <v>210</v>
      </c>
      <c r="O41" s="96" t="s">
        <v>52</v>
      </c>
      <c r="P41" s="53" t="s">
        <v>215</v>
      </c>
      <c r="Q41" s="98">
        <v>43993</v>
      </c>
      <c r="R41" s="116">
        <v>43993</v>
      </c>
      <c r="S41" s="98">
        <v>44357</v>
      </c>
      <c r="T41" s="53"/>
      <c r="U41" s="53"/>
      <c r="V41" s="99">
        <f t="shared" ca="1" si="1"/>
        <v>1.7</v>
      </c>
      <c r="W41" s="51"/>
    </row>
    <row r="42" spans="2:23" ht="18" customHeight="1">
      <c r="B42" s="53">
        <f t="shared" si="0"/>
        <v>38</v>
      </c>
      <c r="C42" s="78" t="s">
        <v>255</v>
      </c>
      <c r="D42" s="231" t="s">
        <v>24</v>
      </c>
      <c r="E42" s="260"/>
      <c r="F42" s="78">
        <v>3</v>
      </c>
      <c r="G42" s="231" t="s">
        <v>25</v>
      </c>
      <c r="H42" s="245" t="s">
        <v>181</v>
      </c>
      <c r="I42" s="78" t="s">
        <v>95</v>
      </c>
      <c r="J42" s="230">
        <v>840</v>
      </c>
      <c r="K42" s="85" t="s">
        <v>31</v>
      </c>
      <c r="L42" s="85" t="s">
        <v>35</v>
      </c>
      <c r="M42" s="85" t="s">
        <v>75</v>
      </c>
      <c r="N42" s="247" t="s">
        <v>256</v>
      </c>
      <c r="O42" s="85" t="s">
        <v>52</v>
      </c>
      <c r="P42" s="78" t="s">
        <v>215</v>
      </c>
      <c r="Q42" s="233">
        <v>43997</v>
      </c>
      <c r="R42" s="233">
        <v>43997</v>
      </c>
      <c r="S42" s="271">
        <v>43992</v>
      </c>
      <c r="T42" s="271">
        <v>43992</v>
      </c>
      <c r="U42" s="78" t="s">
        <v>44</v>
      </c>
      <c r="V42" s="93">
        <f t="shared" ca="1" si="1"/>
        <v>-0.13333333333333333</v>
      </c>
      <c r="W42" s="87"/>
    </row>
    <row r="43" spans="2:23" ht="18" customHeight="1">
      <c r="B43" s="53">
        <f t="shared" si="0"/>
        <v>39</v>
      </c>
      <c r="C43" s="53" t="s">
        <v>257</v>
      </c>
      <c r="D43" s="106" t="s">
        <v>24</v>
      </c>
      <c r="E43" s="219">
        <v>35049</v>
      </c>
      <c r="F43" s="53">
        <v>4</v>
      </c>
      <c r="G43" s="106" t="s">
        <v>25</v>
      </c>
      <c r="H43" s="106" t="s">
        <v>201</v>
      </c>
      <c r="I43" s="106" t="s">
        <v>258</v>
      </c>
      <c r="J43" s="112">
        <v>900</v>
      </c>
      <c r="K43" s="106" t="s">
        <v>26</v>
      </c>
      <c r="L43" s="106" t="s">
        <v>35</v>
      </c>
      <c r="M43" s="106" t="s">
        <v>75</v>
      </c>
      <c r="N43" s="96" t="s">
        <v>181</v>
      </c>
      <c r="O43" s="96" t="s">
        <v>52</v>
      </c>
      <c r="P43" s="53" t="s">
        <v>215</v>
      </c>
      <c r="Q43" s="116">
        <v>44015</v>
      </c>
      <c r="R43" s="116">
        <v>44015</v>
      </c>
      <c r="S43" s="116">
        <v>44013</v>
      </c>
      <c r="T43" s="53"/>
      <c r="U43" s="53"/>
      <c r="V43" s="99">
        <f t="shared" ca="1" si="1"/>
        <v>0.96666666666666667</v>
      </c>
      <c r="W43" s="51"/>
    </row>
    <row r="44" spans="2:23" s="258" customFormat="1" ht="18" customHeight="1">
      <c r="B44" s="53">
        <f t="shared" si="0"/>
        <v>40</v>
      </c>
      <c r="C44" s="262" t="s">
        <v>259</v>
      </c>
      <c r="D44" s="263" t="s">
        <v>24</v>
      </c>
      <c r="E44" s="262"/>
      <c r="F44" s="262">
        <v>3</v>
      </c>
      <c r="G44" s="262" t="s">
        <v>25</v>
      </c>
      <c r="H44" s="263" t="s">
        <v>181</v>
      </c>
      <c r="I44" s="263" t="s">
        <v>260</v>
      </c>
      <c r="J44" s="267">
        <v>750</v>
      </c>
      <c r="K44" s="268" t="s">
        <v>26</v>
      </c>
      <c r="L44" s="268" t="s">
        <v>35</v>
      </c>
      <c r="M44" s="268" t="s">
        <v>75</v>
      </c>
      <c r="N44" s="269" t="s">
        <v>261</v>
      </c>
      <c r="O44" s="268" t="s">
        <v>52</v>
      </c>
      <c r="P44" s="262" t="s">
        <v>215</v>
      </c>
      <c r="Q44" s="272">
        <v>44018</v>
      </c>
      <c r="R44" s="272">
        <v>44018</v>
      </c>
      <c r="S44" s="272">
        <v>44383</v>
      </c>
      <c r="T44" s="272">
        <v>44383</v>
      </c>
      <c r="U44" s="78" t="s">
        <v>44</v>
      </c>
      <c r="V44" s="93">
        <f t="shared" ca="1" si="1"/>
        <v>12.2</v>
      </c>
      <c r="W44" s="87"/>
    </row>
    <row r="45" spans="2:23" ht="18" customHeight="1">
      <c r="B45" s="53">
        <f t="shared" si="0"/>
        <v>41</v>
      </c>
      <c r="C45" s="78" t="s">
        <v>262</v>
      </c>
      <c r="D45" s="231" t="s">
        <v>24</v>
      </c>
      <c r="E45" s="78"/>
      <c r="F45" s="78">
        <v>3</v>
      </c>
      <c r="G45" s="78" t="s">
        <v>25</v>
      </c>
      <c r="H45" s="231" t="s">
        <v>181</v>
      </c>
      <c r="I45" s="231" t="s">
        <v>258</v>
      </c>
      <c r="J45" s="230">
        <v>947</v>
      </c>
      <c r="K45" s="85" t="s">
        <v>31</v>
      </c>
      <c r="L45" s="85" t="s">
        <v>35</v>
      </c>
      <c r="M45" s="85" t="s">
        <v>75</v>
      </c>
      <c r="N45" s="247" t="s">
        <v>256</v>
      </c>
      <c r="O45" s="85" t="s">
        <v>52</v>
      </c>
      <c r="P45" s="78" t="s">
        <v>93</v>
      </c>
      <c r="Q45" s="272">
        <v>44018</v>
      </c>
      <c r="R45" s="272">
        <v>44018</v>
      </c>
      <c r="S45" s="272">
        <v>44019</v>
      </c>
      <c r="T45" s="272">
        <v>44019</v>
      </c>
      <c r="U45" s="78" t="s">
        <v>44</v>
      </c>
      <c r="V45" s="93">
        <f t="shared" ca="1" si="1"/>
        <v>6.6666666666666666E-2</v>
      </c>
      <c r="W45" s="87"/>
    </row>
    <row r="46" spans="2:23" ht="18" customHeight="1">
      <c r="B46" s="53">
        <f t="shared" si="0"/>
        <v>42</v>
      </c>
      <c r="C46" s="53" t="s">
        <v>263</v>
      </c>
      <c r="D46" s="106" t="s">
        <v>24</v>
      </c>
      <c r="E46" s="219">
        <v>34973</v>
      </c>
      <c r="F46" s="53">
        <v>2</v>
      </c>
      <c r="G46" s="53" t="s">
        <v>254</v>
      </c>
      <c r="H46" s="106" t="s">
        <v>181</v>
      </c>
      <c r="I46" s="106" t="s">
        <v>264</v>
      </c>
      <c r="J46" s="112">
        <v>660</v>
      </c>
      <c r="K46" s="96" t="s">
        <v>26</v>
      </c>
      <c r="L46" s="96" t="s">
        <v>35</v>
      </c>
      <c r="M46" s="96" t="s">
        <v>75</v>
      </c>
      <c r="N46" s="259" t="s">
        <v>265</v>
      </c>
      <c r="O46" s="96" t="s">
        <v>52</v>
      </c>
      <c r="P46" s="53" t="s">
        <v>215</v>
      </c>
      <c r="Q46" s="116">
        <v>44020</v>
      </c>
      <c r="R46" s="116">
        <v>44020</v>
      </c>
      <c r="S46" s="116">
        <v>44385</v>
      </c>
      <c r="T46" s="53"/>
      <c r="U46" s="53"/>
      <c r="V46" s="99">
        <f t="shared" ca="1" si="1"/>
        <v>0.8</v>
      </c>
      <c r="W46" s="51"/>
    </row>
    <row r="47" spans="2:23" ht="26.4">
      <c r="B47" s="53">
        <f t="shared" si="0"/>
        <v>43</v>
      </c>
      <c r="C47" s="53" t="s">
        <v>266</v>
      </c>
      <c r="D47" s="53"/>
      <c r="E47" s="53"/>
      <c r="F47" s="53"/>
      <c r="G47" s="53"/>
      <c r="H47" s="53" t="s">
        <v>244</v>
      </c>
      <c r="I47" s="53"/>
      <c r="J47" s="112">
        <v>1000</v>
      </c>
      <c r="K47" s="96" t="s">
        <v>26</v>
      </c>
      <c r="L47" s="96" t="s">
        <v>35</v>
      </c>
      <c r="M47" s="96" t="s">
        <v>75</v>
      </c>
      <c r="N47" s="53" t="s">
        <v>267</v>
      </c>
      <c r="O47" s="96" t="s">
        <v>52</v>
      </c>
      <c r="P47" s="53" t="s">
        <v>97</v>
      </c>
      <c r="Q47" s="116">
        <v>43990</v>
      </c>
      <c r="R47" s="116">
        <v>43990</v>
      </c>
      <c r="S47" s="116">
        <v>44196</v>
      </c>
      <c r="T47" s="53"/>
      <c r="U47" s="53"/>
      <c r="V47" s="99">
        <f t="shared" ca="1" si="1"/>
        <v>1.8</v>
      </c>
      <c r="W47" s="51" t="s">
        <v>78</v>
      </c>
    </row>
    <row r="48" spans="2:23" ht="26.4">
      <c r="B48" s="53">
        <f t="shared" si="0"/>
        <v>44</v>
      </c>
      <c r="C48" s="264" t="s">
        <v>268</v>
      </c>
      <c r="D48" s="138" t="s">
        <v>24</v>
      </c>
      <c r="E48" s="265">
        <v>35400</v>
      </c>
      <c r="F48" s="264">
        <v>3</v>
      </c>
      <c r="G48" s="138" t="s">
        <v>25</v>
      </c>
      <c r="H48" s="53" t="s">
        <v>244</v>
      </c>
      <c r="I48" s="53"/>
      <c r="J48" s="112">
        <v>980</v>
      </c>
      <c r="K48" s="96" t="s">
        <v>26</v>
      </c>
      <c r="L48" s="53" t="s">
        <v>35</v>
      </c>
      <c r="M48" s="96" t="s">
        <v>75</v>
      </c>
      <c r="N48" s="53" t="s">
        <v>269</v>
      </c>
      <c r="O48" s="96" t="s">
        <v>52</v>
      </c>
      <c r="P48" s="53" t="s">
        <v>270</v>
      </c>
      <c r="Q48" s="116">
        <v>43962</v>
      </c>
      <c r="R48" s="116">
        <v>43962</v>
      </c>
      <c r="S48" s="116">
        <v>44196</v>
      </c>
      <c r="T48" s="53"/>
      <c r="U48" s="53"/>
      <c r="V48" s="99">
        <f t="shared" ca="1" si="1"/>
        <v>2.7333333333333334</v>
      </c>
      <c r="W48" s="51" t="s">
        <v>78</v>
      </c>
    </row>
    <row r="49" spans="2:23" ht="26.4">
      <c r="B49" s="53">
        <f t="shared" si="0"/>
        <v>45</v>
      </c>
      <c r="C49" s="53" t="s">
        <v>271</v>
      </c>
      <c r="D49" s="138" t="s">
        <v>24</v>
      </c>
      <c r="E49" s="53"/>
      <c r="F49" s="53"/>
      <c r="G49" s="53"/>
      <c r="H49" s="53" t="s">
        <v>181</v>
      </c>
      <c r="I49" s="53" t="s">
        <v>95</v>
      </c>
      <c r="J49" s="112">
        <v>1000</v>
      </c>
      <c r="K49" s="96" t="s">
        <v>26</v>
      </c>
      <c r="L49" s="96" t="s">
        <v>35</v>
      </c>
      <c r="M49" s="96" t="s">
        <v>75</v>
      </c>
      <c r="N49" s="53" t="s">
        <v>272</v>
      </c>
      <c r="O49" s="96" t="s">
        <v>52</v>
      </c>
      <c r="P49" s="53" t="s">
        <v>97</v>
      </c>
      <c r="Q49" s="116">
        <v>43957</v>
      </c>
      <c r="R49" s="116">
        <v>43957</v>
      </c>
      <c r="S49" s="53"/>
      <c r="T49" s="53"/>
      <c r="U49" s="53"/>
      <c r="V49" s="99">
        <f t="shared" ca="1" si="1"/>
        <v>2.9</v>
      </c>
      <c r="W49" s="51" t="s">
        <v>78</v>
      </c>
    </row>
    <row r="50" spans="2:23" ht="26.4">
      <c r="B50" s="53">
        <f t="shared" si="0"/>
        <v>46</v>
      </c>
      <c r="C50" s="53" t="s">
        <v>273</v>
      </c>
      <c r="D50" s="53" t="s">
        <v>24</v>
      </c>
      <c r="E50" s="219">
        <v>34943</v>
      </c>
      <c r="F50" s="53">
        <v>2</v>
      </c>
      <c r="G50" s="53" t="s">
        <v>25</v>
      </c>
      <c r="H50" s="53" t="s">
        <v>274</v>
      </c>
      <c r="I50" s="53" t="s">
        <v>260</v>
      </c>
      <c r="J50" s="112">
        <v>710</v>
      </c>
      <c r="K50" s="53" t="s">
        <v>26</v>
      </c>
      <c r="L50" s="53" t="s">
        <v>35</v>
      </c>
      <c r="M50" s="53" t="s">
        <v>75</v>
      </c>
      <c r="N50" s="53" t="s">
        <v>210</v>
      </c>
      <c r="O50" s="53" t="s">
        <v>52</v>
      </c>
      <c r="P50" s="53" t="s">
        <v>225</v>
      </c>
      <c r="Q50" s="116">
        <v>44025</v>
      </c>
      <c r="R50" s="116">
        <v>44025</v>
      </c>
      <c r="S50" s="116">
        <v>44385</v>
      </c>
      <c r="T50" s="53"/>
      <c r="U50" s="53"/>
      <c r="V50" s="99">
        <f t="shared" ca="1" si="1"/>
        <v>0.6333333333333333</v>
      </c>
      <c r="W50" s="51"/>
    </row>
    <row r="51" spans="2:23">
      <c r="B51" s="53">
        <f t="shared" si="0"/>
        <v>47</v>
      </c>
      <c r="C51" s="53" t="s">
        <v>275</v>
      </c>
      <c r="D51" s="53" t="s">
        <v>24</v>
      </c>
      <c r="E51" s="219">
        <v>33543</v>
      </c>
      <c r="F51" s="53">
        <v>4</v>
      </c>
      <c r="G51" s="53" t="s">
        <v>254</v>
      </c>
      <c r="H51" s="53" t="s">
        <v>272</v>
      </c>
      <c r="I51" s="53" t="s">
        <v>95</v>
      </c>
      <c r="J51" s="112">
        <v>830</v>
      </c>
      <c r="K51" s="53" t="s">
        <v>26</v>
      </c>
      <c r="L51" s="53" t="s">
        <v>35</v>
      </c>
      <c r="M51" s="53" t="s">
        <v>75</v>
      </c>
      <c r="N51" s="53" t="s">
        <v>276</v>
      </c>
      <c r="O51" s="96" t="s">
        <v>52</v>
      </c>
      <c r="P51" s="53" t="s">
        <v>215</v>
      </c>
      <c r="Q51" s="116">
        <v>44025</v>
      </c>
      <c r="R51" s="116">
        <v>44025</v>
      </c>
      <c r="S51" s="116">
        <v>44379</v>
      </c>
      <c r="T51" s="53"/>
      <c r="U51" s="53"/>
      <c r="V51" s="99">
        <f t="shared" ca="1" si="1"/>
        <v>0.6333333333333333</v>
      </c>
      <c r="W51" s="51"/>
    </row>
    <row r="52" spans="2:23">
      <c r="B52" s="53">
        <f t="shared" si="0"/>
        <v>48</v>
      </c>
      <c r="C52" s="53" t="s">
        <v>277</v>
      </c>
      <c r="D52" s="53" t="s">
        <v>24</v>
      </c>
      <c r="E52" s="219">
        <v>34700</v>
      </c>
      <c r="F52" s="53">
        <v>4</v>
      </c>
      <c r="G52" s="53" t="s">
        <v>254</v>
      </c>
      <c r="H52" s="53" t="s">
        <v>272</v>
      </c>
      <c r="I52" s="53" t="s">
        <v>95</v>
      </c>
      <c r="J52" s="112">
        <v>850</v>
      </c>
      <c r="K52" s="53" t="s">
        <v>26</v>
      </c>
      <c r="L52" s="53" t="s">
        <v>35</v>
      </c>
      <c r="M52" s="53" t="s">
        <v>75</v>
      </c>
      <c r="N52" s="53" t="s">
        <v>278</v>
      </c>
      <c r="O52" s="96" t="s">
        <v>52</v>
      </c>
      <c r="P52" s="53" t="s">
        <v>215</v>
      </c>
      <c r="Q52" s="116">
        <v>44026</v>
      </c>
      <c r="R52" s="116">
        <v>44026</v>
      </c>
      <c r="S52" s="116">
        <v>44391</v>
      </c>
      <c r="T52" s="53"/>
      <c r="U52" s="53"/>
      <c r="V52" s="99">
        <f t="shared" ca="1" si="1"/>
        <v>0.6</v>
      </c>
      <c r="W52" s="51"/>
    </row>
    <row r="53" spans="2:23" ht="26.4">
      <c r="B53" s="53">
        <f t="shared" si="0"/>
        <v>49</v>
      </c>
      <c r="C53" s="53" t="s">
        <v>279</v>
      </c>
      <c r="D53" s="53" t="s">
        <v>24</v>
      </c>
      <c r="E53" s="219">
        <v>35643</v>
      </c>
      <c r="F53" s="53">
        <v>1</v>
      </c>
      <c r="G53" s="53" t="s">
        <v>25</v>
      </c>
      <c r="H53" s="53" t="s">
        <v>272</v>
      </c>
      <c r="I53" s="53" t="s">
        <v>137</v>
      </c>
      <c r="J53" s="112">
        <v>410</v>
      </c>
      <c r="K53" s="53" t="s">
        <v>26</v>
      </c>
      <c r="L53" s="53" t="s">
        <v>35</v>
      </c>
      <c r="M53" s="53" t="s">
        <v>75</v>
      </c>
      <c r="N53" s="53" t="s">
        <v>280</v>
      </c>
      <c r="O53" s="96" t="s">
        <v>52</v>
      </c>
      <c r="P53" s="53" t="s">
        <v>281</v>
      </c>
      <c r="Q53" s="116">
        <v>44018</v>
      </c>
      <c r="R53" s="116">
        <v>44018</v>
      </c>
      <c r="S53" s="116">
        <v>44390</v>
      </c>
      <c r="T53" s="53"/>
      <c r="U53" s="53"/>
      <c r="V53" s="99">
        <f t="shared" ca="1" si="1"/>
        <v>0.8666666666666667</v>
      </c>
      <c r="W53" s="51"/>
    </row>
    <row r="54" spans="2:23">
      <c r="B54" s="53">
        <f t="shared" si="0"/>
        <v>50</v>
      </c>
      <c r="C54" s="53" t="s">
        <v>282</v>
      </c>
      <c r="D54" s="53"/>
      <c r="E54" s="53"/>
      <c r="F54" s="53"/>
      <c r="G54" s="53"/>
      <c r="H54" s="53" t="s">
        <v>201</v>
      </c>
      <c r="I54" s="53"/>
      <c r="J54" s="112">
        <v>970</v>
      </c>
      <c r="K54" s="53" t="s">
        <v>26</v>
      </c>
      <c r="L54" s="53" t="s">
        <v>35</v>
      </c>
      <c r="M54" s="53" t="s">
        <v>75</v>
      </c>
      <c r="N54" s="53" t="s">
        <v>201</v>
      </c>
      <c r="O54" s="96" t="s">
        <v>52</v>
      </c>
      <c r="P54" s="53" t="s">
        <v>283</v>
      </c>
      <c r="Q54" s="116">
        <v>44032</v>
      </c>
      <c r="R54" s="116">
        <v>44032</v>
      </c>
      <c r="S54" s="116">
        <v>44393</v>
      </c>
      <c r="T54" s="53"/>
      <c r="U54" s="53"/>
      <c r="V54" s="99">
        <f t="shared" ca="1" si="1"/>
        <v>0.4</v>
      </c>
      <c r="W54" s="51"/>
    </row>
    <row r="55" spans="2:23">
      <c r="B55" s="53">
        <f t="shared" si="0"/>
        <v>51</v>
      </c>
      <c r="C55" s="53" t="s">
        <v>284</v>
      </c>
      <c r="D55" s="53" t="s">
        <v>24</v>
      </c>
      <c r="E55" s="219">
        <v>34001</v>
      </c>
      <c r="F55" s="53">
        <v>5</v>
      </c>
      <c r="G55" s="53" t="s">
        <v>254</v>
      </c>
      <c r="H55" s="53" t="s">
        <v>201</v>
      </c>
      <c r="I55" s="53" t="s">
        <v>285</v>
      </c>
      <c r="J55" s="112">
        <v>970</v>
      </c>
      <c r="K55" s="53" t="s">
        <v>26</v>
      </c>
      <c r="L55" s="53" t="s">
        <v>35</v>
      </c>
      <c r="M55" s="53" t="s">
        <v>75</v>
      </c>
      <c r="N55" s="53" t="s">
        <v>201</v>
      </c>
      <c r="O55" s="96" t="s">
        <v>52</v>
      </c>
      <c r="P55" s="53" t="s">
        <v>283</v>
      </c>
      <c r="Q55" s="116">
        <v>44032</v>
      </c>
      <c r="R55" s="116">
        <v>44032</v>
      </c>
      <c r="S55" s="116">
        <v>44393</v>
      </c>
      <c r="T55" s="53"/>
      <c r="U55" s="53"/>
      <c r="V55" s="99">
        <f t="shared" ca="1" si="1"/>
        <v>0.4</v>
      </c>
      <c r="W55" s="51"/>
    </row>
    <row r="56" spans="2:23" ht="26.4">
      <c r="B56" s="53">
        <f t="shared" si="0"/>
        <v>52</v>
      </c>
      <c r="C56" s="53" t="s">
        <v>286</v>
      </c>
      <c r="D56" s="53" t="s">
        <v>24</v>
      </c>
      <c r="E56" s="219">
        <v>34274</v>
      </c>
      <c r="F56" s="53">
        <v>1</v>
      </c>
      <c r="G56" s="53" t="s">
        <v>212</v>
      </c>
      <c r="H56" s="53" t="s">
        <v>201</v>
      </c>
      <c r="I56" s="112"/>
      <c r="J56" s="53"/>
      <c r="K56" s="53" t="s">
        <v>26</v>
      </c>
      <c r="L56" s="53" t="s">
        <v>35</v>
      </c>
      <c r="M56" s="53" t="s">
        <v>75</v>
      </c>
      <c r="N56" s="53" t="s">
        <v>201</v>
      </c>
      <c r="O56" s="53" t="s">
        <v>52</v>
      </c>
      <c r="P56" s="53" t="s">
        <v>245</v>
      </c>
      <c r="Q56" s="116">
        <v>44019</v>
      </c>
      <c r="R56" s="116">
        <v>44019</v>
      </c>
      <c r="S56" s="53"/>
      <c r="T56" s="53"/>
      <c r="U56" s="53"/>
      <c r="V56" s="99">
        <f t="shared" ca="1" si="1"/>
        <v>0.83333333333333337</v>
      </c>
      <c r="W56" s="51"/>
    </row>
    <row r="57" spans="2:23" ht="26.4">
      <c r="B57" s="53">
        <f t="shared" si="0"/>
        <v>53</v>
      </c>
      <c r="C57" s="53" t="s">
        <v>287</v>
      </c>
      <c r="D57" s="53" t="s">
        <v>24</v>
      </c>
      <c r="E57" s="219">
        <v>33270</v>
      </c>
      <c r="F57" s="53">
        <v>4</v>
      </c>
      <c r="G57" s="53" t="s">
        <v>254</v>
      </c>
      <c r="H57" s="53" t="s">
        <v>231</v>
      </c>
      <c r="I57" s="112" t="s">
        <v>258</v>
      </c>
      <c r="J57" s="270">
        <v>895</v>
      </c>
      <c r="K57" s="53" t="s">
        <v>26</v>
      </c>
      <c r="L57" s="53" t="s">
        <v>35</v>
      </c>
      <c r="M57" s="53" t="s">
        <v>75</v>
      </c>
      <c r="N57" s="53" t="s">
        <v>231</v>
      </c>
      <c r="O57" s="53" t="s">
        <v>52</v>
      </c>
      <c r="P57" s="53" t="s">
        <v>236</v>
      </c>
      <c r="Q57" s="116">
        <v>44032</v>
      </c>
      <c r="R57" s="116">
        <v>44032</v>
      </c>
      <c r="S57" s="116">
        <v>44397</v>
      </c>
      <c r="T57" s="53"/>
      <c r="U57" s="53"/>
      <c r="V57" s="99">
        <f t="shared" ca="1" si="1"/>
        <v>0.4</v>
      </c>
      <c r="W57" s="51"/>
    </row>
    <row r="58" spans="2:23" ht="26.4">
      <c r="B58" s="53">
        <f t="shared" si="0"/>
        <v>54</v>
      </c>
      <c r="C58" s="53" t="s">
        <v>288</v>
      </c>
      <c r="D58" s="53" t="s">
        <v>24</v>
      </c>
      <c r="E58" s="219">
        <v>34851</v>
      </c>
      <c r="F58" s="53">
        <v>2</v>
      </c>
      <c r="G58" s="53" t="s">
        <v>25</v>
      </c>
      <c r="H58" s="53" t="s">
        <v>181</v>
      </c>
      <c r="I58" s="112" t="s">
        <v>258</v>
      </c>
      <c r="J58" s="270">
        <v>860</v>
      </c>
      <c r="K58" s="53" t="s">
        <v>26</v>
      </c>
      <c r="L58" s="53" t="s">
        <v>35</v>
      </c>
      <c r="M58" s="53" t="s">
        <v>75</v>
      </c>
      <c r="N58" s="53" t="s">
        <v>181</v>
      </c>
      <c r="O58" s="53" t="s">
        <v>52</v>
      </c>
      <c r="P58" s="53" t="s">
        <v>215</v>
      </c>
      <c r="Q58" s="116">
        <v>44032</v>
      </c>
      <c r="R58" s="116">
        <v>44032</v>
      </c>
      <c r="S58" s="116">
        <v>44397</v>
      </c>
      <c r="T58" s="53"/>
      <c r="U58" s="53"/>
      <c r="V58" s="99">
        <f t="shared" ca="1" si="1"/>
        <v>0.4</v>
      </c>
      <c r="W58" s="51"/>
    </row>
    <row r="59" spans="2:23" ht="26.4">
      <c r="B59" s="53">
        <f t="shared" si="0"/>
        <v>55</v>
      </c>
      <c r="C59" s="53" t="s">
        <v>289</v>
      </c>
      <c r="D59" s="53" t="s">
        <v>24</v>
      </c>
      <c r="E59" s="219">
        <v>35916</v>
      </c>
      <c r="F59" s="53">
        <v>2</v>
      </c>
      <c r="G59" s="53" t="s">
        <v>25</v>
      </c>
      <c r="H59" s="53" t="s">
        <v>210</v>
      </c>
      <c r="I59" s="112" t="s">
        <v>95</v>
      </c>
      <c r="J59" s="270">
        <v>840</v>
      </c>
      <c r="K59" s="53" t="s">
        <v>26</v>
      </c>
      <c r="L59" s="53" t="s">
        <v>35</v>
      </c>
      <c r="M59" s="53" t="s">
        <v>75</v>
      </c>
      <c r="N59" s="53" t="s">
        <v>256</v>
      </c>
      <c r="O59" s="53" t="s">
        <v>52</v>
      </c>
      <c r="P59" s="53" t="s">
        <v>215</v>
      </c>
      <c r="Q59" s="116">
        <v>44020</v>
      </c>
      <c r="R59" s="116">
        <v>44020</v>
      </c>
      <c r="S59" s="53"/>
      <c r="T59" s="53"/>
      <c r="U59" s="53"/>
      <c r="V59" s="99">
        <f t="shared" ca="1" si="1"/>
        <v>0.8</v>
      </c>
      <c r="W59" s="51"/>
    </row>
    <row r="60" spans="2:23">
      <c r="B60" s="53">
        <f t="shared" si="0"/>
        <v>56</v>
      </c>
      <c r="C60" s="53" t="s">
        <v>290</v>
      </c>
      <c r="D60" s="53"/>
      <c r="E60" s="53"/>
      <c r="F60" s="53"/>
      <c r="G60" s="53"/>
      <c r="H60" s="53" t="s">
        <v>201</v>
      </c>
      <c r="I60" s="53"/>
      <c r="J60" s="112">
        <v>900</v>
      </c>
      <c r="K60" s="53" t="s">
        <v>26</v>
      </c>
      <c r="L60" s="53" t="s">
        <v>35</v>
      </c>
      <c r="M60" s="53" t="s">
        <v>75</v>
      </c>
      <c r="N60" s="53" t="s">
        <v>291</v>
      </c>
      <c r="O60" s="53" t="s">
        <v>52</v>
      </c>
      <c r="P60" s="53" t="s">
        <v>283</v>
      </c>
      <c r="Q60" s="116">
        <v>44043</v>
      </c>
      <c r="R60" s="116">
        <v>44043</v>
      </c>
      <c r="S60" s="116">
        <v>44406</v>
      </c>
      <c r="T60" s="53"/>
      <c r="U60" s="53"/>
      <c r="V60" s="99">
        <f t="shared" ca="1" si="1"/>
        <v>3.3333333333333333E-2</v>
      </c>
      <c r="W60" s="51"/>
    </row>
  </sheetData>
  <autoFilter ref="B4:V60" xr:uid="{00000000-0009-0000-0000-000005000000}"/>
  <mergeCells count="3">
    <mergeCell ref="B1:T1"/>
    <mergeCell ref="B2:P2"/>
    <mergeCell ref="B3:P3"/>
  </mergeCells>
  <phoneticPr fontId="28" type="noConversion"/>
  <conditionalFormatting sqref="H4">
    <cfRule type="duplicateValues" dxfId="314" priority="11"/>
  </conditionalFormatting>
  <conditionalFormatting sqref="I4">
    <cfRule type="duplicateValues" dxfId="313" priority="18"/>
  </conditionalFormatting>
  <conditionalFormatting sqref="J4">
    <cfRule type="duplicateValues" dxfId="312" priority="17"/>
  </conditionalFormatting>
  <conditionalFormatting sqref="L4">
    <cfRule type="duplicateValues" dxfId="311" priority="21"/>
  </conditionalFormatting>
  <conditionalFormatting sqref="M4">
    <cfRule type="duplicateValues" dxfId="310" priority="14"/>
  </conditionalFormatting>
  <conditionalFormatting sqref="Q4:S4">
    <cfRule type="duplicateValues" dxfId="309" priority="16"/>
  </conditionalFormatting>
  <conditionalFormatting sqref="U4">
    <cfRule type="duplicateValues" dxfId="308" priority="19"/>
  </conditionalFormatting>
  <conditionalFormatting sqref="V4">
    <cfRule type="duplicateValues" dxfId="307" priority="20"/>
  </conditionalFormatting>
  <conditionalFormatting sqref="W4">
    <cfRule type="duplicateValues" dxfId="306" priority="12"/>
  </conditionalFormatting>
  <conditionalFormatting sqref="C38">
    <cfRule type="duplicateValues" dxfId="305" priority="26"/>
  </conditionalFormatting>
  <conditionalFormatting sqref="M41">
    <cfRule type="cellIs" dxfId="304" priority="9" operator="equal">
      <formula>"其他项目"</formula>
    </cfRule>
  </conditionalFormatting>
  <conditionalFormatting sqref="H42">
    <cfRule type="duplicateValues" dxfId="303" priority="4"/>
  </conditionalFormatting>
  <conditionalFormatting sqref="M42">
    <cfRule type="cellIs" dxfId="302" priority="7" operator="equal">
      <formula>"其他项目"</formula>
    </cfRule>
  </conditionalFormatting>
  <conditionalFormatting sqref="M44">
    <cfRule type="cellIs" dxfId="301" priority="8" operator="equal">
      <formula>"其他项目"</formula>
    </cfRule>
  </conditionalFormatting>
  <conditionalFormatting sqref="M45">
    <cfRule type="cellIs" dxfId="300" priority="6" operator="equal">
      <formula>"其他项目"</formula>
    </cfRule>
  </conditionalFormatting>
  <conditionalFormatting sqref="M46">
    <cfRule type="cellIs" dxfId="299" priority="5" operator="equal">
      <formula>"其他项目"</formula>
    </cfRule>
  </conditionalFormatting>
  <conditionalFormatting sqref="M47">
    <cfRule type="cellIs" dxfId="298" priority="3" operator="equal">
      <formula>"其他项目"</formula>
    </cfRule>
  </conditionalFormatting>
  <conditionalFormatting sqref="M48">
    <cfRule type="cellIs" dxfId="297" priority="2" operator="equal">
      <formula>"其他项目"</formula>
    </cfRule>
  </conditionalFormatting>
  <conditionalFormatting sqref="M49">
    <cfRule type="cellIs" dxfId="296" priority="1" operator="equal">
      <formula>"其他项目"</formula>
    </cfRule>
  </conditionalFormatting>
  <conditionalFormatting sqref="H39:H40">
    <cfRule type="duplicateValues" dxfId="295" priority="10"/>
  </conditionalFormatting>
  <conditionalFormatting sqref="I5:I41">
    <cfRule type="expression" dxfId="294" priority="15">
      <formula>"if((and(h3=""#N/A"",m3=""瑞中数据""),""-"",h3)"</formula>
    </cfRule>
  </conditionalFormatting>
  <conditionalFormatting sqref="C50:C55 C61:C1048576 C39:C40 C1:C37">
    <cfRule type="duplicateValues" dxfId="293" priority="25"/>
  </conditionalFormatting>
  <conditionalFormatting sqref="C4:F4 O4">
    <cfRule type="duplicateValues" dxfId="292" priority="23"/>
  </conditionalFormatting>
  <conditionalFormatting sqref="G4 K4">
    <cfRule type="duplicateValues" dxfId="291" priority="22"/>
  </conditionalFormatting>
  <conditionalFormatting sqref="N4 P4 T4">
    <cfRule type="duplicateValues" dxfId="290" priority="24"/>
  </conditionalFormatting>
  <conditionalFormatting sqref="M5:M6 M10:M30 M39:M40">
    <cfRule type="cellIs" dxfId="289" priority="13" operator="equal">
      <formula>"其他项目"</formula>
    </cfRule>
  </conditionalFormatting>
  <dataValidations count="7">
    <dataValidation type="list" allowBlank="1" showInputMessage="1" showErrorMessage="1" sqref="M47 M48 M49 M5:M6 M10:M30 M39:M42 M44:M46" xr:uid="{00000000-0002-0000-0500-000000000000}">
      <formula1>"本项目,其他项目"</formula1>
    </dataValidation>
    <dataValidation type="list" allowBlank="1" showInputMessage="1" showErrorMessage="1" sqref="U30 U35 U36 U5:U6 U10:U24 U39:U40" xr:uid="{00000000-0002-0000-0500-000001000000}">
      <formula1>"任务结束,调走,离职,其他"</formula1>
    </dataValidation>
    <dataValidation type="list" allowBlank="1" showInputMessage="1" showErrorMessage="1" sqref="G34 G5:G6 G10:G30 G38:G40" xr:uid="{00000000-0002-0000-0500-000002000000}">
      <formula1>"专科,本科,研究生,博士"</formula1>
    </dataValidation>
    <dataValidation type="list" allowBlank="1" showInputMessage="1" showErrorMessage="1" sqref="K47 K48 K49 K5:K42 K44:K46" xr:uid="{00000000-0002-0000-0500-000003000000}">
      <formula1>"在岗,离岗"</formula1>
    </dataValidation>
    <dataValidation type="list" allowBlank="1" showInputMessage="1" showErrorMessage="1" sqref="L47 L48 L49 L5:L42 L44:L46" xr:uid="{00000000-0002-0000-0500-000004000000}">
      <formula1>"专职,复用"</formula1>
    </dataValidation>
    <dataValidation type="list" allowBlank="1" showInputMessage="1" showErrorMessage="1" sqref="O47 O53 O54 O55 O5:O46 O48:O49 O51:O52" xr:uid="{00000000-0002-0000-0500-000005000000}">
      <formula1>"瑞中数据,外包公司"</formula1>
    </dataValidation>
    <dataValidation type="list" allowBlank="1" showInputMessage="1" showErrorMessage="1" sqref="D5:D40" xr:uid="{00000000-0002-0000-0500-000006000000}">
      <formula1>"男,女"</formula1>
    </dataValidation>
  </dataValidations>
  <pageMargins left="0.31388888888888899" right="0.25" top="0.35416666666666702" bottom="0.35416666666666702" header="0.235416666666667" footer="0.3"/>
  <pageSetup paperSize="9" scale="6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W40"/>
  <sheetViews>
    <sheetView workbookViewId="0">
      <pane xSplit="12" ySplit="4" topLeftCell="P5" activePane="bottomRight" state="frozen"/>
      <selection pane="topRight"/>
      <selection pane="bottomLeft"/>
      <selection pane="bottomRight" activeCell="H13" sqref="H13"/>
    </sheetView>
  </sheetViews>
  <sheetFormatPr defaultColWidth="9" defaultRowHeight="13.2"/>
  <cols>
    <col min="1" max="1" width="3.21875" style="70" customWidth="1"/>
    <col min="2" max="2" width="4.109375" style="72" customWidth="1"/>
    <col min="3" max="3" width="8.44140625" style="72" customWidth="1"/>
    <col min="4" max="4" width="3.5546875" style="72" customWidth="1"/>
    <col min="5" max="5" width="10" style="72" customWidth="1"/>
    <col min="6" max="6" width="5.109375" style="72" customWidth="1"/>
    <col min="7" max="7" width="4.6640625" style="72" customWidth="1"/>
    <col min="8" max="8" width="8.44140625" style="72" customWidth="1"/>
    <col min="9" max="9" width="5.33203125" style="72" customWidth="1"/>
    <col min="10" max="10" width="6.88671875" style="73" customWidth="1"/>
    <col min="11" max="11" width="4.88671875" style="72" customWidth="1"/>
    <col min="12" max="12" width="8.21875" style="72" customWidth="1"/>
    <col min="13" max="13" width="8" style="72" customWidth="1"/>
    <col min="14" max="14" width="12.6640625" style="72" customWidth="1"/>
    <col min="15" max="15" width="8.77734375" style="72" customWidth="1"/>
    <col min="16" max="16" width="23.109375" style="72" customWidth="1"/>
    <col min="17" max="17" width="9.33203125" style="72" customWidth="1"/>
    <col min="18" max="18" width="9.6640625" style="72" customWidth="1"/>
    <col min="19" max="19" width="8.77734375" style="72" customWidth="1"/>
    <col min="20" max="20" width="11.33203125" style="72" customWidth="1"/>
    <col min="21" max="21" width="6.44140625" style="72" customWidth="1"/>
    <col min="22" max="22" width="8.44140625" style="72" customWidth="1"/>
    <col min="23" max="16384" width="9" style="70"/>
  </cols>
  <sheetData>
    <row r="1" spans="2:23" s="68" customFormat="1" ht="34.950000000000003" customHeight="1">
      <c r="B1" s="291" t="s">
        <v>0</v>
      </c>
      <c r="C1" s="295"/>
      <c r="D1" s="291"/>
      <c r="E1" s="291"/>
      <c r="F1" s="291"/>
      <c r="G1" s="291"/>
      <c r="H1" s="291"/>
      <c r="I1" s="291"/>
      <c r="J1" s="292"/>
      <c r="K1" s="291"/>
      <c r="L1" s="291"/>
      <c r="M1" s="293"/>
      <c r="N1" s="291"/>
      <c r="O1" s="291"/>
      <c r="P1" s="291"/>
      <c r="Q1" s="291"/>
      <c r="R1" s="291"/>
      <c r="S1" s="291"/>
      <c r="T1" s="291"/>
      <c r="U1" s="74"/>
      <c r="V1" s="89"/>
    </row>
    <row r="2" spans="2:23" s="68" customFormat="1" ht="18" customHeight="1">
      <c r="B2" s="294" t="s">
        <v>292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74"/>
      <c r="R2" s="74"/>
      <c r="S2" s="74"/>
      <c r="T2" s="74"/>
      <c r="U2" s="74"/>
      <c r="V2" s="89"/>
    </row>
    <row r="3" spans="2:23" s="68" customFormat="1" ht="18" customHeight="1">
      <c r="B3" s="294" t="s">
        <v>293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74"/>
      <c r="R3" s="74"/>
      <c r="S3" s="74"/>
      <c r="T3" s="74"/>
      <c r="U3" s="74"/>
      <c r="V3" s="89"/>
    </row>
    <row r="4" spans="2:23" s="69" customFormat="1" ht="49.95" customHeight="1">
      <c r="B4" s="75" t="s">
        <v>3</v>
      </c>
      <c r="C4" s="237" t="s">
        <v>4</v>
      </c>
      <c r="D4" s="237" t="s">
        <v>5</v>
      </c>
      <c r="E4" s="237" t="s">
        <v>103</v>
      </c>
      <c r="F4" s="237" t="s">
        <v>7</v>
      </c>
      <c r="G4" s="237" t="s">
        <v>8</v>
      </c>
      <c r="H4" s="77" t="s">
        <v>67</v>
      </c>
      <c r="I4" s="102" t="s">
        <v>9</v>
      </c>
      <c r="J4" s="220" t="s">
        <v>10</v>
      </c>
      <c r="K4" s="237" t="s">
        <v>68</v>
      </c>
      <c r="L4" s="102" t="s">
        <v>69</v>
      </c>
      <c r="M4" s="102" t="s">
        <v>13</v>
      </c>
      <c r="N4" s="83" t="s">
        <v>14</v>
      </c>
      <c r="O4" s="100" t="s">
        <v>15</v>
      </c>
      <c r="P4" s="100" t="s">
        <v>16</v>
      </c>
      <c r="Q4" s="113" t="s">
        <v>17</v>
      </c>
      <c r="R4" s="113" t="s">
        <v>18</v>
      </c>
      <c r="S4" s="113" t="s">
        <v>19</v>
      </c>
      <c r="T4" s="249" t="s">
        <v>20</v>
      </c>
      <c r="U4" s="113" t="s">
        <v>21</v>
      </c>
      <c r="V4" s="113" t="s">
        <v>22</v>
      </c>
      <c r="W4" s="113" t="s">
        <v>71</v>
      </c>
    </row>
    <row r="5" spans="2:23" ht="19.95" customHeight="1">
      <c r="B5" s="53">
        <v>1</v>
      </c>
      <c r="C5" s="103" t="s">
        <v>204</v>
      </c>
      <c r="D5" s="53" t="s">
        <v>24</v>
      </c>
      <c r="E5" s="104">
        <v>30651</v>
      </c>
      <c r="F5" s="96">
        <v>15</v>
      </c>
      <c r="G5" s="96" t="s">
        <v>25</v>
      </c>
      <c r="H5" s="53"/>
      <c r="I5" s="96" t="str">
        <f>IF(O5="瑞中数据","",VLOOKUP(C5,外包人员信息表!E:I,5,0))</f>
        <v/>
      </c>
      <c r="J5" s="97" t="str">
        <f>IF(O5="瑞中数据","",VLOOKUP(C5,外包人员信息表!E:J,6,0))</f>
        <v/>
      </c>
      <c r="K5" s="96" t="s">
        <v>26</v>
      </c>
      <c r="L5" s="53" t="s">
        <v>35</v>
      </c>
      <c r="M5" s="53"/>
      <c r="N5" s="96" t="s">
        <v>205</v>
      </c>
      <c r="O5" s="95" t="s">
        <v>29</v>
      </c>
      <c r="P5" s="53" t="str">
        <f>IF(O5="瑞中数据","",VLOOKUP(C5,外包人员信息表!E:K,7,0))</f>
        <v/>
      </c>
      <c r="Q5" s="98" t="str">
        <f>IF(O5="瑞中数据","",VLOOKUP(C5,外包人员信息表!E:F,2,0))</f>
        <v/>
      </c>
      <c r="R5" s="250">
        <v>43575</v>
      </c>
      <c r="S5" s="98" t="str">
        <f>IF(O5="瑞中数据","",VLOOKUP(C5,外包人员信息表!E:G,3,0))</f>
        <v/>
      </c>
      <c r="T5" s="115"/>
      <c r="U5" s="115"/>
      <c r="V5" s="99">
        <f t="shared" ref="V5:V38" ca="1" si="0">IF(T5="",((TODAY()-R5)+1)/30,(T5-R5+1)/30)</f>
        <v>15.633333333333333</v>
      </c>
      <c r="W5" s="51"/>
    </row>
    <row r="6" spans="2:23" ht="19.95" customHeight="1">
      <c r="B6" s="53">
        <v>2</v>
      </c>
      <c r="C6" s="103" t="s">
        <v>206</v>
      </c>
      <c r="D6" s="53" t="s">
        <v>24</v>
      </c>
      <c r="E6" s="104">
        <v>33756</v>
      </c>
      <c r="F6" s="96">
        <v>6</v>
      </c>
      <c r="G6" s="96" t="s">
        <v>25</v>
      </c>
      <c r="H6" s="53"/>
      <c r="I6" s="96" t="str">
        <f>IF(O6="瑞中数据","",VLOOKUP(C6,外包人员信息表!E:I,5,0))</f>
        <v/>
      </c>
      <c r="J6" s="97" t="str">
        <f>IF(O6="瑞中数据","",VLOOKUP(C6,外包人员信息表!E:J,6,0))</f>
        <v/>
      </c>
      <c r="K6" s="96" t="s">
        <v>26</v>
      </c>
      <c r="L6" s="53" t="s">
        <v>35</v>
      </c>
      <c r="M6" s="53"/>
      <c r="N6" s="96" t="s">
        <v>205</v>
      </c>
      <c r="O6" s="95" t="s">
        <v>29</v>
      </c>
      <c r="P6" s="53" t="str">
        <f>IF(O6="瑞中数据","",VLOOKUP(C6,外包人员信息表!E:K,7,0))</f>
        <v/>
      </c>
      <c r="Q6" s="98" t="str">
        <f>IF(O6="瑞中数据","",VLOOKUP(C6,外包人员信息表!E:F,2,0))</f>
        <v/>
      </c>
      <c r="R6" s="250">
        <v>43876</v>
      </c>
      <c r="S6" s="98" t="str">
        <f>IF(O6="瑞中数据","",VLOOKUP(C6,外包人员信息表!E:G,3,0))</f>
        <v/>
      </c>
      <c r="T6" s="115"/>
      <c r="U6" s="98"/>
      <c r="V6" s="99">
        <f t="shared" ca="1" si="0"/>
        <v>5.6</v>
      </c>
      <c r="W6" s="51"/>
    </row>
    <row r="7" spans="2:23" ht="19.95" customHeight="1">
      <c r="B7" s="53">
        <v>3</v>
      </c>
      <c r="C7" s="238" t="s">
        <v>207</v>
      </c>
      <c r="D7" s="53" t="s">
        <v>24</v>
      </c>
      <c r="E7" s="219">
        <v>32448</v>
      </c>
      <c r="F7" s="53">
        <v>10</v>
      </c>
      <c r="G7" s="238" t="s">
        <v>25</v>
      </c>
      <c r="H7" s="53"/>
      <c r="I7" s="96" t="str">
        <f>IF(O7="瑞中数据","",VLOOKUP(C7,外包人员信息表!E:I,5,0))</f>
        <v/>
      </c>
      <c r="J7" s="97" t="str">
        <f>IF(O7="瑞中数据","",VLOOKUP(C7,外包人员信息表!E:J,6,0))</f>
        <v/>
      </c>
      <c r="K7" s="96" t="s">
        <v>26</v>
      </c>
      <c r="L7" s="53" t="s">
        <v>35</v>
      </c>
      <c r="M7" s="53"/>
      <c r="N7" s="238" t="s">
        <v>208</v>
      </c>
      <c r="O7" s="53" t="s">
        <v>29</v>
      </c>
      <c r="P7" s="53" t="str">
        <f>IF(O7="瑞中数据","",VLOOKUP(C7,外包人员信息表!E:K,7,0))</f>
        <v/>
      </c>
      <c r="Q7" s="98" t="str">
        <f>IF(O7="瑞中数据","",VLOOKUP(C7,外包人员信息表!E:F,2,0))</f>
        <v/>
      </c>
      <c r="R7" s="116">
        <v>43899</v>
      </c>
      <c r="S7" s="98" t="str">
        <f>IF(O7="瑞中数据","",VLOOKUP(C7,外包人员信息表!E:G,3,0))</f>
        <v/>
      </c>
      <c r="T7" s="53"/>
      <c r="U7" s="53"/>
      <c r="V7" s="99">
        <f t="shared" ca="1" si="0"/>
        <v>4.833333333333333</v>
      </c>
      <c r="W7" s="51"/>
    </row>
    <row r="8" spans="2:23" ht="19.95" customHeight="1">
      <c r="B8" s="53">
        <v>4</v>
      </c>
      <c r="C8" s="238" t="s">
        <v>209</v>
      </c>
      <c r="D8" s="53" t="s">
        <v>24</v>
      </c>
      <c r="E8" s="219">
        <v>35674</v>
      </c>
      <c r="F8" s="53">
        <v>1</v>
      </c>
      <c r="G8" s="238" t="s">
        <v>25</v>
      </c>
      <c r="H8" s="53"/>
      <c r="I8" s="96" t="str">
        <f>IF(O8="瑞中数据","",VLOOKUP(C8,外包人员信息表!E:I,5,0))</f>
        <v/>
      </c>
      <c r="J8" s="97" t="str">
        <f>IF(O8="瑞中数据","",VLOOKUP(C8,外包人员信息表!E:J,6,0))</f>
        <v/>
      </c>
      <c r="K8" s="96" t="s">
        <v>26</v>
      </c>
      <c r="L8" s="53" t="s">
        <v>35</v>
      </c>
      <c r="M8" s="53"/>
      <c r="N8" s="238" t="s">
        <v>210</v>
      </c>
      <c r="O8" s="53" t="s">
        <v>29</v>
      </c>
      <c r="P8" s="53" t="str">
        <f>IF(O8="瑞中数据","",VLOOKUP(C8,外包人员信息表!E:K,7,0))</f>
        <v/>
      </c>
      <c r="Q8" s="98" t="str">
        <f>IF(O8="瑞中数据","",VLOOKUP(C8,外包人员信息表!E:F,2,0))</f>
        <v/>
      </c>
      <c r="R8" s="116">
        <v>43899</v>
      </c>
      <c r="S8" s="98" t="str">
        <f>IF(O8="瑞中数据","",VLOOKUP(C8,外包人员信息表!E:G,3,0))</f>
        <v/>
      </c>
      <c r="T8" s="53"/>
      <c r="U8" s="53"/>
      <c r="V8" s="99">
        <f t="shared" ca="1" si="0"/>
        <v>4.833333333333333</v>
      </c>
      <c r="W8" s="51"/>
    </row>
    <row r="9" spans="2:23" ht="19.95" customHeight="1">
      <c r="B9" s="53">
        <v>5</v>
      </c>
      <c r="C9" s="238" t="s">
        <v>211</v>
      </c>
      <c r="D9" s="53" t="s">
        <v>24</v>
      </c>
      <c r="E9" s="219">
        <v>30864</v>
      </c>
      <c r="F9" s="53">
        <v>10</v>
      </c>
      <c r="G9" s="238" t="s">
        <v>212</v>
      </c>
      <c r="H9" s="53"/>
      <c r="I9" s="96" t="str">
        <f>IF(O9="瑞中数据","",VLOOKUP(C9,外包人员信息表!E:I,5,0))</f>
        <v/>
      </c>
      <c r="J9" s="97" t="str">
        <f>IF(O9="瑞中数据","",VLOOKUP(C9,外包人员信息表!E:J,6,0))</f>
        <v/>
      </c>
      <c r="K9" s="96" t="s">
        <v>26</v>
      </c>
      <c r="L9" s="53" t="s">
        <v>35</v>
      </c>
      <c r="M9" s="53"/>
      <c r="N9" s="238" t="s">
        <v>210</v>
      </c>
      <c r="O9" s="53" t="s">
        <v>29</v>
      </c>
      <c r="P9" s="53" t="str">
        <f>IF(O9="瑞中数据","",VLOOKUP(C9,外包人员信息表!E:K,7,0))</f>
        <v/>
      </c>
      <c r="Q9" s="98" t="str">
        <f>IF(O9="瑞中数据","",VLOOKUP(C9,外包人员信息表!E:F,2,0))</f>
        <v/>
      </c>
      <c r="R9" s="116">
        <v>43934</v>
      </c>
      <c r="S9" s="98" t="str">
        <f>IF(O9="瑞中数据","",VLOOKUP(C9,外包人员信息表!E:G,3,0))</f>
        <v/>
      </c>
      <c r="T9" s="53"/>
      <c r="U9" s="53"/>
      <c r="V9" s="99">
        <f t="shared" ca="1" si="0"/>
        <v>3.6666666666666665</v>
      </c>
      <c r="W9" s="51"/>
    </row>
    <row r="10" spans="2:23" ht="19.95" customHeight="1">
      <c r="B10" s="53">
        <v>6</v>
      </c>
      <c r="C10" s="103" t="s">
        <v>213</v>
      </c>
      <c r="D10" s="53" t="s">
        <v>59</v>
      </c>
      <c r="E10" s="104">
        <v>31564</v>
      </c>
      <c r="F10" s="96">
        <v>10</v>
      </c>
      <c r="G10" s="96" t="s">
        <v>25</v>
      </c>
      <c r="H10" s="53" t="s">
        <v>161</v>
      </c>
      <c r="I10" s="96" t="str">
        <f>IF(O10="瑞中数据","",VLOOKUP(C10,外包人员信息表!E:I,5,0))</f>
        <v/>
      </c>
      <c r="J10" s="97" t="str">
        <f>IF(O10="瑞中数据","",VLOOKUP(C10,外包人员信息表!E:J,6,0))</f>
        <v/>
      </c>
      <c r="K10" s="96" t="s">
        <v>26</v>
      </c>
      <c r="L10" s="53" t="s">
        <v>35</v>
      </c>
      <c r="M10" s="53"/>
      <c r="N10" s="96" t="s">
        <v>210</v>
      </c>
      <c r="O10" s="53" t="s">
        <v>29</v>
      </c>
      <c r="P10" s="53" t="str">
        <f>IF(O10="瑞中数据","",VLOOKUP(C10,外包人员信息表!E:K,7,0))</f>
        <v/>
      </c>
      <c r="Q10" s="98" t="str">
        <f>IF(O10="瑞中数据","",VLOOKUP(C10,外包人员信息表!E:F,2,0))</f>
        <v/>
      </c>
      <c r="R10" s="116">
        <v>43891</v>
      </c>
      <c r="S10" s="98" t="str">
        <f>IF(O10="瑞中数据","",VLOOKUP(C10,外包人员信息表!E:G,3,0))</f>
        <v/>
      </c>
      <c r="T10" s="98"/>
      <c r="U10" s="98"/>
      <c r="V10" s="99">
        <f t="shared" ca="1" si="0"/>
        <v>5.0999999999999996</v>
      </c>
      <c r="W10" s="51"/>
    </row>
    <row r="11" spans="2:23" ht="19.95" customHeight="1">
      <c r="B11" s="53">
        <v>7</v>
      </c>
      <c r="C11" s="103" t="s">
        <v>214</v>
      </c>
      <c r="D11" s="53" t="s">
        <v>24</v>
      </c>
      <c r="E11" s="104">
        <v>34486</v>
      </c>
      <c r="F11" s="96">
        <v>5</v>
      </c>
      <c r="G11" s="96" t="s">
        <v>50</v>
      </c>
      <c r="H11" s="53" t="s">
        <v>181</v>
      </c>
      <c r="I11" s="96" t="str">
        <f>IF(O11="瑞中数据","",VLOOKUP(C11,外包人员信息表!E:I,5,0))</f>
        <v>L5级</v>
      </c>
      <c r="J11" s="97">
        <f>IF(O11="瑞中数据","",VLOOKUP(C11,外包人员信息表!E:J,6,0))</f>
        <v>900</v>
      </c>
      <c r="K11" s="96" t="s">
        <v>26</v>
      </c>
      <c r="L11" s="53" t="s">
        <v>35</v>
      </c>
      <c r="M11" s="53" t="s">
        <v>75</v>
      </c>
      <c r="N11" s="96" t="s">
        <v>210</v>
      </c>
      <c r="O11" s="95" t="s">
        <v>52</v>
      </c>
      <c r="P11" s="53" t="str">
        <f>IF(O11="瑞中数据","",VLOOKUP(C11,外包人员信息表!E:K,7,0))</f>
        <v>江苏集瑞</v>
      </c>
      <c r="Q11" s="98">
        <f>IF(O11="瑞中数据","",VLOOKUP(C11,外包人员信息表!E:F,2,0))</f>
        <v>43891</v>
      </c>
      <c r="R11" s="116">
        <v>43899</v>
      </c>
      <c r="S11" s="98">
        <v>43981</v>
      </c>
      <c r="T11" s="115"/>
      <c r="U11" s="98"/>
      <c r="V11" s="99">
        <f t="shared" ca="1" si="0"/>
        <v>4.833333333333333</v>
      </c>
      <c r="W11" s="51"/>
    </row>
    <row r="12" spans="2:23" s="71" customFormat="1" ht="19.95" customHeight="1">
      <c r="B12" s="53">
        <v>8</v>
      </c>
      <c r="C12" s="103" t="s">
        <v>216</v>
      </c>
      <c r="D12" s="53" t="s">
        <v>24</v>
      </c>
      <c r="E12" s="104">
        <v>31229</v>
      </c>
      <c r="F12" s="96">
        <v>12</v>
      </c>
      <c r="G12" s="96" t="s">
        <v>25</v>
      </c>
      <c r="H12" s="53" t="s">
        <v>217</v>
      </c>
      <c r="I12" s="96" t="str">
        <f>IF(O12="瑞中数据","",VLOOKUP(C12,外包人员信息表!E:I,5,0))</f>
        <v>L11级</v>
      </c>
      <c r="J12" s="97">
        <f>IF(O12="瑞中数据","",VLOOKUP(C12,外包人员信息表!E:J,6,0))</f>
        <v>1420</v>
      </c>
      <c r="K12" s="96" t="s">
        <v>26</v>
      </c>
      <c r="L12" s="53" t="s">
        <v>35</v>
      </c>
      <c r="M12" s="53" t="s">
        <v>75</v>
      </c>
      <c r="N12" s="96" t="s">
        <v>210</v>
      </c>
      <c r="O12" s="95" t="s">
        <v>52</v>
      </c>
      <c r="P12" s="53" t="str">
        <f>IF(O12="瑞中数据","",VLOOKUP(C12,外包人员信息表!E:K,7,0))</f>
        <v>揽智</v>
      </c>
      <c r="Q12" s="98">
        <f>IF(O12="瑞中数据","",VLOOKUP(C12,外包人员信息表!E:F,2,0))</f>
        <v>43928</v>
      </c>
      <c r="R12" s="116">
        <v>43594</v>
      </c>
      <c r="S12" s="98">
        <v>43981</v>
      </c>
      <c r="T12" s="115"/>
      <c r="U12" s="98"/>
      <c r="V12" s="99">
        <f t="shared" ca="1" si="0"/>
        <v>15</v>
      </c>
      <c r="W12" s="51"/>
    </row>
    <row r="13" spans="2:23" s="94" customFormat="1" ht="19.95" customHeight="1">
      <c r="B13" s="53">
        <v>9</v>
      </c>
      <c r="C13" s="103" t="s">
        <v>219</v>
      </c>
      <c r="D13" s="53" t="s">
        <v>24</v>
      </c>
      <c r="E13" s="104">
        <v>31199</v>
      </c>
      <c r="F13" s="96">
        <v>12</v>
      </c>
      <c r="G13" s="96" t="s">
        <v>25</v>
      </c>
      <c r="H13" s="53" t="s">
        <v>217</v>
      </c>
      <c r="I13" s="96" t="str">
        <f>IF(O13="瑞中数据","",VLOOKUP(C13,外包人员信息表!E:I,5,0))</f>
        <v>L10级</v>
      </c>
      <c r="J13" s="97">
        <f>IF(O13="瑞中数据","",VLOOKUP(C13,外包人员信息表!E:J,6,0))</f>
        <v>1033</v>
      </c>
      <c r="K13" s="96" t="s">
        <v>26</v>
      </c>
      <c r="L13" s="53" t="s">
        <v>35</v>
      </c>
      <c r="M13" s="53" t="s">
        <v>75</v>
      </c>
      <c r="N13" s="96" t="s">
        <v>220</v>
      </c>
      <c r="O13" s="95" t="s">
        <v>52</v>
      </c>
      <c r="P13" s="53" t="str">
        <f>IF(O13="瑞中数据","",VLOOKUP(C13,外包人员信息表!E:K,7,0))</f>
        <v>揽智</v>
      </c>
      <c r="Q13" s="98">
        <f>IF(O13="瑞中数据","",VLOOKUP(C13,外包人员信息表!E:F,2,0))</f>
        <v>43928</v>
      </c>
      <c r="R13" s="116">
        <v>43596</v>
      </c>
      <c r="S13" s="98">
        <v>43981</v>
      </c>
      <c r="T13" s="115"/>
      <c r="U13" s="98"/>
      <c r="V13" s="99">
        <f t="shared" ca="1" si="0"/>
        <v>14.933333333333334</v>
      </c>
      <c r="W13" s="51"/>
    </row>
    <row r="14" spans="2:23" ht="19.95" customHeight="1">
      <c r="B14" s="53">
        <v>10</v>
      </c>
      <c r="C14" s="103" t="s">
        <v>221</v>
      </c>
      <c r="D14" s="53" t="s">
        <v>24</v>
      </c>
      <c r="E14" s="104">
        <v>30225</v>
      </c>
      <c r="F14" s="96">
        <v>13</v>
      </c>
      <c r="G14" s="96" t="s">
        <v>25</v>
      </c>
      <c r="H14" s="53" t="s">
        <v>217</v>
      </c>
      <c r="I14" s="96" t="str">
        <f>IF(O14="瑞中数据","",VLOOKUP(C14,外包人员信息表!E:I,5,0))</f>
        <v>L10级</v>
      </c>
      <c r="J14" s="97">
        <f>IF(O14="瑞中数据","",VLOOKUP(C14,外包人员信息表!E:J,6,0))</f>
        <v>1058</v>
      </c>
      <c r="K14" s="96" t="s">
        <v>26</v>
      </c>
      <c r="L14" s="53" t="s">
        <v>35</v>
      </c>
      <c r="M14" s="53" t="s">
        <v>75</v>
      </c>
      <c r="N14" s="96" t="s">
        <v>220</v>
      </c>
      <c r="O14" s="53" t="s">
        <v>52</v>
      </c>
      <c r="P14" s="53" t="str">
        <f>IF(O14="瑞中数据","",VLOOKUP(C14,外包人员信息表!E:K,7,0))</f>
        <v>揽智</v>
      </c>
      <c r="Q14" s="98">
        <f>IF(O14="瑞中数据","",VLOOKUP(C14,外包人员信息表!E:F,2,0))</f>
        <v>43928</v>
      </c>
      <c r="R14" s="116">
        <v>43593</v>
      </c>
      <c r="S14" s="98">
        <v>43981</v>
      </c>
      <c r="T14" s="98"/>
      <c r="U14" s="98"/>
      <c r="V14" s="99">
        <f t="shared" ca="1" si="0"/>
        <v>15.033333333333333</v>
      </c>
      <c r="W14" s="51"/>
    </row>
    <row r="15" spans="2:23" s="94" customFormat="1" ht="19.95" customHeight="1">
      <c r="B15" s="53">
        <v>11</v>
      </c>
      <c r="C15" s="103" t="s">
        <v>222</v>
      </c>
      <c r="D15" s="53" t="s">
        <v>24</v>
      </c>
      <c r="E15" s="104">
        <v>35004</v>
      </c>
      <c r="F15" s="96">
        <v>3</v>
      </c>
      <c r="G15" s="96" t="s">
        <v>25</v>
      </c>
      <c r="H15" s="53" t="s">
        <v>173</v>
      </c>
      <c r="I15" s="96" t="str">
        <f>IF(O15="瑞中数据","",VLOOKUP(C15,外包人员信息表!E:I,5,0))</f>
        <v>L4级</v>
      </c>
      <c r="J15" s="97">
        <f>IF(O15="瑞中数据","",VLOOKUP(C15,外包人员信息表!E:J,6,0))</f>
        <v>755</v>
      </c>
      <c r="K15" s="96" t="s">
        <v>26</v>
      </c>
      <c r="L15" s="53" t="s">
        <v>35</v>
      </c>
      <c r="M15" s="53" t="s">
        <v>75</v>
      </c>
      <c r="N15" s="96" t="s">
        <v>210</v>
      </c>
      <c r="O15" s="53" t="s">
        <v>52</v>
      </c>
      <c r="P15" s="53" t="str">
        <f>IF(O15="瑞中数据","",VLOOKUP(C15,外包人员信息表!E:K,7,0))</f>
        <v>南京华苏</v>
      </c>
      <c r="Q15" s="98">
        <f>IF(O15="瑞中数据","",VLOOKUP(C15,外包人员信息表!E:F,2,0))</f>
        <v>43899</v>
      </c>
      <c r="R15" s="116">
        <v>43899</v>
      </c>
      <c r="S15" s="98">
        <v>43981</v>
      </c>
      <c r="T15" s="98"/>
      <c r="U15" s="98"/>
      <c r="V15" s="99">
        <f t="shared" ca="1" si="0"/>
        <v>4.833333333333333</v>
      </c>
      <c r="W15" s="235"/>
    </row>
    <row r="16" spans="2:23" ht="19.95" customHeight="1">
      <c r="B16" s="53">
        <v>12</v>
      </c>
      <c r="C16" s="239" t="s">
        <v>134</v>
      </c>
      <c r="D16" s="53" t="s">
        <v>24</v>
      </c>
      <c r="E16" s="104">
        <v>35431</v>
      </c>
      <c r="F16" s="96">
        <v>2</v>
      </c>
      <c r="G16" s="96" t="s">
        <v>25</v>
      </c>
      <c r="H16" s="53" t="s">
        <v>181</v>
      </c>
      <c r="I16" s="96" t="str">
        <f>IF(O16="瑞中数据","",VLOOKUP(C16,外包人员信息表!E:I,5,0))</f>
        <v>L4级</v>
      </c>
      <c r="J16" s="97">
        <f>IF(O16="瑞中数据","",VLOOKUP(C16,外包人员信息表!E:J,6,0))</f>
        <v>840</v>
      </c>
      <c r="K16" s="96" t="s">
        <v>26</v>
      </c>
      <c r="L16" s="221" t="s">
        <v>27</v>
      </c>
      <c r="M16" s="53" t="s">
        <v>75</v>
      </c>
      <c r="N16" s="96" t="s">
        <v>220</v>
      </c>
      <c r="O16" s="53" t="s">
        <v>52</v>
      </c>
      <c r="P16" s="53" t="str">
        <f>IF(O16="瑞中数据","",VLOOKUP(C16,外包人员信息表!E:K,7,0))</f>
        <v>南京华苏</v>
      </c>
      <c r="Q16" s="98">
        <f>IF(O16="瑞中数据","",VLOOKUP(C16,外包人员信息表!E:F,2,0))</f>
        <v>43910</v>
      </c>
      <c r="R16" s="116">
        <v>43913</v>
      </c>
      <c r="S16" s="98">
        <v>43981</v>
      </c>
      <c r="T16" s="98"/>
      <c r="U16" s="98"/>
      <c r="V16" s="99">
        <f t="shared" ca="1" si="0"/>
        <v>4.3666666666666663</v>
      </c>
      <c r="W16" s="63" t="s">
        <v>131</v>
      </c>
    </row>
    <row r="17" spans="2:23" ht="19.95" customHeight="1">
      <c r="B17" s="53">
        <v>13</v>
      </c>
      <c r="C17" s="239" t="s">
        <v>223</v>
      </c>
      <c r="D17" s="53" t="s">
        <v>24</v>
      </c>
      <c r="E17" s="104">
        <v>29983</v>
      </c>
      <c r="F17" s="96">
        <v>10</v>
      </c>
      <c r="G17" s="96" t="s">
        <v>50</v>
      </c>
      <c r="H17" s="53" t="s">
        <v>190</v>
      </c>
      <c r="I17" s="96" t="str">
        <f>IF(O17="瑞中数据","",VLOOKUP(C17,外包人员信息表!E:I,5,0))</f>
        <v>L4级</v>
      </c>
      <c r="J17" s="97">
        <f>IF(O17="瑞中数据","",VLOOKUP(C17,外包人员信息表!E:J,6,0))</f>
        <v>780</v>
      </c>
      <c r="K17" s="96" t="s">
        <v>26</v>
      </c>
      <c r="L17" s="53" t="s">
        <v>35</v>
      </c>
      <c r="M17" s="53" t="s">
        <v>75</v>
      </c>
      <c r="N17" s="96" t="s">
        <v>190</v>
      </c>
      <c r="O17" s="53" t="s">
        <v>52</v>
      </c>
      <c r="P17" s="53" t="str">
        <f>IF(O17="瑞中数据","",VLOOKUP(C17,外包人员信息表!E:K,7,0))</f>
        <v>赛特斯</v>
      </c>
      <c r="Q17" s="98">
        <f>IF(O17="瑞中数据","",VLOOKUP(C17,外包人员信息表!E:F,2,0))</f>
        <v>43910</v>
      </c>
      <c r="R17" s="116">
        <v>43915</v>
      </c>
      <c r="S17" s="98">
        <v>43981</v>
      </c>
      <c r="T17" s="98"/>
      <c r="U17" s="98"/>
      <c r="V17" s="99">
        <f t="shared" ca="1" si="0"/>
        <v>4.3</v>
      </c>
      <c r="W17" s="51"/>
    </row>
    <row r="18" spans="2:23" ht="19.95" customHeight="1">
      <c r="B18" s="53">
        <v>14</v>
      </c>
      <c r="C18" s="239" t="s">
        <v>224</v>
      </c>
      <c r="D18" s="53" t="s">
        <v>24</v>
      </c>
      <c r="E18" s="104">
        <v>34060</v>
      </c>
      <c r="F18" s="96">
        <v>2</v>
      </c>
      <c r="G18" s="96" t="s">
        <v>50</v>
      </c>
      <c r="H18" s="53" t="s">
        <v>161</v>
      </c>
      <c r="I18" s="96" t="str">
        <f>IF(O18="瑞中数据","",VLOOKUP(C18,外包人员信息表!E:I,5,0))</f>
        <v>L2级</v>
      </c>
      <c r="J18" s="97">
        <f>IF(O18="瑞中数据","",VLOOKUP(C18,外包人员信息表!E:J,6,0))</f>
        <v>750</v>
      </c>
      <c r="K18" s="96" t="s">
        <v>26</v>
      </c>
      <c r="L18" s="53" t="s">
        <v>35</v>
      </c>
      <c r="M18" s="53" t="s">
        <v>75</v>
      </c>
      <c r="N18" s="96" t="s">
        <v>208</v>
      </c>
      <c r="O18" s="53" t="s">
        <v>52</v>
      </c>
      <c r="P18" s="53" t="str">
        <f>IF(O18="瑞中数据","",VLOOKUP(C18,外包人员信息表!E:K,7,0))</f>
        <v>文思海辉</v>
      </c>
      <c r="Q18" s="98">
        <f>IF(O18="瑞中数据","",VLOOKUP(C18,外包人员信息表!E:F,2,0))</f>
        <v>43922</v>
      </c>
      <c r="R18" s="116">
        <v>43922</v>
      </c>
      <c r="S18" s="98">
        <v>43981</v>
      </c>
      <c r="T18" s="98"/>
      <c r="U18" s="98"/>
      <c r="V18" s="99">
        <f t="shared" ca="1" si="0"/>
        <v>4.0666666666666664</v>
      </c>
      <c r="W18" s="59"/>
    </row>
    <row r="19" spans="2:23" ht="19.95" customHeight="1">
      <c r="B19" s="53">
        <v>15</v>
      </c>
      <c r="C19" s="239" t="s">
        <v>226</v>
      </c>
      <c r="D19" s="53" t="s">
        <v>24</v>
      </c>
      <c r="E19" s="104">
        <v>32994</v>
      </c>
      <c r="F19" s="96">
        <v>5</v>
      </c>
      <c r="G19" s="96" t="s">
        <v>50</v>
      </c>
      <c r="H19" s="53" t="s">
        <v>181</v>
      </c>
      <c r="I19" s="96" t="str">
        <f>IF(O19="瑞中数据","",VLOOKUP(C19,外包人员信息表!E:I,5,0))</f>
        <v>L5级</v>
      </c>
      <c r="J19" s="97">
        <f>IF(O19="瑞中数据","",VLOOKUP(C19,外包人员信息表!E:J,6,0))</f>
        <v>977</v>
      </c>
      <c r="K19" s="96" t="s">
        <v>26</v>
      </c>
      <c r="L19" s="53" t="s">
        <v>35</v>
      </c>
      <c r="M19" s="53" t="s">
        <v>75</v>
      </c>
      <c r="N19" s="96" t="s">
        <v>210</v>
      </c>
      <c r="O19" s="53" t="s">
        <v>52</v>
      </c>
      <c r="P19" s="53" t="str">
        <f>IF(O19="瑞中数据","",VLOOKUP(C19,外包人员信息表!E:K,7,0))</f>
        <v>南京华苏</v>
      </c>
      <c r="Q19" s="98">
        <f>IF(O19="瑞中数据","",VLOOKUP(C19,外包人员信息表!E:F,2,0))</f>
        <v>43920</v>
      </c>
      <c r="R19" s="116">
        <v>43917</v>
      </c>
      <c r="S19" s="98">
        <v>43981</v>
      </c>
      <c r="T19" s="98"/>
      <c r="U19" s="98"/>
      <c r="V19" s="99">
        <f t="shared" ca="1" si="0"/>
        <v>4.2333333333333334</v>
      </c>
      <c r="W19" s="51"/>
    </row>
    <row r="20" spans="2:23" ht="43.05" customHeight="1">
      <c r="B20" s="53">
        <v>16</v>
      </c>
      <c r="C20" s="239" t="s">
        <v>129</v>
      </c>
      <c r="D20" s="53" t="s">
        <v>24</v>
      </c>
      <c r="E20" s="104">
        <v>34335</v>
      </c>
      <c r="F20" s="96">
        <v>3</v>
      </c>
      <c r="G20" s="96" t="s">
        <v>25</v>
      </c>
      <c r="H20" s="53" t="s">
        <v>181</v>
      </c>
      <c r="I20" s="96" t="str">
        <f>IF(O20="瑞中数据","",VLOOKUP(C20,外包人员信息表!E:I,5,0))</f>
        <v>L4级</v>
      </c>
      <c r="J20" s="97">
        <f>IF(O20="瑞中数据","",VLOOKUP(C20,外包人员信息表!E:J,6,0))</f>
        <v>1050</v>
      </c>
      <c r="K20" s="96" t="s">
        <v>26</v>
      </c>
      <c r="L20" s="221" t="s">
        <v>27</v>
      </c>
      <c r="M20" s="53" t="s">
        <v>75</v>
      </c>
      <c r="N20" s="96" t="s">
        <v>220</v>
      </c>
      <c r="O20" s="53" t="s">
        <v>52</v>
      </c>
      <c r="P20" s="53" t="str">
        <f>IF(O20="瑞中数据","",VLOOKUP(C20,外包人员信息表!E:K,7,0))</f>
        <v>赛特斯</v>
      </c>
      <c r="Q20" s="98">
        <f>IF(O20="瑞中数据","",VLOOKUP(C20,外包人员信息表!E:F,2,0))</f>
        <v>43928</v>
      </c>
      <c r="R20" s="116">
        <v>43927</v>
      </c>
      <c r="S20" s="98">
        <v>43981</v>
      </c>
      <c r="T20" s="98"/>
      <c r="U20" s="98"/>
      <c r="V20" s="99">
        <f t="shared" ca="1" si="0"/>
        <v>3.9</v>
      </c>
      <c r="W20" s="63" t="s">
        <v>131</v>
      </c>
    </row>
    <row r="21" spans="2:23" ht="19.95" customHeight="1">
      <c r="B21" s="53">
        <v>17</v>
      </c>
      <c r="C21" s="239" t="s">
        <v>227</v>
      </c>
      <c r="D21" s="53" t="s">
        <v>59</v>
      </c>
      <c r="E21" s="104">
        <v>32319</v>
      </c>
      <c r="F21" s="96">
        <v>10</v>
      </c>
      <c r="G21" s="96" t="s">
        <v>25</v>
      </c>
      <c r="H21" s="53" t="s">
        <v>228</v>
      </c>
      <c r="I21" s="96" t="str">
        <f>IF(O21="瑞中数据","",VLOOKUP(C21,外包人员信息表!E:I,5,0))</f>
        <v>L5级</v>
      </c>
      <c r="J21" s="97">
        <f>IF(O21="瑞中数据","",VLOOKUP(C21,外包人员信息表!E:J,6,0))</f>
        <v>700</v>
      </c>
      <c r="K21" s="96" t="s">
        <v>26</v>
      </c>
      <c r="L21" s="53" t="s">
        <v>35</v>
      </c>
      <c r="M21" s="53" t="s">
        <v>75</v>
      </c>
      <c r="N21" s="96" t="s">
        <v>229</v>
      </c>
      <c r="O21" s="53" t="s">
        <v>52</v>
      </c>
      <c r="P21" s="53" t="str">
        <f>IF(O21="瑞中数据","",VLOOKUP(C21,外包人员信息表!E:K,7,0))</f>
        <v>文思海辉</v>
      </c>
      <c r="Q21" s="98">
        <f>IF(O21="瑞中数据","",VLOOKUP(C21,外包人员信息表!E:F,2,0))</f>
        <v>43929</v>
      </c>
      <c r="R21" s="116">
        <v>43929</v>
      </c>
      <c r="S21" s="98">
        <v>43981</v>
      </c>
      <c r="T21" s="98"/>
      <c r="U21" s="98"/>
      <c r="V21" s="99">
        <f t="shared" ca="1" si="0"/>
        <v>3.8333333333333335</v>
      </c>
      <c r="W21" s="51"/>
    </row>
    <row r="22" spans="2:23" ht="19.95" customHeight="1">
      <c r="B22" s="53">
        <v>18</v>
      </c>
      <c r="C22" s="239" t="s">
        <v>230</v>
      </c>
      <c r="D22" s="53" t="s">
        <v>24</v>
      </c>
      <c r="E22" s="104">
        <v>35034</v>
      </c>
      <c r="F22" s="96">
        <v>1</v>
      </c>
      <c r="G22" s="96" t="s">
        <v>25</v>
      </c>
      <c r="H22" s="53" t="s">
        <v>231</v>
      </c>
      <c r="I22" s="96" t="str">
        <f>IF(O22="瑞中数据","",VLOOKUP(C22,外包人员信息表!E:I,5,0))</f>
        <v>L4级</v>
      </c>
      <c r="J22" s="97">
        <f>IF(O22="瑞中数据","",VLOOKUP(C22,外包人员信息表!E:J,6,0))</f>
        <v>830</v>
      </c>
      <c r="K22" s="96" t="s">
        <v>26</v>
      </c>
      <c r="L22" s="53" t="s">
        <v>35</v>
      </c>
      <c r="M22" s="53" t="s">
        <v>75</v>
      </c>
      <c r="N22" s="96" t="s">
        <v>208</v>
      </c>
      <c r="O22" s="53" t="s">
        <v>52</v>
      </c>
      <c r="P22" s="53" t="str">
        <f>IF(O22="瑞中数据","",VLOOKUP(C22,外包人员信息表!E:K,7,0))</f>
        <v>国瑞能源</v>
      </c>
      <c r="Q22" s="98">
        <f>IF(O22="瑞中数据","",VLOOKUP(C22,外包人员信息表!E:F,2,0))</f>
        <v>43931</v>
      </c>
      <c r="R22" s="116">
        <v>43931</v>
      </c>
      <c r="S22" s="98">
        <v>43981</v>
      </c>
      <c r="T22" s="98"/>
      <c r="U22" s="98"/>
      <c r="V22" s="99">
        <f t="shared" ca="1" si="0"/>
        <v>3.7666666666666666</v>
      </c>
      <c r="W22" s="51"/>
    </row>
    <row r="23" spans="2:23" ht="19.95" customHeight="1">
      <c r="B23" s="53">
        <v>19</v>
      </c>
      <c r="C23" s="239" t="s">
        <v>233</v>
      </c>
      <c r="D23" s="53" t="s">
        <v>24</v>
      </c>
      <c r="E23" s="104">
        <v>0</v>
      </c>
      <c r="F23" s="96">
        <v>0</v>
      </c>
      <c r="G23" s="96" t="s">
        <v>50</v>
      </c>
      <c r="H23" s="53" t="s">
        <v>231</v>
      </c>
      <c r="I23" s="96" t="str">
        <f>IF(O23="瑞中数据","",VLOOKUP(C23,外包人员信息表!E:I,5,0))</f>
        <v>L4级</v>
      </c>
      <c r="J23" s="97">
        <f>IF(O23="瑞中数据","",VLOOKUP(C23,外包人员信息表!E:J,6,0))</f>
        <v>830</v>
      </c>
      <c r="K23" s="96" t="s">
        <v>26</v>
      </c>
      <c r="L23" s="53" t="s">
        <v>35</v>
      </c>
      <c r="M23" s="53" t="s">
        <v>75</v>
      </c>
      <c r="N23" s="96" t="s">
        <v>220</v>
      </c>
      <c r="O23" s="53" t="s">
        <v>52</v>
      </c>
      <c r="P23" s="53" t="str">
        <f>IF(O23="瑞中数据","",VLOOKUP(C23,外包人员信息表!E:K,7,0))</f>
        <v>国瑞能源</v>
      </c>
      <c r="Q23" s="98">
        <f>IF(O23="瑞中数据","",VLOOKUP(C23,外包人员信息表!E:F,2,0))</f>
        <v>43935</v>
      </c>
      <c r="R23" s="116">
        <v>43935</v>
      </c>
      <c r="S23" s="98">
        <v>43981</v>
      </c>
      <c r="T23" s="98"/>
      <c r="U23" s="98"/>
      <c r="V23" s="99">
        <f t="shared" ca="1" si="0"/>
        <v>3.6333333333333333</v>
      </c>
      <c r="W23" s="51"/>
    </row>
    <row r="24" spans="2:23" ht="19.95" customHeight="1">
      <c r="B24" s="53">
        <v>20</v>
      </c>
      <c r="C24" s="240" t="s">
        <v>234</v>
      </c>
      <c r="D24" s="53" t="s">
        <v>24</v>
      </c>
      <c r="E24" s="104">
        <v>35309</v>
      </c>
      <c r="F24" s="96">
        <v>2</v>
      </c>
      <c r="G24" s="96" t="s">
        <v>25</v>
      </c>
      <c r="H24" s="53" t="s">
        <v>231</v>
      </c>
      <c r="I24" s="96" t="str">
        <f>IF(O24="瑞中数据","",VLOOKUP(C24,外包人员信息表!E:I,5,0))</f>
        <v>L4级</v>
      </c>
      <c r="J24" s="97">
        <f>IF(O24="瑞中数据","",VLOOKUP(C24,外包人员信息表!E:J,6,0))</f>
        <v>830</v>
      </c>
      <c r="K24" s="96" t="s">
        <v>26</v>
      </c>
      <c r="L24" s="53" t="s">
        <v>35</v>
      </c>
      <c r="M24" s="53" t="s">
        <v>75</v>
      </c>
      <c r="N24" s="96" t="s">
        <v>235</v>
      </c>
      <c r="O24" s="53" t="s">
        <v>52</v>
      </c>
      <c r="P24" s="53" t="str">
        <f>IF(O24="瑞中数据","",VLOOKUP(C24,外包人员信息表!E:K,7,0))</f>
        <v>国瑞能源</v>
      </c>
      <c r="Q24" s="98">
        <f>IF(O24="瑞中数据","",VLOOKUP(C24,外包人员信息表!E:F,2,0))</f>
        <v>43948</v>
      </c>
      <c r="R24" s="116">
        <v>43948</v>
      </c>
      <c r="S24" s="98">
        <v>43981</v>
      </c>
      <c r="T24" s="98"/>
      <c r="U24" s="98"/>
      <c r="V24" s="99">
        <f t="shared" ca="1" si="0"/>
        <v>3.2</v>
      </c>
      <c r="W24" s="51"/>
    </row>
    <row r="25" spans="2:23" ht="19.95" customHeight="1">
      <c r="B25" s="53">
        <v>21</v>
      </c>
      <c r="C25" s="240" t="s">
        <v>237</v>
      </c>
      <c r="D25" s="53" t="s">
        <v>24</v>
      </c>
      <c r="E25" s="104">
        <v>35643</v>
      </c>
      <c r="F25" s="96">
        <v>3</v>
      </c>
      <c r="G25" s="96" t="s">
        <v>25</v>
      </c>
      <c r="H25" s="53" t="s">
        <v>181</v>
      </c>
      <c r="I25" s="96" t="str">
        <f>IF(O25="瑞中数据","",VLOOKUP(C25,外包人员信息表!E:I,5,0))</f>
        <v>L3级</v>
      </c>
      <c r="J25" s="97">
        <f>IF(O25="瑞中数据","",VLOOKUP(C25,外包人员信息表!E:J,6,0))</f>
        <v>730</v>
      </c>
      <c r="K25" s="96" t="s">
        <v>26</v>
      </c>
      <c r="L25" s="53" t="s">
        <v>35</v>
      </c>
      <c r="M25" s="53" t="s">
        <v>75</v>
      </c>
      <c r="N25" s="96" t="s">
        <v>210</v>
      </c>
      <c r="O25" s="53" t="s">
        <v>52</v>
      </c>
      <c r="P25" s="53" t="str">
        <f>IF(O25="瑞中数据","",VLOOKUP(C25,外包人员信息表!E:K,7,0))</f>
        <v>文思海辉</v>
      </c>
      <c r="Q25" s="98">
        <f>IF(O25="瑞中数据","",VLOOKUP(C25,外包人员信息表!E:F,2,0))</f>
        <v>43953</v>
      </c>
      <c r="R25" s="116">
        <v>43958</v>
      </c>
      <c r="S25" s="98">
        <v>43981</v>
      </c>
      <c r="T25" s="53"/>
      <c r="U25" s="53"/>
      <c r="V25" s="99">
        <f t="shared" ca="1" si="0"/>
        <v>2.8666666666666667</v>
      </c>
      <c r="W25" s="51"/>
    </row>
    <row r="26" spans="2:23" ht="19.95" customHeight="1">
      <c r="B26" s="53">
        <v>22</v>
      </c>
      <c r="C26" s="240" t="s">
        <v>238</v>
      </c>
      <c r="D26" s="53" t="s">
        <v>24</v>
      </c>
      <c r="E26" s="104">
        <v>34516</v>
      </c>
      <c r="F26" s="96">
        <v>4</v>
      </c>
      <c r="G26" s="96" t="s">
        <v>25</v>
      </c>
      <c r="H26" s="53" t="s">
        <v>217</v>
      </c>
      <c r="I26" s="96" t="str">
        <f>IF(O26="瑞中数据","",VLOOKUP(C26,外包人员信息表!E:I,5,0))</f>
        <v>L9级</v>
      </c>
      <c r="J26" s="97">
        <f>IF(O26="瑞中数据","",VLOOKUP(C26,外包人员信息表!E:J,6,0))</f>
        <v>900</v>
      </c>
      <c r="K26" s="96" t="s">
        <v>26</v>
      </c>
      <c r="L26" s="53" t="s">
        <v>35</v>
      </c>
      <c r="M26" s="53" t="s">
        <v>75</v>
      </c>
      <c r="N26" s="96" t="s">
        <v>220</v>
      </c>
      <c r="O26" s="53" t="s">
        <v>52</v>
      </c>
      <c r="P26" s="53" t="str">
        <f>IF(O26="瑞中数据","",VLOOKUP(C26,外包人员信息表!E:K,7,0))</f>
        <v>南京英诺森</v>
      </c>
      <c r="Q26" s="98">
        <f>IF(O26="瑞中数据","",VLOOKUP(C26,外包人员信息表!E:F,2,0))</f>
        <v>43957</v>
      </c>
      <c r="R26" s="116">
        <v>43957</v>
      </c>
      <c r="S26" s="98">
        <v>43981</v>
      </c>
      <c r="T26" s="53"/>
      <c r="U26" s="53"/>
      <c r="V26" s="99">
        <f t="shared" ca="1" si="0"/>
        <v>2.9</v>
      </c>
      <c r="W26" s="51"/>
    </row>
    <row r="27" spans="2:23" ht="19.95" customHeight="1">
      <c r="B27" s="53">
        <v>23</v>
      </c>
      <c r="C27" s="240" t="s">
        <v>240</v>
      </c>
      <c r="D27" s="53" t="s">
        <v>24</v>
      </c>
      <c r="E27" s="104">
        <v>35674</v>
      </c>
      <c r="F27" s="96">
        <v>2</v>
      </c>
      <c r="G27" s="96" t="s">
        <v>25</v>
      </c>
      <c r="H27" s="53" t="s">
        <v>181</v>
      </c>
      <c r="I27" s="96" t="str">
        <f>IF(O27="瑞中数据","",VLOOKUP(C27,外包人员信息表!E:I,5,0))</f>
        <v>L4级</v>
      </c>
      <c r="J27" s="97">
        <f>IF(O27="瑞中数据","",VLOOKUP(C27,外包人员信息表!E:J,6,0))</f>
        <v>770</v>
      </c>
      <c r="K27" s="96" t="s">
        <v>26</v>
      </c>
      <c r="L27" s="53" t="s">
        <v>35</v>
      </c>
      <c r="M27" s="53" t="s">
        <v>75</v>
      </c>
      <c r="N27" s="96" t="s">
        <v>210</v>
      </c>
      <c r="O27" s="53" t="s">
        <v>52</v>
      </c>
      <c r="P27" s="53" t="str">
        <f>IF(O27="瑞中数据","",VLOOKUP(C27,外包人员信息表!E:K,7,0))</f>
        <v>江苏集瑞</v>
      </c>
      <c r="Q27" s="98">
        <f>IF(O27="瑞中数据","",VLOOKUP(C27,外包人员信息表!E:F,2,0))</f>
        <v>43957</v>
      </c>
      <c r="R27" s="116">
        <v>43957</v>
      </c>
      <c r="S27" s="98">
        <v>43981</v>
      </c>
      <c r="T27" s="53"/>
      <c r="U27" s="53"/>
      <c r="V27" s="99">
        <f t="shared" ca="1" si="0"/>
        <v>2.9</v>
      </c>
      <c r="W27" s="51"/>
    </row>
    <row r="28" spans="2:23" ht="19.95" customHeight="1">
      <c r="B28" s="53">
        <v>24</v>
      </c>
      <c r="C28" s="240" t="s">
        <v>241</v>
      </c>
      <c r="D28" s="53" t="s">
        <v>24</v>
      </c>
      <c r="E28" s="104">
        <v>35278</v>
      </c>
      <c r="F28" s="96">
        <v>3</v>
      </c>
      <c r="G28" s="96" t="s">
        <v>50</v>
      </c>
      <c r="H28" s="53" t="s">
        <v>181</v>
      </c>
      <c r="I28" s="96" t="str">
        <f>IF(O28="瑞中数据","",VLOOKUP(C28,外包人员信息表!E:I,5,0))</f>
        <v>L3级</v>
      </c>
      <c r="J28" s="97">
        <f>IF(O28="瑞中数据","",VLOOKUP(C28,外包人员信息表!E:J,6,0))</f>
        <v>700</v>
      </c>
      <c r="K28" s="96" t="s">
        <v>26</v>
      </c>
      <c r="L28" s="53" t="s">
        <v>35</v>
      </c>
      <c r="M28" s="53" t="s">
        <v>75</v>
      </c>
      <c r="N28" s="96" t="s">
        <v>210</v>
      </c>
      <c r="O28" s="53" t="s">
        <v>52</v>
      </c>
      <c r="P28" s="53" t="str">
        <f>IF(O28="瑞中数据","",VLOOKUP(C28,外包人员信息表!E:K,7,0))</f>
        <v>文思海辉</v>
      </c>
      <c r="Q28" s="98">
        <f>IF(O28="瑞中数据","",VLOOKUP(C28,外包人员信息表!E:F,2,0))</f>
        <v>43957</v>
      </c>
      <c r="R28" s="116">
        <v>43957</v>
      </c>
      <c r="S28" s="98">
        <v>43981</v>
      </c>
      <c r="T28" s="53"/>
      <c r="U28" s="53"/>
      <c r="V28" s="99">
        <f t="shared" ca="1" si="0"/>
        <v>2.9</v>
      </c>
      <c r="W28" s="51"/>
    </row>
    <row r="29" spans="2:23" ht="19.95" customHeight="1">
      <c r="B29" s="53">
        <v>25</v>
      </c>
      <c r="C29" s="240" t="s">
        <v>242</v>
      </c>
      <c r="D29" s="53" t="s">
        <v>24</v>
      </c>
      <c r="E29" s="104">
        <v>33512</v>
      </c>
      <c r="F29" s="96">
        <v>8</v>
      </c>
      <c r="G29" s="96" t="s">
        <v>50</v>
      </c>
      <c r="H29" s="53" t="s">
        <v>217</v>
      </c>
      <c r="I29" s="96" t="str">
        <f>IF(O29="瑞中数据","",VLOOKUP(C29,外包人员信息表!E:I,5,0))</f>
        <v>L9级</v>
      </c>
      <c r="J29" s="97">
        <f>IF(O29="瑞中数据","",VLOOKUP(C29,外包人员信息表!E:J,6,0))</f>
        <v>880</v>
      </c>
      <c r="K29" s="96" t="s">
        <v>26</v>
      </c>
      <c r="L29" s="53" t="s">
        <v>35</v>
      </c>
      <c r="M29" s="53" t="s">
        <v>75</v>
      </c>
      <c r="N29" s="96" t="s">
        <v>210</v>
      </c>
      <c r="O29" s="53" t="s">
        <v>52</v>
      </c>
      <c r="P29" s="53" t="str">
        <f>IF(O29="瑞中数据","",VLOOKUP(C29,外包人员信息表!E:K,7,0))</f>
        <v>福建福讯</v>
      </c>
      <c r="Q29" s="98">
        <f>IF(O29="瑞中数据","",VLOOKUP(C29,外包人员信息表!E:F,2,0))</f>
        <v>43962</v>
      </c>
      <c r="R29" s="116">
        <v>43962</v>
      </c>
      <c r="S29" s="98">
        <v>43981</v>
      </c>
      <c r="T29" s="53"/>
      <c r="U29" s="53"/>
      <c r="V29" s="99">
        <f t="shared" ca="1" si="0"/>
        <v>2.7333333333333334</v>
      </c>
      <c r="W29" s="51"/>
    </row>
    <row r="30" spans="2:23" ht="19.95" customHeight="1">
      <c r="B30" s="53">
        <v>26</v>
      </c>
      <c r="C30" s="240" t="s">
        <v>125</v>
      </c>
      <c r="D30" s="53" t="s">
        <v>59</v>
      </c>
      <c r="E30" s="104">
        <v>35004</v>
      </c>
      <c r="F30" s="96">
        <v>3</v>
      </c>
      <c r="G30" s="96" t="s">
        <v>25</v>
      </c>
      <c r="H30" s="53" t="s">
        <v>181</v>
      </c>
      <c r="I30" s="96" t="str">
        <f>IF(O30="瑞中数据","",VLOOKUP(C30,外包人员信息表!E:I,5,0))</f>
        <v>L5级</v>
      </c>
      <c r="J30" s="97">
        <f>IF(O30="瑞中数据","",VLOOKUP(C30,外包人员信息表!E:J,6,0))</f>
        <v>753</v>
      </c>
      <c r="K30" s="96" t="s">
        <v>26</v>
      </c>
      <c r="L30" s="221" t="s">
        <v>27</v>
      </c>
      <c r="M30" s="53" t="s">
        <v>75</v>
      </c>
      <c r="N30" s="96" t="s">
        <v>210</v>
      </c>
      <c r="O30" s="53" t="s">
        <v>52</v>
      </c>
      <c r="P30" s="53" t="str">
        <f>IF(O30="瑞中数据","",VLOOKUP(C30,外包人员信息表!E:K,7,0))</f>
        <v>南京华苏</v>
      </c>
      <c r="Q30" s="98">
        <f>IF(O30="瑞中数据","",VLOOKUP(C30,外包人员信息表!E:F,2,0))</f>
        <v>43948</v>
      </c>
      <c r="R30" s="116">
        <v>43948</v>
      </c>
      <c r="S30" s="98">
        <v>43981</v>
      </c>
      <c r="T30" s="53"/>
      <c r="U30" s="53"/>
      <c r="V30" s="99">
        <f t="shared" ca="1" si="0"/>
        <v>3.2</v>
      </c>
      <c r="W30" s="63" t="s">
        <v>131</v>
      </c>
    </row>
    <row r="31" spans="2:23" ht="19.95" customHeight="1">
      <c r="B31" s="53">
        <v>27</v>
      </c>
      <c r="C31" s="238" t="s">
        <v>243</v>
      </c>
      <c r="D31" s="53" t="s">
        <v>24</v>
      </c>
      <c r="E31" s="104">
        <v>31472</v>
      </c>
      <c r="F31" s="96">
        <v>10</v>
      </c>
      <c r="G31" s="238" t="s">
        <v>25</v>
      </c>
      <c r="H31" s="96" t="s">
        <v>244</v>
      </c>
      <c r="I31" s="96" t="e">
        <f>IF(O31="瑞中数据","",VLOOKUP(C31,外包人员信息表!E:I,5,0))</f>
        <v>#N/A</v>
      </c>
      <c r="J31" s="97" t="e">
        <f>IF(O31="瑞中数据","",VLOOKUP(C31,外包人员信息表!E:J,6,0))</f>
        <v>#N/A</v>
      </c>
      <c r="K31" s="96" t="s">
        <v>26</v>
      </c>
      <c r="L31" s="53" t="s">
        <v>35</v>
      </c>
      <c r="M31" s="53" t="s">
        <v>75</v>
      </c>
      <c r="N31" s="96" t="s">
        <v>244</v>
      </c>
      <c r="O31" s="53" t="s">
        <v>52</v>
      </c>
      <c r="P31" s="53" t="s">
        <v>245</v>
      </c>
      <c r="Q31" s="98" t="e">
        <f>IF(O31="瑞中数据","",VLOOKUP(C31,外包人员信息表!E:F,2,0))</f>
        <v>#N/A</v>
      </c>
      <c r="R31" s="116">
        <v>43752</v>
      </c>
      <c r="S31" s="98">
        <v>43981</v>
      </c>
      <c r="T31" s="53"/>
      <c r="U31" s="53"/>
      <c r="V31" s="99">
        <f t="shared" ca="1" si="0"/>
        <v>9.7333333333333325</v>
      </c>
      <c r="W31" s="51"/>
    </row>
    <row r="32" spans="2:23" ht="19.95" customHeight="1">
      <c r="B32" s="53">
        <v>28</v>
      </c>
      <c r="C32" s="238" t="s">
        <v>246</v>
      </c>
      <c r="D32" s="53" t="s">
        <v>24</v>
      </c>
      <c r="E32" s="104">
        <v>30376</v>
      </c>
      <c r="F32" s="96">
        <v>13</v>
      </c>
      <c r="G32" s="238" t="s">
        <v>25</v>
      </c>
      <c r="H32" s="96" t="s">
        <v>181</v>
      </c>
      <c r="I32" s="96" t="e">
        <f>IF(O32="瑞中数据","",VLOOKUP(C32,外包人员信息表!E:I,5,0))</f>
        <v>#N/A</v>
      </c>
      <c r="J32" s="97" t="e">
        <f>IF(O32="瑞中数据","",VLOOKUP(C32,外包人员信息表!E:J,6,0))</f>
        <v>#N/A</v>
      </c>
      <c r="K32" s="96" t="s">
        <v>26</v>
      </c>
      <c r="L32" s="53" t="s">
        <v>35</v>
      </c>
      <c r="M32" s="53" t="s">
        <v>75</v>
      </c>
      <c r="N32" s="96" t="s">
        <v>181</v>
      </c>
      <c r="O32" s="53" t="s">
        <v>52</v>
      </c>
      <c r="P32" s="53" t="s">
        <v>245</v>
      </c>
      <c r="Q32" s="98" t="e">
        <f>IF(O32="瑞中数据","",VLOOKUP(C32,外包人员信息表!E:F,2,0))</f>
        <v>#N/A</v>
      </c>
      <c r="R32" s="116">
        <v>43888</v>
      </c>
      <c r="S32" s="98">
        <v>43981</v>
      </c>
      <c r="T32" s="53"/>
      <c r="U32" s="53"/>
      <c r="V32" s="99">
        <f t="shared" ca="1" si="0"/>
        <v>5.2</v>
      </c>
      <c r="W32" s="51"/>
    </row>
    <row r="33" spans="2:23" ht="19.95" customHeight="1">
      <c r="B33" s="53">
        <v>29</v>
      </c>
      <c r="C33" s="238" t="s">
        <v>247</v>
      </c>
      <c r="D33" s="53" t="s">
        <v>24</v>
      </c>
      <c r="E33" s="104">
        <v>30437</v>
      </c>
      <c r="F33" s="96">
        <v>13</v>
      </c>
      <c r="G33" s="238" t="s">
        <v>25</v>
      </c>
      <c r="H33" s="96" t="s">
        <v>181</v>
      </c>
      <c r="I33" s="96" t="e">
        <f>IF(O33="瑞中数据","",VLOOKUP(C33,外包人员信息表!E:I,5,0))</f>
        <v>#N/A</v>
      </c>
      <c r="J33" s="97" t="e">
        <f>IF(O33="瑞中数据","",VLOOKUP(C33,外包人员信息表!E:J,6,0))</f>
        <v>#N/A</v>
      </c>
      <c r="K33" s="96" t="s">
        <v>26</v>
      </c>
      <c r="L33" s="53" t="s">
        <v>35</v>
      </c>
      <c r="M33" s="53" t="s">
        <v>75</v>
      </c>
      <c r="N33" s="96" t="s">
        <v>181</v>
      </c>
      <c r="O33" s="53" t="s">
        <v>52</v>
      </c>
      <c r="P33" s="53" t="s">
        <v>245</v>
      </c>
      <c r="Q33" s="98" t="e">
        <f>IF(O33="瑞中数据","",VLOOKUP(C33,外包人员信息表!E:F,2,0))</f>
        <v>#N/A</v>
      </c>
      <c r="R33" s="116">
        <v>43888</v>
      </c>
      <c r="S33" s="98">
        <v>43981</v>
      </c>
      <c r="T33" s="53"/>
      <c r="U33" s="53"/>
      <c r="V33" s="99">
        <f t="shared" ca="1" si="0"/>
        <v>5.2</v>
      </c>
      <c r="W33" s="51"/>
    </row>
    <row r="34" spans="2:23" ht="19.95" customHeight="1">
      <c r="B34" s="53">
        <v>30</v>
      </c>
      <c r="C34" s="238" t="s">
        <v>248</v>
      </c>
      <c r="D34" s="53" t="s">
        <v>24</v>
      </c>
      <c r="E34" s="104">
        <v>34608</v>
      </c>
      <c r="F34" s="96">
        <v>8</v>
      </c>
      <c r="G34" s="96" t="s">
        <v>25</v>
      </c>
      <c r="H34" s="96" t="s">
        <v>181</v>
      </c>
      <c r="I34" s="96" t="e">
        <f>IF(O34="瑞中数据","",VLOOKUP(C34,外包人员信息表!E:I,5,0))</f>
        <v>#N/A</v>
      </c>
      <c r="J34" s="97" t="e">
        <f>IF(O34="瑞中数据","",VLOOKUP(C34,外包人员信息表!E:J,6,0))</f>
        <v>#N/A</v>
      </c>
      <c r="K34" s="96" t="s">
        <v>26</v>
      </c>
      <c r="L34" s="53" t="s">
        <v>35</v>
      </c>
      <c r="M34" s="53" t="s">
        <v>75</v>
      </c>
      <c r="N34" s="96" t="s">
        <v>181</v>
      </c>
      <c r="O34" s="53" t="s">
        <v>52</v>
      </c>
      <c r="P34" s="53" t="s">
        <v>245</v>
      </c>
      <c r="Q34" s="98" t="e">
        <f>IF(O34="瑞中数据","",VLOOKUP(C34,外包人员信息表!E:F,2,0))</f>
        <v>#N/A</v>
      </c>
      <c r="R34" s="116">
        <v>43928</v>
      </c>
      <c r="S34" s="98">
        <v>43981</v>
      </c>
      <c r="T34" s="53"/>
      <c r="U34" s="53"/>
      <c r="V34" s="99">
        <f t="shared" ca="1" si="0"/>
        <v>3.8666666666666667</v>
      </c>
      <c r="W34" s="51"/>
    </row>
    <row r="35" spans="2:23" ht="19.95" customHeight="1">
      <c r="B35" s="53">
        <v>31</v>
      </c>
      <c r="C35" s="238" t="s">
        <v>127</v>
      </c>
      <c r="D35" s="53" t="s">
        <v>24</v>
      </c>
      <c r="E35" s="219">
        <v>34366</v>
      </c>
      <c r="F35" s="53">
        <v>3</v>
      </c>
      <c r="G35" s="238" t="s">
        <v>25</v>
      </c>
      <c r="H35" s="53" t="s">
        <v>231</v>
      </c>
      <c r="I35" s="96" t="str">
        <f>IF(O35="瑞中数据","",VLOOKUP(C35,外包人员信息表!E:I,5,0))</f>
        <v>L4级</v>
      </c>
      <c r="J35" s="97">
        <f>IF(O35="瑞中数据","",VLOOKUP(C35,外包人员信息表!E:J,6,0))</f>
        <v>860</v>
      </c>
      <c r="K35" s="96" t="s">
        <v>26</v>
      </c>
      <c r="L35" s="221" t="s">
        <v>27</v>
      </c>
      <c r="M35" s="53" t="s">
        <v>75</v>
      </c>
      <c r="N35" s="238" t="s">
        <v>210</v>
      </c>
      <c r="O35" s="53" t="s">
        <v>52</v>
      </c>
      <c r="P35" s="53" t="str">
        <f>IF(O35="瑞中数据","",VLOOKUP(C35,外包人员信息表!E:K,7,0))</f>
        <v>国瑞能源</v>
      </c>
      <c r="Q35" s="98">
        <f>IF(O35="瑞中数据","",VLOOKUP(C35,外包人员信息表!E:F,2,0))</f>
        <v>43948</v>
      </c>
      <c r="R35" s="116">
        <v>43958</v>
      </c>
      <c r="S35" s="98">
        <v>43981</v>
      </c>
      <c r="T35" s="53"/>
      <c r="U35" s="53"/>
      <c r="V35" s="99">
        <f t="shared" ca="1" si="0"/>
        <v>2.8666666666666667</v>
      </c>
      <c r="W35" s="63" t="s">
        <v>131</v>
      </c>
    </row>
    <row r="36" spans="2:23" ht="19.95" customHeight="1">
      <c r="B36" s="53">
        <v>32</v>
      </c>
      <c r="C36" s="238" t="s">
        <v>121</v>
      </c>
      <c r="D36" s="53" t="s">
        <v>24</v>
      </c>
      <c r="E36" s="219">
        <v>34639</v>
      </c>
      <c r="F36" s="53">
        <v>3</v>
      </c>
      <c r="G36" s="238" t="s">
        <v>25</v>
      </c>
      <c r="H36" s="53" t="s">
        <v>231</v>
      </c>
      <c r="I36" s="96" t="str">
        <f>IF(O36="瑞中数据","",VLOOKUP(C36,外包人员信息表!E:I,5,0))</f>
        <v>L5级</v>
      </c>
      <c r="J36" s="97">
        <f>IF(O36="瑞中数据","",VLOOKUP(C36,外包人员信息表!E:J,6,0))</f>
        <v>900</v>
      </c>
      <c r="K36" s="96" t="s">
        <v>26</v>
      </c>
      <c r="L36" s="221" t="s">
        <v>27</v>
      </c>
      <c r="M36" s="53" t="s">
        <v>75</v>
      </c>
      <c r="N36" s="238" t="s">
        <v>210</v>
      </c>
      <c r="O36" s="53" t="s">
        <v>52</v>
      </c>
      <c r="P36" s="53" t="str">
        <f>IF(O36="瑞中数据","",VLOOKUP(C36,外包人员信息表!E:K,7,0))</f>
        <v>国瑞能源</v>
      </c>
      <c r="Q36" s="98">
        <f>IF(O36="瑞中数据","",VLOOKUP(C36,外包人员信息表!E:F,2,0))</f>
        <v>43950</v>
      </c>
      <c r="R36" s="116">
        <v>43958</v>
      </c>
      <c r="S36" s="98">
        <v>43981</v>
      </c>
      <c r="T36" s="53"/>
      <c r="U36" s="53"/>
      <c r="V36" s="99">
        <f t="shared" ca="1" si="0"/>
        <v>2.8666666666666667</v>
      </c>
      <c r="W36" s="63" t="s">
        <v>131</v>
      </c>
    </row>
    <row r="37" spans="2:23" ht="19.95" customHeight="1">
      <c r="B37" s="53">
        <v>33</v>
      </c>
      <c r="C37" s="238" t="s">
        <v>249</v>
      </c>
      <c r="D37" s="53" t="s">
        <v>24</v>
      </c>
      <c r="E37" s="219">
        <v>35855</v>
      </c>
      <c r="F37" s="53">
        <v>3</v>
      </c>
      <c r="G37" s="238" t="s">
        <v>50</v>
      </c>
      <c r="H37" s="53" t="s">
        <v>181</v>
      </c>
      <c r="I37" s="96" t="str">
        <f>IF(O37="瑞中数据","",VLOOKUP(C37,外包人员信息表!E:I,5,0))</f>
        <v>L4级</v>
      </c>
      <c r="J37" s="97">
        <f>IF(O37="瑞中数据","",VLOOKUP(C37,外包人员信息表!E:J,6,0))</f>
        <v>820</v>
      </c>
      <c r="K37" s="96" t="s">
        <v>26</v>
      </c>
      <c r="L37" s="53" t="s">
        <v>35</v>
      </c>
      <c r="M37" s="53" t="s">
        <v>75</v>
      </c>
      <c r="N37" s="238" t="s">
        <v>210</v>
      </c>
      <c r="O37" s="53" t="s">
        <v>52</v>
      </c>
      <c r="P37" s="53" t="str">
        <f>IF(O37="瑞中数据","",VLOOKUP(C37,外包人员信息表!E:K,7,0))</f>
        <v>江苏集瑞</v>
      </c>
      <c r="Q37" s="98">
        <f>IF(O37="瑞中数据","",VLOOKUP(C37,外包人员信息表!E:F,2,0))</f>
        <v>43990</v>
      </c>
      <c r="R37" s="116">
        <v>43990</v>
      </c>
      <c r="S37" s="98">
        <v>43981</v>
      </c>
      <c r="T37" s="53"/>
      <c r="U37" s="53"/>
      <c r="V37" s="99">
        <f t="shared" ca="1" si="0"/>
        <v>1.8</v>
      </c>
      <c r="W37" s="51"/>
    </row>
    <row r="38" spans="2:23" ht="19.95" customHeight="1">
      <c r="B38" s="53">
        <v>34</v>
      </c>
      <c r="C38" s="241" t="s">
        <v>132</v>
      </c>
      <c r="D38" s="242" t="s">
        <v>24</v>
      </c>
      <c r="E38" s="243">
        <v>35125</v>
      </c>
      <c r="F38" s="244">
        <v>3</v>
      </c>
      <c r="G38" s="244" t="s">
        <v>25</v>
      </c>
      <c r="H38" s="53" t="s">
        <v>181</v>
      </c>
      <c r="I38" s="96" t="str">
        <f>IF(O38="瑞中数据","",VLOOKUP(C38,外包人员信息表!E:I,5,0))</f>
        <v>L4级</v>
      </c>
      <c r="J38" s="97">
        <f>IF(O38="瑞中数据","",VLOOKUP(C38,外包人员信息表!E:J,6,0))</f>
        <v>839</v>
      </c>
      <c r="K38" s="244" t="s">
        <v>26</v>
      </c>
      <c r="L38" s="221" t="s">
        <v>27</v>
      </c>
      <c r="M38" s="242" t="s">
        <v>75</v>
      </c>
      <c r="N38" s="244" t="s">
        <v>220</v>
      </c>
      <c r="O38" s="242" t="s">
        <v>52</v>
      </c>
      <c r="P38" s="53" t="str">
        <f>IF(O38="瑞中数据","",VLOOKUP(C38,外包人员信息表!E:K,7,0))</f>
        <v>南京华苏</v>
      </c>
      <c r="Q38" s="98">
        <f>IF(O38="瑞中数据","",VLOOKUP(C38,外包人员信息表!E:F,2,0))</f>
        <v>43977</v>
      </c>
      <c r="R38" s="251">
        <v>43977</v>
      </c>
      <c r="S38" s="98">
        <v>43981</v>
      </c>
      <c r="T38" s="242"/>
      <c r="U38" s="242"/>
      <c r="V38" s="252">
        <f t="shared" ca="1" si="0"/>
        <v>2.2333333333333334</v>
      </c>
      <c r="W38" s="63" t="s">
        <v>131</v>
      </c>
    </row>
    <row r="39" spans="2:23" ht="19.95" customHeight="1">
      <c r="B39" s="78">
        <v>35</v>
      </c>
      <c r="C39" s="245" t="s">
        <v>250</v>
      </c>
      <c r="D39" s="85" t="s">
        <v>24</v>
      </c>
      <c r="E39" s="246">
        <v>34669</v>
      </c>
      <c r="F39" s="85">
        <v>2</v>
      </c>
      <c r="G39" s="85" t="s">
        <v>50</v>
      </c>
      <c r="H39" s="245" t="s">
        <v>231</v>
      </c>
      <c r="I39" s="85" t="str">
        <f>IF(O39="瑞中数据","",VLOOKUP(C39,外包人员信息表!E:I,5,0))</f>
        <v>L3级</v>
      </c>
      <c r="J39" s="248">
        <f>IF(O39="瑞中数据","",VLOOKUP(C39,外包人员信息表!E:J,6,0))</f>
        <v>700</v>
      </c>
      <c r="K39" s="85" t="s">
        <v>31</v>
      </c>
      <c r="L39" s="85" t="s">
        <v>35</v>
      </c>
      <c r="M39" s="85" t="s">
        <v>75</v>
      </c>
      <c r="N39" s="85" t="s">
        <v>251</v>
      </c>
      <c r="O39" s="85" t="s">
        <v>52</v>
      </c>
      <c r="P39" s="85" t="str">
        <f>IF(O39="瑞中数据","",VLOOKUP(C39,外包人员信息表!E:K,7,0))</f>
        <v>国瑞能源</v>
      </c>
      <c r="Q39" s="253">
        <f>IF(O39="瑞中数据","",VLOOKUP(C39,外包人员信息表!E:F,2,0))</f>
        <v>43931</v>
      </c>
      <c r="R39" s="254">
        <v>43930</v>
      </c>
      <c r="S39" s="253">
        <v>43981</v>
      </c>
      <c r="T39" s="253">
        <v>43984</v>
      </c>
      <c r="U39" s="253" t="s">
        <v>44</v>
      </c>
      <c r="V39" s="255">
        <v>1</v>
      </c>
      <c r="W39" s="256"/>
    </row>
    <row r="40" spans="2:23" ht="19.95" customHeight="1">
      <c r="B40" s="78">
        <v>36</v>
      </c>
      <c r="C40" s="247" t="s">
        <v>252</v>
      </c>
      <c r="D40" s="85" t="s">
        <v>24</v>
      </c>
      <c r="E40" s="246">
        <v>34486</v>
      </c>
      <c r="F40" s="85">
        <v>2</v>
      </c>
      <c r="G40" s="85" t="s">
        <v>25</v>
      </c>
      <c r="H40" s="245" t="s">
        <v>181</v>
      </c>
      <c r="I40" s="85" t="str">
        <f>IF(O40="瑞中数据","",VLOOKUP(C40,外包人员信息表!E:I,5,0))</f>
        <v>L3级</v>
      </c>
      <c r="J40" s="248">
        <f>IF(O40="瑞中数据","",VLOOKUP(C40,外包人员信息表!E:J,6,0))</f>
        <v>750</v>
      </c>
      <c r="K40" s="85" t="s">
        <v>31</v>
      </c>
      <c r="L40" s="85" t="s">
        <v>35</v>
      </c>
      <c r="M40" s="85" t="s">
        <v>75</v>
      </c>
      <c r="N40" s="85" t="s">
        <v>210</v>
      </c>
      <c r="O40" s="85" t="s">
        <v>52</v>
      </c>
      <c r="P40" s="85" t="str">
        <f>IF(O40="瑞中数据","",VLOOKUP(C40,外包人员信息表!E:K,7,0))</f>
        <v>文思海辉</v>
      </c>
      <c r="Q40" s="253">
        <f>IF(O40="瑞中数据","",VLOOKUP(C40,外包人员信息表!E:F,2,0))</f>
        <v>43948</v>
      </c>
      <c r="R40" s="254">
        <v>43949</v>
      </c>
      <c r="S40" s="253">
        <v>43981</v>
      </c>
      <c r="T40" s="253">
        <v>43977</v>
      </c>
      <c r="U40" s="253" t="s">
        <v>44</v>
      </c>
      <c r="V40" s="255">
        <v>1</v>
      </c>
      <c r="W40" s="87"/>
    </row>
  </sheetData>
  <autoFilter ref="B4:V40" xr:uid="{00000000-0009-0000-0000-000006000000}"/>
  <mergeCells count="3">
    <mergeCell ref="B1:T1"/>
    <mergeCell ref="B2:P2"/>
    <mergeCell ref="B3:P3"/>
  </mergeCells>
  <phoneticPr fontId="28" type="noConversion"/>
  <conditionalFormatting sqref="H4">
    <cfRule type="duplicateValues" dxfId="288" priority="8"/>
  </conditionalFormatting>
  <conditionalFormatting sqref="I4">
    <cfRule type="duplicateValues" dxfId="287" priority="19"/>
  </conditionalFormatting>
  <conditionalFormatting sqref="J4">
    <cfRule type="duplicateValues" dxfId="286" priority="18"/>
  </conditionalFormatting>
  <conditionalFormatting sqref="L4">
    <cfRule type="duplicateValues" dxfId="285" priority="6"/>
  </conditionalFormatting>
  <conditionalFormatting sqref="M4">
    <cfRule type="duplicateValues" dxfId="284" priority="17"/>
  </conditionalFormatting>
  <conditionalFormatting sqref="Q4:S4">
    <cfRule type="duplicateValues" dxfId="283" priority="16"/>
  </conditionalFormatting>
  <conditionalFormatting sqref="U4">
    <cfRule type="duplicateValues" dxfId="282" priority="20"/>
  </conditionalFormatting>
  <conditionalFormatting sqref="V4">
    <cfRule type="duplicateValues" dxfId="281" priority="21"/>
  </conditionalFormatting>
  <conditionalFormatting sqref="W4">
    <cfRule type="duplicateValues" dxfId="280" priority="5"/>
  </conditionalFormatting>
  <conditionalFormatting sqref="C38">
    <cfRule type="duplicateValues" dxfId="279" priority="15"/>
  </conditionalFormatting>
  <conditionalFormatting sqref="H39:H40">
    <cfRule type="duplicateValues" dxfId="278" priority="7"/>
  </conditionalFormatting>
  <conditionalFormatting sqref="I5:I40">
    <cfRule type="expression" dxfId="277" priority="12">
      <formula>"if((and(h3=""#N/A"",m3=""瑞中数据""),""-"",h3)"</formula>
    </cfRule>
  </conditionalFormatting>
  <conditionalFormatting sqref="C4:F4 O4">
    <cfRule type="duplicateValues" dxfId="276" priority="24"/>
  </conditionalFormatting>
  <conditionalFormatting sqref="G4 K4">
    <cfRule type="duplicateValues" dxfId="275" priority="23"/>
  </conditionalFormatting>
  <conditionalFormatting sqref="N4 P4 T4">
    <cfRule type="duplicateValues" dxfId="274" priority="25"/>
  </conditionalFormatting>
  <conditionalFormatting sqref="C5:C37 C39:C40">
    <cfRule type="duplicateValues" dxfId="273" priority="14"/>
  </conditionalFormatting>
  <conditionalFormatting sqref="M5:M6 M10:M30 M39:M40">
    <cfRule type="cellIs" dxfId="272" priority="13" operator="equal">
      <formula>"其他项目"</formula>
    </cfRule>
  </conditionalFormatting>
  <dataValidations count="7">
    <dataValidation type="list" allowBlank="1" showInputMessage="1" showErrorMessage="1" sqref="L16 L20 L30 L36 L37 L38 L5:L15 L17:L19 L21:L29 L31:L35 L39:L40" xr:uid="{00000000-0002-0000-0600-000000000000}">
      <formula1>"专职,复用"</formula1>
    </dataValidation>
    <dataValidation type="list" allowBlank="1" showInputMessage="1" showErrorMessage="1" sqref="G34 G5:G6 G10:G30 G38:G40" xr:uid="{00000000-0002-0000-0600-000001000000}">
      <formula1>"专科,本科,研究生,博士"</formula1>
    </dataValidation>
    <dataValidation type="list" allowBlank="1" showInputMessage="1" showErrorMessage="1" sqref="D5:D40" xr:uid="{00000000-0002-0000-0600-000002000000}">
      <formula1>"男,女"</formula1>
    </dataValidation>
    <dataValidation type="list" allowBlank="1" showInputMessage="1" showErrorMessage="1" sqref="K5:K40" xr:uid="{00000000-0002-0000-0600-000003000000}">
      <formula1>"在岗,离岗"</formula1>
    </dataValidation>
    <dataValidation type="list" allowBlank="1" showInputMessage="1" showErrorMessage="1" sqref="U5:U6 U10:U24 U39:U40" xr:uid="{00000000-0002-0000-0600-000004000000}">
      <formula1>"任务结束,调走,离职,其他"</formula1>
    </dataValidation>
    <dataValidation type="list" allowBlank="1" showInputMessage="1" showErrorMessage="1" sqref="M5:M6 M10:M23 M24:M30 M39:M40" xr:uid="{00000000-0002-0000-0600-000005000000}">
      <formula1>"本项目,其他项目"</formula1>
    </dataValidation>
    <dataValidation type="list" allowBlank="1" showInputMessage="1" showErrorMessage="1" sqref="O5:O40" xr:uid="{00000000-0002-0000-0600-000006000000}">
      <formula1>"瑞中数据,外包公司"</formula1>
    </dataValidation>
  </dataValidations>
  <pageMargins left="0.31388888888888899" right="0.25" top="0.35416666666666702" bottom="0.35416666666666702" header="0.235416666666667" footer="0.3"/>
  <pageSetup paperSize="9" scale="71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Z21"/>
  <sheetViews>
    <sheetView workbookViewId="0">
      <pane xSplit="11" ySplit="4" topLeftCell="L5" activePane="bottomRight" state="frozen"/>
      <selection pane="topRight"/>
      <selection pane="bottomLeft"/>
      <selection pane="bottomRight" activeCell="C5" sqref="C5"/>
    </sheetView>
  </sheetViews>
  <sheetFormatPr defaultColWidth="9" defaultRowHeight="13.2"/>
  <cols>
    <col min="1" max="1" width="3.21875" style="70" customWidth="1"/>
    <col min="2" max="2" width="4.109375" style="72" customWidth="1"/>
    <col min="3" max="3" width="7.44140625" style="72" customWidth="1"/>
    <col min="4" max="4" width="6.44140625" style="72" customWidth="1"/>
    <col min="5" max="5" width="9.33203125" style="72" customWidth="1"/>
    <col min="6" max="6" width="5.77734375" style="72" customWidth="1"/>
    <col min="7" max="7" width="6.21875" style="72" customWidth="1"/>
    <col min="8" max="8" width="9" style="70"/>
    <col min="9" max="9" width="5.44140625" style="72" customWidth="1"/>
    <col min="10" max="10" width="6.88671875" style="73" customWidth="1"/>
    <col min="11" max="12" width="8" style="72" customWidth="1"/>
    <col min="13" max="13" width="43.109375" style="72" customWidth="1"/>
    <col min="14" max="15" width="8" style="72" customWidth="1"/>
    <col min="16" max="16" width="8.5546875" style="72" customWidth="1"/>
    <col min="17" max="17" width="9.6640625" style="72" customWidth="1"/>
    <col min="18" max="18" width="7.88671875" style="72" customWidth="1"/>
    <col min="19" max="20" width="9.6640625" style="72" customWidth="1"/>
    <col min="21" max="21" width="11.109375" style="72" customWidth="1"/>
    <col min="22" max="22" width="4.77734375" style="72" customWidth="1"/>
    <col min="23" max="24" width="8.88671875" style="72" customWidth="1"/>
    <col min="25" max="25" width="18.6640625" style="70" customWidth="1"/>
    <col min="26" max="26" width="11.109375" style="70" customWidth="1"/>
    <col min="27" max="16384" width="9" style="70"/>
  </cols>
  <sheetData>
    <row r="1" spans="2:26" s="68" customFormat="1" ht="34.950000000000003" customHeight="1">
      <c r="B1" s="291" t="s">
        <v>0</v>
      </c>
      <c r="C1" s="291"/>
      <c r="D1" s="291"/>
      <c r="E1" s="291"/>
      <c r="F1" s="291"/>
      <c r="G1" s="291"/>
      <c r="H1" s="291"/>
      <c r="I1" s="291"/>
      <c r="J1" s="292"/>
      <c r="K1" s="291"/>
      <c r="L1" s="291"/>
      <c r="M1" s="291"/>
      <c r="N1" s="293"/>
      <c r="O1" s="293"/>
      <c r="P1" s="291"/>
      <c r="Q1" s="291"/>
      <c r="R1" s="291"/>
      <c r="S1" s="291"/>
      <c r="T1" s="291"/>
      <c r="U1" s="291"/>
      <c r="V1" s="74"/>
      <c r="W1" s="89"/>
      <c r="X1" s="89"/>
    </row>
    <row r="2" spans="2:26" s="68" customFormat="1" ht="18" customHeight="1">
      <c r="B2" s="304" t="s">
        <v>864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74"/>
      <c r="S2" s="74"/>
      <c r="T2" s="74"/>
      <c r="U2" s="74"/>
      <c r="V2" s="74"/>
      <c r="W2" s="89"/>
      <c r="X2" s="89"/>
    </row>
    <row r="3" spans="2:26" s="68" customFormat="1" ht="18" customHeight="1">
      <c r="B3" s="296" t="s">
        <v>294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74"/>
      <c r="S3" s="74"/>
      <c r="T3" s="74"/>
      <c r="U3" s="74"/>
      <c r="V3" s="74"/>
      <c r="W3" s="89"/>
      <c r="X3" s="89"/>
    </row>
    <row r="4" spans="2:26" s="69" customFormat="1" ht="49.95" customHeight="1">
      <c r="B4" s="75" t="s">
        <v>3</v>
      </c>
      <c r="C4" s="77" t="s">
        <v>4</v>
      </c>
      <c r="D4" s="77" t="s">
        <v>5</v>
      </c>
      <c r="E4" s="77" t="s">
        <v>103</v>
      </c>
      <c r="F4" s="77" t="s">
        <v>7</v>
      </c>
      <c r="G4" s="77" t="s">
        <v>8</v>
      </c>
      <c r="H4" s="77" t="s">
        <v>67</v>
      </c>
      <c r="I4" s="77" t="s">
        <v>295</v>
      </c>
      <c r="J4" s="82" t="s">
        <v>10</v>
      </c>
      <c r="K4" s="77" t="s">
        <v>11</v>
      </c>
      <c r="L4" s="77" t="s">
        <v>12</v>
      </c>
      <c r="M4" s="83" t="s">
        <v>14</v>
      </c>
      <c r="N4" s="77" t="s">
        <v>13</v>
      </c>
      <c r="O4" s="77" t="s">
        <v>114</v>
      </c>
      <c r="P4" s="100" t="s">
        <v>15</v>
      </c>
      <c r="Q4" s="100" t="s">
        <v>16</v>
      </c>
      <c r="R4" s="90" t="s">
        <v>17</v>
      </c>
      <c r="S4" s="90" t="s">
        <v>18</v>
      </c>
      <c r="T4" s="90" t="s">
        <v>19</v>
      </c>
      <c r="U4" s="113" t="s">
        <v>20</v>
      </c>
      <c r="V4" s="90" t="s">
        <v>21</v>
      </c>
      <c r="W4" s="90" t="s">
        <v>22</v>
      </c>
      <c r="X4" s="90" t="s">
        <v>70</v>
      </c>
      <c r="Y4" s="90" t="s">
        <v>71</v>
      </c>
      <c r="Z4" s="90" t="s">
        <v>72</v>
      </c>
    </row>
    <row r="5" spans="2:26" ht="28.5" customHeight="1">
      <c r="B5" s="53">
        <f>ROW()-4</f>
        <v>1</v>
      </c>
      <c r="C5" s="106" t="s">
        <v>296</v>
      </c>
      <c r="D5" s="106" t="s">
        <v>24</v>
      </c>
      <c r="E5" s="95">
        <v>34355</v>
      </c>
      <c r="F5" s="221">
        <v>26</v>
      </c>
      <c r="G5" s="106" t="s">
        <v>25</v>
      </c>
      <c r="H5" s="53"/>
      <c r="I5" s="96" t="str">
        <f>IF(P5="瑞中数据","",VLOOKUP(C5,外包人员信息表!E:I,5,0))</f>
        <v/>
      </c>
      <c r="J5" s="97" t="str">
        <f>IF(P5="瑞中数据","",VLOOKUP(C5,[2]外包人员信息表!E:J,6,0))</f>
        <v/>
      </c>
      <c r="K5" s="106" t="s">
        <v>26</v>
      </c>
      <c r="L5" s="221" t="s">
        <v>27</v>
      </c>
      <c r="M5" s="227" t="s">
        <v>297</v>
      </c>
      <c r="N5" s="53"/>
      <c r="O5" s="53"/>
      <c r="P5" s="53" t="s">
        <v>29</v>
      </c>
      <c r="Q5" s="63" t="str">
        <f>IF(P5="瑞中数据","",VLOOKUP(C5,外包人员信息表!E:K,7,0))</f>
        <v/>
      </c>
      <c r="R5" s="98" t="str">
        <f>IF(P5="瑞中数据","",VLOOKUP(C5,外包人员信息表!E:F,2,0))</f>
        <v/>
      </c>
      <c r="S5" s="98">
        <v>43256</v>
      </c>
      <c r="T5" s="98" t="str">
        <f>IF(IF(P5="瑞中数据","",VLOOKUP(C5,外包人员信息表!E:G,3,0))=0,"",IF(P5="瑞中数据","",VLOOKUP(C5,外包人员信息表!E:G,3,0)))</f>
        <v/>
      </c>
      <c r="U5" s="115"/>
      <c r="V5" s="98"/>
      <c r="W5" s="99">
        <f ca="1">IF(U5="",((TODAY()-S5)+1)/30,(U5-S5+1)/30)</f>
        <v>26.266666666666666</v>
      </c>
      <c r="X5" s="99" t="s">
        <v>78</v>
      </c>
      <c r="Y5" s="51"/>
      <c r="Z5" s="51"/>
    </row>
    <row r="6" spans="2:26" ht="28.5" customHeight="1">
      <c r="B6" s="53">
        <f>ROW()-4</f>
        <v>2</v>
      </c>
      <c r="C6" s="106" t="s">
        <v>298</v>
      </c>
      <c r="D6" s="53" t="s">
        <v>24</v>
      </c>
      <c r="E6" s="95">
        <v>29738</v>
      </c>
      <c r="F6" s="53">
        <v>16</v>
      </c>
      <c r="G6" s="106" t="s">
        <v>25</v>
      </c>
      <c r="H6" s="53"/>
      <c r="I6" s="96" t="str">
        <f>IF(P6="瑞中数据","",VLOOKUP(C6,外包人员信息表!E:I,5,0))</f>
        <v/>
      </c>
      <c r="J6" s="97" t="str">
        <f>IF(P6="瑞中数据","",VLOOKUP(C6,[2]外包人员信息表!E:J,6,0))</f>
        <v/>
      </c>
      <c r="K6" s="106" t="s">
        <v>26</v>
      </c>
      <c r="L6" s="221" t="s">
        <v>27</v>
      </c>
      <c r="M6" s="111" t="s">
        <v>299</v>
      </c>
      <c r="N6" s="53"/>
      <c r="O6" s="53"/>
      <c r="P6" s="53" t="s">
        <v>29</v>
      </c>
      <c r="Q6" s="63" t="str">
        <f>IF(P6="瑞中数据","",VLOOKUP(C6,外包人员信息表!E:K,7,0))</f>
        <v/>
      </c>
      <c r="R6" s="98" t="str">
        <f>IF(P6="瑞中数据","",VLOOKUP(C6,外包人员信息表!E:F,2,0))</f>
        <v/>
      </c>
      <c r="S6" s="98">
        <v>43225</v>
      </c>
      <c r="T6" s="98" t="str">
        <f>IF(IF(P6="瑞中数据","",VLOOKUP(C6,外包人员信息表!E:G,3,0))=0,"",IF(P6="瑞中数据","",VLOOKUP(C6,外包人员信息表!E:G,3,0)))</f>
        <v/>
      </c>
      <c r="U6" s="115"/>
      <c r="V6" s="98"/>
      <c r="W6" s="99">
        <f ca="1">IF(U6="",((TODAY()-S6)+1)/30,(U6-S6+1)/30)</f>
        <v>27.3</v>
      </c>
      <c r="X6" s="99" t="s">
        <v>157</v>
      </c>
      <c r="Y6" s="51"/>
      <c r="Z6" s="51"/>
    </row>
    <row r="7" spans="2:26" s="71" customFormat="1" ht="28.5" customHeight="1">
      <c r="B7" s="53">
        <f>ROW()-4</f>
        <v>3</v>
      </c>
      <c r="C7" s="106" t="s">
        <v>300</v>
      </c>
      <c r="D7" s="106" t="s">
        <v>24</v>
      </c>
      <c r="E7" s="95">
        <v>34029</v>
      </c>
      <c r="F7" s="53">
        <v>1</v>
      </c>
      <c r="G7" s="106" t="s">
        <v>151</v>
      </c>
      <c r="H7" s="53"/>
      <c r="I7" s="96" t="str">
        <f>IF(P7="瑞中数据","",VLOOKUP(C7,外包人员信息表!E:I,5,0))</f>
        <v/>
      </c>
      <c r="J7" s="97" t="str">
        <f>IF(P7="瑞中数据","",VLOOKUP(C7,外包人员信息表!E:J,6,0))</f>
        <v/>
      </c>
      <c r="K7" s="106" t="s">
        <v>26</v>
      </c>
      <c r="L7" s="221" t="s">
        <v>27</v>
      </c>
      <c r="M7" s="111" t="s">
        <v>301</v>
      </c>
      <c r="N7" s="53"/>
      <c r="O7" s="53"/>
      <c r="P7" s="53" t="s">
        <v>29</v>
      </c>
      <c r="Q7" s="63" t="str">
        <f>IF(P7="瑞中数据","",VLOOKUP(C7,外包人员信息表!E:K,7,0))</f>
        <v/>
      </c>
      <c r="R7" s="98" t="str">
        <f>IF(P7="瑞中数据","",VLOOKUP(C7,外包人员信息表!E:F,2,0))</f>
        <v/>
      </c>
      <c r="S7" s="98">
        <v>43709</v>
      </c>
      <c r="T7" s="98" t="str">
        <f>IF(IF(P7="瑞中数据","",VLOOKUP(C7,外包人员信息表!E:G,3,0))=0,"",IF(P7="瑞中数据","",VLOOKUP(C7,外包人员信息表!E:G,3,0)))</f>
        <v/>
      </c>
      <c r="U7" s="98"/>
      <c r="V7" s="98"/>
      <c r="W7" s="99">
        <f ca="1">IF(U7="",((TODAY()-S7)+1)/30,(U7-S7+1)/30)</f>
        <v>11.166666666666666</v>
      </c>
      <c r="X7" s="99" t="s">
        <v>116</v>
      </c>
      <c r="Y7" s="51"/>
      <c r="Z7" s="235"/>
    </row>
    <row r="8" spans="2:26" s="94" customFormat="1" ht="28.5" customHeight="1">
      <c r="B8" s="53">
        <f>ROW()-4</f>
        <v>4</v>
      </c>
      <c r="C8" s="106" t="s">
        <v>302</v>
      </c>
      <c r="D8" s="106" t="s">
        <v>24</v>
      </c>
      <c r="E8" s="95">
        <v>32417</v>
      </c>
      <c r="F8" s="53">
        <v>9</v>
      </c>
      <c r="G8" s="106" t="s">
        <v>25</v>
      </c>
      <c r="H8" s="53"/>
      <c r="I8" s="96" t="str">
        <f>IF(P8="瑞中数据","",VLOOKUP(C8,外包人员信息表!E:I,5,0))</f>
        <v/>
      </c>
      <c r="J8" s="97" t="str">
        <f>IF(P8="瑞中数据","",VLOOKUP(C8,外包人员信息表!E:J,6,0))</f>
        <v/>
      </c>
      <c r="K8" s="106" t="s">
        <v>26</v>
      </c>
      <c r="L8" s="53" t="s">
        <v>35</v>
      </c>
      <c r="M8" s="51" t="s">
        <v>303</v>
      </c>
      <c r="N8" s="53"/>
      <c r="O8" s="53"/>
      <c r="P8" s="53" t="s">
        <v>29</v>
      </c>
      <c r="Q8" s="63" t="str">
        <f>IF(P8="瑞中数据","",VLOOKUP(C8,外包人员信息表!E:K,7,0))</f>
        <v/>
      </c>
      <c r="R8" s="98" t="str">
        <f>IF(P8="瑞中数据","",VLOOKUP(C8,外包人员信息表!E:F,2,0))</f>
        <v/>
      </c>
      <c r="S8" s="98">
        <v>43466</v>
      </c>
      <c r="T8" s="98" t="str">
        <f>IF(IF(P8="瑞中数据","",VLOOKUP(C8,外包人员信息表!E:G,3,0))=0,"",IF(P8="瑞中数据","",VLOOKUP(C8,外包人员信息表!E:G,3,0)))</f>
        <v/>
      </c>
      <c r="U8" s="98"/>
      <c r="V8" s="98"/>
      <c r="W8" s="99"/>
      <c r="X8" s="99" t="s">
        <v>157</v>
      </c>
      <c r="Y8" s="51"/>
      <c r="Z8" s="59"/>
    </row>
    <row r="9" spans="2:26" ht="28.5" customHeight="1">
      <c r="B9" s="53">
        <f>ROW()-4</f>
        <v>5</v>
      </c>
      <c r="C9" s="53" t="s">
        <v>304</v>
      </c>
      <c r="D9" s="53" t="s">
        <v>24</v>
      </c>
      <c r="E9" s="95">
        <v>30909</v>
      </c>
      <c r="F9" s="53">
        <v>13</v>
      </c>
      <c r="G9" s="53" t="s">
        <v>25</v>
      </c>
      <c r="H9" s="53"/>
      <c r="I9" s="96" t="str">
        <f>IF(P9="瑞中数据","",VLOOKUP(C9,外包人员信息表!E:I,5,0))</f>
        <v/>
      </c>
      <c r="J9" s="97" t="str">
        <f>IF(P9="瑞中数据","",VLOOKUP(C9,外包人员信息表!E:J,6,0))</f>
        <v/>
      </c>
      <c r="K9" s="53" t="s">
        <v>26</v>
      </c>
      <c r="L9" s="221" t="s">
        <v>27</v>
      </c>
      <c r="M9" s="51" t="s">
        <v>305</v>
      </c>
      <c r="N9" s="53"/>
      <c r="O9" s="53"/>
      <c r="P9" s="53" t="s">
        <v>29</v>
      </c>
      <c r="Q9" s="63" t="str">
        <f>IF(P9="瑞中数据","",VLOOKUP(C9,外包人员信息表!E:K,7,0))</f>
        <v/>
      </c>
      <c r="R9" s="98" t="str">
        <f>IF(P9="瑞中数据","",VLOOKUP(C9,外包人员信息表!E:F,2,0))</f>
        <v/>
      </c>
      <c r="S9" s="98">
        <v>43344</v>
      </c>
      <c r="T9" s="98" t="str">
        <f>IF(IF(P9="瑞中数据","",VLOOKUP(C9,外包人员信息表!E:G,3,0))=0,"",IF(P9="瑞中数据","",VLOOKUP(C9,外包人员信息表!E:G,3,0)))</f>
        <v/>
      </c>
      <c r="U9" s="98"/>
      <c r="V9" s="98"/>
      <c r="W9" s="99">
        <f ca="1">IF(U9="",((TODAY()-S9)+1)/30,(U9-S9+1)/30)</f>
        <v>23.333333333333332</v>
      </c>
      <c r="X9" s="99" t="s">
        <v>116</v>
      </c>
      <c r="Y9" s="51"/>
      <c r="Z9" s="51"/>
    </row>
    <row r="10" spans="2:26" ht="28.5" customHeight="1">
      <c r="B10" s="53">
        <f t="shared" ref="B10:B21" si="0">ROW()-4</f>
        <v>6</v>
      </c>
      <c r="C10" s="106" t="s">
        <v>306</v>
      </c>
      <c r="D10" s="53" t="s">
        <v>24</v>
      </c>
      <c r="E10" s="95">
        <v>36465</v>
      </c>
      <c r="F10" s="53">
        <v>4</v>
      </c>
      <c r="G10" s="53" t="s">
        <v>25</v>
      </c>
      <c r="H10" s="53" t="s">
        <v>140</v>
      </c>
      <c r="I10" s="96" t="str">
        <f>IF(P10="瑞中数据","",VLOOKUP(C10,外包人员信息表!E:I,5,0))</f>
        <v>L6级</v>
      </c>
      <c r="J10" s="97">
        <f>IF(P10="瑞中数据","",VLOOKUP(C10,[2]外包人员信息表!E:J,6,0))</f>
        <v>1065</v>
      </c>
      <c r="K10" s="53" t="s">
        <v>26</v>
      </c>
      <c r="L10" s="221" t="s">
        <v>27</v>
      </c>
      <c r="M10" s="111" t="s">
        <v>307</v>
      </c>
      <c r="N10" s="53"/>
      <c r="O10" s="53"/>
      <c r="P10" s="53" t="s">
        <v>52</v>
      </c>
      <c r="Q10" s="63" t="str">
        <f>IF(P10="瑞中数据","",VLOOKUP(C10,外包人员信息表!E:K,7,0))</f>
        <v>揽智</v>
      </c>
      <c r="R10" s="98">
        <f>IF(P10="瑞中数据","",VLOOKUP(C10,外包人员信息表!E:F,2,0))</f>
        <v>43466</v>
      </c>
      <c r="S10" s="98">
        <v>43466</v>
      </c>
      <c r="T10" s="98">
        <f>IF(IF(P10="瑞中数据","",VLOOKUP(C10,外包人员信息表!E:G,3,0))=0,"",IF(P10="瑞中数据","",VLOOKUP(C10,外包人员信息表!E:G,3,0)))</f>
        <v>43830</v>
      </c>
      <c r="U10" s="115"/>
      <c r="V10" s="98"/>
      <c r="W10" s="99">
        <f t="shared" ref="W10:W17" ca="1" si="1">IF(U10="",((TODAY()-S10)+1)/30,(U10-S10+1)/30)</f>
        <v>19.266666666666666</v>
      </c>
      <c r="X10" s="99" t="s">
        <v>116</v>
      </c>
      <c r="Y10" s="235" t="s">
        <v>308</v>
      </c>
      <c r="Z10" s="51"/>
    </row>
    <row r="11" spans="2:26" ht="28.5" customHeight="1">
      <c r="B11" s="53">
        <f t="shared" si="0"/>
        <v>7</v>
      </c>
      <c r="C11" s="53" t="s">
        <v>309</v>
      </c>
      <c r="D11" s="53" t="s">
        <v>24</v>
      </c>
      <c r="E11" s="95">
        <v>31959</v>
      </c>
      <c r="F11" s="53">
        <v>8</v>
      </c>
      <c r="G11" s="53" t="s">
        <v>25</v>
      </c>
      <c r="H11" s="53" t="s">
        <v>310</v>
      </c>
      <c r="I11" s="96" t="e">
        <f>IF(P11="瑞中数据","",VLOOKUP(C11,外包人员信息表!E:I,5,0))</f>
        <v>#N/A</v>
      </c>
      <c r="J11" s="97" t="e">
        <f>IF(P11="瑞中数据","",VLOOKUP(C11,外包人员信息表!E:J,6,0))</f>
        <v>#N/A</v>
      </c>
      <c r="K11" s="53" t="s">
        <v>26</v>
      </c>
      <c r="L11" s="221" t="s">
        <v>27</v>
      </c>
      <c r="M11" s="51" t="s">
        <v>311</v>
      </c>
      <c r="N11" s="53" t="s">
        <v>75</v>
      </c>
      <c r="O11" s="53"/>
      <c r="P11" s="53" t="s">
        <v>52</v>
      </c>
      <c r="Q11" s="63" t="s">
        <v>77</v>
      </c>
      <c r="R11" s="98" t="e">
        <f>IF(P11="瑞中数据","",VLOOKUP(C11,外包人员信息表!E:F,2,0))</f>
        <v>#N/A</v>
      </c>
      <c r="S11" s="98">
        <v>43617</v>
      </c>
      <c r="T11" s="98" t="e">
        <f>IF(IF(P11="瑞中数据","",VLOOKUP(C11,外包人员信息表!E:G,3,0))=0,"",IF(P11="瑞中数据","",VLOOKUP(C11,外包人员信息表!E:G,3,0)))</f>
        <v>#N/A</v>
      </c>
      <c r="U11" s="115"/>
      <c r="V11" s="98"/>
      <c r="W11" s="99">
        <f t="shared" ca="1" si="1"/>
        <v>14.233333333333333</v>
      </c>
      <c r="X11" s="99" t="s">
        <v>157</v>
      </c>
      <c r="Y11" s="235" t="s">
        <v>308</v>
      </c>
      <c r="Z11" s="51" t="s">
        <v>80</v>
      </c>
    </row>
    <row r="12" spans="2:26" ht="28.5" customHeight="1">
      <c r="B12" s="53">
        <f t="shared" si="0"/>
        <v>8</v>
      </c>
      <c r="C12" s="106" t="s">
        <v>312</v>
      </c>
      <c r="D12" s="53" t="s">
        <v>24</v>
      </c>
      <c r="E12" s="95">
        <v>29830</v>
      </c>
      <c r="F12" s="53">
        <v>17</v>
      </c>
      <c r="G12" s="106" t="s">
        <v>25</v>
      </c>
      <c r="H12" s="97" t="s">
        <v>313</v>
      </c>
      <c r="I12" s="96" t="str">
        <f>IF(P12="瑞中数据","",VLOOKUP(C12,外包人员信息表!E:I,5,0))</f>
        <v>L10级</v>
      </c>
      <c r="J12" s="97">
        <f>IF(P12="瑞中数据","",VLOOKUP(C12,外包人员信息表!E:J,6,0))</f>
        <v>1417</v>
      </c>
      <c r="K12" s="106" t="s">
        <v>26</v>
      </c>
      <c r="L12" s="221" t="s">
        <v>27</v>
      </c>
      <c r="M12" s="111" t="s">
        <v>314</v>
      </c>
      <c r="N12" s="53" t="s">
        <v>75</v>
      </c>
      <c r="O12" s="53"/>
      <c r="P12" s="53" t="s">
        <v>52</v>
      </c>
      <c r="Q12" s="63" t="str">
        <f>IF(P12="瑞中数据","",VLOOKUP(C12,外包人员信息表!E:K,7,0))</f>
        <v>揽智</v>
      </c>
      <c r="R12" s="98">
        <f>IF(P12="瑞中数据","",VLOOKUP(C12,外包人员信息表!E:F,2,0))</f>
        <v>43466</v>
      </c>
      <c r="S12" s="98">
        <v>43466</v>
      </c>
      <c r="T12" s="98">
        <f>IF(IF(P12="瑞中数据","",VLOOKUP(C12,外包人员信息表!E:G,3,0))=0,"",IF(P12="瑞中数据","",VLOOKUP(C12,外包人员信息表!E:G,3,0)))</f>
        <v>43830</v>
      </c>
      <c r="U12" s="98"/>
      <c r="V12" s="98"/>
      <c r="W12" s="99">
        <f t="shared" ca="1" si="1"/>
        <v>19.266666666666666</v>
      </c>
      <c r="X12" s="99" t="s">
        <v>157</v>
      </c>
      <c r="Y12" s="235" t="s">
        <v>308</v>
      </c>
      <c r="Z12" s="51"/>
    </row>
    <row r="13" spans="2:26" ht="28.5" customHeight="1">
      <c r="B13" s="53">
        <f t="shared" si="0"/>
        <v>9</v>
      </c>
      <c r="C13" s="53" t="s">
        <v>73</v>
      </c>
      <c r="D13" s="53" t="s">
        <v>24</v>
      </c>
      <c r="E13" s="95">
        <v>35096</v>
      </c>
      <c r="F13" s="53">
        <v>1</v>
      </c>
      <c r="G13" s="53" t="s">
        <v>25</v>
      </c>
      <c r="H13" s="53" t="s">
        <v>74</v>
      </c>
      <c r="I13" s="96" t="e">
        <f>IF(P13="瑞中数据","",VLOOKUP(C13,外包人员信息表!E:I,5,0))</f>
        <v>#N/A</v>
      </c>
      <c r="J13" s="97" t="e">
        <f>IF(P13="瑞中数据","",VLOOKUP(C13,外包人员信息表!E:J,6,0))</f>
        <v>#N/A</v>
      </c>
      <c r="K13" s="53" t="s">
        <v>26</v>
      </c>
      <c r="L13" s="221" t="s">
        <v>27</v>
      </c>
      <c r="M13" s="51" t="s">
        <v>303</v>
      </c>
      <c r="N13" s="53" t="s">
        <v>122</v>
      </c>
      <c r="O13" s="53" t="s">
        <v>315</v>
      </c>
      <c r="P13" s="53" t="s">
        <v>52</v>
      </c>
      <c r="Q13" s="63" t="s">
        <v>77</v>
      </c>
      <c r="R13" s="98" t="e">
        <f>IF(P13="瑞中数据","",VLOOKUP(C13,外包人员信息表!E:F,2,0))</f>
        <v>#N/A</v>
      </c>
      <c r="S13" s="98">
        <v>43610</v>
      </c>
      <c r="T13" s="98" t="e">
        <f>IF(IF(P13="瑞中数据","",VLOOKUP(C13,外包人员信息表!E:G,3,0))=0,"",IF(P13="瑞中数据","",VLOOKUP(C13,外包人员信息表!E:G,3,0)))</f>
        <v>#N/A</v>
      </c>
      <c r="U13" s="98"/>
      <c r="V13" s="98"/>
      <c r="W13" s="99">
        <f t="shared" ca="1" si="1"/>
        <v>14.466666666666667</v>
      </c>
      <c r="X13" s="99" t="s">
        <v>78</v>
      </c>
      <c r="Y13" s="51" t="s">
        <v>79</v>
      </c>
      <c r="Z13" s="51" t="s">
        <v>80</v>
      </c>
    </row>
    <row r="14" spans="2:26" ht="28.5" customHeight="1">
      <c r="B14" s="53">
        <f t="shared" si="0"/>
        <v>10</v>
      </c>
      <c r="C14" s="106" t="s">
        <v>316</v>
      </c>
      <c r="D14" s="106" t="s">
        <v>24</v>
      </c>
      <c r="E14" s="95">
        <v>35034</v>
      </c>
      <c r="F14" s="53">
        <v>1</v>
      </c>
      <c r="G14" s="106" t="s">
        <v>25</v>
      </c>
      <c r="H14" s="53" t="s">
        <v>310</v>
      </c>
      <c r="I14" s="96" t="e">
        <f>IF(P14="瑞中数据","",VLOOKUP(C14,外包人员信息表!E:I,5,0))</f>
        <v>#N/A</v>
      </c>
      <c r="J14" s="97" t="e">
        <f>IF(P14="瑞中数据","",VLOOKUP(C14,外包人员信息表!E:J,6,0))</f>
        <v>#N/A</v>
      </c>
      <c r="K14" s="106" t="s">
        <v>26</v>
      </c>
      <c r="L14" s="221" t="s">
        <v>27</v>
      </c>
      <c r="M14" s="51" t="s">
        <v>311</v>
      </c>
      <c r="N14" s="53" t="s">
        <v>75</v>
      </c>
      <c r="O14" s="53"/>
      <c r="P14" s="53" t="s">
        <v>52</v>
      </c>
      <c r="Q14" s="63" t="s">
        <v>77</v>
      </c>
      <c r="R14" s="98" t="e">
        <f>IF(P14="瑞中数据","",VLOOKUP(C14,外包人员信息表!E:F,2,0))</f>
        <v>#N/A</v>
      </c>
      <c r="S14" s="98">
        <v>43617</v>
      </c>
      <c r="T14" s="98" t="e">
        <f>IF(IF(P14="瑞中数据","",VLOOKUP(C14,外包人员信息表!E:G,3,0))=0,"",IF(P14="瑞中数据","",VLOOKUP(C14,外包人员信息表!E:G,3,0)))</f>
        <v>#N/A</v>
      </c>
      <c r="U14" s="98"/>
      <c r="V14" s="98"/>
      <c r="W14" s="99">
        <f t="shared" ca="1" si="1"/>
        <v>14.233333333333333</v>
      </c>
      <c r="X14" s="99" t="s">
        <v>157</v>
      </c>
      <c r="Y14" s="235" t="s">
        <v>308</v>
      </c>
      <c r="Z14" s="51" t="s">
        <v>80</v>
      </c>
    </row>
    <row r="15" spans="2:26" ht="28.5" customHeight="1">
      <c r="B15" s="53">
        <f t="shared" si="0"/>
        <v>11</v>
      </c>
      <c r="C15" s="53" t="s">
        <v>81</v>
      </c>
      <c r="D15" s="53" t="s">
        <v>24</v>
      </c>
      <c r="E15" s="95">
        <v>34243</v>
      </c>
      <c r="F15" s="53">
        <v>1</v>
      </c>
      <c r="G15" s="53" t="s">
        <v>25</v>
      </c>
      <c r="H15" s="53" t="s">
        <v>74</v>
      </c>
      <c r="I15" s="96" t="e">
        <f>IF(P15="瑞中数据","",VLOOKUP(C15,外包人员信息表!E:I,5,0))</f>
        <v>#N/A</v>
      </c>
      <c r="J15" s="97" t="e">
        <f>IF(P15="瑞中数据","",VLOOKUP(C15,外包人员信息表!E:J,6,0))</f>
        <v>#N/A</v>
      </c>
      <c r="K15" s="53" t="s">
        <v>26</v>
      </c>
      <c r="L15" s="221" t="s">
        <v>27</v>
      </c>
      <c r="M15" s="51" t="s">
        <v>303</v>
      </c>
      <c r="N15" s="53" t="s">
        <v>122</v>
      </c>
      <c r="O15" s="53" t="s">
        <v>315</v>
      </c>
      <c r="P15" s="53" t="s">
        <v>52</v>
      </c>
      <c r="Q15" s="63" t="s">
        <v>77</v>
      </c>
      <c r="R15" s="98" t="e">
        <f>IF(P15="瑞中数据","",VLOOKUP(C15,外包人员信息表!E:F,2,0))</f>
        <v>#N/A</v>
      </c>
      <c r="S15" s="98">
        <v>43562</v>
      </c>
      <c r="T15" s="98" t="e">
        <f>IF(IF(P15="瑞中数据","",VLOOKUP(C15,外包人员信息表!E:G,3,0))=0,"",IF(P15="瑞中数据","",VLOOKUP(C15,外包人员信息表!E:G,3,0)))</f>
        <v>#N/A</v>
      </c>
      <c r="U15" s="98"/>
      <c r="V15" s="98"/>
      <c r="W15" s="99">
        <f t="shared" ca="1" si="1"/>
        <v>16.066666666666666</v>
      </c>
      <c r="X15" s="99" t="s">
        <v>78</v>
      </c>
      <c r="Y15" s="51" t="s">
        <v>79</v>
      </c>
      <c r="Z15" s="51" t="s">
        <v>80</v>
      </c>
    </row>
    <row r="16" spans="2:26" ht="28.5" customHeight="1">
      <c r="B16" s="53">
        <f t="shared" si="0"/>
        <v>12</v>
      </c>
      <c r="C16" s="106" t="s">
        <v>317</v>
      </c>
      <c r="D16" s="53" t="s">
        <v>24</v>
      </c>
      <c r="E16" s="53"/>
      <c r="F16" s="53"/>
      <c r="G16" s="53"/>
      <c r="H16" s="53" t="s">
        <v>74</v>
      </c>
      <c r="I16" s="96" t="e">
        <f>IF(P16="瑞中数据","",VLOOKUP(C16,外包人员信息表!E:I,5,0))</f>
        <v>#N/A</v>
      </c>
      <c r="J16" s="97" t="e">
        <f>IF(P16="瑞中数据","",VLOOKUP(C16,外包人员信息表!E:J,6,0))</f>
        <v>#N/A</v>
      </c>
      <c r="K16" s="106" t="s">
        <v>26</v>
      </c>
      <c r="L16" s="221" t="s">
        <v>27</v>
      </c>
      <c r="M16" s="110" t="s">
        <v>318</v>
      </c>
      <c r="N16" s="53"/>
      <c r="O16" s="53"/>
      <c r="P16" s="53" t="s">
        <v>52</v>
      </c>
      <c r="Q16" s="63" t="s">
        <v>77</v>
      </c>
      <c r="R16" s="98" t="e">
        <f>IF(P16="瑞中数据","",VLOOKUP(C16,外包人员信息表!E:F,2,0))</f>
        <v>#N/A</v>
      </c>
      <c r="S16" s="98">
        <v>43562</v>
      </c>
      <c r="T16" s="98" t="e">
        <f>IF(IF(P16="瑞中数据","",VLOOKUP(C16,外包人员信息表!E:G,3,0))=0,"",IF(P16="瑞中数据","",VLOOKUP(C16,外包人员信息表!E:G,3,0)))</f>
        <v>#N/A</v>
      </c>
      <c r="U16" s="53"/>
      <c r="V16" s="53"/>
      <c r="W16" s="99"/>
      <c r="X16" s="53" t="s">
        <v>116</v>
      </c>
      <c r="Y16" s="235" t="s">
        <v>308</v>
      </c>
      <c r="Z16" s="51" t="s">
        <v>80</v>
      </c>
    </row>
    <row r="17" spans="2:26" ht="28.5" customHeight="1">
      <c r="B17" s="78">
        <f t="shared" si="0"/>
        <v>13</v>
      </c>
      <c r="C17" s="78" t="s">
        <v>319</v>
      </c>
      <c r="D17" s="78" t="s">
        <v>24</v>
      </c>
      <c r="E17" s="78"/>
      <c r="F17" s="78"/>
      <c r="G17" s="78"/>
      <c r="H17" s="78" t="s">
        <v>74</v>
      </c>
      <c r="I17" s="85" t="str">
        <f>IF(P17="瑞中数据","",VLOOKUP(C17,外包人员信息表!E:I,5,0))</f>
        <v>L5级</v>
      </c>
      <c r="J17" s="86">
        <f>IF(P17="瑞中数据","",VLOOKUP(C17,外包人员信息表!E:J,6,0))</f>
        <v>884</v>
      </c>
      <c r="K17" s="85" t="s">
        <v>31</v>
      </c>
      <c r="L17" s="228" t="s">
        <v>27</v>
      </c>
      <c r="M17" s="229" t="s">
        <v>320</v>
      </c>
      <c r="N17" s="78" t="s">
        <v>122</v>
      </c>
      <c r="O17" s="78"/>
      <c r="P17" s="78" t="s">
        <v>52</v>
      </c>
      <c r="Q17" s="88" t="str">
        <f>IF(P17="瑞中数据","",VLOOKUP(C17,外包人员信息表!E:K,7,0))</f>
        <v>百思奥</v>
      </c>
      <c r="R17" s="92">
        <f>IF(P17="瑞中数据","",VLOOKUP(C17,外包人员信息表!E:F,2,0))</f>
        <v>43556</v>
      </c>
      <c r="S17" s="98" t="e">
        <v>#N/A</v>
      </c>
      <c r="T17" s="92">
        <f>IF(IF(P17="瑞中数据","",VLOOKUP(C17,外包人员信息表!E:G,3,0))=0,"",IF(P17="瑞中数据","",VLOOKUP(C17,外包人员信息表!E:G,3,0)))</f>
        <v>43830</v>
      </c>
      <c r="U17" s="233">
        <v>43994</v>
      </c>
      <c r="V17" s="78" t="s">
        <v>44</v>
      </c>
      <c r="W17" s="99" t="e">
        <f t="shared" ca="1" si="1"/>
        <v>#N/A</v>
      </c>
      <c r="X17" s="78" t="s">
        <v>78</v>
      </c>
      <c r="Y17" s="236" t="s">
        <v>308</v>
      </c>
      <c r="Z17" s="87"/>
    </row>
    <row r="18" spans="2:26" ht="28.5" customHeight="1">
      <c r="B18" s="53">
        <f t="shared" si="0"/>
        <v>14</v>
      </c>
      <c r="C18" s="106" t="s">
        <v>321</v>
      </c>
      <c r="D18" s="53" t="s">
        <v>24</v>
      </c>
      <c r="E18" s="53"/>
      <c r="F18" s="53"/>
      <c r="G18" s="53"/>
      <c r="H18" s="53" t="s">
        <v>74</v>
      </c>
      <c r="I18" s="96" t="e">
        <f>IF(P18="瑞中数据","",VLOOKUP(C18,外包人员信息表!E:I,5,0))</f>
        <v>#N/A</v>
      </c>
      <c r="J18" s="97" t="e">
        <f>IF(P18="瑞中数据","",VLOOKUP(C18,外包人员信息表!E:J,6,0))</f>
        <v>#N/A</v>
      </c>
      <c r="K18" s="106" t="s">
        <v>26</v>
      </c>
      <c r="L18" s="96" t="s">
        <v>35</v>
      </c>
      <c r="M18" s="110" t="s">
        <v>322</v>
      </c>
      <c r="N18" s="53" t="s">
        <v>75</v>
      </c>
      <c r="O18" s="53"/>
      <c r="P18" s="53" t="s">
        <v>52</v>
      </c>
      <c r="Q18" s="63" t="s">
        <v>77</v>
      </c>
      <c r="R18" s="98" t="e">
        <f>IF(P18="瑞中数据","",VLOOKUP(C18,外包人员信息表!E:F,2,0))</f>
        <v>#N/A</v>
      </c>
      <c r="S18" s="98">
        <v>43466</v>
      </c>
      <c r="T18" s="98" t="e">
        <f>IF(IF(P18="瑞中数据","",VLOOKUP(C18,外包人员信息表!E:G,3,0))=0,"",IF(P18="瑞中数据","",VLOOKUP(C18,外包人员信息表!E:G,3,0)))</f>
        <v>#N/A</v>
      </c>
      <c r="U18" s="53"/>
      <c r="V18" s="53"/>
      <c r="W18" s="99"/>
      <c r="X18" s="53" t="s">
        <v>78</v>
      </c>
      <c r="Y18" s="235"/>
      <c r="Z18" s="51" t="s">
        <v>80</v>
      </c>
    </row>
    <row r="19" spans="2:26" ht="28.5" customHeight="1">
      <c r="B19" s="53">
        <f t="shared" si="0"/>
        <v>15</v>
      </c>
      <c r="C19" s="53" t="s">
        <v>323</v>
      </c>
      <c r="D19" s="53" t="s">
        <v>24</v>
      </c>
      <c r="E19" s="53"/>
      <c r="F19" s="53"/>
      <c r="G19" s="53"/>
      <c r="H19" s="53" t="s">
        <v>74</v>
      </c>
      <c r="I19" s="96" t="str">
        <f>IF(P19="瑞中数据","",VLOOKUP(C19,外包人员信息表!E:I,5,0))</f>
        <v>L9级</v>
      </c>
      <c r="J19" s="97">
        <f>IF(P19="瑞中数据","",VLOOKUP(C19,外包人员信息表!E:J,6,0))</f>
        <v>1241</v>
      </c>
      <c r="K19" s="106" t="s">
        <v>26</v>
      </c>
      <c r="L19" s="221" t="s">
        <v>27</v>
      </c>
      <c r="M19" s="63" t="s">
        <v>303</v>
      </c>
      <c r="N19" s="53" t="s">
        <v>75</v>
      </c>
      <c r="O19" s="53"/>
      <c r="P19" s="53" t="s">
        <v>52</v>
      </c>
      <c r="Q19" s="63" t="str">
        <f>IF(P19="瑞中数据","",VLOOKUP(C19,外包人员信息表!E:K,7,0))</f>
        <v>揽智</v>
      </c>
      <c r="R19" s="98">
        <f>IF(P19="瑞中数据","",VLOOKUP(C19,外包人员信息表!E:F,2,0))</f>
        <v>43466</v>
      </c>
      <c r="S19" s="98">
        <v>43466</v>
      </c>
      <c r="T19" s="98">
        <f>IF(IF(P19="瑞中数据","",VLOOKUP(C19,外包人员信息表!E:G,3,0))=0,"",IF(P19="瑞中数据","",VLOOKUP(C19,外包人员信息表!E:G,3,0)))</f>
        <v>43830</v>
      </c>
      <c r="U19" s="53"/>
      <c r="V19" s="53"/>
      <c r="W19" s="99"/>
      <c r="X19" s="53" t="s">
        <v>78</v>
      </c>
      <c r="Y19" s="235" t="s">
        <v>308</v>
      </c>
      <c r="Z19" s="51"/>
    </row>
    <row r="20" spans="2:26" ht="28.5" customHeight="1">
      <c r="B20" s="53">
        <f t="shared" si="0"/>
        <v>16</v>
      </c>
      <c r="C20" s="53" t="s">
        <v>324</v>
      </c>
      <c r="D20" s="53" t="s">
        <v>24</v>
      </c>
      <c r="E20" s="53"/>
      <c r="F20" s="53"/>
      <c r="G20" s="53"/>
      <c r="H20" s="97" t="s">
        <v>325</v>
      </c>
      <c r="I20" s="96" t="e">
        <f>IF(P20="瑞中数据","",VLOOKUP(C20,外包人员信息表!E:I,5,0))</f>
        <v>#N/A</v>
      </c>
      <c r="J20" s="97" t="e">
        <f>IF(P20="瑞中数据","",VLOOKUP(C20,外包人员信息表!E:J,6,0))</f>
        <v>#N/A</v>
      </c>
      <c r="K20" s="106" t="s">
        <v>26</v>
      </c>
      <c r="L20" s="221" t="s">
        <v>27</v>
      </c>
      <c r="M20" s="110" t="s">
        <v>326</v>
      </c>
      <c r="N20" s="53"/>
      <c r="O20" s="53"/>
      <c r="P20" s="53" t="s">
        <v>52</v>
      </c>
      <c r="Q20" s="63" t="s">
        <v>327</v>
      </c>
      <c r="R20" s="98" t="e">
        <f>IF(P20="瑞中数据","",VLOOKUP(C20,外包人员信息表!E:F,2,0))</f>
        <v>#N/A</v>
      </c>
      <c r="S20" s="98">
        <v>43466</v>
      </c>
      <c r="T20" s="98" t="e">
        <f>IF(IF(P20="瑞中数据","",VLOOKUP(C20,外包人员信息表!E:G,3,0))=0,"",IF(P20="瑞中数据","",VLOOKUP(C20,外包人员信息表!E:G,3,0)))</f>
        <v>#N/A</v>
      </c>
      <c r="U20" s="53"/>
      <c r="V20" s="53"/>
      <c r="W20" s="99"/>
      <c r="X20" s="53" t="s">
        <v>78</v>
      </c>
      <c r="Y20" s="235" t="s">
        <v>308</v>
      </c>
      <c r="Z20" s="51"/>
    </row>
    <row r="21" spans="2:26" ht="28.5" customHeight="1">
      <c r="B21" s="53">
        <f t="shared" si="0"/>
        <v>17</v>
      </c>
      <c r="C21" s="53" t="s">
        <v>328</v>
      </c>
      <c r="D21" s="53" t="s">
        <v>24</v>
      </c>
      <c r="E21" s="53"/>
      <c r="F21" s="53"/>
      <c r="G21" s="53"/>
      <c r="H21" s="97" t="s">
        <v>329</v>
      </c>
      <c r="I21" s="96" t="e">
        <f>IF(P21="瑞中数据","",VLOOKUP(C21,外包人员信息表!E:I,5,0))</f>
        <v>#N/A</v>
      </c>
      <c r="J21" s="97" t="e">
        <f>IF(P21="瑞中数据","",VLOOKUP(C21,外包人员信息表!E:J,6,0))</f>
        <v>#N/A</v>
      </c>
      <c r="K21" s="106" t="s">
        <v>26</v>
      </c>
      <c r="L21" s="221" t="s">
        <v>27</v>
      </c>
      <c r="M21" s="110" t="s">
        <v>330</v>
      </c>
      <c r="N21" s="53"/>
      <c r="O21" s="53"/>
      <c r="P21" s="53" t="s">
        <v>52</v>
      </c>
      <c r="Q21" s="63" t="s">
        <v>327</v>
      </c>
      <c r="R21" s="98" t="e">
        <f>IF(P21="瑞中数据","",VLOOKUP(C21,外包人员信息表!E:F,2,0))</f>
        <v>#N/A</v>
      </c>
      <c r="S21" s="98">
        <v>43466</v>
      </c>
      <c r="T21" s="98" t="e">
        <f>IF(IF(P21="瑞中数据","",VLOOKUP(C21,外包人员信息表!E:G,3,0))=0,"",IF(P21="瑞中数据","",VLOOKUP(C21,外包人员信息表!E:G,3,0)))</f>
        <v>#N/A</v>
      </c>
      <c r="U21" s="53"/>
      <c r="V21" s="53"/>
      <c r="W21" s="99"/>
      <c r="X21" s="53" t="s">
        <v>78</v>
      </c>
      <c r="Y21" s="235" t="s">
        <v>308</v>
      </c>
      <c r="Z21" s="51"/>
    </row>
  </sheetData>
  <autoFilter ref="B4:W21" xr:uid="{00000000-0009-0000-0000-000007000000}"/>
  <sortState xmlns:xlrd2="http://schemas.microsoft.com/office/spreadsheetml/2017/richdata2" ref="B5:Y22">
    <sortCondition ref="P5:P22"/>
  </sortState>
  <mergeCells count="3">
    <mergeCell ref="B1:U1"/>
    <mergeCell ref="B2:Q2"/>
    <mergeCell ref="B3:Q3"/>
  </mergeCells>
  <phoneticPr fontId="28" type="noConversion"/>
  <conditionalFormatting sqref="H4">
    <cfRule type="duplicateValues" dxfId="271" priority="3"/>
  </conditionalFormatting>
  <conditionalFormatting sqref="I4">
    <cfRule type="duplicateValues" dxfId="270" priority="14"/>
  </conditionalFormatting>
  <conditionalFormatting sqref="J4">
    <cfRule type="duplicateValues" dxfId="269" priority="13"/>
  </conditionalFormatting>
  <conditionalFormatting sqref="L4">
    <cfRule type="duplicateValues" dxfId="268" priority="15"/>
  </conditionalFormatting>
  <conditionalFormatting sqref="N4:O4">
    <cfRule type="duplicateValues" dxfId="267" priority="11"/>
  </conditionalFormatting>
  <conditionalFormatting sqref="R4:T4">
    <cfRule type="duplicateValues" dxfId="266" priority="9"/>
  </conditionalFormatting>
  <conditionalFormatting sqref="U4">
    <cfRule type="duplicateValues" dxfId="265" priority="17"/>
  </conditionalFormatting>
  <conditionalFormatting sqref="V4">
    <cfRule type="duplicateValues" dxfId="264" priority="16"/>
  </conditionalFormatting>
  <conditionalFormatting sqref="W4:X4">
    <cfRule type="duplicateValues" dxfId="263" priority="12"/>
  </conditionalFormatting>
  <conditionalFormatting sqref="Y4">
    <cfRule type="duplicateValues" dxfId="262" priority="6"/>
  </conditionalFormatting>
  <conditionalFormatting sqref="Z4">
    <cfRule type="duplicateValues" dxfId="261" priority="5"/>
  </conditionalFormatting>
  <conditionalFormatting sqref="N17:O17">
    <cfRule type="cellIs" dxfId="260" priority="7" operator="equal">
      <formula>"其他项目"</formula>
    </cfRule>
  </conditionalFormatting>
  <conditionalFormatting sqref="N18:O18">
    <cfRule type="cellIs" dxfId="259" priority="2" operator="equal">
      <formula>"其他项目"</formula>
    </cfRule>
  </conditionalFormatting>
  <conditionalFormatting sqref="N19:O19">
    <cfRule type="cellIs" dxfId="258" priority="1" operator="equal">
      <formula>"其他项目"</formula>
    </cfRule>
  </conditionalFormatting>
  <conditionalFormatting sqref="I5:I21">
    <cfRule type="expression" dxfId="257" priority="8">
      <formula>"if((and(h3=""#N/A"",m3=""瑞中数据""),""-"",h3)"</formula>
    </cfRule>
  </conditionalFormatting>
  <conditionalFormatting sqref="C4:F4 P4">
    <cfRule type="duplicateValues" dxfId="256" priority="19"/>
  </conditionalFormatting>
  <conditionalFormatting sqref="G4 K4">
    <cfRule type="duplicateValues" dxfId="255" priority="18"/>
  </conditionalFormatting>
  <conditionalFormatting sqref="M4 Q4">
    <cfRule type="duplicateValues" dxfId="254" priority="20"/>
  </conditionalFormatting>
  <conditionalFormatting sqref="N5:O12 N15 N14:O14 N13">
    <cfRule type="cellIs" dxfId="253" priority="10" operator="equal">
      <formula>"其他项目"</formula>
    </cfRule>
  </conditionalFormatting>
  <dataValidations count="8">
    <dataValidation type="list" allowBlank="1" showInputMessage="1" showErrorMessage="1" sqref="L10 L13 L18 L5:L9 L11:L12 L14:L17 L19:L21" xr:uid="{00000000-0002-0000-0700-000000000000}">
      <formula1>"专职,复用"</formula1>
    </dataValidation>
    <dataValidation type="list" allowBlank="1" showInputMessage="1" showErrorMessage="1" sqref="V5:V9 V10:V14" xr:uid="{00000000-0002-0000-0700-000001000000}">
      <formula1>"任务结束,调走,离职,其他"</formula1>
    </dataValidation>
    <dataValidation type="list" allowBlank="1" showInputMessage="1" showErrorMessage="1" sqref="N10 O10 O14 N17 O17 N18 O18 N19 O19 N5:N9 N11:N15 O5:O9 O11:O12" xr:uid="{00000000-0002-0000-0700-000002000000}">
      <formula1>"本项目,其他项目"</formula1>
    </dataValidation>
    <dataValidation type="list" allowBlank="1" showInputMessage="1" showErrorMessage="1" sqref="K17 K5:K9 K10:K14" xr:uid="{00000000-0002-0000-0700-000003000000}">
      <formula1>"在岗,离岗"</formula1>
    </dataValidation>
    <dataValidation type="list" allowBlank="1" showInputMessage="1" showErrorMessage="1" sqref="D5:D9 D10:D14 D16:D21" xr:uid="{00000000-0002-0000-0700-000004000000}">
      <formula1>"男,女"</formula1>
    </dataValidation>
    <dataValidation type="list" allowBlank="1" showInputMessage="1" showErrorMessage="1" sqref="G5:G9 G10:G14" xr:uid="{00000000-0002-0000-0700-000005000000}">
      <formula1>"专科,本科,研究生,博士"</formula1>
    </dataValidation>
    <dataValidation type="list" allowBlank="1" showInputMessage="1" showErrorMessage="1" sqref="P5:P9 P10:P14 P15:P21" xr:uid="{00000000-0002-0000-0700-000006000000}">
      <formula1>"瑞中数据,外包公司"</formula1>
    </dataValidation>
    <dataValidation allowBlank="1" showInputMessage="1" showErrorMessage="1" sqref="H1:H1048576" xr:uid="{00000000-0002-0000-0700-000007000000}"/>
  </dataValidations>
  <pageMargins left="0.31388888888888899" right="0.25" top="0.35416666666666702" bottom="0.35416666666666702" header="0.235416666666667" footer="0.3"/>
  <pageSetup paperSize="9" scale="65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pageSetUpPr fitToPage="1"/>
  </sheetPr>
  <dimension ref="B1:Z21"/>
  <sheetViews>
    <sheetView workbookViewId="0">
      <pane xSplit="12" ySplit="4" topLeftCell="M13" activePane="bottomRight" state="frozen"/>
      <selection pane="topRight"/>
      <selection pane="bottomLeft"/>
      <selection pane="bottomRight" activeCell="F25" sqref="B1:Z21"/>
    </sheetView>
  </sheetViews>
  <sheetFormatPr defaultColWidth="9" defaultRowHeight="13.2"/>
  <cols>
    <col min="1" max="1" width="3.21875" style="70" customWidth="1"/>
    <col min="2" max="2" width="4.109375" style="72" customWidth="1"/>
    <col min="3" max="3" width="7.44140625" style="72" customWidth="1"/>
    <col min="4" max="4" width="3.6640625" style="72" customWidth="1"/>
    <col min="5" max="5" width="9.33203125" style="72" customWidth="1"/>
    <col min="6" max="6" width="5.77734375" style="72" customWidth="1"/>
    <col min="7" max="7" width="5.109375" style="72" customWidth="1"/>
    <col min="8" max="8" width="9" style="70"/>
    <col min="9" max="9" width="5.44140625" style="72" customWidth="1"/>
    <col min="10" max="10" width="6.88671875" style="73" customWidth="1"/>
    <col min="11" max="12" width="8" style="72" customWidth="1"/>
    <col min="13" max="13" width="43.44140625" style="72" customWidth="1"/>
    <col min="14" max="15" width="8" style="72" customWidth="1"/>
    <col min="16" max="16" width="8.5546875" style="72" customWidth="1"/>
    <col min="17" max="17" width="9.6640625" style="72" customWidth="1"/>
    <col min="18" max="18" width="9.33203125" style="72" customWidth="1"/>
    <col min="19" max="19" width="9.6640625" style="182" customWidth="1"/>
    <col min="20" max="20" width="9.6640625" style="72" customWidth="1"/>
    <col min="21" max="21" width="10.109375" style="72" customWidth="1"/>
    <col min="22" max="22" width="6.21875" style="72" customWidth="1"/>
    <col min="23" max="24" width="10" style="72" customWidth="1"/>
    <col min="25" max="25" width="19.6640625" style="70" customWidth="1"/>
    <col min="26" max="16384" width="9" style="70"/>
  </cols>
  <sheetData>
    <row r="1" spans="2:26" s="68" customFormat="1" ht="34.950000000000003" customHeight="1">
      <c r="B1" s="291" t="s">
        <v>0</v>
      </c>
      <c r="C1" s="291"/>
      <c r="D1" s="291"/>
      <c r="E1" s="291"/>
      <c r="F1" s="291"/>
      <c r="G1" s="291"/>
      <c r="H1" s="291"/>
      <c r="I1" s="291"/>
      <c r="J1" s="292"/>
      <c r="K1" s="291"/>
      <c r="L1" s="291"/>
      <c r="M1" s="291"/>
      <c r="N1" s="293"/>
      <c r="O1" s="293"/>
      <c r="P1" s="291"/>
      <c r="Q1" s="291"/>
      <c r="R1" s="291"/>
      <c r="S1" s="297"/>
      <c r="T1" s="291"/>
      <c r="U1" s="291"/>
      <c r="V1" s="74"/>
      <c r="W1" s="89"/>
      <c r="X1" s="89"/>
    </row>
    <row r="2" spans="2:26" s="68" customFormat="1" ht="18" customHeight="1">
      <c r="B2" s="304" t="s">
        <v>866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74"/>
      <c r="S2" s="209"/>
      <c r="T2" s="74"/>
      <c r="U2" s="74"/>
      <c r="V2" s="74"/>
      <c r="W2" s="89"/>
      <c r="X2" s="89"/>
    </row>
    <row r="3" spans="2:26" s="68" customFormat="1" ht="18" customHeight="1">
      <c r="B3" s="304" t="s">
        <v>867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74"/>
      <c r="S3" s="209"/>
      <c r="T3" s="74"/>
      <c r="U3" s="74"/>
      <c r="V3" s="74"/>
      <c r="W3" s="89"/>
      <c r="X3" s="89"/>
    </row>
    <row r="4" spans="2:26" s="69" customFormat="1" ht="49.95" customHeight="1">
      <c r="B4" s="75" t="s">
        <v>3</v>
      </c>
      <c r="C4" s="77" t="s">
        <v>4</v>
      </c>
      <c r="D4" s="77" t="s">
        <v>5</v>
      </c>
      <c r="E4" s="77" t="s">
        <v>103</v>
      </c>
      <c r="F4" s="77" t="s">
        <v>7</v>
      </c>
      <c r="G4" s="77" t="s">
        <v>8</v>
      </c>
      <c r="H4" s="77" t="s">
        <v>67</v>
      </c>
      <c r="I4" s="77" t="s">
        <v>295</v>
      </c>
      <c r="J4" s="82" t="s">
        <v>10</v>
      </c>
      <c r="K4" s="77" t="s">
        <v>11</v>
      </c>
      <c r="L4" s="77" t="s">
        <v>12</v>
      </c>
      <c r="M4" s="83" t="s">
        <v>14</v>
      </c>
      <c r="N4" s="77" t="s">
        <v>13</v>
      </c>
      <c r="O4" s="77" t="s">
        <v>114</v>
      </c>
      <c r="P4" s="100" t="s">
        <v>15</v>
      </c>
      <c r="Q4" s="100" t="s">
        <v>16</v>
      </c>
      <c r="R4" s="90" t="s">
        <v>17</v>
      </c>
      <c r="S4" s="232" t="s">
        <v>18</v>
      </c>
      <c r="T4" s="90" t="s">
        <v>19</v>
      </c>
      <c r="U4" s="113" t="s">
        <v>20</v>
      </c>
      <c r="V4" s="90" t="s">
        <v>21</v>
      </c>
      <c r="W4" s="90" t="s">
        <v>22</v>
      </c>
      <c r="X4" s="90" t="s">
        <v>70</v>
      </c>
      <c r="Y4" s="90" t="s">
        <v>71</v>
      </c>
      <c r="Z4" s="90" t="s">
        <v>72</v>
      </c>
    </row>
    <row r="5" spans="2:26" ht="28.5" customHeight="1">
      <c r="B5" s="53">
        <f>ROW()-4</f>
        <v>1</v>
      </c>
      <c r="C5" s="305" t="s">
        <v>865</v>
      </c>
      <c r="D5" s="106" t="s">
        <v>24</v>
      </c>
      <c r="E5" s="95">
        <v>34355</v>
      </c>
      <c r="F5" s="221">
        <v>26</v>
      </c>
      <c r="G5" s="106" t="s">
        <v>25</v>
      </c>
      <c r="H5" s="97"/>
      <c r="I5" s="96" t="str">
        <f>IF(P5="瑞中数据","",VLOOKUP(C5,[2]外包人员信息表!E:I,5,0))</f>
        <v/>
      </c>
      <c r="J5" s="97" t="str">
        <f>IF(P5="瑞中数据","",VLOOKUP(C5,[2]外包人员信息表!E:J,6,0))</f>
        <v/>
      </c>
      <c r="K5" s="106" t="s">
        <v>26</v>
      </c>
      <c r="L5" s="221" t="s">
        <v>27</v>
      </c>
      <c r="M5" s="227" t="s">
        <v>297</v>
      </c>
      <c r="N5" s="53"/>
      <c r="O5" s="53"/>
      <c r="P5" s="53" t="s">
        <v>29</v>
      </c>
      <c r="Q5" s="63" t="str">
        <f>IF(P5="瑞中数据","",VLOOKUP(C5,外包人员信息表!E:K,7,0))</f>
        <v/>
      </c>
      <c r="R5" s="98" t="str">
        <f>IF(P5="瑞中数据","",VLOOKUP(C5,外包人员信息表!E:F,2,0))</f>
        <v/>
      </c>
      <c r="S5" s="114">
        <v>43929</v>
      </c>
      <c r="T5" s="98" t="str">
        <f>IF(IF(P5="瑞中数据","",VLOOKUP(C5,外包人员信息表!E:G,3,0))=0,"",IF(P5="瑞中数据","",VLOOKUP(C5,外包人员信息表!E:G,3,0)))</f>
        <v/>
      </c>
      <c r="U5" s="115"/>
      <c r="V5" s="98"/>
      <c r="W5" s="99">
        <f t="shared" ref="W5:W10" ca="1" si="0">IF(U5="",((TODAY()-S5)+1)/30,(U5-S5+1)/30)</f>
        <v>3.8333333333333335</v>
      </c>
      <c r="X5" s="99" t="s">
        <v>78</v>
      </c>
      <c r="Y5" s="51"/>
      <c r="Z5" s="51"/>
    </row>
    <row r="6" spans="2:26" ht="28.5" customHeight="1">
      <c r="B6" s="53">
        <f>ROW()-4</f>
        <v>2</v>
      </c>
      <c r="C6" s="106" t="s">
        <v>298</v>
      </c>
      <c r="D6" s="53" t="s">
        <v>24</v>
      </c>
      <c r="E6" s="95">
        <v>29738</v>
      </c>
      <c r="F6" s="53">
        <v>16</v>
      </c>
      <c r="G6" s="106" t="s">
        <v>25</v>
      </c>
      <c r="H6" s="97"/>
      <c r="I6" s="96" t="str">
        <f>IF(P6="瑞中数据","",VLOOKUP(C6,[2]外包人员信息表!E:I,5,0))</f>
        <v/>
      </c>
      <c r="J6" s="97" t="str">
        <f>IF(P6="瑞中数据","",VLOOKUP(C6,[2]外包人员信息表!E:J,6,0))</f>
        <v/>
      </c>
      <c r="K6" s="106" t="s">
        <v>26</v>
      </c>
      <c r="L6" s="53" t="s">
        <v>35</v>
      </c>
      <c r="M6" s="111" t="s">
        <v>299</v>
      </c>
      <c r="N6" s="53"/>
      <c r="O6" s="53"/>
      <c r="P6" s="53" t="s">
        <v>29</v>
      </c>
      <c r="Q6" s="63" t="str">
        <f>IF(P6="瑞中数据","",VLOOKUP(C6,外包人员信息表!E:K,7,0))</f>
        <v/>
      </c>
      <c r="R6" s="98" t="str">
        <f>IF(P6="瑞中数据","",VLOOKUP(C6,外包人员信息表!E:F,2,0))</f>
        <v/>
      </c>
      <c r="S6" s="114">
        <v>43929</v>
      </c>
      <c r="T6" s="98" t="str">
        <f>IF(IF(P6="瑞中数据","",VLOOKUP(C6,外包人员信息表!E:G,3,0))=0,"",IF(P6="瑞中数据","",VLOOKUP(C6,外包人员信息表!E:G,3,0)))</f>
        <v/>
      </c>
      <c r="U6" s="115"/>
      <c r="V6" s="98"/>
      <c r="W6" s="99">
        <f t="shared" ca="1" si="0"/>
        <v>3.8333333333333335</v>
      </c>
      <c r="X6" s="99" t="s">
        <v>157</v>
      </c>
      <c r="Y6" s="51"/>
      <c r="Z6" s="51"/>
    </row>
    <row r="7" spans="2:26" s="71" customFormat="1" ht="28.5" customHeight="1">
      <c r="B7" s="53">
        <f>ROW()-4</f>
        <v>3</v>
      </c>
      <c r="C7" s="106" t="s">
        <v>300</v>
      </c>
      <c r="D7" s="106" t="s">
        <v>24</v>
      </c>
      <c r="E7" s="95">
        <v>34029</v>
      </c>
      <c r="F7" s="53">
        <v>1</v>
      </c>
      <c r="G7" s="106" t="s">
        <v>151</v>
      </c>
      <c r="H7" s="97"/>
      <c r="I7" s="96" t="str">
        <f>IF(P7="瑞中数据","",VLOOKUP(C7,外包人员信息表!E:I,5,0))</f>
        <v/>
      </c>
      <c r="J7" s="97" t="str">
        <f>IF(P7="瑞中数据","",VLOOKUP(C7,外包人员信息表!E:J,6,0))</f>
        <v/>
      </c>
      <c r="K7" s="106" t="s">
        <v>26</v>
      </c>
      <c r="L7" s="221" t="s">
        <v>27</v>
      </c>
      <c r="M7" s="111" t="s">
        <v>301</v>
      </c>
      <c r="N7" s="53"/>
      <c r="O7" s="53"/>
      <c r="P7" s="53" t="s">
        <v>29</v>
      </c>
      <c r="Q7" s="63" t="str">
        <f>IF(P7="瑞中数据","",VLOOKUP(C7,外包人员信息表!E:K,7,0))</f>
        <v/>
      </c>
      <c r="R7" s="98" t="str">
        <f>IF(P7="瑞中数据","",VLOOKUP(C7,外包人员信息表!E:F,2,0))</f>
        <v/>
      </c>
      <c r="S7" s="114">
        <v>43929</v>
      </c>
      <c r="T7" s="98" t="str">
        <f>IF(IF(P7="瑞中数据","",VLOOKUP(C7,外包人员信息表!E:G,3,0))=0,"",IF(P7="瑞中数据","",VLOOKUP(C7,外包人员信息表!E:G,3,0)))</f>
        <v/>
      </c>
      <c r="U7" s="98"/>
      <c r="V7" s="98"/>
      <c r="W7" s="99">
        <f t="shared" ca="1" si="0"/>
        <v>3.8333333333333335</v>
      </c>
      <c r="X7" s="99" t="s">
        <v>116</v>
      </c>
      <c r="Y7" s="51"/>
      <c r="Z7" s="235"/>
    </row>
    <row r="8" spans="2:26" s="94" customFormat="1" ht="28.5" customHeight="1">
      <c r="B8" s="53">
        <f>ROW()-4</f>
        <v>4</v>
      </c>
      <c r="C8" s="53" t="s">
        <v>304</v>
      </c>
      <c r="D8" s="53" t="s">
        <v>24</v>
      </c>
      <c r="E8" s="95">
        <v>30909</v>
      </c>
      <c r="F8" s="53">
        <v>13</v>
      </c>
      <c r="G8" s="53" t="s">
        <v>25</v>
      </c>
      <c r="H8" s="97"/>
      <c r="I8" s="96" t="str">
        <f>IF(P8="瑞中数据","",VLOOKUP(C8,外包人员信息表!E:I,5,0))</f>
        <v/>
      </c>
      <c r="J8" s="97" t="str">
        <f>IF(P8="瑞中数据","",VLOOKUP(C8,外包人员信息表!E:J,6,0))</f>
        <v/>
      </c>
      <c r="K8" s="53" t="s">
        <v>26</v>
      </c>
      <c r="L8" s="221" t="s">
        <v>27</v>
      </c>
      <c r="M8" s="51" t="s">
        <v>305</v>
      </c>
      <c r="N8" s="53"/>
      <c r="O8" s="53"/>
      <c r="P8" s="53" t="s">
        <v>29</v>
      </c>
      <c r="Q8" s="63" t="str">
        <f>IF(P8="瑞中数据","",VLOOKUP(C8,外包人员信息表!E:K,7,0))</f>
        <v/>
      </c>
      <c r="R8" s="98" t="str">
        <f>IF(P8="瑞中数据","",VLOOKUP(C8,外包人员信息表!E:F,2,0))</f>
        <v/>
      </c>
      <c r="S8" s="114">
        <v>43929</v>
      </c>
      <c r="T8" s="98" t="str">
        <f>IF(IF(P8="瑞中数据","",VLOOKUP(C8,外包人员信息表!E:G,3,0))=0,"",IF(P8="瑞中数据","",VLOOKUP(C8,外包人员信息表!E:G,3,0)))</f>
        <v/>
      </c>
      <c r="U8" s="98"/>
      <c r="V8" s="98"/>
      <c r="W8" s="99">
        <f t="shared" ca="1" si="0"/>
        <v>3.8333333333333335</v>
      </c>
      <c r="X8" s="99" t="s">
        <v>116</v>
      </c>
      <c r="Y8" s="51"/>
      <c r="Z8" s="59"/>
    </row>
    <row r="9" spans="2:26" s="94" customFormat="1" ht="28.5" customHeight="1">
      <c r="B9" s="53">
        <f t="shared" ref="B9:B21" si="1">ROW()-4</f>
        <v>5</v>
      </c>
      <c r="C9" s="106" t="s">
        <v>306</v>
      </c>
      <c r="D9" s="53" t="s">
        <v>24</v>
      </c>
      <c r="E9" s="95">
        <v>36465</v>
      </c>
      <c r="F9" s="53">
        <v>4</v>
      </c>
      <c r="G9" s="53" t="s">
        <v>25</v>
      </c>
      <c r="H9" s="97" t="s">
        <v>140</v>
      </c>
      <c r="I9" s="96" t="str">
        <f>IF(P9="瑞中数据","",VLOOKUP(C9,[2]外包人员信息表!E:I,5,0))</f>
        <v>L6级</v>
      </c>
      <c r="J9" s="97">
        <f>IF(P9="瑞中数据","",VLOOKUP(C9,[2]外包人员信息表!E:J,6,0))</f>
        <v>1065</v>
      </c>
      <c r="K9" s="53" t="s">
        <v>26</v>
      </c>
      <c r="L9" s="221" t="s">
        <v>27</v>
      </c>
      <c r="M9" s="111" t="s">
        <v>307</v>
      </c>
      <c r="N9" s="53"/>
      <c r="O9" s="53"/>
      <c r="P9" s="53" t="s">
        <v>52</v>
      </c>
      <c r="Q9" s="63" t="str">
        <f>IF(P9="瑞中数据","",VLOOKUP(C9,外包人员信息表!E:K,7,0))</f>
        <v>揽智</v>
      </c>
      <c r="R9" s="98">
        <f>IF(P9="瑞中数据","",VLOOKUP(C9,外包人员信息表!E:F,2,0))</f>
        <v>43466</v>
      </c>
      <c r="S9" s="114">
        <v>43929</v>
      </c>
      <c r="T9" s="98">
        <f>IF(IF(P9="瑞中数据","",VLOOKUP(C9,外包人员信息表!E:G,3,0))=0,"",IF(P9="瑞中数据","",VLOOKUP(C9,外包人员信息表!E:G,3,0)))</f>
        <v>43830</v>
      </c>
      <c r="U9" s="115"/>
      <c r="V9" s="98"/>
      <c r="W9" s="99">
        <f t="shared" ca="1" si="0"/>
        <v>3.8333333333333335</v>
      </c>
      <c r="X9" s="99" t="s">
        <v>116</v>
      </c>
      <c r="Y9" s="235" t="s">
        <v>308</v>
      </c>
      <c r="Z9" s="59"/>
    </row>
    <row r="10" spans="2:26" ht="28.5" customHeight="1">
      <c r="B10" s="53">
        <f t="shared" si="1"/>
        <v>6</v>
      </c>
      <c r="C10" s="53" t="s">
        <v>309</v>
      </c>
      <c r="D10" s="53" t="s">
        <v>24</v>
      </c>
      <c r="E10" s="95">
        <v>31959</v>
      </c>
      <c r="F10" s="53">
        <v>8</v>
      </c>
      <c r="G10" s="53" t="s">
        <v>25</v>
      </c>
      <c r="H10" s="97" t="s">
        <v>310</v>
      </c>
      <c r="I10" s="96" t="e">
        <f>IF(P10="瑞中数据","",VLOOKUP(C10,外包人员信息表!E:I,5,0))</f>
        <v>#N/A</v>
      </c>
      <c r="J10" s="97" t="e">
        <f>IF(P10="瑞中数据","",VLOOKUP(C10,外包人员信息表!E:J,6,0))</f>
        <v>#N/A</v>
      </c>
      <c r="K10" s="53" t="s">
        <v>26</v>
      </c>
      <c r="L10" s="221" t="s">
        <v>27</v>
      </c>
      <c r="M10" s="51" t="s">
        <v>311</v>
      </c>
      <c r="N10" s="53" t="s">
        <v>122</v>
      </c>
      <c r="O10" s="110" t="s">
        <v>331</v>
      </c>
      <c r="P10" s="53" t="s">
        <v>52</v>
      </c>
      <c r="Q10" s="63" t="s">
        <v>77</v>
      </c>
      <c r="R10" s="98" t="e">
        <f>IF(P10="瑞中数据","",VLOOKUP(C10,外包人员信息表!E:F,2,0))</f>
        <v>#N/A</v>
      </c>
      <c r="S10" s="114">
        <v>43929</v>
      </c>
      <c r="T10" s="98" t="e">
        <f>IF(IF(P10="瑞中数据","",VLOOKUP(C10,外包人员信息表!E:G,3,0))=0,"",IF(P10="瑞中数据","",VLOOKUP(C10,外包人员信息表!E:G,3,0)))</f>
        <v>#N/A</v>
      </c>
      <c r="U10" s="115"/>
      <c r="V10" s="98"/>
      <c r="W10" s="99">
        <f t="shared" ca="1" si="0"/>
        <v>3.8333333333333335</v>
      </c>
      <c r="X10" s="99" t="s">
        <v>157</v>
      </c>
      <c r="Y10" s="235" t="s">
        <v>308</v>
      </c>
      <c r="Z10" s="51" t="s">
        <v>80</v>
      </c>
    </row>
    <row r="11" spans="2:26" ht="28.5" customHeight="1">
      <c r="B11" s="53">
        <f t="shared" si="1"/>
        <v>7</v>
      </c>
      <c r="C11" s="106" t="s">
        <v>312</v>
      </c>
      <c r="D11" s="53" t="s">
        <v>24</v>
      </c>
      <c r="E11" s="95">
        <v>29830</v>
      </c>
      <c r="F11" s="53">
        <v>17</v>
      </c>
      <c r="G11" s="106" t="s">
        <v>25</v>
      </c>
      <c r="H11" s="97" t="s">
        <v>313</v>
      </c>
      <c r="I11" s="96" t="str">
        <f>IF(P11="瑞中数据","",VLOOKUP(C11,外包人员信息表!E:I,5,0))</f>
        <v>L10级</v>
      </c>
      <c r="J11" s="97">
        <f>IF(P11="瑞中数据","",VLOOKUP(C11,外包人员信息表!E:J,6,0))</f>
        <v>1417</v>
      </c>
      <c r="K11" s="106" t="s">
        <v>26</v>
      </c>
      <c r="L11" s="221" t="s">
        <v>27</v>
      </c>
      <c r="M11" s="111" t="s">
        <v>314</v>
      </c>
      <c r="N11" s="53" t="s">
        <v>122</v>
      </c>
      <c r="O11" s="110" t="s">
        <v>331</v>
      </c>
      <c r="P11" s="53" t="s">
        <v>52</v>
      </c>
      <c r="Q11" s="63" t="str">
        <f>IF(P11="瑞中数据","",VLOOKUP(C11,外包人员信息表!E:K,7,0))</f>
        <v>揽智</v>
      </c>
      <c r="R11" s="98">
        <f>IF(P11="瑞中数据","",VLOOKUP(C11,外包人员信息表!E:F,2,0))</f>
        <v>43466</v>
      </c>
      <c r="S11" s="114">
        <v>43929</v>
      </c>
      <c r="T11" s="98">
        <f>IF(IF(P11="瑞中数据","",VLOOKUP(C11,外包人员信息表!E:G,3,0))=0,"",IF(P11="瑞中数据","",VLOOKUP(C11,外包人员信息表!E:G,3,0)))</f>
        <v>43830</v>
      </c>
      <c r="U11" s="98"/>
      <c r="V11" s="98"/>
      <c r="W11" s="99"/>
      <c r="X11" s="99" t="s">
        <v>157</v>
      </c>
      <c r="Y11" s="235" t="s">
        <v>308</v>
      </c>
      <c r="Z11" s="51"/>
    </row>
    <row r="12" spans="2:26" ht="28.5" customHeight="1">
      <c r="B12" s="53">
        <f t="shared" si="1"/>
        <v>8</v>
      </c>
      <c r="C12" s="106" t="s">
        <v>316</v>
      </c>
      <c r="D12" s="106" t="s">
        <v>24</v>
      </c>
      <c r="E12" s="95">
        <v>35034</v>
      </c>
      <c r="F12" s="53">
        <v>1</v>
      </c>
      <c r="G12" s="106" t="s">
        <v>25</v>
      </c>
      <c r="H12" s="97" t="s">
        <v>310</v>
      </c>
      <c r="I12" s="96" t="e">
        <f>IF(P12="瑞中数据","",VLOOKUP(C12,外包人员信息表!E:I,5,0))</f>
        <v>#N/A</v>
      </c>
      <c r="J12" s="97" t="e">
        <f>IF(P12="瑞中数据","",VLOOKUP(C12,外包人员信息表!E:J,6,0))</f>
        <v>#N/A</v>
      </c>
      <c r="K12" s="106" t="s">
        <v>26</v>
      </c>
      <c r="L12" s="221" t="s">
        <v>27</v>
      </c>
      <c r="M12" s="51" t="s">
        <v>311</v>
      </c>
      <c r="N12" s="53" t="s">
        <v>122</v>
      </c>
      <c r="O12" s="110" t="s">
        <v>331</v>
      </c>
      <c r="P12" s="53" t="s">
        <v>52</v>
      </c>
      <c r="Q12" s="63" t="s">
        <v>77</v>
      </c>
      <c r="R12" s="98" t="e">
        <f>IF(P12="瑞中数据","",VLOOKUP(C12,外包人员信息表!E:F,2,0))</f>
        <v>#N/A</v>
      </c>
      <c r="S12" s="114">
        <v>43929</v>
      </c>
      <c r="T12" s="98" t="e">
        <f>IF(IF(P12="瑞中数据","",VLOOKUP(C12,外包人员信息表!E:G,3,0))=0,"",IF(P12="瑞中数据","",VLOOKUP(C12,外包人员信息表!E:G,3,0)))</f>
        <v>#N/A</v>
      </c>
      <c r="U12" s="98"/>
      <c r="V12" s="98"/>
      <c r="W12" s="99">
        <f ca="1">IF(U12="",((TODAY()-S12)+1)/30,(U12-S12+1)/30)</f>
        <v>3.8333333333333335</v>
      </c>
      <c r="X12" s="99" t="s">
        <v>157</v>
      </c>
      <c r="Y12" s="235" t="s">
        <v>308</v>
      </c>
      <c r="Z12" s="51" t="s">
        <v>80</v>
      </c>
    </row>
    <row r="13" spans="2:26" ht="28.5" customHeight="1">
      <c r="B13" s="53">
        <f t="shared" si="1"/>
        <v>9</v>
      </c>
      <c r="C13" s="106" t="s">
        <v>332</v>
      </c>
      <c r="D13" s="106" t="s">
        <v>59</v>
      </c>
      <c r="E13" s="53"/>
      <c r="F13" s="53"/>
      <c r="G13" s="53"/>
      <c r="H13" s="97" t="s">
        <v>310</v>
      </c>
      <c r="I13" s="96" t="str">
        <f>IF(P13="瑞中数据","",VLOOKUP(C13,外包人员信息表!E:I,5,0))</f>
        <v>L2级</v>
      </c>
      <c r="J13" s="97">
        <f>IF(P13="瑞中数据","",VLOOKUP(C13,外包人员信息表!E:J,6,0))</f>
        <v>547</v>
      </c>
      <c r="K13" s="106" t="s">
        <v>26</v>
      </c>
      <c r="L13" s="106" t="s">
        <v>35</v>
      </c>
      <c r="M13" s="110" t="s">
        <v>333</v>
      </c>
      <c r="N13" s="53" t="s">
        <v>122</v>
      </c>
      <c r="O13" s="110" t="s">
        <v>331</v>
      </c>
      <c r="P13" s="53" t="s">
        <v>52</v>
      </c>
      <c r="Q13" s="63" t="str">
        <f>IF(P13="瑞中数据","",VLOOKUP(C13,外包人员信息表!E:K,7,0))</f>
        <v>南京华苏</v>
      </c>
      <c r="R13" s="98">
        <f>IF(P13="瑞中数据","",VLOOKUP(C13,外包人员信息表!E:F,2,0))</f>
        <v>43944</v>
      </c>
      <c r="S13" s="114">
        <v>43948</v>
      </c>
      <c r="T13" s="98" t="str">
        <f>IF(IF(P13="瑞中数据","",VLOOKUP(C13,外包人员信息表!E:G,3,0))=0,"",IF(P13="瑞中数据","",VLOOKUP(C13,外包人员信息表!E:G,3,0)))</f>
        <v/>
      </c>
      <c r="U13" s="53"/>
      <c r="V13" s="53"/>
      <c r="W13" s="99"/>
      <c r="X13" s="53" t="s">
        <v>157</v>
      </c>
      <c r="Y13" s="51"/>
      <c r="Z13" s="51"/>
    </row>
    <row r="14" spans="2:26" ht="28.5" customHeight="1">
      <c r="B14" s="53">
        <f t="shared" si="1"/>
        <v>10</v>
      </c>
      <c r="C14" s="106" t="s">
        <v>334</v>
      </c>
      <c r="D14" s="53" t="s">
        <v>24</v>
      </c>
      <c r="E14" s="53"/>
      <c r="F14" s="53"/>
      <c r="G14" s="53"/>
      <c r="H14" s="97" t="s">
        <v>310</v>
      </c>
      <c r="I14" s="96" t="str">
        <f>IF(P14="瑞中数据","",VLOOKUP(C14,外包人员信息表!E:I,5,0))</f>
        <v>L4级</v>
      </c>
      <c r="J14" s="97">
        <f>IF(P14="瑞中数据","",VLOOKUP(C14,外包人员信息表!E:J,6,0))</f>
        <v>803</v>
      </c>
      <c r="K14" s="106" t="s">
        <v>26</v>
      </c>
      <c r="L14" s="106" t="s">
        <v>35</v>
      </c>
      <c r="M14" s="110" t="s">
        <v>333</v>
      </c>
      <c r="N14" s="53" t="s">
        <v>122</v>
      </c>
      <c r="O14" s="110" t="s">
        <v>331</v>
      </c>
      <c r="P14" s="53" t="s">
        <v>52</v>
      </c>
      <c r="Q14" s="63" t="str">
        <f>IF(P14="瑞中数据","",VLOOKUP(C14,外包人员信息表!E:K,7,0))</f>
        <v>南京华苏</v>
      </c>
      <c r="R14" s="98">
        <f>IF(P14="瑞中数据","",VLOOKUP(C14,外包人员信息表!E:F,2,0))</f>
        <v>43944</v>
      </c>
      <c r="S14" s="114">
        <v>43947</v>
      </c>
      <c r="T14" s="98" t="str">
        <f>IF(IF(P14="瑞中数据","",VLOOKUP(C14,外包人员信息表!E:G,3,0))=0,"",IF(P14="瑞中数据","",VLOOKUP(C14,外包人员信息表!E:G,3,0)))</f>
        <v/>
      </c>
      <c r="U14" s="53"/>
      <c r="V14" s="53"/>
      <c r="W14" s="99"/>
      <c r="X14" s="53" t="s">
        <v>157</v>
      </c>
      <c r="Y14" s="51"/>
      <c r="Z14" s="51"/>
    </row>
    <row r="15" spans="2:26" ht="28.5" customHeight="1">
      <c r="B15" s="53">
        <f t="shared" si="1"/>
        <v>11</v>
      </c>
      <c r="C15" s="106" t="s">
        <v>317</v>
      </c>
      <c r="D15" s="53" t="s">
        <v>24</v>
      </c>
      <c r="E15" s="53"/>
      <c r="F15" s="53"/>
      <c r="G15" s="53"/>
      <c r="H15" s="97" t="s">
        <v>74</v>
      </c>
      <c r="I15" s="96" t="e">
        <f>IF(P15="瑞中数据","",VLOOKUP(C15,外包人员信息表!E:I,5,0))</f>
        <v>#N/A</v>
      </c>
      <c r="J15" s="97" t="e">
        <f>IF(P15="瑞中数据","",VLOOKUP(C15,外包人员信息表!E:J,6,0))</f>
        <v>#N/A</v>
      </c>
      <c r="K15" s="106" t="s">
        <v>26</v>
      </c>
      <c r="L15" s="221" t="s">
        <v>27</v>
      </c>
      <c r="M15" s="110" t="s">
        <v>318</v>
      </c>
      <c r="N15" s="53"/>
      <c r="O15" s="53"/>
      <c r="P15" s="53" t="s">
        <v>52</v>
      </c>
      <c r="Q15" s="63" t="s">
        <v>77</v>
      </c>
      <c r="R15" s="98" t="e">
        <f>IF(P15="瑞中数据","",VLOOKUP(C15,外包人员信息表!E:F,2,0))</f>
        <v>#N/A</v>
      </c>
      <c r="S15" s="114">
        <v>43929</v>
      </c>
      <c r="T15" s="98" t="e">
        <f>IF(IF(P15="瑞中数据","",VLOOKUP(C15,外包人员信息表!E:G,3,0))=0,"",IF(P15="瑞中数据","",VLOOKUP(C15,外包人员信息表!E:G,3,0)))</f>
        <v>#N/A</v>
      </c>
      <c r="U15" s="53"/>
      <c r="V15" s="53"/>
      <c r="W15" s="99"/>
      <c r="X15" s="53" t="s">
        <v>116</v>
      </c>
      <c r="Y15" s="235" t="s">
        <v>308</v>
      </c>
      <c r="Z15" s="51" t="s">
        <v>80</v>
      </c>
    </row>
    <row r="16" spans="2:26" ht="28.5" hidden="1" customHeight="1">
      <c r="B16" s="78">
        <f t="shared" si="1"/>
        <v>12</v>
      </c>
      <c r="C16" s="78" t="s">
        <v>319</v>
      </c>
      <c r="D16" s="78" t="s">
        <v>24</v>
      </c>
      <c r="E16" s="78"/>
      <c r="F16" s="78"/>
      <c r="G16" s="78"/>
      <c r="H16" s="97" t="s">
        <v>74</v>
      </c>
      <c r="I16" s="85" t="str">
        <f>IF(P16="瑞中数据","",VLOOKUP(C16,外包人员信息表!E:I,5,0))</f>
        <v>L5级</v>
      </c>
      <c r="J16" s="86">
        <f>IF(P16="瑞中数据","",VLOOKUP(C16,外包人员信息表!E:J,6,0))</f>
        <v>884</v>
      </c>
      <c r="K16" s="85" t="s">
        <v>31</v>
      </c>
      <c r="L16" s="228" t="s">
        <v>27</v>
      </c>
      <c r="M16" s="229" t="s">
        <v>320</v>
      </c>
      <c r="N16" s="78" t="s">
        <v>122</v>
      </c>
      <c r="O16" s="78"/>
      <c r="P16" s="78" t="s">
        <v>52</v>
      </c>
      <c r="Q16" s="88" t="str">
        <f>IF(P16="瑞中数据","",VLOOKUP(C16,外包人员信息表!E:K,7,0))</f>
        <v>百思奥</v>
      </c>
      <c r="R16" s="92">
        <f>IF(P16="瑞中数据","",VLOOKUP(C16,外包人员信息表!E:F,2,0))</f>
        <v>43556</v>
      </c>
      <c r="S16" s="107">
        <v>43929</v>
      </c>
      <c r="T16" s="92">
        <f>IF(IF(P16="瑞中数据","",VLOOKUP(C16,外包人员信息表!E:G,3,0))=0,"",IF(P16="瑞中数据","",VLOOKUP(C16,外包人员信息表!E:G,3,0)))</f>
        <v>43830</v>
      </c>
      <c r="U16" s="78"/>
      <c r="V16" s="78" t="s">
        <v>44</v>
      </c>
      <c r="W16" s="99"/>
      <c r="X16" s="78" t="s">
        <v>78</v>
      </c>
      <c r="Y16" s="87"/>
      <c r="Z16" s="87"/>
    </row>
    <row r="17" spans="2:26" ht="28.5" customHeight="1">
      <c r="B17" s="53">
        <f t="shared" si="1"/>
        <v>13</v>
      </c>
      <c r="C17" s="53" t="s">
        <v>323</v>
      </c>
      <c r="D17" s="53" t="s">
        <v>24</v>
      </c>
      <c r="E17" s="53"/>
      <c r="F17" s="53"/>
      <c r="G17" s="53"/>
      <c r="H17" s="97" t="s">
        <v>74</v>
      </c>
      <c r="I17" s="96" t="str">
        <f>IF(P17="瑞中数据","",VLOOKUP(C17,外包人员信息表!E:I,5,0))</f>
        <v>L9级</v>
      </c>
      <c r="J17" s="97">
        <f>IF(P17="瑞中数据","",VLOOKUP(C17,外包人员信息表!E:J,6,0))</f>
        <v>1241</v>
      </c>
      <c r="K17" s="106" t="s">
        <v>26</v>
      </c>
      <c r="L17" s="221" t="s">
        <v>27</v>
      </c>
      <c r="M17" s="63" t="s">
        <v>303</v>
      </c>
      <c r="N17" s="53" t="s">
        <v>122</v>
      </c>
      <c r="O17" s="110" t="s">
        <v>331</v>
      </c>
      <c r="P17" s="53" t="s">
        <v>52</v>
      </c>
      <c r="Q17" s="63" t="str">
        <f>IF(P17="瑞中数据","",VLOOKUP(C17,外包人员信息表!E:K,7,0))</f>
        <v>揽智</v>
      </c>
      <c r="R17" s="98">
        <f>IF(P17="瑞中数据","",VLOOKUP(C17,外包人员信息表!E:F,2,0))</f>
        <v>43466</v>
      </c>
      <c r="S17" s="114">
        <v>43929</v>
      </c>
      <c r="T17" s="98">
        <f>IF(IF(P17="瑞中数据","",VLOOKUP(C17,外包人员信息表!E:G,3,0))=0,"",IF(P17="瑞中数据","",VLOOKUP(C17,外包人员信息表!E:G,3,0)))</f>
        <v>43830</v>
      </c>
      <c r="U17" s="53"/>
      <c r="V17" s="53"/>
      <c r="W17" s="99"/>
      <c r="X17" s="53" t="s">
        <v>78</v>
      </c>
      <c r="Y17" s="235" t="s">
        <v>308</v>
      </c>
      <c r="Z17" s="51"/>
    </row>
    <row r="18" spans="2:26" ht="28.5" customHeight="1">
      <c r="B18" s="53">
        <f t="shared" si="1"/>
        <v>14</v>
      </c>
      <c r="C18" s="53" t="s">
        <v>324</v>
      </c>
      <c r="D18" s="53" t="s">
        <v>24</v>
      </c>
      <c r="E18" s="53"/>
      <c r="F18" s="53"/>
      <c r="G18" s="53"/>
      <c r="H18" s="97" t="s">
        <v>325</v>
      </c>
      <c r="I18" s="96" t="e">
        <f>IF(P18="瑞中数据","",VLOOKUP(C18,外包人员信息表!E:I,5,0))</f>
        <v>#N/A</v>
      </c>
      <c r="J18" s="97" t="e">
        <f>IF(P18="瑞中数据","",VLOOKUP(C18,外包人员信息表!E:J,6,0))</f>
        <v>#N/A</v>
      </c>
      <c r="K18" s="106" t="s">
        <v>26</v>
      </c>
      <c r="L18" s="221" t="s">
        <v>27</v>
      </c>
      <c r="M18" s="110" t="s">
        <v>326</v>
      </c>
      <c r="N18" s="53" t="s">
        <v>122</v>
      </c>
      <c r="O18" s="110" t="s">
        <v>331</v>
      </c>
      <c r="P18" s="53" t="s">
        <v>52</v>
      </c>
      <c r="Q18" s="63" t="s">
        <v>327</v>
      </c>
      <c r="R18" s="98" t="e">
        <f>IF(P18="瑞中数据","",VLOOKUP(C18,外包人员信息表!E:F,2,0))</f>
        <v>#N/A</v>
      </c>
      <c r="S18" s="114">
        <v>43929</v>
      </c>
      <c r="T18" s="98" t="e">
        <f>IF(IF(P18="瑞中数据","",VLOOKUP(C18,外包人员信息表!E:G,3,0))=0,"",IF(P18="瑞中数据","",VLOOKUP(C18,外包人员信息表!E:G,3,0)))</f>
        <v>#N/A</v>
      </c>
      <c r="U18" s="53"/>
      <c r="V18" s="53"/>
      <c r="W18" s="99"/>
      <c r="X18" s="53" t="s">
        <v>78</v>
      </c>
      <c r="Y18" s="235" t="s">
        <v>308</v>
      </c>
      <c r="Z18" s="63" t="s">
        <v>327</v>
      </c>
    </row>
    <row r="19" spans="2:26" ht="28.5" customHeight="1">
      <c r="B19" s="53">
        <f t="shared" si="1"/>
        <v>15</v>
      </c>
      <c r="C19" s="53" t="s">
        <v>328</v>
      </c>
      <c r="D19" s="53" t="s">
        <v>24</v>
      </c>
      <c r="E19" s="53"/>
      <c r="F19" s="53"/>
      <c r="G19" s="53"/>
      <c r="H19" s="97" t="s">
        <v>329</v>
      </c>
      <c r="I19" s="96" t="e">
        <f>IF(P19="瑞中数据","",VLOOKUP(C19,外包人员信息表!E:I,5,0))</f>
        <v>#N/A</v>
      </c>
      <c r="J19" s="97" t="e">
        <f>IF(P19="瑞中数据","",VLOOKUP(C19,外包人员信息表!E:J,6,0))</f>
        <v>#N/A</v>
      </c>
      <c r="K19" s="106" t="s">
        <v>26</v>
      </c>
      <c r="L19" s="221" t="s">
        <v>27</v>
      </c>
      <c r="M19" s="110" t="s">
        <v>330</v>
      </c>
      <c r="N19" s="53"/>
      <c r="O19" s="53"/>
      <c r="P19" s="53" t="s">
        <v>52</v>
      </c>
      <c r="Q19" s="63" t="s">
        <v>327</v>
      </c>
      <c r="R19" s="98" t="e">
        <f>IF(P19="瑞中数据","",VLOOKUP(C19,外包人员信息表!E:F,2,0))</f>
        <v>#N/A</v>
      </c>
      <c r="S19" s="114">
        <v>43899</v>
      </c>
      <c r="T19" s="98" t="e">
        <f>IF(IF(P19="瑞中数据","",VLOOKUP(C19,外包人员信息表!E:G,3,0))=0,"",IF(P19="瑞中数据","",VLOOKUP(C19,外包人员信息表!E:G,3,0)))</f>
        <v>#N/A</v>
      </c>
      <c r="U19" s="53"/>
      <c r="V19" s="53"/>
      <c r="W19" s="99"/>
      <c r="X19" s="53" t="s">
        <v>78</v>
      </c>
      <c r="Y19" s="235" t="s">
        <v>308</v>
      </c>
      <c r="Z19" s="63" t="s">
        <v>327</v>
      </c>
    </row>
    <row r="20" spans="2:26" ht="28.5" customHeight="1">
      <c r="B20" s="53">
        <f t="shared" si="1"/>
        <v>16</v>
      </c>
      <c r="C20" s="53" t="s">
        <v>335</v>
      </c>
      <c r="D20" s="53" t="s">
        <v>24</v>
      </c>
      <c r="E20" s="53"/>
      <c r="F20" s="53"/>
      <c r="G20" s="53"/>
      <c r="H20" s="97" t="s">
        <v>190</v>
      </c>
      <c r="I20" s="96" t="str">
        <f>IF(P20="瑞中数据","",VLOOKUP(C20,外包人员信息表!E:I,5,0))</f>
        <v>L3级</v>
      </c>
      <c r="J20" s="97">
        <f>IF(P20="瑞中数据","",VLOOKUP(C20,外包人员信息表!E:J,6,0))</f>
        <v>600</v>
      </c>
      <c r="K20" s="106" t="s">
        <v>26</v>
      </c>
      <c r="L20" s="106" t="s">
        <v>35</v>
      </c>
      <c r="M20" s="110" t="s">
        <v>336</v>
      </c>
      <c r="N20" s="53" t="s">
        <v>122</v>
      </c>
      <c r="O20" s="110" t="s">
        <v>331</v>
      </c>
      <c r="P20" s="53" t="s">
        <v>52</v>
      </c>
      <c r="Q20" s="63" t="str">
        <f>IF(P20="瑞中数据","",VLOOKUP(C20,外包人员信息表!E:K,7,0))</f>
        <v>百思奥</v>
      </c>
      <c r="R20" s="98">
        <f>IF(P20="瑞中数据","",VLOOKUP(C20,外包人员信息表!E:F,2,0))</f>
        <v>43899</v>
      </c>
      <c r="S20" s="114">
        <v>43899</v>
      </c>
      <c r="T20" s="98" t="str">
        <f>IF(IF(P20="瑞中数据","",VLOOKUP(C20,外包人员信息表!E:G,3,0))=0,"",IF(P20="瑞中数据","",VLOOKUP(C20,外包人员信息表!E:G,3,0)))</f>
        <v/>
      </c>
      <c r="U20" s="53"/>
      <c r="V20" s="53"/>
      <c r="W20" s="99"/>
      <c r="X20" s="53" t="s">
        <v>116</v>
      </c>
      <c r="Y20" s="51"/>
      <c r="Z20" s="51"/>
    </row>
    <row r="21" spans="2:26" ht="28.5" hidden="1" customHeight="1">
      <c r="B21" s="78">
        <f t="shared" si="1"/>
        <v>17</v>
      </c>
      <c r="C21" s="78" t="s">
        <v>337</v>
      </c>
      <c r="D21" s="78" t="s">
        <v>24</v>
      </c>
      <c r="E21" s="78"/>
      <c r="F21" s="78"/>
      <c r="G21" s="78"/>
      <c r="H21" s="97" t="s">
        <v>140</v>
      </c>
      <c r="I21" s="78" t="s">
        <v>137</v>
      </c>
      <c r="J21" s="230">
        <v>900</v>
      </c>
      <c r="K21" s="85" t="s">
        <v>31</v>
      </c>
      <c r="L21" s="231" t="s">
        <v>35</v>
      </c>
      <c r="M21" s="78"/>
      <c r="N21" s="78"/>
      <c r="O21" s="78"/>
      <c r="P21" s="78"/>
      <c r="Q21" s="78"/>
      <c r="R21" s="233">
        <v>43997</v>
      </c>
      <c r="S21" s="234"/>
      <c r="T21" s="233">
        <v>44561</v>
      </c>
      <c r="U21" s="78"/>
      <c r="V21" s="78" t="s">
        <v>44</v>
      </c>
      <c r="W21" s="99"/>
      <c r="X21" s="78" t="s">
        <v>157</v>
      </c>
      <c r="Y21" s="87"/>
      <c r="Z21" s="87"/>
    </row>
  </sheetData>
  <autoFilter ref="B4:W21" xr:uid="{00000000-0009-0000-0000-000008000000}">
    <filterColumn colId="9">
      <filters>
        <filter val="在岗"/>
      </filters>
    </filterColumn>
  </autoFilter>
  <sortState xmlns:xlrd2="http://schemas.microsoft.com/office/spreadsheetml/2017/richdata2" ref="B5:Y22">
    <sortCondition ref="P5:P22"/>
  </sortState>
  <mergeCells count="3">
    <mergeCell ref="B1:U1"/>
    <mergeCell ref="B2:Q2"/>
    <mergeCell ref="B3:Q3"/>
  </mergeCells>
  <phoneticPr fontId="28" type="noConversion"/>
  <conditionalFormatting sqref="H4">
    <cfRule type="duplicateValues" dxfId="252" priority="1"/>
  </conditionalFormatting>
  <conditionalFormatting sqref="I4">
    <cfRule type="duplicateValues" dxfId="251" priority="14"/>
  </conditionalFormatting>
  <conditionalFormatting sqref="J4">
    <cfRule type="duplicateValues" dxfId="250" priority="13"/>
  </conditionalFormatting>
  <conditionalFormatting sqref="L4">
    <cfRule type="duplicateValues" dxfId="249" priority="15"/>
  </conditionalFormatting>
  <conditionalFormatting sqref="N4:O4">
    <cfRule type="duplicateValues" dxfId="248" priority="7"/>
  </conditionalFormatting>
  <conditionalFormatting sqref="R4:T4">
    <cfRule type="duplicateValues" dxfId="247" priority="9"/>
  </conditionalFormatting>
  <conditionalFormatting sqref="U4">
    <cfRule type="duplicateValues" dxfId="246" priority="17"/>
  </conditionalFormatting>
  <conditionalFormatting sqref="V4">
    <cfRule type="duplicateValues" dxfId="245" priority="16"/>
  </conditionalFormatting>
  <conditionalFormatting sqref="W4:X4">
    <cfRule type="duplicateValues" dxfId="244" priority="12"/>
  </conditionalFormatting>
  <conditionalFormatting sqref="Y4">
    <cfRule type="duplicateValues" dxfId="243" priority="3"/>
  </conditionalFormatting>
  <conditionalFormatting sqref="Z4">
    <cfRule type="duplicateValues" dxfId="242" priority="2"/>
  </conditionalFormatting>
  <conditionalFormatting sqref="N20">
    <cfRule type="cellIs" dxfId="241" priority="4" operator="equal">
      <formula>"其他项目"</formula>
    </cfRule>
  </conditionalFormatting>
  <conditionalFormatting sqref="I5:I20">
    <cfRule type="expression" dxfId="240" priority="8">
      <formula>"if((and(h3=""#N/A"",m3=""瑞中数据""),""-"",h3)"</formula>
    </cfRule>
  </conditionalFormatting>
  <conditionalFormatting sqref="N5:N19">
    <cfRule type="cellIs" dxfId="239" priority="6" operator="equal">
      <formula>"其他项目"</formula>
    </cfRule>
  </conditionalFormatting>
  <conditionalFormatting sqref="C4:F4 P4">
    <cfRule type="duplicateValues" dxfId="238" priority="19"/>
  </conditionalFormatting>
  <conditionalFormatting sqref="G4 K4">
    <cfRule type="duplicateValues" dxfId="237" priority="18"/>
  </conditionalFormatting>
  <conditionalFormatting sqref="M4 Q4">
    <cfRule type="duplicateValues" dxfId="236" priority="20"/>
  </conditionalFormatting>
  <dataValidations count="8">
    <dataValidation type="list" allowBlank="1" showInputMessage="1" showErrorMessage="1" sqref="D9 D10 D11 D13 D5:D8 D15:D16 D17:D19 D20:D21" xr:uid="{00000000-0002-0000-0800-000000000000}">
      <formula1>"男,女"</formula1>
    </dataValidation>
    <dataValidation type="list" allowBlank="1" showInputMessage="1" showErrorMessage="1" sqref="G9 G10 G11 G5:G8" xr:uid="{00000000-0002-0000-0800-000001000000}">
      <formula1>"专科,本科,研究生,博士"</formula1>
    </dataValidation>
    <dataValidation type="list" allowBlank="1" showInputMessage="1" showErrorMessage="1" sqref="K9 K10 K11 K16 K21 K5:K8" xr:uid="{00000000-0002-0000-0800-000002000000}">
      <formula1>"在岗,离岗"</formula1>
    </dataValidation>
    <dataValidation allowBlank="1" showInputMessage="1" showErrorMessage="1" sqref="H1:H1048576" xr:uid="{00000000-0002-0000-0800-000003000000}"/>
    <dataValidation type="list" allowBlank="1" showInputMessage="1" showErrorMessage="1" sqref="P9 P10 P5:P8 P11:P16 P17:P20" xr:uid="{00000000-0002-0000-0800-000004000000}">
      <formula1>"瑞中数据,外包公司"</formula1>
    </dataValidation>
    <dataValidation type="list" allowBlank="1" showInputMessage="1" showErrorMessage="1" sqref="N20 N5:N8 N9:N12 N13:N19" xr:uid="{00000000-0002-0000-0800-000005000000}">
      <formula1>"本项目,其他项目"</formula1>
    </dataValidation>
    <dataValidation type="list" allowBlank="1" showInputMessage="1" showErrorMessage="1" sqref="V9 V10 V11 V5:V8" xr:uid="{00000000-0002-0000-0800-000006000000}">
      <formula1>"任务结束,调走,离职,其他"</formula1>
    </dataValidation>
    <dataValidation type="list" allowBlank="1" showInputMessage="1" showErrorMessage="1" sqref="L5:L6" xr:uid="{00000000-0002-0000-0800-000007000000}">
      <formula1>"专职,复用"</formula1>
    </dataValidation>
  </dataValidations>
  <pageMargins left="0.31388888888888899" right="0.25" top="0.35416666666666702" bottom="0.35416666666666702" header="0.235416666666667" footer="0.3"/>
  <pageSetup paperSize="9" scale="66" fitToHeight="0" orientation="landscape"/>
  <ignoredErrors>
    <ignoredError sqref="H4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智慧云二期-张旭坤</vt:lpstr>
      <vt:lpstr>智慧云运维项目-张旭坤</vt:lpstr>
      <vt:lpstr>国网客服中2019年营配贯通项目-张旭坤</vt:lpstr>
      <vt:lpstr>2020数据中台标签库-张旭坤</vt:lpstr>
      <vt:lpstr>客户域数据中台-程飞飞</vt:lpstr>
      <vt:lpstr>2020营销2.0开发-钱峰</vt:lpstr>
      <vt:lpstr>2019营销2.0设计-钱峰</vt:lpstr>
      <vt:lpstr>网上国网数据共享-夏明贵</vt:lpstr>
      <vt:lpstr>网上国网二期-夏明贵</vt:lpstr>
      <vt:lpstr>天津“网上国网”数据共享应用平台实施-夏明贵</vt:lpstr>
      <vt:lpstr>“网上国网”服务提升工程-王玮</vt:lpstr>
      <vt:lpstr>Sheet2</vt:lpstr>
      <vt:lpstr>国网客服中心2020年数据增值服务建设项目（一期）-王玮</vt:lpstr>
      <vt:lpstr>全网客户标签库-王想</vt:lpstr>
      <vt:lpstr>浙江成熟度评估-夏心锋</vt:lpstr>
      <vt:lpstr>大数据中心成熟度评估-夏心锋</vt:lpstr>
      <vt:lpstr>业务联动共享的服务监测项目-夏心锋</vt:lpstr>
      <vt:lpstr>智能工作台-袁广宇</vt:lpstr>
      <vt:lpstr>新疆线损-袁广宇</vt:lpstr>
      <vt:lpstr>企业智能决策分析工具-袁广宇</vt:lpstr>
      <vt:lpstr>2019网络架构优化-袁广宇</vt:lpstr>
      <vt:lpstr>名称对照表</vt:lpstr>
      <vt:lpstr>供应商清单</vt:lpstr>
      <vt:lpstr>外包人员信息表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张华云</dc:creator>
  <cp:lastModifiedBy>曹杰</cp:lastModifiedBy>
  <cp:lastPrinted>2020-01-06T19:57:00Z</cp:lastPrinted>
  <dcterms:created xsi:type="dcterms:W3CDTF">2020-01-06T17:25:00Z</dcterms:created>
  <dcterms:modified xsi:type="dcterms:W3CDTF">2020-07-31T08:03:34Z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2052-11.1.0.9827</vt:lpwstr>
  </property>
  <property fmtid="{D5CDD505-2E9C-101B-9397-08002B2CF9AE}" pid="3" name="KSOReadingLayout">
    <vt:bool>true</vt:bool>
  </property>
</Properties>
</file>