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" sheetId="1" r:id="rId3"/>
    <sheet state="visible" name="reimbursement list" sheetId="2" r:id="rId4"/>
  </sheets>
  <definedNames/>
  <calcPr/>
</workbook>
</file>

<file path=xl/sharedStrings.xml><?xml version="1.0" encoding="utf-8"?>
<sst xmlns="http://schemas.openxmlformats.org/spreadsheetml/2006/main" count="181" uniqueCount="166">
  <si>
    <t>Item</t>
  </si>
  <si>
    <t>Lastname</t>
  </si>
  <si>
    <t>Income/Expenditure</t>
  </si>
  <si>
    <t>Firstname</t>
  </si>
  <si>
    <t>Travel (€300 or €800)</t>
  </si>
  <si>
    <t>Hotel (yes/no)</t>
  </si>
  <si>
    <t>Outside accommodation</t>
  </si>
  <si>
    <t>KNAW</t>
  </si>
  <si>
    <t>Hotel Accommodation Calculation</t>
  </si>
  <si>
    <t>Abramsky</t>
  </si>
  <si>
    <t>SCHOOL</t>
  </si>
  <si>
    <t># speakers</t>
  </si>
  <si>
    <t>~12</t>
  </si>
  <si>
    <t>WORKSHOP</t>
  </si>
  <si>
    <t>hotel cost per day</t>
  </si>
  <si>
    <t>nights per speaker</t>
  </si>
  <si>
    <t>Invited speaker hotels</t>
  </si>
  <si>
    <t>Samson</t>
  </si>
  <si>
    <t>yes</t>
  </si>
  <si>
    <t>Total outside accommodation</t>
  </si>
  <si>
    <t>Adam</t>
  </si>
  <si>
    <t>Cédric</t>
  </si>
  <si>
    <t>John Baez</t>
  </si>
  <si>
    <t>Childcare</t>
  </si>
  <si>
    <t>Martha Lewis</t>
  </si>
  <si>
    <t>Student accommodation</t>
  </si>
  <si>
    <t>Aleks Kissinger</t>
  </si>
  <si>
    <t>Extra workshop attendee travel</t>
  </si>
  <si>
    <t>Andres-martinez</t>
  </si>
  <si>
    <t>Pablo</t>
  </si>
  <si>
    <t>Jurgen Jost</t>
  </si>
  <si>
    <t>Printing</t>
  </si>
  <si>
    <t>Pawel Sobocinski</t>
  </si>
  <si>
    <t>Exposition "grant"</t>
  </si>
  <si>
    <t>WITHIN 8 WEEKS</t>
  </si>
  <si>
    <t>David Spivak</t>
  </si>
  <si>
    <t>Dan Ghica</t>
  </si>
  <si>
    <t>Mehrnoosh</t>
  </si>
  <si>
    <t>accounts for additional cot cost</t>
  </si>
  <si>
    <t>Fabio Zanasi</t>
  </si>
  <si>
    <t>TOTAL</t>
  </si>
  <si>
    <t>Baez</t>
  </si>
  <si>
    <t>John</t>
  </si>
  <si>
    <t>Total travel</t>
  </si>
  <si>
    <t>Baltag</t>
  </si>
  <si>
    <t>Alexandru</t>
  </si>
  <si>
    <t>Bart Jacobs</t>
  </si>
  <si>
    <t>Samson Abramsky</t>
  </si>
  <si>
    <t>Tom Leinster</t>
  </si>
  <si>
    <t>Kathryn Hess</t>
  </si>
  <si>
    <t>TOTAL NIGHTS</t>
  </si>
  <si>
    <t>Belmans</t>
  </si>
  <si>
    <t>Philippe</t>
  </si>
  <si>
    <t>Bradley</t>
  </si>
  <si>
    <t>Tai-Danae</t>
  </si>
  <si>
    <t>Breiner</t>
  </si>
  <si>
    <t>Spencer</t>
  </si>
  <si>
    <t>Censi</t>
  </si>
  <si>
    <t>Andrea</t>
  </si>
  <si>
    <t>Cicala</t>
  </si>
  <si>
    <t>Daniel</t>
  </si>
  <si>
    <t>Cockett</t>
  </si>
  <si>
    <t>Robin</t>
  </si>
  <si>
    <t>Coecke</t>
  </si>
  <si>
    <t>Bob</t>
  </si>
  <si>
    <t>this is for additional cots for husbands, kids</t>
  </si>
  <si>
    <t>Danos</t>
  </si>
  <si>
    <t>Vincent</t>
  </si>
  <si>
    <t>TOTAL COST</t>
  </si>
  <si>
    <t>De paiva</t>
  </si>
  <si>
    <t>Valeria</t>
  </si>
  <si>
    <t>Duncan</t>
  </si>
  <si>
    <t>Ross</t>
  </si>
  <si>
    <t>Foley</t>
  </si>
  <si>
    <t>Fong</t>
  </si>
  <si>
    <t>Brendan</t>
  </si>
  <si>
    <t>Gadducci</t>
  </si>
  <si>
    <t>Fabio</t>
  </si>
  <si>
    <t>Genovese</t>
  </si>
  <si>
    <t>Fabrizio Romano</t>
  </si>
  <si>
    <t>Ghani</t>
  </si>
  <si>
    <t>Neil</t>
  </si>
  <si>
    <t>Ghica</t>
  </si>
  <si>
    <t>Dan</t>
  </si>
  <si>
    <t>Griffith</t>
  </si>
  <si>
    <t>Cory</t>
  </si>
  <si>
    <t>Hansen</t>
  </si>
  <si>
    <t>Helle Hvid</t>
  </si>
  <si>
    <t>Harmer</t>
  </si>
  <si>
    <t>Russ</t>
  </si>
  <si>
    <t>Hedges</t>
  </si>
  <si>
    <t>Jules</t>
  </si>
  <si>
    <t>Herold</t>
  </si>
  <si>
    <t>Jelle</t>
  </si>
  <si>
    <t>Hess</t>
  </si>
  <si>
    <t>Kathryn</t>
  </si>
  <si>
    <t>Jacobs</t>
  </si>
  <si>
    <t>Bart</t>
  </si>
  <si>
    <t>Johnson</t>
  </si>
  <si>
    <t>Michael</t>
  </si>
  <si>
    <t>Jost</t>
  </si>
  <si>
    <t>Jürgen</t>
  </si>
  <si>
    <t>Khan</t>
  </si>
  <si>
    <t>Ilyas</t>
  </si>
  <si>
    <t>Kissinger</t>
  </si>
  <si>
    <t>Aleks</t>
  </si>
  <si>
    <t>Krivine</t>
  </si>
  <si>
    <t>Jean</t>
  </si>
  <si>
    <t>Leinster</t>
  </si>
  <si>
    <t>Tom</t>
  </si>
  <si>
    <t>Lewis</t>
  </si>
  <si>
    <t>Martha</t>
  </si>
  <si>
    <t>Lorand</t>
  </si>
  <si>
    <t>Jonathan</t>
  </si>
  <si>
    <t>Lorch</t>
  </si>
  <si>
    <t>Eliana</t>
  </si>
  <si>
    <t>Marsden</t>
  </si>
  <si>
    <t>?</t>
  </si>
  <si>
    <t>Master</t>
  </si>
  <si>
    <t>Jade</t>
  </si>
  <si>
    <t>Moeller</t>
  </si>
  <si>
    <t>Joseph</t>
  </si>
  <si>
    <t>Morton</t>
  </si>
  <si>
    <t>Jason</t>
  </si>
  <si>
    <t>Otter</t>
  </si>
  <si>
    <t>Nina</t>
  </si>
  <si>
    <t>Pavlovic</t>
  </si>
  <si>
    <t>Dusko</t>
  </si>
  <si>
    <t>Plotkin</t>
  </si>
  <si>
    <t>Gordon</t>
  </si>
  <si>
    <t>Pollard</t>
  </si>
  <si>
    <t>Blake</t>
  </si>
  <si>
    <t>Raynor</t>
  </si>
  <si>
    <t>Sophie</t>
  </si>
  <si>
    <t>Rot</t>
  </si>
  <si>
    <t>Jurriaan</t>
  </si>
  <si>
    <t>Sadrzadeh</t>
  </si>
  <si>
    <t>Sarazola</t>
  </si>
  <si>
    <t>Maru</t>
  </si>
  <si>
    <t>Smets</t>
  </si>
  <si>
    <t>Sonja</t>
  </si>
  <si>
    <t>Sobocinski</t>
  </si>
  <si>
    <t>Pawel</t>
  </si>
  <si>
    <t>Spivak</t>
  </si>
  <si>
    <t>David</t>
  </si>
  <si>
    <t>Subrahmanian</t>
  </si>
  <si>
    <t>Eswaran</t>
  </si>
  <si>
    <t>Tan</t>
  </si>
  <si>
    <t>Joshua</t>
  </si>
  <si>
    <t>Targ</t>
  </si>
  <si>
    <t>Sasha</t>
  </si>
  <si>
    <t>Theilman</t>
  </si>
  <si>
    <t>Brad</t>
  </si>
  <si>
    <t>Vagner</t>
  </si>
  <si>
    <t>Dmitry</t>
  </si>
  <si>
    <t>Van mil</t>
  </si>
  <si>
    <t>Harald</t>
  </si>
  <si>
    <t>Vasilakopoulou</t>
  </si>
  <si>
    <t>Christina</t>
  </si>
  <si>
    <t>Vicary</t>
  </si>
  <si>
    <t>Jamie</t>
  </si>
  <si>
    <t>Wisnesky</t>
  </si>
  <si>
    <t>Ryan</t>
  </si>
  <si>
    <t>Zanasi</t>
  </si>
  <si>
    <t>Zhu</t>
  </si>
  <si>
    <t>Chenchang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</si>
</sst>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rgb="FF222222"/>
      <name val="Arial"/>
    </font>
    <font>
      <sz val="11.0"/>
      <color rgb="FF000000"/>
      <name val="Calibri"/>
    </font>
    <font/>
    <font>
      <name val="Arial"/>
    </font>
    <font>
      <b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2" fontId="6" numFmtId="0" xfId="0" applyFont="1"/>
    <xf borderId="0" fillId="0" fontId="4" numFmtId="0" xfId="0" applyAlignment="1" applyFont="1">
      <alignment horizontal="right" readingOrder="0" vertical="bottom"/>
    </xf>
    <xf borderId="0" fillId="2" fontId="6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/>
    </row>
    <row r="2">
      <c r="A2" s="3" t="s">
        <v>7</v>
      </c>
      <c r="B2" s="3">
        <v>6000.0</v>
      </c>
      <c r="E2" s="5" t="s">
        <v>8</v>
      </c>
    </row>
    <row r="3">
      <c r="A3" s="3" t="s">
        <v>10</v>
      </c>
      <c r="B3" s="3">
        <v>2500.0</v>
      </c>
      <c r="E3" s="3" t="s">
        <v>11</v>
      </c>
      <c r="F3" s="3" t="s">
        <v>12</v>
      </c>
    </row>
    <row r="4">
      <c r="A4" s="3" t="s">
        <v>13</v>
      </c>
      <c r="B4" s="3">
        <v>6875.0</v>
      </c>
      <c r="E4" s="3" t="s">
        <v>14</v>
      </c>
      <c r="F4" s="3">
        <v>85.0</v>
      </c>
    </row>
    <row r="5">
      <c r="C5" s="3"/>
    </row>
    <row r="6">
      <c r="F6" s="3" t="s">
        <v>15</v>
      </c>
    </row>
    <row r="7">
      <c r="A7" s="3" t="s">
        <v>16</v>
      </c>
      <c r="B7">
        <f>-F21</f>
        <v>-4955.5</v>
      </c>
      <c r="E7" s="3" t="s">
        <v>22</v>
      </c>
      <c r="F7" s="3">
        <v>13.0</v>
      </c>
    </row>
    <row r="8">
      <c r="A8" s="3" t="s">
        <v>23</v>
      </c>
      <c r="B8" s="3">
        <v>-726.79</v>
      </c>
      <c r="E8" s="3" t="s">
        <v>24</v>
      </c>
      <c r="F8" s="3">
        <v>0.0</v>
      </c>
    </row>
    <row r="9">
      <c r="A9" s="3" t="s">
        <v>25</v>
      </c>
      <c r="B9" s="3">
        <f>-'reimbursement list'!G3</f>
        <v>-6425</v>
      </c>
      <c r="E9" s="3" t="s">
        <v>26</v>
      </c>
      <c r="F9" s="3">
        <v>0.0</v>
      </c>
    </row>
    <row r="10">
      <c r="A10" s="3" t="s">
        <v>27</v>
      </c>
      <c r="B10" s="3">
        <f>-'reimbursement list'!G6</f>
        <v>-2695</v>
      </c>
      <c r="E10" s="3" t="s">
        <v>30</v>
      </c>
      <c r="F10" s="3">
        <v>2.0</v>
      </c>
    </row>
    <row r="11">
      <c r="A11" s="3" t="s">
        <v>31</v>
      </c>
      <c r="B11" s="3">
        <v>0.0</v>
      </c>
      <c r="E11" s="3" t="s">
        <v>32</v>
      </c>
      <c r="F11" s="3">
        <v>3.0</v>
      </c>
      <c r="G11" s="3"/>
    </row>
    <row r="12">
      <c r="A12" s="3" t="s">
        <v>33</v>
      </c>
      <c r="B12" s="3">
        <v>-500.0</v>
      </c>
      <c r="C12" s="3" t="s">
        <v>34</v>
      </c>
      <c r="E12" s="3" t="s">
        <v>35</v>
      </c>
      <c r="F12" s="3">
        <v>7.0</v>
      </c>
    </row>
    <row r="13">
      <c r="E13" s="3" t="s">
        <v>36</v>
      </c>
      <c r="F13" s="3">
        <v>2.0</v>
      </c>
    </row>
    <row r="14">
      <c r="A14" s="3"/>
      <c r="B14" s="3"/>
      <c r="E14" s="3" t="s">
        <v>37</v>
      </c>
      <c r="F14" s="3">
        <v>4.0</v>
      </c>
      <c r="G14" s="3" t="s">
        <v>38</v>
      </c>
    </row>
    <row r="15">
      <c r="E15" s="3" t="s">
        <v>39</v>
      </c>
      <c r="F15" s="3">
        <v>6.0</v>
      </c>
    </row>
    <row r="16">
      <c r="A16" s="3" t="s">
        <v>40</v>
      </c>
      <c r="B16">
        <f>SUM(B2:B15)</f>
        <v>72.71</v>
      </c>
      <c r="E16" s="3" t="s">
        <v>46</v>
      </c>
      <c r="F16" s="3">
        <v>5.0</v>
      </c>
    </row>
    <row r="17">
      <c r="E17" s="3" t="s">
        <v>47</v>
      </c>
      <c r="F17" s="3">
        <v>4.0</v>
      </c>
    </row>
    <row r="18">
      <c r="E18" s="3" t="s">
        <v>48</v>
      </c>
      <c r="F18" s="3">
        <v>5.0</v>
      </c>
    </row>
    <row r="19">
      <c r="E19" s="3" t="s">
        <v>49</v>
      </c>
      <c r="F19" s="3">
        <v>4.0</v>
      </c>
      <c r="G19" s="3"/>
    </row>
    <row r="20">
      <c r="E20" s="3" t="s">
        <v>50</v>
      </c>
      <c r="F20">
        <f>SUM(F7:F19)</f>
        <v>55</v>
      </c>
      <c r="G20" s="3">
        <f>4*16.5 + 5*16.5 + 4 *33</f>
        <v>280.5</v>
      </c>
      <c r="H20" s="3" t="s">
        <v>65</v>
      </c>
    </row>
    <row r="21">
      <c r="E21" s="3" t="s">
        <v>68</v>
      </c>
      <c r="F21">
        <f>F20*F4+G20</f>
        <v>4955.5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3</v>
      </c>
      <c r="C1" s="2" t="s">
        <v>4</v>
      </c>
      <c r="D1" s="2" t="s">
        <v>5</v>
      </c>
      <c r="E1" s="4" t="s">
        <v>6</v>
      </c>
    </row>
    <row r="2">
      <c r="A2" s="6" t="s">
        <v>9</v>
      </c>
      <c r="B2" s="6" t="s">
        <v>17</v>
      </c>
      <c r="C2" s="7"/>
      <c r="D2" s="6" t="s">
        <v>18</v>
      </c>
      <c r="E2" s="7"/>
      <c r="G2" s="3" t="s">
        <v>19</v>
      </c>
      <c r="J2" s="3">
        <v>70.0</v>
      </c>
    </row>
    <row r="3">
      <c r="A3" s="6" t="s">
        <v>20</v>
      </c>
      <c r="B3" s="6" t="s">
        <v>21</v>
      </c>
      <c r="C3" s="7"/>
      <c r="D3" s="7"/>
      <c r="E3" s="7"/>
      <c r="G3">
        <f>SUM(E:E)</f>
        <v>6425</v>
      </c>
      <c r="J3">
        <f>J2*16+160+200</f>
        <v>1480</v>
      </c>
    </row>
    <row r="4">
      <c r="A4" s="6" t="s">
        <v>28</v>
      </c>
      <c r="B4" s="6" t="s">
        <v>29</v>
      </c>
      <c r="C4" s="8">
        <f>J2</f>
        <v>70</v>
      </c>
      <c r="D4" s="7"/>
      <c r="E4" s="9">
        <v>350.0</v>
      </c>
    </row>
    <row r="5">
      <c r="A5" s="6" t="s">
        <v>41</v>
      </c>
      <c r="B5" s="6" t="s">
        <v>42</v>
      </c>
      <c r="C5" s="8">
        <v>800.0</v>
      </c>
      <c r="D5" s="6" t="s">
        <v>18</v>
      </c>
      <c r="E5" s="7"/>
      <c r="G5" s="3" t="s">
        <v>43</v>
      </c>
    </row>
    <row r="6">
      <c r="A6" s="6" t="s">
        <v>44</v>
      </c>
      <c r="B6" s="6" t="s">
        <v>45</v>
      </c>
      <c r="C6" s="7"/>
      <c r="D6" s="7"/>
      <c r="E6" s="7"/>
      <c r="G6">
        <f>SUM(C:C)</f>
        <v>2695</v>
      </c>
    </row>
    <row r="7">
      <c r="A7" s="6" t="s">
        <v>51</v>
      </c>
      <c r="B7" s="6" t="s">
        <v>52</v>
      </c>
      <c r="C7" s="7"/>
      <c r="D7" s="7"/>
      <c r="E7" s="7"/>
    </row>
    <row r="8">
      <c r="A8" s="6" t="s">
        <v>53</v>
      </c>
      <c r="B8" s="6" t="s">
        <v>54</v>
      </c>
      <c r="C8" s="10">
        <f>J2</f>
        <v>70</v>
      </c>
      <c r="D8" s="7"/>
      <c r="E8" s="9">
        <v>450.0</v>
      </c>
    </row>
    <row r="9">
      <c r="A9" s="6" t="s">
        <v>55</v>
      </c>
      <c r="B9" s="6" t="s">
        <v>56</v>
      </c>
      <c r="C9" s="7"/>
      <c r="D9" s="7"/>
      <c r="E9" s="7"/>
    </row>
    <row r="10">
      <c r="A10" s="6" t="s">
        <v>57</v>
      </c>
      <c r="B10" s="6" t="s">
        <v>58</v>
      </c>
      <c r="C10" s="7"/>
      <c r="D10" s="7"/>
      <c r="E10" s="7"/>
    </row>
    <row r="11">
      <c r="A11" s="6" t="s">
        <v>59</v>
      </c>
      <c r="B11" s="6" t="s">
        <v>60</v>
      </c>
      <c r="C11" s="10">
        <f>J2</f>
        <v>70</v>
      </c>
      <c r="D11" s="7"/>
      <c r="E11" s="11">
        <v>450.0</v>
      </c>
    </row>
    <row r="12">
      <c r="A12" s="6" t="s">
        <v>61</v>
      </c>
      <c r="B12" s="6" t="s">
        <v>62</v>
      </c>
      <c r="C12" s="7"/>
      <c r="D12" s="7"/>
      <c r="E12" s="7"/>
    </row>
    <row r="13">
      <c r="A13" s="6" t="s">
        <v>63</v>
      </c>
      <c r="B13" s="6" t="s">
        <v>64</v>
      </c>
      <c r="C13" s="7"/>
      <c r="D13" s="7"/>
      <c r="E13" s="7"/>
    </row>
    <row r="14">
      <c r="A14" s="6" t="s">
        <v>66</v>
      </c>
      <c r="B14" s="6" t="s">
        <v>67</v>
      </c>
      <c r="C14" s="7"/>
      <c r="D14" s="7"/>
      <c r="E14" s="7"/>
    </row>
    <row r="15">
      <c r="A15" s="6" t="s">
        <v>69</v>
      </c>
      <c r="B15" s="6" t="s">
        <v>70</v>
      </c>
      <c r="C15" s="7"/>
      <c r="D15" s="7"/>
      <c r="E15" s="7"/>
    </row>
    <row r="16">
      <c r="A16" s="6" t="s">
        <v>71</v>
      </c>
      <c r="B16" s="6" t="s">
        <v>72</v>
      </c>
      <c r="C16" s="7"/>
      <c r="D16" s="7"/>
      <c r="E16" s="7"/>
    </row>
    <row r="17">
      <c r="A17" s="6" t="s">
        <v>73</v>
      </c>
      <c r="B17" s="6" t="s">
        <v>42</v>
      </c>
      <c r="C17" s="7"/>
      <c r="D17" s="7"/>
      <c r="E17" s="7"/>
    </row>
    <row r="18">
      <c r="A18" s="6" t="s">
        <v>74</v>
      </c>
      <c r="B18" s="6" t="s">
        <v>75</v>
      </c>
      <c r="C18" s="10">
        <f>J2</f>
        <v>70</v>
      </c>
      <c r="D18" s="7"/>
      <c r="E18" s="8">
        <v>450.0</v>
      </c>
    </row>
    <row r="19">
      <c r="A19" s="6" t="s">
        <v>76</v>
      </c>
      <c r="B19" s="6" t="s">
        <v>77</v>
      </c>
      <c r="C19" s="7"/>
      <c r="D19" s="7"/>
      <c r="E19" s="7"/>
    </row>
    <row r="20">
      <c r="A20" s="6" t="s">
        <v>78</v>
      </c>
      <c r="B20" s="6" t="s">
        <v>79</v>
      </c>
      <c r="C20" s="7"/>
      <c r="D20" s="7"/>
      <c r="E20" s="7"/>
    </row>
    <row r="21">
      <c r="A21" s="6" t="s">
        <v>80</v>
      </c>
      <c r="B21" s="6" t="s">
        <v>81</v>
      </c>
      <c r="C21" s="7"/>
      <c r="D21" s="7"/>
      <c r="E21" s="7"/>
    </row>
    <row r="22">
      <c r="A22" s="6" t="s">
        <v>82</v>
      </c>
      <c r="B22" s="6" t="s">
        <v>83</v>
      </c>
      <c r="C22" s="7"/>
      <c r="D22" s="6" t="s">
        <v>18</v>
      </c>
      <c r="E22" s="7"/>
    </row>
    <row r="23">
      <c r="A23" s="6" t="s">
        <v>84</v>
      </c>
      <c r="B23" s="6" t="s">
        <v>85</v>
      </c>
      <c r="C23" s="7"/>
      <c r="D23" s="7"/>
      <c r="E23" s="9"/>
    </row>
    <row r="24">
      <c r="A24" s="6" t="s">
        <v>86</v>
      </c>
      <c r="B24" s="6" t="s">
        <v>87</v>
      </c>
      <c r="C24" s="7"/>
      <c r="D24" s="7"/>
      <c r="E24" s="7"/>
    </row>
    <row r="25">
      <c r="A25" s="6" t="s">
        <v>88</v>
      </c>
      <c r="B25" s="6" t="s">
        <v>89</v>
      </c>
      <c r="C25" s="7"/>
      <c r="D25" s="7"/>
      <c r="E25" s="7"/>
    </row>
    <row r="26">
      <c r="A26" s="6" t="s">
        <v>90</v>
      </c>
      <c r="B26" s="6" t="s">
        <v>91</v>
      </c>
      <c r="C26" s="7"/>
      <c r="D26" s="7"/>
      <c r="E26" s="7"/>
    </row>
    <row r="27">
      <c r="A27" s="6" t="s">
        <v>92</v>
      </c>
      <c r="B27" s="6" t="s">
        <v>93</v>
      </c>
      <c r="C27" s="7"/>
      <c r="D27" s="7"/>
      <c r="E27" s="7"/>
    </row>
    <row r="28">
      <c r="A28" s="6" t="s">
        <v>94</v>
      </c>
      <c r="B28" s="6" t="s">
        <v>95</v>
      </c>
      <c r="C28" s="7"/>
      <c r="D28" s="6" t="s">
        <v>18</v>
      </c>
      <c r="E28" s="7"/>
    </row>
    <row r="29">
      <c r="A29" s="6" t="s">
        <v>96</v>
      </c>
      <c r="B29" s="6" t="s">
        <v>97</v>
      </c>
      <c r="C29" s="7"/>
      <c r="D29" s="6" t="s">
        <v>18</v>
      </c>
      <c r="E29" s="7"/>
    </row>
    <row r="30">
      <c r="A30" s="6" t="s">
        <v>98</v>
      </c>
      <c r="B30" s="6" t="s">
        <v>99</v>
      </c>
      <c r="C30" s="7"/>
      <c r="D30" s="7"/>
      <c r="E30" s="7"/>
    </row>
    <row r="31">
      <c r="A31" s="6" t="s">
        <v>100</v>
      </c>
      <c r="B31" s="6" t="s">
        <v>101</v>
      </c>
      <c r="C31" s="7"/>
      <c r="D31" s="6" t="s">
        <v>18</v>
      </c>
      <c r="E31" s="7"/>
    </row>
    <row r="32">
      <c r="A32" s="6" t="s">
        <v>102</v>
      </c>
      <c r="B32" s="6" t="s">
        <v>103</v>
      </c>
      <c r="C32" s="7"/>
      <c r="D32" s="7"/>
      <c r="E32" s="7"/>
    </row>
    <row r="33">
      <c r="A33" s="6" t="s">
        <v>104</v>
      </c>
      <c r="B33" s="6" t="s">
        <v>105</v>
      </c>
      <c r="C33" s="10">
        <f>J2</f>
        <v>70</v>
      </c>
      <c r="D33" s="7"/>
      <c r="E33" s="8">
        <v>450.0</v>
      </c>
    </row>
    <row r="34">
      <c r="A34" s="6" t="s">
        <v>106</v>
      </c>
      <c r="B34" s="6" t="s">
        <v>107</v>
      </c>
      <c r="C34" s="7"/>
      <c r="D34" s="7"/>
      <c r="E34" s="7"/>
    </row>
    <row r="35">
      <c r="A35" s="6" t="s">
        <v>108</v>
      </c>
      <c r="B35" s="6" t="s">
        <v>109</v>
      </c>
      <c r="C35" s="7"/>
      <c r="D35" s="6" t="s">
        <v>18</v>
      </c>
      <c r="E35" s="7"/>
    </row>
    <row r="36">
      <c r="A36" s="6" t="s">
        <v>110</v>
      </c>
      <c r="B36" s="6" t="s">
        <v>111</v>
      </c>
      <c r="C36" s="10">
        <f>J2</f>
        <v>70</v>
      </c>
      <c r="D36" s="7"/>
      <c r="E36" s="7"/>
    </row>
    <row r="37">
      <c r="A37" s="6" t="s">
        <v>112</v>
      </c>
      <c r="B37" s="6" t="s">
        <v>113</v>
      </c>
      <c r="C37" s="10">
        <f>J2</f>
        <v>70</v>
      </c>
      <c r="D37" s="7"/>
      <c r="E37" s="9">
        <v>350.0</v>
      </c>
    </row>
    <row r="38">
      <c r="A38" s="7" t="s">
        <v>114</v>
      </c>
      <c r="B38" s="7" t="s">
        <v>115</v>
      </c>
      <c r="C38" s="10">
        <f>J2</f>
        <v>70</v>
      </c>
      <c r="D38" s="7"/>
      <c r="E38" s="9">
        <v>450.0</v>
      </c>
    </row>
    <row r="39">
      <c r="A39" s="6" t="s">
        <v>116</v>
      </c>
      <c r="B39" s="6" t="s">
        <v>83</v>
      </c>
      <c r="C39" s="7"/>
      <c r="D39" s="7"/>
      <c r="E39" s="7"/>
      <c r="F39" s="3" t="s">
        <v>117</v>
      </c>
    </row>
    <row r="40">
      <c r="A40" s="6" t="s">
        <v>118</v>
      </c>
      <c r="B40" s="6" t="s">
        <v>119</v>
      </c>
      <c r="C40" s="10">
        <f>J2</f>
        <v>70</v>
      </c>
      <c r="D40" s="7"/>
      <c r="E40" s="9">
        <v>550.0</v>
      </c>
    </row>
    <row r="41">
      <c r="A41" s="6" t="s">
        <v>120</v>
      </c>
      <c r="B41" s="6" t="s">
        <v>121</v>
      </c>
      <c r="C41" s="10">
        <f>J2</f>
        <v>70</v>
      </c>
      <c r="D41" s="7"/>
      <c r="E41" s="9">
        <v>450.0</v>
      </c>
    </row>
    <row r="42">
      <c r="A42" s="6" t="s">
        <v>122</v>
      </c>
      <c r="B42" s="6" t="s">
        <v>123</v>
      </c>
      <c r="C42" s="7"/>
      <c r="D42" s="7"/>
      <c r="E42" s="7"/>
    </row>
    <row r="43">
      <c r="A43" s="6" t="s">
        <v>124</v>
      </c>
      <c r="B43" s="6" t="s">
        <v>125</v>
      </c>
      <c r="C43" s="10">
        <f>J2</f>
        <v>70</v>
      </c>
      <c r="D43" s="7"/>
      <c r="E43" s="8">
        <v>450.0</v>
      </c>
    </row>
    <row r="44">
      <c r="A44" s="6" t="s">
        <v>126</v>
      </c>
      <c r="B44" s="6" t="s">
        <v>127</v>
      </c>
      <c r="C44" s="7"/>
      <c r="D44" s="7"/>
      <c r="E44" s="7"/>
    </row>
    <row r="45">
      <c r="A45" s="6" t="s">
        <v>128</v>
      </c>
      <c r="B45" s="6" t="s">
        <v>129</v>
      </c>
      <c r="C45" s="7"/>
      <c r="D45" s="6" t="s">
        <v>18</v>
      </c>
      <c r="E45" s="7"/>
    </row>
    <row r="46">
      <c r="A46" s="6" t="s">
        <v>130</v>
      </c>
      <c r="B46" s="6" t="s">
        <v>131</v>
      </c>
      <c r="C46" s="10">
        <f>J2</f>
        <v>70</v>
      </c>
      <c r="D46" s="7"/>
      <c r="E46" s="8">
        <v>450.0</v>
      </c>
    </row>
    <row r="47">
      <c r="A47" s="6" t="s">
        <v>132</v>
      </c>
      <c r="B47" s="6" t="s">
        <v>133</v>
      </c>
      <c r="C47" s="8"/>
      <c r="D47" s="7"/>
      <c r="E47" s="7"/>
      <c r="F47" s="3"/>
    </row>
    <row r="48">
      <c r="A48" s="6" t="s">
        <v>134</v>
      </c>
      <c r="B48" s="6" t="s">
        <v>135</v>
      </c>
      <c r="C48" s="7"/>
      <c r="D48" s="7"/>
      <c r="E48" s="7"/>
    </row>
    <row r="49">
      <c r="A49" s="6" t="s">
        <v>136</v>
      </c>
      <c r="B49" s="6" t="s">
        <v>37</v>
      </c>
      <c r="C49" s="7"/>
      <c r="D49" s="6" t="s">
        <v>18</v>
      </c>
      <c r="E49" s="7"/>
    </row>
    <row r="50">
      <c r="A50" s="6" t="s">
        <v>137</v>
      </c>
      <c r="B50" s="6" t="s">
        <v>138</v>
      </c>
      <c r="C50" s="10">
        <f>J2</f>
        <v>70</v>
      </c>
      <c r="D50" s="7"/>
      <c r="E50" s="9">
        <v>225.0</v>
      </c>
    </row>
    <row r="51">
      <c r="A51" s="6" t="s">
        <v>139</v>
      </c>
      <c r="B51" s="6" t="s">
        <v>140</v>
      </c>
      <c r="C51" s="7"/>
      <c r="D51" s="7"/>
      <c r="E51" s="7"/>
    </row>
    <row r="52">
      <c r="A52" s="6" t="s">
        <v>141</v>
      </c>
      <c r="B52" s="6" t="s">
        <v>142</v>
      </c>
      <c r="C52" s="10">
        <f>J2</f>
        <v>70</v>
      </c>
      <c r="D52" s="6" t="s">
        <v>18</v>
      </c>
      <c r="E52" s="7"/>
    </row>
    <row r="53">
      <c r="A53" s="6" t="s">
        <v>143</v>
      </c>
      <c r="B53" s="6" t="s">
        <v>144</v>
      </c>
      <c r="C53" s="7"/>
      <c r="D53" s="6" t="s">
        <v>18</v>
      </c>
      <c r="E53" s="7"/>
    </row>
    <row r="54">
      <c r="A54" s="6" t="s">
        <v>145</v>
      </c>
      <c r="B54" s="6" t="s">
        <v>146</v>
      </c>
      <c r="C54" s="7"/>
      <c r="D54" s="7"/>
      <c r="E54" s="7"/>
    </row>
    <row r="55">
      <c r="A55" s="6" t="s">
        <v>147</v>
      </c>
      <c r="B55" s="6" t="s">
        <v>148</v>
      </c>
      <c r="C55" s="12">
        <v>175.0</v>
      </c>
      <c r="D55" s="7"/>
      <c r="E55" s="11">
        <v>450.0</v>
      </c>
    </row>
    <row r="56">
      <c r="A56" s="6" t="s">
        <v>149</v>
      </c>
      <c r="B56" s="6" t="s">
        <v>150</v>
      </c>
      <c r="C56" s="7"/>
      <c r="D56" s="7"/>
      <c r="E56" s="7"/>
    </row>
    <row r="57">
      <c r="A57" s="6" t="s">
        <v>151</v>
      </c>
      <c r="B57" s="6" t="s">
        <v>152</v>
      </c>
      <c r="C57" s="10">
        <f>J2</f>
        <v>70</v>
      </c>
      <c r="D57" s="7"/>
      <c r="E57" s="9">
        <v>450.0</v>
      </c>
    </row>
    <row r="58">
      <c r="A58" s="6" t="s">
        <v>153</v>
      </c>
      <c r="B58" s="6" t="s">
        <v>154</v>
      </c>
      <c r="C58" s="10">
        <f>J2</f>
        <v>70</v>
      </c>
      <c r="D58" s="7"/>
      <c r="E58" s="9">
        <v>450.0</v>
      </c>
    </row>
    <row r="59">
      <c r="A59" s="6" t="s">
        <v>155</v>
      </c>
      <c r="B59" s="6" t="s">
        <v>156</v>
      </c>
      <c r="C59" s="7"/>
      <c r="D59" s="7"/>
      <c r="E59" s="7"/>
    </row>
    <row r="60">
      <c r="A60" s="6" t="s">
        <v>157</v>
      </c>
      <c r="B60" s="6" t="s">
        <v>158</v>
      </c>
      <c r="C60" s="13">
        <v>600.0</v>
      </c>
      <c r="D60" s="7"/>
      <c r="E60" s="7"/>
    </row>
    <row r="61">
      <c r="A61" s="6" t="s">
        <v>159</v>
      </c>
      <c r="B61" s="6" t="s">
        <v>160</v>
      </c>
      <c r="C61" s="7"/>
      <c r="D61" s="7"/>
      <c r="E61" s="7"/>
    </row>
    <row r="62">
      <c r="A62" s="6" t="s">
        <v>161</v>
      </c>
      <c r="B62" s="6" t="s">
        <v>162</v>
      </c>
      <c r="C62" s="7"/>
      <c r="D62" s="7"/>
      <c r="E62" s="7"/>
    </row>
    <row r="63">
      <c r="A63" s="6" t="s">
        <v>163</v>
      </c>
      <c r="B63" s="6" t="s">
        <v>77</v>
      </c>
      <c r="C63" s="7"/>
      <c r="D63" s="6" t="s">
        <v>18</v>
      </c>
      <c r="E63" s="7"/>
    </row>
    <row r="64">
      <c r="A64" s="6" t="s">
        <v>164</v>
      </c>
      <c r="B64" s="6" t="s">
        <v>165</v>
      </c>
      <c r="C64" s="7"/>
      <c r="D64" s="7"/>
      <c r="E64" s="7"/>
    </row>
  </sheetData>
  <drawing r:id="rId1"/>
</worksheet>
</file>