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cleodk\OneDrive - Rotary International\Documents\Global grant calculator\2021_04 version\"/>
    </mc:Choice>
  </mc:AlternateContent>
  <xr:revisionPtr revIDLastSave="7" documentId="8_{ADB13D81-1243-1045-B2EE-457A8A05571A}" xr6:coauthVersionLast="47" xr6:coauthVersionMax="47" xr10:uidLastSave="{8C3D0BB8-9873-C642-9CF4-E4CA3590498F}"/>
  <workbookProtection lockStructure="1"/>
  <bookViews>
    <workbookView xWindow="-110" yWindow="-110" windowWidth="19420" windowHeight="10420" xr2:uid="{00000000-000D-0000-FFFF-FFFF00000000}"/>
  </bookViews>
  <sheets>
    <sheet name="Proposed Financing" sheetId="3" r:id="rId1"/>
  </sheets>
  <definedNames>
    <definedName name="CashContributions">'Proposed Financing'!#REF!</definedName>
    <definedName name="_xlnm.Print_Area" localSheetId="0">'Proposed Financing'!$A$1:$L$38</definedName>
    <definedName name="ValidCashOption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E28" i="3"/>
  <c r="E29" i="3"/>
  <c r="E30" i="3"/>
  <c r="J31" i="3"/>
  <c r="H35" i="3"/>
  <c r="I35" i="3"/>
  <c r="H34" i="3"/>
  <c r="I34" i="3"/>
  <c r="J36" i="3"/>
  <c r="H36" i="3"/>
  <c r="I36" i="3"/>
  <c r="G28" i="3"/>
  <c r="F28" i="3"/>
  <c r="G16" i="3"/>
  <c r="F16" i="3"/>
  <c r="J28" i="3"/>
  <c r="F29" i="3"/>
  <c r="G29" i="3"/>
  <c r="H25" i="3"/>
  <c r="I25" i="3"/>
  <c r="H23" i="3"/>
  <c r="I23" i="3"/>
  <c r="H13" i="3"/>
  <c r="I13" i="3"/>
  <c r="J29" i="3"/>
  <c r="H14" i="3"/>
  <c r="I14" i="3"/>
  <c r="H24" i="3"/>
  <c r="I24" i="3"/>
  <c r="H26" i="3"/>
  <c r="I26" i="3"/>
  <c r="H22" i="3"/>
  <c r="I22" i="3"/>
  <c r="H12" i="3"/>
  <c r="I12" i="3"/>
  <c r="J16" i="3"/>
  <c r="H27" i="3"/>
  <c r="I27" i="3"/>
  <c r="H20" i="3"/>
  <c r="I20" i="3"/>
  <c r="H21" i="3"/>
  <c r="I21" i="3"/>
  <c r="H19" i="3"/>
  <c r="I19" i="3"/>
  <c r="H18" i="3"/>
  <c r="I18" i="3"/>
  <c r="H15" i="3"/>
  <c r="I15" i="3"/>
  <c r="H11" i="3"/>
  <c r="I11" i="3"/>
  <c r="H10" i="3"/>
  <c r="I10" i="3"/>
  <c r="H9" i="3"/>
  <c r="I9" i="3"/>
  <c r="H8" i="3"/>
  <c r="I8" i="3"/>
  <c r="J30" i="3"/>
  <c r="J32" i="3"/>
  <c r="K28" i="3"/>
  <c r="K16" i="3"/>
  <c r="J37" i="3"/>
</calcChain>
</file>

<file path=xl/sharedStrings.xml><?xml version="1.0" encoding="utf-8"?>
<sst xmlns="http://schemas.openxmlformats.org/spreadsheetml/2006/main" count="46" uniqueCount="52">
  <si>
    <t>International Rotary Clubs/Districts</t>
  </si>
  <si>
    <t>Total International Contributions</t>
  </si>
  <si>
    <t>Total Global Grant Funding</t>
  </si>
  <si>
    <t>Ensure that all figures are whole numbers</t>
  </si>
  <si>
    <t>Rotary Club of XYZ</t>
  </si>
  <si>
    <t xml:space="preserve">Please list all financing and indicate Cash or District Designated Fund (DDF) amounts. </t>
  </si>
  <si>
    <t>Total Host Contributions</t>
  </si>
  <si>
    <t>Host Rotary Clubs/Districts</t>
  </si>
  <si>
    <t>Rotary Club of DEF</t>
  </si>
  <si>
    <t>Contributions from the international partner must be a minimum of 15%.</t>
  </si>
  <si>
    <t>Project Cash</t>
  </si>
  <si>
    <t>Cash Direct to Project</t>
  </si>
  <si>
    <t>DDF (USD)</t>
  </si>
  <si>
    <t>Cash through TRF (Equiv USD)</t>
  </si>
  <si>
    <t>Non-Rotarian contributions may not come from a cooperating organization or a beneficiary of the project.</t>
  </si>
  <si>
    <t>Contributions from individual Rotarians should be entered in the application under the Club's name.</t>
  </si>
  <si>
    <t>Total funding must be at least $30,000</t>
  </si>
  <si>
    <t>Total to TRF</t>
  </si>
  <si>
    <t>Utopia</t>
  </si>
  <si>
    <t>(Equiv USD)</t>
  </si>
  <si>
    <t>Project Country</t>
  </si>
  <si>
    <t>MNO Foundation</t>
  </si>
  <si>
    <t>PQR Corporation</t>
  </si>
  <si>
    <r>
      <t xml:space="preserve">Total Project Funding </t>
    </r>
    <r>
      <rPr>
        <sz val="10"/>
        <rFont val="Arial Narrow"/>
        <family val="2"/>
      </rPr>
      <t>(must be equal to budget)</t>
    </r>
  </si>
  <si>
    <t>Total Rotarian Contributions</t>
  </si>
  <si>
    <t xml:space="preserve">World Fund match </t>
  </si>
  <si>
    <t>Global Grant Financing Planner</t>
  </si>
  <si>
    <t>1.</t>
  </si>
  <si>
    <t>2.</t>
  </si>
  <si>
    <t>3.</t>
  </si>
  <si>
    <t>4.</t>
  </si>
  <si>
    <r>
      <t xml:space="preserve">Other donors </t>
    </r>
    <r>
      <rPr>
        <sz val="10"/>
        <rFont val="Arial Narrow"/>
        <family val="2"/>
      </rPr>
      <t>(unmatched)</t>
    </r>
  </si>
  <si>
    <t>5.</t>
  </si>
  <si>
    <t>(5% NA)</t>
  </si>
  <si>
    <r>
      <t>Endowed/Directed Gift</t>
    </r>
    <r>
      <rPr>
        <sz val="10"/>
        <rFont val="Arial Narrow"/>
        <family val="2"/>
      </rPr>
      <t xml:space="preserve"> #</t>
    </r>
  </si>
  <si>
    <t>T12345</t>
  </si>
  <si>
    <t>Application #</t>
  </si>
  <si>
    <t>GG2012345</t>
  </si>
  <si>
    <t>(80% of DDF, 0% of Cash) There is no minimum World Fund match. Maximum World Fund match is $400,000.</t>
  </si>
  <si>
    <r>
      <t xml:space="preserve">TRF World Fund match </t>
    </r>
    <r>
      <rPr>
        <sz val="10"/>
        <rFont val="Arial Narrow"/>
        <family val="2"/>
      </rPr>
      <t>(80% of DDF)</t>
    </r>
  </si>
  <si>
    <t>Please identify the source(s) of other funding.</t>
  </si>
  <si>
    <t xml:space="preserve">District 6930 </t>
  </si>
  <si>
    <t>Rotary Club of Honduras</t>
  </si>
  <si>
    <t xml:space="preserve">District 4250 </t>
  </si>
  <si>
    <t>Club Wellington</t>
  </si>
  <si>
    <t>District 6930 Match (175%)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</si>
</sst>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vertAlign val="superscript"/>
      <sz val="10"/>
      <name val="Arial Narrow"/>
      <family val="2"/>
    </font>
    <font>
      <b/>
      <vertAlign val="superscript"/>
      <sz val="10"/>
      <name val="Arial Narrow"/>
      <family val="2"/>
    </font>
    <font>
      <b/>
      <sz val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1">
    <xf numFmtId="0" fontId="0" fillId="0" borderId="0" xfId="0"/>
    <xf numFmtId="164" fontId="3" fillId="5" borderId="1" xfId="1" applyNumberFormat="1" applyFont="1" applyFill="1" applyBorder="1" applyProtection="1"/>
    <xf numFmtId="9" fontId="2" fillId="7" borderId="2" xfId="1" applyNumberFormat="1" applyFont="1" applyFill="1" applyBorder="1" applyAlignment="1" applyProtection="1">
      <alignment horizontal="center" vertical="center" wrapText="1"/>
    </xf>
    <xf numFmtId="165" fontId="3" fillId="5" borderId="5" xfId="2" applyNumberFormat="1" applyFont="1" applyFill="1" applyBorder="1" applyProtection="1"/>
    <xf numFmtId="0" fontId="3" fillId="5" borderId="9" xfId="3" applyFont="1" applyFill="1" applyBorder="1" applyProtection="1"/>
    <xf numFmtId="0" fontId="3" fillId="2" borderId="0" xfId="3" applyFont="1" applyFill="1" applyBorder="1" applyProtection="1">
      <protection locked="0"/>
    </xf>
    <xf numFmtId="165" fontId="3" fillId="6" borderId="16" xfId="2" applyNumberFormat="1" applyFont="1" applyFill="1" applyBorder="1" applyProtection="1">
      <protection locked="0"/>
    </xf>
    <xf numFmtId="0" fontId="3" fillId="2" borderId="7" xfId="3" applyFont="1" applyFill="1" applyBorder="1" applyProtection="1">
      <protection locked="0"/>
    </xf>
    <xf numFmtId="165" fontId="3" fillId="5" borderId="1" xfId="2" applyNumberFormat="1" applyFont="1" applyFill="1" applyBorder="1" applyProtection="1"/>
    <xf numFmtId="165" fontId="3" fillId="5" borderId="0" xfId="2" applyNumberFormat="1" applyFont="1" applyFill="1" applyBorder="1" applyProtection="1"/>
    <xf numFmtId="164" fontId="3" fillId="5" borderId="5" xfId="1" applyNumberFormat="1" applyFont="1" applyFill="1" applyBorder="1" applyAlignment="1" applyProtection="1">
      <alignment horizontal="right"/>
    </xf>
    <xf numFmtId="164" fontId="3" fillId="5" borderId="5" xfId="1" applyNumberFormat="1" applyFont="1" applyFill="1" applyBorder="1" applyProtection="1"/>
    <xf numFmtId="164" fontId="3" fillId="5" borderId="0" xfId="1" applyNumberFormat="1" applyFont="1" applyFill="1" applyBorder="1" applyProtection="1"/>
    <xf numFmtId="164" fontId="3" fillId="6" borderId="14" xfId="5" applyNumberFormat="1" applyFont="1" applyFill="1" applyBorder="1" applyProtection="1">
      <protection locked="0"/>
    </xf>
    <xf numFmtId="164" fontId="3" fillId="4" borderId="14" xfId="2" applyNumberFormat="1" applyFont="1" applyFill="1" applyBorder="1" applyProtection="1">
      <protection locked="0"/>
    </xf>
    <xf numFmtId="164" fontId="3" fillId="3" borderId="12" xfId="2" applyNumberFormat="1" applyFont="1" applyFill="1" applyBorder="1" applyProtection="1">
      <protection locked="0"/>
    </xf>
    <xf numFmtId="164" fontId="3" fillId="7" borderId="12" xfId="2" applyNumberFormat="1" applyFont="1" applyFill="1" applyBorder="1" applyProtection="1"/>
    <xf numFmtId="164" fontId="3" fillId="6" borderId="17" xfId="5" applyNumberFormat="1" applyFont="1" applyFill="1" applyBorder="1" applyProtection="1">
      <protection locked="0"/>
    </xf>
    <xf numFmtId="164" fontId="3" fillId="4" borderId="15" xfId="2" applyNumberFormat="1" applyFont="1" applyFill="1" applyBorder="1" applyProtection="1">
      <protection locked="0"/>
    </xf>
    <xf numFmtId="164" fontId="3" fillId="3" borderId="13" xfId="2" applyNumberFormat="1" applyFont="1" applyFill="1" applyBorder="1" applyProtection="1">
      <protection locked="0"/>
    </xf>
    <xf numFmtId="164" fontId="3" fillId="7" borderId="13" xfId="2" applyNumberFormat="1" applyFont="1" applyFill="1" applyBorder="1" applyProtection="1"/>
    <xf numFmtId="0" fontId="6" fillId="5" borderId="0" xfId="1" applyNumberFormat="1" applyFont="1" applyFill="1" applyBorder="1" applyAlignment="1" applyProtection="1">
      <alignment horizontal="left"/>
    </xf>
    <xf numFmtId="0" fontId="6" fillId="5" borderId="9" xfId="3" applyFont="1" applyFill="1" applyBorder="1" applyAlignment="1" applyProtection="1">
      <alignment horizontal="left"/>
    </xf>
    <xf numFmtId="0" fontId="6" fillId="5" borderId="9" xfId="1" applyNumberFormat="1" applyFont="1" applyFill="1" applyBorder="1" applyAlignment="1" applyProtection="1">
      <alignment horizontal="left"/>
    </xf>
    <xf numFmtId="164" fontId="3" fillId="5" borderId="11" xfId="1" applyNumberFormat="1" applyFont="1" applyFill="1" applyBorder="1" applyProtection="1"/>
    <xf numFmtId="9" fontId="2" fillId="7" borderId="17" xfId="1" applyNumberFormat="1" applyFont="1" applyFill="1" applyBorder="1" applyAlignment="1" applyProtection="1">
      <alignment horizontal="center" vertical="center" wrapText="1"/>
    </xf>
    <xf numFmtId="164" fontId="3" fillId="7" borderId="18" xfId="2" applyNumberFormat="1" applyFont="1" applyFill="1" applyBorder="1" applyProtection="1"/>
    <xf numFmtId="164" fontId="3" fillId="7" borderId="17" xfId="2" applyNumberFormat="1" applyFont="1" applyFill="1" applyBorder="1" applyProtection="1"/>
    <xf numFmtId="0" fontId="3" fillId="2" borderId="0" xfId="3" applyFont="1" applyFill="1" applyProtection="1">
      <protection locked="0"/>
    </xf>
    <xf numFmtId="0" fontId="3" fillId="2" borderId="0" xfId="3" applyFont="1" applyFill="1" applyAlignment="1" applyProtection="1">
      <alignment horizontal="right"/>
      <protection locked="0"/>
    </xf>
    <xf numFmtId="164" fontId="3" fillId="2" borderId="0" xfId="1" applyNumberFormat="1" applyFont="1" applyFill="1" applyProtection="1">
      <protection locked="0"/>
    </xf>
    <xf numFmtId="0" fontId="3" fillId="2" borderId="0" xfId="0" applyFont="1" applyFill="1" applyProtection="1">
      <protection locked="0"/>
    </xf>
    <xf numFmtId="0" fontId="3" fillId="5" borderId="4" xfId="3" applyFont="1" applyFill="1" applyBorder="1" applyProtection="1">
      <protection locked="0"/>
    </xf>
    <xf numFmtId="0" fontId="3" fillId="5" borderId="9" xfId="3" applyFont="1" applyFill="1" applyBorder="1" applyProtection="1">
      <protection locked="0"/>
    </xf>
    <xf numFmtId="165" fontId="3" fillId="2" borderId="0" xfId="3" applyNumberFormat="1" applyFont="1" applyFill="1" applyProtection="1">
      <protection locked="0"/>
    </xf>
    <xf numFmtId="164" fontId="3" fillId="5" borderId="0" xfId="1" applyNumberFormat="1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164" fontId="3" fillId="2" borderId="0" xfId="1" applyNumberFormat="1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5" fillId="2" borderId="0" xfId="3" applyNumberFormat="1" applyFont="1" applyFill="1" applyAlignment="1" applyProtection="1">
      <alignment horizontal="right"/>
      <protection locked="0"/>
    </xf>
    <xf numFmtId="0" fontId="5" fillId="2" borderId="0" xfId="3" applyNumberFormat="1" applyFont="1" applyFill="1" applyProtection="1">
      <protection locked="0"/>
    </xf>
    <xf numFmtId="165" fontId="3" fillId="5" borderId="6" xfId="5" applyNumberFormat="1" applyFont="1" applyFill="1" applyBorder="1" applyProtection="1"/>
    <xf numFmtId="164" fontId="3" fillId="5" borderId="0" xfId="5" applyNumberFormat="1" applyFont="1" applyFill="1" applyBorder="1" applyAlignment="1" applyProtection="1">
      <alignment horizontal="right"/>
    </xf>
    <xf numFmtId="9" fontId="2" fillId="5" borderId="1" xfId="1" applyNumberFormat="1" applyFont="1" applyFill="1" applyBorder="1" applyAlignment="1" applyProtection="1">
      <alignment horizontal="center" vertical="center" wrapText="1"/>
    </xf>
    <xf numFmtId="0" fontId="3" fillId="0" borderId="0" xfId="3" applyFont="1" applyFill="1" applyProtection="1">
      <protection locked="0"/>
    </xf>
    <xf numFmtId="9" fontId="2" fillId="5" borderId="0" xfId="1" applyNumberFormat="1" applyFont="1" applyFill="1" applyBorder="1" applyAlignment="1" applyProtection="1">
      <alignment horizontal="center" vertical="center" wrapText="1"/>
    </xf>
    <xf numFmtId="165" fontId="3" fillId="4" borderId="16" xfId="2" applyNumberFormat="1" applyFont="1" applyFill="1" applyBorder="1" applyProtection="1">
      <protection locked="0"/>
    </xf>
    <xf numFmtId="165" fontId="3" fillId="4" borderId="19" xfId="2" applyNumberFormat="1" applyFont="1" applyFill="1" applyBorder="1" applyProtection="1">
      <protection locked="0"/>
    </xf>
    <xf numFmtId="165" fontId="3" fillId="3" borderId="20" xfId="2" applyNumberFormat="1" applyFont="1" applyFill="1" applyBorder="1" applyProtection="1">
      <protection locked="0"/>
    </xf>
    <xf numFmtId="165" fontId="3" fillId="7" borderId="20" xfId="2" applyNumberFormat="1" applyFont="1" applyFill="1" applyBorder="1" applyProtection="1"/>
    <xf numFmtId="165" fontId="3" fillId="7" borderId="16" xfId="2" applyNumberFormat="1" applyFont="1" applyFill="1" applyBorder="1" applyProtection="1"/>
    <xf numFmtId="0" fontId="2" fillId="5" borderId="9" xfId="3" applyFont="1" applyFill="1" applyBorder="1" applyProtection="1"/>
    <xf numFmtId="0" fontId="2" fillId="0" borderId="2" xfId="1" applyNumberFormat="1" applyFont="1" applyFill="1" applyBorder="1" applyAlignment="1" applyProtection="1">
      <alignment horizontal="left"/>
      <protection locked="0"/>
    </xf>
    <xf numFmtId="164" fontId="3" fillId="5" borderId="1" xfId="1" applyNumberFormat="1" applyFont="1" applyFill="1" applyBorder="1" applyAlignment="1" applyProtection="1">
      <alignment horizontal="center"/>
    </xf>
    <xf numFmtId="165" fontId="3" fillId="5" borderId="0" xfId="2" applyNumberFormat="1" applyFont="1" applyFill="1" applyBorder="1" applyAlignment="1" applyProtection="1">
      <alignment horizontal="right"/>
    </xf>
    <xf numFmtId="164" fontId="3" fillId="5" borderId="0" xfId="1" applyNumberFormat="1" applyFont="1" applyFill="1" applyBorder="1" applyAlignment="1" applyProtection="1">
      <alignment horizontal="right"/>
    </xf>
    <xf numFmtId="164" fontId="3" fillId="7" borderId="21" xfId="2" applyNumberFormat="1" applyFont="1" applyFill="1" applyBorder="1" applyProtection="1"/>
    <xf numFmtId="164" fontId="3" fillId="7" borderId="22" xfId="2" applyNumberFormat="1" applyFont="1" applyFill="1" applyBorder="1" applyProtection="1"/>
    <xf numFmtId="164" fontId="3" fillId="7" borderId="14" xfId="2" applyNumberFormat="1" applyFont="1" applyFill="1" applyBorder="1" applyProtection="1"/>
    <xf numFmtId="49" fontId="2" fillId="2" borderId="23" xfId="1" applyNumberFormat="1" applyFont="1" applyFill="1" applyBorder="1" applyAlignment="1" applyProtection="1">
      <alignment horizontal="left"/>
      <protection locked="0"/>
    </xf>
    <xf numFmtId="49" fontId="2" fillId="2" borderId="24" xfId="1" applyNumberFormat="1" applyFont="1" applyFill="1" applyBorder="1" applyAlignment="1" applyProtection="1">
      <alignment horizontal="left"/>
      <protection locked="0"/>
    </xf>
    <xf numFmtId="164" fontId="3" fillId="5" borderId="0" xfId="1" applyNumberFormat="1" applyFont="1" applyFill="1" applyBorder="1" applyAlignment="1" applyProtection="1">
      <alignment horizontal="left"/>
    </xf>
    <xf numFmtId="9" fontId="4" fillId="5" borderId="0" xfId="4" applyFont="1" applyFill="1" applyBorder="1" applyAlignment="1" applyProtection="1">
      <alignment horizontal="right" vertical="center"/>
    </xf>
    <xf numFmtId="9" fontId="7" fillId="5" borderId="0" xfId="4" applyFont="1" applyFill="1" applyBorder="1" applyAlignment="1" applyProtection="1">
      <alignment horizontal="right" vertical="center"/>
    </xf>
    <xf numFmtId="165" fontId="3" fillId="5" borderId="1" xfId="5" applyNumberFormat="1" applyFont="1" applyFill="1" applyBorder="1" applyProtection="1"/>
    <xf numFmtId="0" fontId="3" fillId="5" borderId="1" xfId="3" applyFont="1" applyFill="1" applyBorder="1" applyAlignment="1" applyProtection="1">
      <alignment horizontal="right"/>
    </xf>
    <xf numFmtId="0" fontId="3" fillId="5" borderId="4" xfId="3" applyFont="1" applyFill="1" applyBorder="1" applyProtection="1"/>
    <xf numFmtId="0" fontId="3" fillId="5" borderId="0" xfId="3" applyFont="1" applyFill="1" applyBorder="1" applyProtection="1"/>
    <xf numFmtId="0" fontId="2" fillId="5" borderId="0" xfId="3" quotePrefix="1" applyNumberFormat="1" applyFont="1" applyFill="1" applyBorder="1" applyAlignment="1" applyProtection="1">
      <alignment horizontal="left" vertical="center"/>
    </xf>
    <xf numFmtId="0" fontId="2" fillId="5" borderId="0" xfId="3" applyFont="1" applyFill="1" applyBorder="1" applyAlignment="1" applyProtection="1">
      <alignment horizontal="left" vertical="center"/>
    </xf>
    <xf numFmtId="164" fontId="2" fillId="5" borderId="0" xfId="1" applyNumberFormat="1" applyFont="1" applyFill="1" applyBorder="1" applyAlignment="1" applyProtection="1">
      <alignment horizontal="center" vertical="center"/>
    </xf>
    <xf numFmtId="164" fontId="2" fillId="5" borderId="0" xfId="1" applyNumberFormat="1" applyFont="1" applyFill="1" applyBorder="1" applyAlignment="1" applyProtection="1">
      <alignment horizontal="center" vertical="center" wrapText="1"/>
    </xf>
    <xf numFmtId="0" fontId="3" fillId="5" borderId="3" xfId="3" applyFont="1" applyFill="1" applyBorder="1" applyProtection="1"/>
    <xf numFmtId="0" fontId="3" fillId="5" borderId="1" xfId="3" applyFont="1" applyFill="1" applyBorder="1" applyProtection="1"/>
    <xf numFmtId="164" fontId="3" fillId="5" borderId="8" xfId="1" applyNumberFormat="1" applyFont="1" applyFill="1" applyBorder="1" applyProtection="1"/>
    <xf numFmtId="0" fontId="2" fillId="5" borderId="0" xfId="3" applyFont="1" applyFill="1" applyAlignment="1" applyProtection="1">
      <alignment vertical="top"/>
    </xf>
    <xf numFmtId="49" fontId="3" fillId="5" borderId="0" xfId="1" applyNumberFormat="1" applyFont="1" applyFill="1" applyAlignment="1" applyProtection="1">
      <alignment horizontal="right"/>
    </xf>
    <xf numFmtId="164" fontId="3" fillId="5" borderId="9" xfId="1" applyNumberFormat="1" applyFont="1" applyFill="1" applyBorder="1" applyProtection="1"/>
    <xf numFmtId="0" fontId="3" fillId="5" borderId="9" xfId="3" applyFont="1" applyFill="1" applyBorder="1" applyAlignment="1" applyProtection="1">
      <alignment horizontal="left" vertical="center"/>
    </xf>
    <xf numFmtId="164" fontId="2" fillId="6" borderId="16" xfId="1" applyNumberFormat="1" applyFont="1" applyFill="1" applyBorder="1" applyAlignment="1" applyProtection="1">
      <alignment horizontal="center" vertical="center"/>
    </xf>
    <xf numFmtId="164" fontId="2" fillId="4" borderId="16" xfId="1" applyNumberFormat="1" applyFont="1" applyFill="1" applyBorder="1" applyAlignment="1" applyProtection="1">
      <alignment horizontal="center" vertical="center" wrapText="1"/>
    </xf>
    <xf numFmtId="164" fontId="2" fillId="3" borderId="2" xfId="1" applyNumberFormat="1" applyFont="1" applyFill="1" applyBorder="1" applyAlignment="1" applyProtection="1">
      <alignment horizontal="left" vertical="center"/>
    </xf>
    <xf numFmtId="164" fontId="2" fillId="3" borderId="2" xfId="1" applyNumberFormat="1" applyFont="1" applyFill="1" applyBorder="1" applyAlignment="1" applyProtection="1">
      <alignment horizontal="center" vertic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3" fillId="5" borderId="0" xfId="3" applyFont="1" applyFill="1" applyBorder="1" applyAlignment="1" applyProtection="1">
      <alignment horizontal="left" vertical="center"/>
    </xf>
    <xf numFmtId="164" fontId="2" fillId="6" borderId="17" xfId="1" applyNumberFormat="1" applyFont="1" applyFill="1" applyBorder="1" applyAlignment="1" applyProtection="1">
      <alignment horizontal="center" vertical="center"/>
    </xf>
    <xf numFmtId="164" fontId="2" fillId="4" borderId="17" xfId="1" applyNumberFormat="1" applyFont="1" applyFill="1" applyBorder="1" applyAlignment="1" applyProtection="1">
      <alignment horizontal="center" vertical="center" wrapText="1"/>
    </xf>
    <xf numFmtId="165" fontId="3" fillId="5" borderId="4" xfId="2" applyNumberFormat="1" applyFont="1" applyFill="1" applyBorder="1" applyProtection="1"/>
    <xf numFmtId="164" fontId="2" fillId="5" borderId="1" xfId="1" applyNumberFormat="1" applyFont="1" applyFill="1" applyBorder="1" applyAlignment="1" applyProtection="1">
      <alignment horizontal="center" vertical="center"/>
    </xf>
    <xf numFmtId="164" fontId="2" fillId="5" borderId="1" xfId="1" applyNumberFormat="1" applyFont="1" applyFill="1" applyBorder="1" applyAlignment="1" applyProtection="1">
      <alignment horizontal="center" vertical="center" wrapText="1"/>
    </xf>
    <xf numFmtId="0" fontId="3" fillId="5" borderId="0" xfId="3" applyFont="1" applyFill="1" applyBorder="1" applyAlignment="1" applyProtection="1">
      <alignment horizontal="right"/>
    </xf>
    <xf numFmtId="0" fontId="2" fillId="5" borderId="0" xfId="3" applyFont="1" applyFill="1" applyBorder="1" applyAlignment="1" applyProtection="1">
      <alignment horizontal="right"/>
    </xf>
    <xf numFmtId="0" fontId="2" fillId="5" borderId="0" xfId="3" applyFont="1" applyFill="1" applyBorder="1" applyAlignment="1" applyProtection="1">
      <alignment horizontal="left"/>
    </xf>
    <xf numFmtId="0" fontId="2" fillId="5" borderId="0" xfId="3" applyFont="1" applyFill="1" applyBorder="1" applyProtection="1"/>
    <xf numFmtId="164" fontId="3" fillId="5" borderId="4" xfId="1" applyNumberFormat="1" applyFont="1" applyFill="1" applyBorder="1" applyAlignment="1" applyProtection="1">
      <alignment horizontal="right"/>
    </xf>
    <xf numFmtId="0" fontId="2" fillId="5" borderId="1" xfId="3" applyFont="1" applyFill="1" applyBorder="1" applyAlignment="1" applyProtection="1">
      <alignment horizontal="right"/>
    </xf>
    <xf numFmtId="0" fontId="3" fillId="5" borderId="10" xfId="3" applyFont="1" applyFill="1" applyBorder="1" applyProtection="1"/>
    <xf numFmtId="0" fontId="3" fillId="5" borderId="5" xfId="3" applyFont="1" applyFill="1" applyBorder="1" applyProtection="1"/>
    <xf numFmtId="165" fontId="2" fillId="8" borderId="2" xfId="5" applyNumberFormat="1" applyFont="1" applyFill="1" applyBorder="1" applyAlignment="1" applyProtection="1">
      <alignment horizontal="right"/>
    </xf>
    <xf numFmtId="165" fontId="2" fillId="8" borderId="0" xfId="2" applyNumberFormat="1" applyFont="1" applyFill="1" applyBorder="1" applyProtection="1"/>
    <xf numFmtId="165" fontId="2" fillId="8" borderId="1" xfId="2" applyNumberFormat="1" applyFont="1" applyFill="1" applyBorder="1" applyProtection="1"/>
    <xf numFmtId="165" fontId="3" fillId="7" borderId="19" xfId="2" applyNumberFormat="1" applyFont="1" applyFill="1" applyBorder="1" applyProtection="1"/>
    <xf numFmtId="164" fontId="3" fillId="7" borderId="15" xfId="2" applyNumberFormat="1" applyFont="1" applyFill="1" applyBorder="1" applyProtection="1"/>
    <xf numFmtId="0" fontId="3" fillId="5" borderId="0" xfId="3" applyNumberFormat="1" applyFont="1" applyFill="1" applyBorder="1" applyProtection="1">
      <protection locked="0"/>
    </xf>
    <xf numFmtId="0" fontId="3" fillId="5" borderId="0" xfId="3" applyNumberFormat="1" applyFont="1" applyFill="1" applyBorder="1" applyProtection="1"/>
    <xf numFmtId="0" fontId="2" fillId="5" borderId="0" xfId="3" applyNumberFormat="1" applyFont="1" applyFill="1" applyBorder="1" applyProtection="1"/>
    <xf numFmtId="164" fontId="3" fillId="5" borderId="0" xfId="1" applyNumberFormat="1" applyFont="1" applyFill="1" applyBorder="1" applyAlignment="1" applyProtection="1">
      <alignment horizontal="center"/>
    </xf>
    <xf numFmtId="0" fontId="3" fillId="2" borderId="1" xfId="3" applyFont="1" applyFill="1" applyBorder="1" applyProtection="1">
      <protection locked="0"/>
    </xf>
    <xf numFmtId="0" fontId="3" fillId="2" borderId="25" xfId="3" applyFont="1" applyFill="1" applyBorder="1" applyProtection="1">
      <protection locked="0"/>
    </xf>
    <xf numFmtId="0" fontId="3" fillId="2" borderId="2" xfId="3" applyFont="1" applyFill="1" applyBorder="1" applyProtection="1">
      <protection locked="0"/>
    </xf>
    <xf numFmtId="165" fontId="3" fillId="3" borderId="2" xfId="2" applyNumberFormat="1" applyFont="1" applyFill="1" applyBorder="1" applyProtection="1">
      <protection locked="0"/>
    </xf>
    <xf numFmtId="165" fontId="3" fillId="4" borderId="14" xfId="2" applyNumberFormat="1" applyFont="1" applyFill="1" applyBorder="1" applyProtection="1">
      <protection locked="0"/>
    </xf>
    <xf numFmtId="0" fontId="3" fillId="2" borderId="25" xfId="3" applyFont="1" applyFill="1" applyBorder="1" applyAlignment="1" applyProtection="1">
      <protection locked="0"/>
    </xf>
    <xf numFmtId="0" fontId="3" fillId="2" borderId="7" xfId="3" applyFont="1" applyFill="1" applyBorder="1" applyAlignment="1" applyProtection="1">
      <protection locked="0"/>
    </xf>
    <xf numFmtId="0" fontId="3" fillId="2" borderId="0" xfId="3" applyFont="1" applyFill="1" applyBorder="1" applyAlignment="1" applyProtection="1">
      <protection locked="0"/>
    </xf>
    <xf numFmtId="0" fontId="3" fillId="2" borderId="26" xfId="3" applyFont="1" applyFill="1" applyBorder="1" applyProtection="1">
      <protection locked="0"/>
    </xf>
    <xf numFmtId="0" fontId="3" fillId="2" borderId="27" xfId="3" applyFont="1" applyFill="1" applyBorder="1" applyProtection="1">
      <protection locked="0"/>
    </xf>
    <xf numFmtId="0" fontId="3" fillId="2" borderId="28" xfId="3" applyFont="1" applyFill="1" applyBorder="1" applyProtection="1">
      <protection locked="0"/>
    </xf>
    <xf numFmtId="0" fontId="3" fillId="2" borderId="29" xfId="3" applyFont="1" applyFill="1" applyBorder="1" applyProtection="1">
      <protection locked="0"/>
    </xf>
    <xf numFmtId="0" fontId="3" fillId="2" borderId="4" xfId="3" applyFont="1" applyFill="1" applyBorder="1" applyProtection="1">
      <protection locked="0"/>
    </xf>
    <xf numFmtId="0" fontId="3" fillId="2" borderId="10" xfId="3" applyFont="1" applyFill="1" applyBorder="1" applyProtection="1">
      <protection locked="0"/>
    </xf>
    <xf numFmtId="0" fontId="3" fillId="2" borderId="26" xfId="3" applyFont="1" applyFill="1" applyBorder="1" applyAlignment="1" applyProtection="1">
      <protection locked="0"/>
    </xf>
    <xf numFmtId="0" fontId="3" fillId="2" borderId="29" xfId="3" applyFont="1" applyFill="1" applyBorder="1" applyAlignment="1" applyProtection="1">
      <protection locked="0"/>
    </xf>
    <xf numFmtId="0" fontId="3" fillId="2" borderId="4" xfId="3" applyFont="1" applyFill="1" applyBorder="1" applyAlignment="1" applyProtection="1">
      <protection locked="0"/>
    </xf>
    <xf numFmtId="0" fontId="3" fillId="2" borderId="10" xfId="3" applyFont="1" applyFill="1" applyBorder="1" applyAlignment="1" applyProtection="1">
      <protection locked="0"/>
    </xf>
    <xf numFmtId="0" fontId="2" fillId="5" borderId="5" xfId="1" applyNumberFormat="1" applyFont="1" applyFill="1" applyBorder="1" applyAlignment="1" applyProtection="1">
      <alignment horizontal="left"/>
      <protection locked="0"/>
    </xf>
    <xf numFmtId="49" fontId="3" fillId="5" borderId="0" xfId="1" applyNumberFormat="1" applyFont="1" applyFill="1" applyBorder="1" applyAlignment="1" applyProtection="1">
      <alignment horizontal="right"/>
    </xf>
    <xf numFmtId="49" fontId="2" fillId="5" borderId="5" xfId="1" applyNumberFormat="1" applyFont="1" applyFill="1" applyBorder="1" applyAlignment="1" applyProtection="1">
      <alignment horizontal="left"/>
      <protection locked="0"/>
    </xf>
    <xf numFmtId="164" fontId="3" fillId="5" borderId="11" xfId="1" applyNumberFormat="1" applyFont="1" applyFill="1" applyBorder="1" applyAlignment="1" applyProtection="1">
      <alignment horizontal="right"/>
    </xf>
    <xf numFmtId="164" fontId="3" fillId="5" borderId="0" xfId="1" applyNumberFormat="1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</cellXfs>
  <cellStyles count="6">
    <cellStyle name="Comma_Book2" xfId="1" xr:uid="{00000000-0005-0000-0000-000000000000}"/>
    <cellStyle name="Currency" xfId="5" builtinId="4"/>
    <cellStyle name="Currency_Book2" xfId="2" xr:uid="{00000000-0005-0000-0000-000002000000}"/>
    <cellStyle name="Normal" xfId="0" builtinId="0"/>
    <cellStyle name="Normal_Book2" xfId="3" xr:uid="{00000000-0005-0000-0000-000004000000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tabSelected="1" zoomScaleNormal="100" workbookViewId="0">
      <pane ySplit="6" topLeftCell="A7" activePane="bottomLeft" state="frozen"/>
      <selection pane="bottomLeft" activeCell="C20" sqref="C20"/>
    </sheetView>
  </sheetViews>
  <sheetFormatPr defaultColWidth="9.03515625" defaultRowHeight="12.75" x14ac:dyDescent="0.15"/>
  <cols>
    <col min="1" max="2" width="2.6953125" style="28" customWidth="1"/>
    <col min="3" max="3" width="18.609375" style="28" customWidth="1"/>
    <col min="4" max="4" width="15.77734375" style="28" customWidth="1"/>
    <col min="5" max="5" width="10.78515625" style="30" customWidth="1"/>
    <col min="6" max="6" width="10.65234375" style="30" customWidth="1"/>
    <col min="7" max="7" width="10.78515625" style="30" customWidth="1"/>
    <col min="8" max="10" width="10.65234375" style="30" customWidth="1"/>
    <col min="11" max="11" width="5.12109375" style="30" customWidth="1"/>
    <col min="12" max="12" width="2.6953125" style="30" customWidth="1"/>
    <col min="13" max="13" width="2.6953125" style="28" customWidth="1"/>
    <col min="14" max="14" width="30.609375" style="28" bestFit="1" customWidth="1"/>
    <col min="15" max="16384" width="9.03515625" style="28"/>
  </cols>
  <sheetData>
    <row r="1" spans="1:13" x14ac:dyDescent="0.15">
      <c r="A1" s="31" t="s">
        <v>5</v>
      </c>
    </row>
    <row r="2" spans="1:13" x14ac:dyDescent="0.15">
      <c r="A2" s="72"/>
      <c r="B2" s="73"/>
      <c r="C2" s="73"/>
      <c r="D2" s="73"/>
      <c r="E2" s="1"/>
      <c r="F2" s="1"/>
      <c r="G2" s="1"/>
      <c r="H2" s="1"/>
      <c r="I2" s="1"/>
      <c r="J2" s="1"/>
      <c r="K2" s="1"/>
      <c r="L2" s="74"/>
    </row>
    <row r="3" spans="1:13" x14ac:dyDescent="0.15">
      <c r="A3" s="66"/>
      <c r="B3" s="75" t="s">
        <v>26</v>
      </c>
      <c r="C3" s="67"/>
      <c r="D3" s="67"/>
      <c r="E3" s="55"/>
      <c r="F3" s="125"/>
      <c r="G3" s="126"/>
      <c r="H3" s="127"/>
      <c r="I3" s="127"/>
      <c r="J3" s="12"/>
      <c r="K3" s="12"/>
      <c r="L3" s="77"/>
    </row>
    <row r="4" spans="1:13" x14ac:dyDescent="0.15">
      <c r="A4" s="66"/>
      <c r="B4" s="75"/>
      <c r="C4" s="67"/>
      <c r="D4" s="67"/>
      <c r="E4" s="128" t="s">
        <v>36</v>
      </c>
      <c r="F4" s="52" t="s">
        <v>37</v>
      </c>
      <c r="G4" s="76" t="s">
        <v>20</v>
      </c>
      <c r="H4" s="59" t="s">
        <v>18</v>
      </c>
      <c r="I4" s="60"/>
      <c r="J4" s="12"/>
      <c r="K4" s="12"/>
      <c r="L4" s="77"/>
    </row>
    <row r="5" spans="1:13" ht="29.25" customHeight="1" x14ac:dyDescent="0.15">
      <c r="A5" s="66"/>
      <c r="B5" s="75"/>
      <c r="C5" s="84"/>
      <c r="D5" s="78"/>
      <c r="E5" s="79" t="s">
        <v>12</v>
      </c>
      <c r="F5" s="80" t="s">
        <v>11</v>
      </c>
      <c r="G5" s="81"/>
      <c r="H5" s="82" t="s">
        <v>13</v>
      </c>
      <c r="I5" s="83"/>
      <c r="J5" s="61"/>
      <c r="K5" s="12"/>
      <c r="L5" s="4"/>
    </row>
    <row r="6" spans="1:13" x14ac:dyDescent="0.15">
      <c r="A6" s="66"/>
      <c r="B6" s="84"/>
      <c r="C6" s="84"/>
      <c r="D6" s="78"/>
      <c r="E6" s="85"/>
      <c r="F6" s="86" t="s">
        <v>19</v>
      </c>
      <c r="G6" s="83" t="s">
        <v>10</v>
      </c>
      <c r="H6" s="2">
        <v>0.05</v>
      </c>
      <c r="I6" s="25" t="s">
        <v>17</v>
      </c>
      <c r="J6" s="87"/>
      <c r="K6" s="62"/>
      <c r="L6" s="4"/>
    </row>
    <row r="7" spans="1:13" s="44" customFormat="1" x14ac:dyDescent="0.15">
      <c r="A7" s="66"/>
      <c r="B7" s="68" t="s">
        <v>27</v>
      </c>
      <c r="C7" s="69" t="s">
        <v>7</v>
      </c>
      <c r="D7" s="69"/>
      <c r="E7" s="88"/>
      <c r="F7" s="89"/>
      <c r="G7" s="89"/>
      <c r="H7" s="43"/>
      <c r="I7" s="43"/>
      <c r="J7" s="9"/>
      <c r="K7" s="62"/>
      <c r="L7" s="4"/>
      <c r="M7" s="28"/>
    </row>
    <row r="8" spans="1:13" x14ac:dyDescent="0.15">
      <c r="A8" s="32"/>
      <c r="B8" s="103"/>
      <c r="C8" s="121" t="s">
        <v>43</v>
      </c>
      <c r="D8" s="112"/>
      <c r="E8" s="6">
        <v>9948</v>
      </c>
      <c r="F8" s="47">
        <v>0</v>
      </c>
      <c r="G8" s="48">
        <v>0</v>
      </c>
      <c r="H8" s="49">
        <f t="shared" ref="H8:H15" si="0">G8*0.05</f>
        <v>0</v>
      </c>
      <c r="I8" s="50">
        <f>+G8+H8</f>
        <v>0</v>
      </c>
      <c r="J8" s="129"/>
      <c r="K8" s="130"/>
      <c r="L8" s="33"/>
      <c r="M8" s="34"/>
    </row>
    <row r="9" spans="1:13" x14ac:dyDescent="0.15">
      <c r="A9" s="32"/>
      <c r="B9" s="103"/>
      <c r="C9" s="122" t="s">
        <v>42</v>
      </c>
      <c r="D9" s="113"/>
      <c r="E9" s="13"/>
      <c r="F9" s="14">
        <v>0</v>
      </c>
      <c r="G9" s="15"/>
      <c r="H9" s="16">
        <f t="shared" si="0"/>
        <v>0</v>
      </c>
      <c r="I9" s="26">
        <f>+G9+H9</f>
        <v>0</v>
      </c>
      <c r="J9" s="129"/>
      <c r="K9" s="130"/>
      <c r="L9" s="33"/>
      <c r="M9" s="34"/>
    </row>
    <row r="10" spans="1:13" x14ac:dyDescent="0.15">
      <c r="A10" s="32"/>
      <c r="B10" s="103"/>
      <c r="C10" s="122" t="s">
        <v>8</v>
      </c>
      <c r="D10" s="113"/>
      <c r="E10" s="13"/>
      <c r="F10" s="14"/>
      <c r="G10" s="15">
        <v>0</v>
      </c>
      <c r="H10" s="16">
        <f t="shared" si="0"/>
        <v>0</v>
      </c>
      <c r="I10" s="26">
        <f t="shared" ref="I10:I15" si="1">+G10+H10</f>
        <v>0</v>
      </c>
      <c r="J10" s="129"/>
      <c r="K10" s="130"/>
      <c r="L10" s="33"/>
      <c r="M10" s="34"/>
    </row>
    <row r="11" spans="1:13" x14ac:dyDescent="0.15">
      <c r="A11" s="32"/>
      <c r="B11" s="103"/>
      <c r="C11" s="122"/>
      <c r="D11" s="113"/>
      <c r="E11" s="13"/>
      <c r="F11" s="14"/>
      <c r="G11" s="15"/>
      <c r="H11" s="16">
        <f t="shared" si="0"/>
        <v>0</v>
      </c>
      <c r="I11" s="26">
        <f t="shared" si="1"/>
        <v>0</v>
      </c>
      <c r="J11" s="129"/>
      <c r="K11" s="130"/>
      <c r="L11" s="33"/>
      <c r="M11" s="34"/>
    </row>
    <row r="12" spans="1:13" x14ac:dyDescent="0.15">
      <c r="A12" s="32"/>
      <c r="B12" s="103"/>
      <c r="C12" s="123"/>
      <c r="D12" s="114"/>
      <c r="E12" s="13"/>
      <c r="F12" s="14"/>
      <c r="G12" s="15"/>
      <c r="H12" s="16">
        <f t="shared" si="0"/>
        <v>0</v>
      </c>
      <c r="I12" s="26">
        <f t="shared" si="1"/>
        <v>0</v>
      </c>
      <c r="J12" s="35"/>
      <c r="K12" s="36"/>
      <c r="L12" s="33"/>
      <c r="M12" s="34"/>
    </row>
    <row r="13" spans="1:13" x14ac:dyDescent="0.15">
      <c r="A13" s="32"/>
      <c r="B13" s="103"/>
      <c r="C13" s="122"/>
      <c r="D13" s="113"/>
      <c r="E13" s="13"/>
      <c r="F13" s="14"/>
      <c r="G13" s="15"/>
      <c r="H13" s="16">
        <f t="shared" ref="H13" si="2">G13*0.05</f>
        <v>0</v>
      </c>
      <c r="I13" s="26">
        <f t="shared" si="1"/>
        <v>0</v>
      </c>
      <c r="J13" s="35"/>
      <c r="K13" s="36"/>
      <c r="L13" s="33"/>
      <c r="M13" s="34"/>
    </row>
    <row r="14" spans="1:13" x14ac:dyDescent="0.15">
      <c r="A14" s="32"/>
      <c r="B14" s="103"/>
      <c r="C14" s="122"/>
      <c r="D14" s="113"/>
      <c r="E14" s="13"/>
      <c r="F14" s="14"/>
      <c r="G14" s="15"/>
      <c r="H14" s="16">
        <f t="shared" si="0"/>
        <v>0</v>
      </c>
      <c r="I14" s="26">
        <f t="shared" si="1"/>
        <v>0</v>
      </c>
      <c r="J14" s="35"/>
      <c r="K14" s="36"/>
      <c r="L14" s="33"/>
      <c r="M14" s="34"/>
    </row>
    <row r="15" spans="1:13" x14ac:dyDescent="0.15">
      <c r="A15" s="32"/>
      <c r="B15" s="103"/>
      <c r="C15" s="124"/>
      <c r="D15" s="114"/>
      <c r="E15" s="17"/>
      <c r="F15" s="18"/>
      <c r="G15" s="19"/>
      <c r="H15" s="20">
        <f t="shared" si="0"/>
        <v>0</v>
      </c>
      <c r="I15" s="27">
        <f t="shared" si="1"/>
        <v>0</v>
      </c>
      <c r="J15" s="129"/>
      <c r="K15" s="130"/>
      <c r="L15" s="33"/>
      <c r="M15" s="34"/>
    </row>
    <row r="16" spans="1:13" x14ac:dyDescent="0.15">
      <c r="A16" s="66"/>
      <c r="B16" s="104"/>
      <c r="C16" s="65"/>
      <c r="D16" s="65" t="s">
        <v>6</v>
      </c>
      <c r="E16" s="64">
        <f>SUM(E8:E15)</f>
        <v>9948</v>
      </c>
      <c r="F16" s="64">
        <f>SUM(F8:F15)</f>
        <v>0</v>
      </c>
      <c r="G16" s="64">
        <f>SUM(G8:G15)</f>
        <v>0</v>
      </c>
      <c r="H16" s="53"/>
      <c r="I16" s="53"/>
      <c r="J16" s="9">
        <f>SUM(F8:G15, E8:E15)</f>
        <v>9948</v>
      </c>
      <c r="K16" s="62">
        <f>+J16/J29</f>
        <v>0.56209741213696462</v>
      </c>
      <c r="L16" s="4"/>
      <c r="M16" s="34"/>
    </row>
    <row r="17" spans="1:13" s="44" customFormat="1" ht="12.95" customHeight="1" x14ac:dyDescent="0.15">
      <c r="A17" s="66"/>
      <c r="B17" s="68" t="s">
        <v>28</v>
      </c>
      <c r="C17" s="69" t="s">
        <v>0</v>
      </c>
      <c r="D17" s="69"/>
      <c r="E17" s="70"/>
      <c r="F17" s="71"/>
      <c r="G17" s="71"/>
      <c r="H17" s="45"/>
      <c r="I17" s="45"/>
      <c r="J17" s="9"/>
      <c r="K17" s="62"/>
      <c r="L17" s="4"/>
      <c r="M17" s="34"/>
    </row>
    <row r="18" spans="1:13" x14ac:dyDescent="0.15">
      <c r="A18" s="32"/>
      <c r="B18" s="103"/>
      <c r="C18" s="115" t="s">
        <v>41</v>
      </c>
      <c r="D18" s="108"/>
      <c r="E18" s="6">
        <v>5000</v>
      </c>
      <c r="F18" s="47">
        <v>0</v>
      </c>
      <c r="G18" s="48">
        <v>0</v>
      </c>
      <c r="H18" s="49">
        <f t="shared" ref="H18:H27" si="3">G18*0.05</f>
        <v>0</v>
      </c>
      <c r="I18" s="50">
        <f>+G18+H18</f>
        <v>0</v>
      </c>
      <c r="J18" s="129"/>
      <c r="K18" s="130"/>
      <c r="L18" s="33"/>
      <c r="M18" s="34"/>
    </row>
    <row r="19" spans="1:13" x14ac:dyDescent="0.15">
      <c r="A19" s="32"/>
      <c r="B19" s="103"/>
      <c r="C19" s="118" t="s">
        <v>45</v>
      </c>
      <c r="D19" s="7"/>
      <c r="E19" s="13">
        <v>1750</v>
      </c>
      <c r="F19" s="14">
        <v>0</v>
      </c>
      <c r="G19" s="15"/>
      <c r="H19" s="16">
        <f t="shared" si="3"/>
        <v>0</v>
      </c>
      <c r="I19" s="26">
        <f t="shared" ref="I19:I27" si="4">+G19+H19</f>
        <v>0</v>
      </c>
      <c r="J19" s="129"/>
      <c r="K19" s="130"/>
      <c r="L19" s="33"/>
      <c r="M19" s="34"/>
    </row>
    <row r="20" spans="1:13" x14ac:dyDescent="0.15">
      <c r="A20" s="32"/>
      <c r="B20" s="103"/>
      <c r="C20" s="118" t="s">
        <v>44</v>
      </c>
      <c r="D20" s="7"/>
      <c r="E20" s="13"/>
      <c r="F20" s="14">
        <v>0</v>
      </c>
      <c r="G20" s="15">
        <v>1000</v>
      </c>
      <c r="H20" s="16">
        <f t="shared" si="3"/>
        <v>50</v>
      </c>
      <c r="I20" s="26">
        <f t="shared" si="4"/>
        <v>1050</v>
      </c>
      <c r="J20" s="129"/>
      <c r="K20" s="130"/>
      <c r="L20" s="33"/>
      <c r="M20" s="34"/>
    </row>
    <row r="21" spans="1:13" x14ac:dyDescent="0.15">
      <c r="A21" s="32"/>
      <c r="B21" s="103"/>
      <c r="C21" s="119" t="s">
        <v>4</v>
      </c>
      <c r="D21" s="5"/>
      <c r="E21" s="13"/>
      <c r="F21" s="14"/>
      <c r="G21" s="15">
        <v>0</v>
      </c>
      <c r="H21" s="16">
        <f t="shared" si="3"/>
        <v>0</v>
      </c>
      <c r="I21" s="26">
        <f t="shared" si="4"/>
        <v>0</v>
      </c>
      <c r="J21" s="129"/>
      <c r="K21" s="130"/>
      <c r="L21" s="33"/>
      <c r="M21" s="34"/>
    </row>
    <row r="22" spans="1:13" x14ac:dyDescent="0.15">
      <c r="A22" s="32"/>
      <c r="B22" s="103"/>
      <c r="C22" s="118"/>
      <c r="D22" s="7"/>
      <c r="E22" s="13"/>
      <c r="F22" s="14"/>
      <c r="G22" s="15"/>
      <c r="H22" s="16">
        <f t="shared" si="3"/>
        <v>0</v>
      </c>
      <c r="I22" s="26">
        <f t="shared" si="4"/>
        <v>0</v>
      </c>
      <c r="J22" s="35"/>
      <c r="K22" s="36"/>
      <c r="L22" s="33"/>
      <c r="M22" s="34"/>
    </row>
    <row r="23" spans="1:13" x14ac:dyDescent="0.15">
      <c r="A23" s="32"/>
      <c r="B23" s="103"/>
      <c r="C23" s="118"/>
      <c r="D23" s="7"/>
      <c r="E23" s="13"/>
      <c r="F23" s="14"/>
      <c r="G23" s="15"/>
      <c r="H23" s="16">
        <f t="shared" ref="H23" si="5">G23*0.05</f>
        <v>0</v>
      </c>
      <c r="I23" s="26">
        <f t="shared" si="4"/>
        <v>0</v>
      </c>
      <c r="J23" s="35"/>
      <c r="K23" s="36"/>
      <c r="L23" s="33"/>
      <c r="M23" s="34"/>
    </row>
    <row r="24" spans="1:13" x14ac:dyDescent="0.15">
      <c r="A24" s="32"/>
      <c r="B24" s="103"/>
      <c r="C24" s="118"/>
      <c r="D24" s="7"/>
      <c r="E24" s="13"/>
      <c r="F24" s="14"/>
      <c r="G24" s="15"/>
      <c r="H24" s="16">
        <f t="shared" si="3"/>
        <v>0</v>
      </c>
      <c r="I24" s="26">
        <f t="shared" si="4"/>
        <v>0</v>
      </c>
      <c r="J24" s="35"/>
      <c r="K24" s="36"/>
      <c r="L24" s="33"/>
      <c r="M24" s="34"/>
    </row>
    <row r="25" spans="1:13" x14ac:dyDescent="0.15">
      <c r="A25" s="32"/>
      <c r="B25" s="103"/>
      <c r="C25" s="118"/>
      <c r="D25" s="7"/>
      <c r="E25" s="13"/>
      <c r="F25" s="14"/>
      <c r="G25" s="15"/>
      <c r="H25" s="57">
        <f t="shared" ref="H25" si="6">G25*0.05</f>
        <v>0</v>
      </c>
      <c r="I25" s="26">
        <f t="shared" si="4"/>
        <v>0</v>
      </c>
      <c r="J25" s="35"/>
      <c r="K25" s="36"/>
      <c r="L25" s="33"/>
      <c r="M25" s="34"/>
    </row>
    <row r="26" spans="1:13" x14ac:dyDescent="0.15">
      <c r="A26" s="32"/>
      <c r="B26" s="103"/>
      <c r="C26" s="118"/>
      <c r="D26" s="7"/>
      <c r="E26" s="13"/>
      <c r="F26" s="14"/>
      <c r="G26" s="15"/>
      <c r="H26" s="58">
        <f t="shared" si="3"/>
        <v>0</v>
      </c>
      <c r="I26" s="58">
        <f t="shared" si="4"/>
        <v>0</v>
      </c>
      <c r="J26" s="35"/>
      <c r="K26" s="36"/>
      <c r="L26" s="33"/>
      <c r="M26" s="34"/>
    </row>
    <row r="27" spans="1:13" x14ac:dyDescent="0.15">
      <c r="A27" s="32"/>
      <c r="B27" s="103"/>
      <c r="C27" s="120"/>
      <c r="D27" s="5"/>
      <c r="E27" s="17"/>
      <c r="F27" s="18"/>
      <c r="G27" s="19"/>
      <c r="H27" s="56">
        <f t="shared" si="3"/>
        <v>0</v>
      </c>
      <c r="I27" s="27">
        <f t="shared" si="4"/>
        <v>0</v>
      </c>
      <c r="J27" s="129"/>
      <c r="K27" s="130"/>
      <c r="L27" s="33"/>
      <c r="M27" s="34"/>
    </row>
    <row r="28" spans="1:13" ht="15" x14ac:dyDescent="0.15">
      <c r="A28" s="66"/>
      <c r="B28" s="104"/>
      <c r="C28" s="65"/>
      <c r="D28" s="65" t="s">
        <v>1</v>
      </c>
      <c r="E28" s="41">
        <f>SUM(E18:E27)</f>
        <v>6750</v>
      </c>
      <c r="F28" s="41">
        <f>SUM(F18:F27)</f>
        <v>0</v>
      </c>
      <c r="G28" s="41">
        <f>SUM(G18:G27)</f>
        <v>1000</v>
      </c>
      <c r="H28" s="53"/>
      <c r="I28" s="53"/>
      <c r="J28" s="3">
        <f>SUM(E28:G28)</f>
        <v>7750</v>
      </c>
      <c r="K28" s="63">
        <f>+J28/J29</f>
        <v>0.43790258786303538</v>
      </c>
      <c r="L28" s="22">
        <v>1</v>
      </c>
    </row>
    <row r="29" spans="1:13" ht="15.6" customHeight="1" x14ac:dyDescent="0.15">
      <c r="A29" s="66"/>
      <c r="B29" s="104"/>
      <c r="C29" s="67"/>
      <c r="D29" s="67"/>
      <c r="E29" s="8">
        <f>+E16+E28</f>
        <v>16698</v>
      </c>
      <c r="F29" s="8">
        <f>+F16+F28</f>
        <v>0</v>
      </c>
      <c r="G29" s="8">
        <f>+G16+G28</f>
        <v>1000</v>
      </c>
      <c r="H29" s="9"/>
      <c r="I29" s="54" t="s">
        <v>24</v>
      </c>
      <c r="J29" s="8">
        <f>SUM(E29:G29)</f>
        <v>17698</v>
      </c>
      <c r="K29" s="62">
        <v>1</v>
      </c>
      <c r="L29" s="51"/>
    </row>
    <row r="30" spans="1:13" ht="15" x14ac:dyDescent="0.15">
      <c r="A30" s="66"/>
      <c r="B30" s="68" t="s">
        <v>29</v>
      </c>
      <c r="C30" s="92" t="s">
        <v>39</v>
      </c>
      <c r="D30" s="92"/>
      <c r="E30" s="98">
        <f>+E29*0.8</f>
        <v>13358.400000000001</v>
      </c>
      <c r="F30" s="94"/>
      <c r="G30" s="55"/>
      <c r="H30" s="55"/>
      <c r="I30" s="90" t="s">
        <v>25</v>
      </c>
      <c r="J30" s="55">
        <f>+E30</f>
        <v>13358.400000000001</v>
      </c>
      <c r="K30" s="21"/>
      <c r="L30" s="23">
        <v>2</v>
      </c>
    </row>
    <row r="31" spans="1:13" ht="15" x14ac:dyDescent="0.15">
      <c r="A31" s="66"/>
      <c r="B31" s="68" t="s">
        <v>30</v>
      </c>
      <c r="C31" s="92" t="s">
        <v>34</v>
      </c>
      <c r="D31" s="109" t="s">
        <v>35</v>
      </c>
      <c r="E31" s="61"/>
      <c r="F31" s="55"/>
      <c r="G31" s="110">
        <v>0</v>
      </c>
      <c r="H31" s="106" t="s">
        <v>33</v>
      </c>
      <c r="I31" s="90"/>
      <c r="J31" s="10">
        <f>+G31</f>
        <v>0</v>
      </c>
      <c r="K31" s="21"/>
      <c r="L31" s="23"/>
    </row>
    <row r="32" spans="1:13" ht="15" x14ac:dyDescent="0.15">
      <c r="A32" s="66"/>
      <c r="B32" s="105"/>
      <c r="C32" s="67"/>
      <c r="D32" s="67"/>
      <c r="E32" s="61"/>
      <c r="F32" s="12"/>
      <c r="G32" s="12"/>
      <c r="H32" s="12"/>
      <c r="I32" s="91" t="s">
        <v>2</v>
      </c>
      <c r="J32" s="99">
        <f>SUM(J29:J31)</f>
        <v>31056.400000000001</v>
      </c>
      <c r="K32" s="21"/>
      <c r="L32" s="23">
        <v>3</v>
      </c>
    </row>
    <row r="33" spans="1:13" s="44" customFormat="1" ht="12.95" customHeight="1" x14ac:dyDescent="0.15">
      <c r="A33" s="66"/>
      <c r="B33" s="68" t="s">
        <v>32</v>
      </c>
      <c r="C33" s="69" t="s">
        <v>31</v>
      </c>
      <c r="D33" s="69"/>
      <c r="E33" s="70"/>
      <c r="F33" s="71"/>
      <c r="G33" s="71"/>
      <c r="H33" s="45"/>
      <c r="I33" s="45"/>
      <c r="J33" s="9"/>
      <c r="K33" s="62"/>
      <c r="L33" s="4"/>
      <c r="M33" s="34"/>
    </row>
    <row r="34" spans="1:13" s="44" customFormat="1" ht="12.95" customHeight="1" x14ac:dyDescent="0.15">
      <c r="A34" s="66"/>
      <c r="B34" s="69"/>
      <c r="C34" s="115" t="s">
        <v>21</v>
      </c>
      <c r="D34" s="107"/>
      <c r="E34" s="107"/>
      <c r="F34" s="46">
        <v>2000</v>
      </c>
      <c r="G34" s="48">
        <v>0</v>
      </c>
      <c r="H34" s="101">
        <f t="shared" ref="H34:H35" si="7">G34*0.05</f>
        <v>0</v>
      </c>
      <c r="I34" s="101">
        <f>+G34+H34</f>
        <v>0</v>
      </c>
      <c r="J34" s="9"/>
      <c r="K34" s="62"/>
      <c r="L34" s="4"/>
      <c r="M34" s="34"/>
    </row>
    <row r="35" spans="1:13" s="44" customFormat="1" ht="12.95" customHeight="1" x14ac:dyDescent="0.15">
      <c r="A35" s="66"/>
      <c r="B35" s="69"/>
      <c r="C35" s="116" t="s">
        <v>22</v>
      </c>
      <c r="D35" s="7"/>
      <c r="E35" s="7"/>
      <c r="F35" s="111"/>
      <c r="G35" s="15">
        <v>5000</v>
      </c>
      <c r="H35" s="58">
        <f t="shared" si="7"/>
        <v>250</v>
      </c>
      <c r="I35" s="58">
        <f t="shared" ref="I35" si="8">+G35+H35</f>
        <v>5250</v>
      </c>
      <c r="J35" s="9"/>
      <c r="K35" s="62"/>
      <c r="L35" s="4"/>
      <c r="M35" s="34"/>
    </row>
    <row r="36" spans="1:13" ht="12.95" customHeight="1" x14ac:dyDescent="0.15">
      <c r="A36" s="66"/>
      <c r="B36" s="67"/>
      <c r="C36" s="117"/>
      <c r="D36" s="5"/>
      <c r="E36" s="5"/>
      <c r="F36" s="18">
        <v>0</v>
      </c>
      <c r="G36" s="19">
        <v>0</v>
      </c>
      <c r="H36" s="102">
        <f t="shared" ref="H36" si="9">G36*0.05</f>
        <v>0</v>
      </c>
      <c r="I36" s="102">
        <f t="shared" ref="I36" si="10">+G36+H36</f>
        <v>0</v>
      </c>
      <c r="J36" s="42">
        <f>SUM(F34:G36)</f>
        <v>7000</v>
      </c>
      <c r="K36" s="12"/>
      <c r="L36" s="23">
        <v>4</v>
      </c>
    </row>
    <row r="37" spans="1:13" x14ac:dyDescent="0.15">
      <c r="A37" s="66"/>
      <c r="B37" s="93"/>
      <c r="C37" s="73"/>
      <c r="D37" s="73"/>
      <c r="E37" s="1"/>
      <c r="F37" s="1"/>
      <c r="G37" s="1"/>
      <c r="H37" s="1"/>
      <c r="I37" s="95" t="s">
        <v>23</v>
      </c>
      <c r="J37" s="100">
        <f>+J32+J36</f>
        <v>38056.400000000001</v>
      </c>
      <c r="K37" s="1"/>
      <c r="L37" s="4"/>
    </row>
    <row r="38" spans="1:13" x14ac:dyDescent="0.15">
      <c r="A38" s="96"/>
      <c r="B38" s="97"/>
      <c r="C38" s="97"/>
      <c r="D38" s="97"/>
      <c r="E38" s="11"/>
      <c r="F38" s="11"/>
      <c r="G38" s="11"/>
      <c r="H38" s="11"/>
      <c r="I38" s="11"/>
      <c r="J38" s="11"/>
      <c r="K38" s="11"/>
      <c r="L38" s="24"/>
    </row>
    <row r="39" spans="1:13" x14ac:dyDescent="0.15">
      <c r="A39" s="5"/>
      <c r="B39" s="5"/>
      <c r="C39" s="5"/>
      <c r="D39" s="5"/>
      <c r="E39" s="37"/>
      <c r="F39" s="37"/>
      <c r="G39" s="37"/>
      <c r="H39" s="37"/>
      <c r="I39" s="37"/>
      <c r="J39" s="37"/>
      <c r="K39" s="37"/>
      <c r="L39" s="37"/>
    </row>
    <row r="40" spans="1:13" x14ac:dyDescent="0.15">
      <c r="A40" s="29"/>
      <c r="B40" s="38" t="s">
        <v>3</v>
      </c>
    </row>
    <row r="41" spans="1:13" ht="15" x14ac:dyDescent="0.15">
      <c r="A41" s="39">
        <v>1</v>
      </c>
      <c r="B41" s="28" t="s">
        <v>9</v>
      </c>
    </row>
    <row r="42" spans="1:13" ht="15" x14ac:dyDescent="0.15">
      <c r="A42" s="39">
        <v>2</v>
      </c>
      <c r="B42" s="28" t="s">
        <v>38</v>
      </c>
    </row>
    <row r="43" spans="1:13" ht="15" x14ac:dyDescent="0.15">
      <c r="A43" s="39">
        <v>3</v>
      </c>
      <c r="B43" s="28" t="s">
        <v>16</v>
      </c>
    </row>
    <row r="44" spans="1:13" ht="15" x14ac:dyDescent="0.15">
      <c r="A44" s="40">
        <v>4</v>
      </c>
      <c r="B44" s="28" t="s">
        <v>40</v>
      </c>
    </row>
    <row r="45" spans="1:13" x14ac:dyDescent="0.15">
      <c r="B45" s="28" t="s">
        <v>14</v>
      </c>
    </row>
    <row r="46" spans="1:13" x14ac:dyDescent="0.15">
      <c r="B46" s="28" t="s">
        <v>15</v>
      </c>
    </row>
  </sheetData>
  <sheetProtection algorithmName="SHA-512" hashValue="YKvduAuQKldkCy15QIK6s+B8zoIU6cJofTJwyuLIOzqC89hqMkdlB38Wf7oiXdwH2IQB2uHJ4UFiNIKTEWayyQ==" saltValue="fU3hPRHUgMJEHLySUQ7jpw==" spinCount="100000" sheet="1" selectLockedCells="1"/>
  <mergeCells count="10">
    <mergeCell ref="J18:K18"/>
    <mergeCell ref="J19:K19"/>
    <mergeCell ref="J20:K20"/>
    <mergeCell ref="J21:K21"/>
    <mergeCell ref="J27:K27"/>
    <mergeCell ref="J8:K8"/>
    <mergeCell ref="J9:K9"/>
    <mergeCell ref="J10:K10"/>
    <mergeCell ref="J11:K11"/>
    <mergeCell ref="J15:K15"/>
  </mergeCells>
  <phoneticPr fontId="1" type="noConversion"/>
  <conditionalFormatting sqref="K28">
    <cfRule type="cellIs" dxfId="0" priority="5" operator="lessThan">
      <formula>0.15</formula>
    </cfRule>
  </conditionalFormatting>
  <printOptions horizontalCentered="1"/>
  <pageMargins left="0.75" right="0.75" top="0.5" bottom="0.5" header="0.5" footer="0.5"/>
  <pageSetup paperSize="9" fitToWidth="0" orientation="landscape" r:id="rId1"/>
  <headerFooter alignWithMargins="0"/>
  <ignoredErrors>
    <ignoredError sqref="B7 B17 B30:B31 B33" numberStoredAsText="1"/>
    <ignoredError sqref="K16 F16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cf76f155ced4ddcb4097134ff3c332f xmlns="069370df-1b75-469d-a9d4-424b0b9f5a67">
      <Terms xmlns="http://schemas.microsoft.com/office/infopath/2007/PartnerControls"/>
    </lcf76f155ced4ddcb4097134ff3c332f>
    <TaxCatchAll xmlns="710d263c-44d6-4b3f-885c-e31229c24d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0041018965C148B8386E7CAFFFD3D7" ma:contentTypeVersion="15" ma:contentTypeDescription="Create a new document." ma:contentTypeScope="" ma:versionID="d4ab2c9d1a605cdea77b1ab25e11b958">
  <xsd:schema xmlns:xsd="http://www.w3.org/2001/XMLSchema" xmlns:xs="http://www.w3.org/2001/XMLSchema" xmlns:p="http://schemas.microsoft.com/office/2006/metadata/properties" xmlns:ns2="41d4868e-e7c5-4a0f-bea8-40f63a832f74" xmlns:ns3="069370df-1b75-469d-a9d4-424b0b9f5a67" xmlns:ns4="710d263c-44d6-4b3f-885c-e31229c24d0d" targetNamespace="http://schemas.microsoft.com/office/2006/metadata/properties" ma:root="true" ma:fieldsID="51038656bec018959b664e201ad9a229" ns2:_="" ns3:_="" ns4:_="">
    <xsd:import namespace="41d4868e-e7c5-4a0f-bea8-40f63a832f74"/>
    <xsd:import namespace="069370df-1b75-469d-a9d4-424b0b9f5a67"/>
    <xsd:import namespace="710d263c-44d6-4b3f-885c-e31229c24d0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4868e-e7c5-4a0f-bea8-40f63a832f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9370df-1b75-469d-a9d4-424b0b9f5a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da3dff2-d67e-4dd5-8f2c-5f78cca4fd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d263c-44d6-4b3f-885c-e31229c24d0d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c1a9c98-bc23-4df9-8b29-b24e13f3359b}" ma:internalName="TaxCatchAll" ma:showField="CatchAllData" ma:web="710d263c-44d6-4b3f-885c-e31229c24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B6F00B-D28C-4F1A-B1BE-5DC661FE9E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86BC6B-3461-4C53-A9CF-3A646609C816}">
  <ds:schemaRefs>
    <ds:schemaRef ds:uri="http://schemas.microsoft.com/office/2006/metadata/properties"/>
    <ds:schemaRef ds:uri="http://www.w3.org/2000/xmlns/"/>
    <ds:schemaRef ds:uri="069370df-1b75-469d-a9d4-424b0b9f5a67"/>
    <ds:schemaRef ds:uri="http://schemas.microsoft.com/office/infopath/2007/PartnerControls"/>
    <ds:schemaRef ds:uri="710d263c-44d6-4b3f-885c-e31229c24d0d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92627061-4799-45E0-8C9B-FD764D7B356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1d4868e-e7c5-4a0f-bea8-40f63a832f74"/>
    <ds:schemaRef ds:uri="069370df-1b75-469d-a9d4-424b0b9f5a67"/>
    <ds:schemaRef ds:uri="710d263c-44d6-4b3f-885c-e31229c24d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Proposed Financing</vt:lpstr>
      <vt:lpstr>Proposed Financing!Print_Area</vt:lpstr>
    </vt:vector>
  </TitlesOfParts>
  <Company>The Rotary Foundation of Rotary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Matching Grant Budget Calculator</dc:title>
  <dc:creator>Steve Townsend;Lauren.Marquez-Viso@rotary.org</dc:creator>
  <dc:description>Version 8</dc:description>
  <cp:lastModifiedBy>Karen McLeod</cp:lastModifiedBy>
  <cp:lastPrinted>2020-10-22T21:05:22Z</cp:lastPrinted>
  <dcterms:created xsi:type="dcterms:W3CDTF">2002-06-28T17:52:40Z</dcterms:created>
  <dcterms:modified xsi:type="dcterms:W3CDTF">2021-08-24T18:59:56Z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2700.00000000000</vt:lpwstr>
  </property>
  <property fmtid="{D5CDD505-2E9C-101B-9397-08002B2CF9AE}" pid="3" name="RI Document Category">
    <vt:lpwstr>30;#Humanitarian Programs</vt:lpwstr>
  </property>
  <property fmtid="{D5CDD505-2E9C-101B-9397-08002B2CF9AE}" pid="4" name="Display In">
    <vt:lpwstr>English</vt:lpwstr>
  </property>
  <property fmtid="{D5CDD505-2E9C-101B-9397-08002B2CF9AE}" pid="5" name="RI Document Type">
    <vt:lpwstr>Document</vt:lpwstr>
  </property>
  <property fmtid="{D5CDD505-2E9C-101B-9397-08002B2CF9AE}" pid="6" name="ContentTypeId">
    <vt:lpwstr>0x0101001C0041018965C148B8386E7CAFFFD3D7</vt:lpwstr>
  </property>
  <property fmtid="{D5CDD505-2E9C-101B-9397-08002B2CF9AE}" pid="7" name="MediaServiceImageTags">
    <vt:lpwstr/>
  </property>
</Properties>
</file>