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Aerodynamics\AerodynamicDesign\"/>
    </mc:Choice>
  </mc:AlternateContent>
  <xr:revisionPtr revIDLastSave="0" documentId="13_ncr:1_{996FB15F-4C91-435F-A61E-59522BE102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zier Aerofoil" sheetId="1" r:id="rId1"/>
    <sheet name="AERODYNAMICS" sheetId="7" r:id="rId2"/>
    <sheet name="ELLIPTIC GRID" sheetId="6" r:id="rId3"/>
    <sheet name="HYPERBOLIC GRID" sheetId="5" r:id="rId4"/>
    <sheet name="AEROMODELLING" sheetId="8" r:id="rId5"/>
    <sheet name="LUNAR MISSION" sheetId="9" r:id="rId6"/>
    <sheet name="B-SPLINES" sheetId="2" r:id="rId7"/>
    <sheet name="NURBS" sheetId="3" r:id="rId8"/>
    <sheet name="OPENGL - GPU - 3D 2D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13" i="1"/>
  <c r="A14" i="1"/>
  <c r="A15" i="1"/>
  <c r="A16" i="1"/>
  <c r="A17" i="1"/>
  <c r="A18" i="1"/>
  <c r="A19" i="1"/>
  <c r="A20" i="1"/>
  <c r="A21" i="1"/>
  <c r="A22" i="1"/>
  <c r="A23" i="1"/>
  <c r="A13" i="1"/>
  <c r="M12" i="1"/>
  <c r="A12" i="1"/>
  <c r="B12" i="1"/>
  <c r="E6" i="1"/>
  <c r="E3" i="1"/>
  <c r="M3" i="1"/>
  <c r="M4" i="1" s="1"/>
  <c r="M5" i="1" s="1"/>
  <c r="M6" i="1" s="1"/>
  <c r="M7" i="1" s="1"/>
  <c r="M8" i="1" s="1"/>
  <c r="M9" i="1" s="1"/>
  <c r="M10" i="1" s="1"/>
  <c r="M11" i="1" s="1"/>
  <c r="L7" i="1"/>
  <c r="E2" i="7"/>
  <c r="D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F2" i="7"/>
  <c r="L6" i="1"/>
  <c r="L5" i="1"/>
  <c r="L4" i="1"/>
  <c r="L3" i="1"/>
  <c r="L2" i="1"/>
  <c r="B2" i="1" l="1"/>
  <c r="A45" i="1"/>
  <c r="A2" i="1"/>
  <c r="B45" i="1"/>
  <c r="A5" i="1"/>
  <c r="B5" i="1"/>
  <c r="B3" i="1"/>
  <c r="B4" i="1"/>
  <c r="A4" i="1"/>
  <c r="B42" i="1" l="1"/>
  <c r="A42" i="1"/>
  <c r="A43" i="1"/>
  <c r="B43" i="1"/>
  <c r="B44" i="1"/>
  <c r="A44" i="1"/>
  <c r="A3" i="1"/>
  <c r="A6" i="1"/>
  <c r="B6" i="1"/>
  <c r="A41" i="1" l="1"/>
  <c r="B41" i="1"/>
  <c r="B7" i="1"/>
  <c r="A7" i="1"/>
  <c r="A40" i="1" l="1"/>
  <c r="B40" i="1"/>
  <c r="B8" i="1"/>
  <c r="A8" i="1"/>
  <c r="A39" i="1" l="1"/>
  <c r="B39" i="1"/>
  <c r="A9" i="1"/>
  <c r="B9" i="1"/>
  <c r="A38" i="1" l="1"/>
  <c r="B38" i="1"/>
  <c r="A10" i="1"/>
  <c r="B10" i="1"/>
  <c r="B37" i="1" l="1"/>
  <c r="A37" i="1"/>
  <c r="A11" i="1"/>
  <c r="B11" i="1"/>
  <c r="B36" i="1" l="1"/>
  <c r="A36" i="1"/>
</calcChain>
</file>

<file path=xl/sharedStrings.xml><?xml version="1.0" encoding="utf-8"?>
<sst xmlns="http://schemas.openxmlformats.org/spreadsheetml/2006/main" count="95" uniqueCount="85">
  <si>
    <t xml:space="preserve">CHORD LENGTH: </t>
  </si>
  <si>
    <t>CAMBER(%C):</t>
  </si>
  <si>
    <t>MAX THICKNESS (%C) :</t>
  </si>
  <si>
    <t>ORDER OF BEZIER AEROFOIL:</t>
  </si>
  <si>
    <t>NO. OF KNOTS:</t>
  </si>
  <si>
    <t>KNOTS X - Y - Z</t>
  </si>
  <si>
    <t>CONTROL POINTS  X, Y, Z</t>
  </si>
  <si>
    <t>APPLY</t>
  </si>
  <si>
    <t>CANCEL</t>
  </si>
  <si>
    <t>CLOSE</t>
  </si>
  <si>
    <t>CONSOLE WINDOW</t>
  </si>
  <si>
    <t>glEnd();</t>
  </si>
  <si>
    <t>glBegin(GL_QUADS);</t>
  </si>
  <si>
    <t>glVertex3F(x,x,x);</t>
  </si>
  <si>
    <t>glColor3f(x,x,x);</t>
  </si>
  <si>
    <t>object = glGenList(1);</t>
  </si>
  <si>
    <t>glNewList(object, GL_COMPILE);</t>
  </si>
  <si>
    <t>glEndList();</t>
  </si>
  <si>
    <t>glCallList(object);</t>
  </si>
  <si>
    <t>glEnableClientState(GL_VERTEX_ARRAY);</t>
  </si>
  <si>
    <t>glEnableClientState(GL_COLOR_ARRAY);</t>
  </si>
  <si>
    <t>glColorPointer(colorPtr);</t>
  </si>
  <si>
    <t>glVertexPointer(vertexPtr);</t>
  </si>
  <si>
    <t>glDisableClientState(GL_VERTEX_ARRAY);</t>
  </si>
  <si>
    <t>glDisableClientState(GL_COLOR_ARRAY);</t>
  </si>
  <si>
    <t>qreal aspect = (qreal) w / qreal (h ?  h:1);</t>
  </si>
  <si>
    <t>projection.setToIdentity();</t>
  </si>
  <si>
    <t>projection.Perspective(fov, aspect, zNear, zFar);</t>
  </si>
  <si>
    <t>projection.ortho(left, right, bottom, top, zNear, zFar);</t>
  </si>
  <si>
    <t>initializeOpenGLFunctions();</t>
  </si>
  <si>
    <t>glClearColor(0.0, 0.0, 0.0, 1.0);</t>
  </si>
  <si>
    <t>glShadeModel(GL_FLAT);</t>
  </si>
  <si>
    <t>glEnable(GL_DEPTH_TEST);</t>
  </si>
  <si>
    <t>glClear(GL_COLOR_BUFFER_BIT | GL_DEPTH_BUFFER_BIT);</t>
  </si>
  <si>
    <t>glDrawArrays(GL_QUADS, 4, GL_FLOAT, vertexPtr); //OR</t>
  </si>
  <si>
    <t>glDrawElements(GL_TRIANGLES_STRIP, 34, GL_UNSIGNED_BYTE, 0); //OR</t>
  </si>
  <si>
    <t>resizeGL()</t>
  </si>
  <si>
    <t>GLSL (SHADING LANGUAGE)</t>
  </si>
  <si>
    <t>Texturing (TEXTURING)</t>
  </si>
  <si>
    <t>LoadGLTexture(const char * file_name)</t>
  </si>
  <si>
    <t>X</t>
  </si>
  <si>
    <t>Y</t>
  </si>
  <si>
    <t>CHI - ETA</t>
  </si>
  <si>
    <t>delX/del(chi)</t>
  </si>
  <si>
    <t>delX/del(eta)</t>
  </si>
  <si>
    <t>delY/(del(chi)</t>
  </si>
  <si>
    <t>delY/del(eta)</t>
  </si>
  <si>
    <t>delY/del(chi)</t>
  </si>
  <si>
    <t>del^2-X/del(chi^2)</t>
  </si>
  <si>
    <t>del^2-X/del(eta^2)</t>
  </si>
  <si>
    <t>del^2-Y/del(chi^2)</t>
  </si>
  <si>
    <t>del^2-Y/del(eta^2)</t>
  </si>
  <si>
    <t>del^2-X/del(chi^2) + 
del^2-X/del(eta^2) = 0</t>
  </si>
  <si>
    <t>del^2-Y/del(chi^2) + 
del^2-Y/del(eta^2) = 0</t>
  </si>
  <si>
    <t>CL</t>
  </si>
  <si>
    <t>ALPHA(PITCH)</t>
  </si>
  <si>
    <t>BETA (YAW)</t>
  </si>
  <si>
    <t>GAMMA (ROLL)</t>
  </si>
  <si>
    <t>CD</t>
  </si>
  <si>
    <t>D(Z) DIRECTIONAL FORCE</t>
  </si>
  <si>
    <t>N(Y) - NORMAL FORCE</t>
  </si>
  <si>
    <t>A(X) - AXIAL FORCE</t>
  </si>
  <si>
    <t>My</t>
  </si>
  <si>
    <t>Mx</t>
  </si>
  <si>
    <t>Mz</t>
  </si>
  <si>
    <t>ETA</t>
  </si>
  <si>
    <t>CHI</t>
  </si>
  <si>
    <t>diff_x_chi.diff_x_eta + diff_y_chi.diff_y_eta = 0
diff_x_chi.diff_y_eta - diff_x_eta.diff_y_chi = diff_y_eta - diff_x_chi</t>
  </si>
  <si>
    <t>Cy</t>
  </si>
  <si>
    <t>Cx</t>
  </si>
  <si>
    <t>Cz</t>
  </si>
  <si>
    <t>Cb</t>
  </si>
  <si>
    <t>TFRDEXSWZcVNY0p+</t>
  </si>
  <si>
    <t>KNOTS (X-A,Y-B,Z-C) - Cotrol Points (D,E) - CAMBER (F) - MAX CAMBER POSITION (G) - 
MAX THICKNESS (H) - MAX THICKNESS POSITION (I) - 
ORDER - N (n=2) (J) - nCi (K) - (1-t) ^ (n-i) (O) - t^I (J) - t (0,1) -  (L)  - REVERSE (L)</t>
  </si>
  <si>
    <t>Z</t>
  </si>
  <si>
    <t>CONTROL POINTS (X)</t>
  </si>
  <si>
    <t>CONTROL POINTS (Y)</t>
  </si>
  <si>
    <t>CAMBER</t>
  </si>
  <si>
    <t>CAMBER POSITION</t>
  </si>
  <si>
    <t>MAX THICKNESS</t>
  </si>
  <si>
    <t>MAX  THICKNESS POSITION</t>
  </si>
  <si>
    <t>ORDER (n)</t>
  </si>
  <si>
    <t>nCi</t>
  </si>
  <si>
    <t>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</si>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</sst>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5" borderId="0" xfId="0" applyFill="1"/>
    <xf numFmtId="0" fontId="0" fillId="9" borderId="0" xfId="0" applyFill="1"/>
    <xf numFmtId="0" fontId="0" fillId="4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0" borderId="1" xfId="0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8" borderId="5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8" borderId="6" xfId="0" applyFill="1" applyBorder="1" applyAlignment="1">
      <alignment wrapText="1"/>
    </xf>
    <xf numFmtId="0" fontId="0" fillId="8" borderId="7" xfId="0" applyFill="1" applyBorder="1" applyAlignment="1">
      <alignment wrapText="1"/>
    </xf>
    <xf numFmtId="0" fontId="0" fillId="8" borderId="8" xfId="0" applyFill="1" applyBorder="1" applyAlignment="1">
      <alignment wrapText="1"/>
    </xf>
    <xf numFmtId="0" fontId="0" fillId="8" borderId="9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5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0" fillId="5" borderId="9" xfId="0" applyFill="1" applyBorder="1" applyAlignment="1">
      <alignment wrapText="1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2" borderId="0" xfId="0" applyFill="1" applyAlignment="1"/>
    <xf numFmtId="0" fontId="0" fillId="2" borderId="6" xfId="0" applyFill="1" applyBorder="1" applyAlignment="1"/>
    <xf numFmtId="0" fontId="0" fillId="2" borderId="0" xfId="0" applyFill="1" applyBorder="1" applyAlignment="1"/>
    <xf numFmtId="0" fontId="0" fillId="6" borderId="2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5" xfId="0" applyFill="1" applyBorder="1" applyAlignment="1">
      <alignment wrapText="1"/>
    </xf>
    <xf numFmtId="0" fontId="0" fillId="6" borderId="6" xfId="0" applyFill="1" applyBorder="1" applyAlignment="1">
      <alignment wrapText="1"/>
    </xf>
    <xf numFmtId="0" fontId="0" fillId="10" borderId="0" xfId="0" applyFill="1"/>
    <xf numFmtId="0" fontId="0" fillId="10" borderId="9" xfId="0" applyFill="1" applyBorder="1" applyAlignment="1">
      <alignment wrapText="1"/>
    </xf>
    <xf numFmtId="0" fontId="0" fillId="7" borderId="0" xfId="0" applyFill="1"/>
    <xf numFmtId="0" fontId="0" fillId="7" borderId="10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337021449904968E-2"/>
          <c:y val="0.15270592992736373"/>
          <c:w val="0.93212723409573806"/>
          <c:h val="0.65374137260620202"/>
        </c:manualLayout>
      </c:layout>
      <c:scatterChart>
        <c:scatterStyle val="smoothMarker"/>
        <c:varyColors val="0"/>
        <c:ser>
          <c:idx val="0"/>
          <c:order val="0"/>
          <c:tx>
            <c:v>Bezier Aerofoil - Upper surface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'Bezier Aerofoil'!$A$2:$A$12</c:f>
              <c:numCache>
                <c:formatCode>General</c:formatCode>
                <c:ptCount val="11"/>
                <c:pt idx="0">
                  <c:v>0</c:v>
                </c:pt>
                <c:pt idx="1">
                  <c:v>27.6</c:v>
                </c:pt>
                <c:pt idx="2">
                  <c:v>52.800000000000011</c:v>
                </c:pt>
                <c:pt idx="3">
                  <c:v>87.600000000000009</c:v>
                </c:pt>
                <c:pt idx="4">
                  <c:v>132</c:v>
                </c:pt>
                <c:pt idx="5">
                  <c:v>186</c:v>
                </c:pt>
                <c:pt idx="6">
                  <c:v>249.6</c:v>
                </c:pt>
                <c:pt idx="7">
                  <c:v>322.79999999999995</c:v>
                </c:pt>
                <c:pt idx="8">
                  <c:v>405.59999999999997</c:v>
                </c:pt>
                <c:pt idx="9">
                  <c:v>497.99999999999994</c:v>
                </c:pt>
                <c:pt idx="10">
                  <c:v>599.99999999999977</c:v>
                </c:pt>
              </c:numCache>
            </c:numRef>
          </c:xVal>
          <c:yVal>
            <c:numRef>
              <c:f>'Bezier Aerofoil'!$B$2:$B$12</c:f>
              <c:numCache>
                <c:formatCode>General</c:formatCode>
                <c:ptCount val="11"/>
                <c:pt idx="0">
                  <c:v>0</c:v>
                </c:pt>
                <c:pt idx="1">
                  <c:v>5.0400000000000009</c:v>
                </c:pt>
                <c:pt idx="2">
                  <c:v>8.9600000000000009</c:v>
                </c:pt>
                <c:pt idx="3">
                  <c:v>11.760000000000002</c:v>
                </c:pt>
                <c:pt idx="4">
                  <c:v>13.44</c:v>
                </c:pt>
                <c:pt idx="5">
                  <c:v>14</c:v>
                </c:pt>
                <c:pt idx="6">
                  <c:v>13.44</c:v>
                </c:pt>
                <c:pt idx="7">
                  <c:v>11.760000000000002</c:v>
                </c:pt>
                <c:pt idx="8">
                  <c:v>8.9600000000000009</c:v>
                </c:pt>
                <c:pt idx="9">
                  <c:v>5.0400000000000036</c:v>
                </c:pt>
                <c:pt idx="10">
                  <c:v>6.2172489379008758E-15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725-4E49-87BF-0F6F46FD72EC}"/>
            </c:ext>
          </c:extLst>
        </c:ser>
        <c:ser>
          <c:idx val="1"/>
          <c:order val="1"/>
          <c:tx>
            <c:v>Bezier Aerofoil Lower Surface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'Bezier Aerofoil'!$A$13:$A$23</c:f>
              <c:numCache>
                <c:formatCode>General</c:formatCode>
                <c:ptCount val="11"/>
                <c:pt idx="0">
                  <c:v>0</c:v>
                </c:pt>
                <c:pt idx="1">
                  <c:v>16.8</c:v>
                </c:pt>
                <c:pt idx="2">
                  <c:v>43.2</c:v>
                </c:pt>
                <c:pt idx="3">
                  <c:v>79.200000000000017</c:v>
                </c:pt>
                <c:pt idx="4">
                  <c:v>124.80000000000001</c:v>
                </c:pt>
                <c:pt idx="5">
                  <c:v>180</c:v>
                </c:pt>
                <c:pt idx="6">
                  <c:v>244.8</c:v>
                </c:pt>
                <c:pt idx="7">
                  <c:v>319.19999999999993</c:v>
                </c:pt>
                <c:pt idx="8">
                  <c:v>403.19999999999993</c:v>
                </c:pt>
                <c:pt idx="9">
                  <c:v>496.79999999999995</c:v>
                </c:pt>
                <c:pt idx="10">
                  <c:v>599.99999999999977</c:v>
                </c:pt>
              </c:numCache>
            </c:numRef>
          </c:xVal>
          <c:yVal>
            <c:numRef>
              <c:f>'Bezier Aerofoil'!$B$13:$B$23</c:f>
              <c:numCache>
                <c:formatCode>General</c:formatCode>
                <c:ptCount val="11"/>
                <c:pt idx="0">
                  <c:v>0</c:v>
                </c:pt>
                <c:pt idx="1">
                  <c:v>-2.16</c:v>
                </c:pt>
                <c:pt idx="2">
                  <c:v>-3.8400000000000007</c:v>
                </c:pt>
                <c:pt idx="3">
                  <c:v>-5.0400000000000009</c:v>
                </c:pt>
                <c:pt idx="4">
                  <c:v>-5.76</c:v>
                </c:pt>
                <c:pt idx="5">
                  <c:v>-6</c:v>
                </c:pt>
                <c:pt idx="6">
                  <c:v>-5.76</c:v>
                </c:pt>
                <c:pt idx="7">
                  <c:v>-5.0400000000000009</c:v>
                </c:pt>
                <c:pt idx="8">
                  <c:v>-3.8400000000000007</c:v>
                </c:pt>
                <c:pt idx="9">
                  <c:v>-2.1600000000000015</c:v>
                </c:pt>
                <c:pt idx="10">
                  <c:v>-2.6645352591003753E-15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BE-4ACC-9735-F8D923E28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170720"/>
        <c:axId val="1981171136"/>
      </c:scatterChart>
      <c:valAx>
        <c:axId val="19811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71136"/>
        <c:crosses val="autoZero"/>
        <c:crossBetween val="midCat"/>
      </c:valAx>
      <c:valAx>
        <c:axId val="19811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17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43353827346924E-2"/>
          <c:y val="0.84870953630796153"/>
          <c:w val="0.73461996188832557"/>
          <c:h val="0.11160792400949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98089822105568"/>
          <c:y val="3.9118397871498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049917371439685E-2"/>
          <c:y val="0.22477552148086749"/>
          <c:w val="0.87596456692913383"/>
          <c:h val="0.69981273408239697"/>
        </c:manualLayout>
      </c:layout>
      <c:scatterChart>
        <c:scatterStyle val="smoothMarker"/>
        <c:varyColors val="0"/>
        <c:ser>
          <c:idx val="0"/>
          <c:order val="0"/>
          <c:tx>
            <c:v>Bezier Aerofoil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'Bezier Aerofoil'!$A$25:$A$45</c:f>
              <c:numCache>
                <c:formatCode>General</c:formatCode>
                <c:ptCount val="21"/>
                <c:pt idx="0">
                  <c:v>0</c:v>
                </c:pt>
                <c:pt idx="1">
                  <c:v>27.6</c:v>
                </c:pt>
                <c:pt idx="2">
                  <c:v>52.800000000000011</c:v>
                </c:pt>
                <c:pt idx="3">
                  <c:v>87.600000000000009</c:v>
                </c:pt>
                <c:pt idx="4">
                  <c:v>132</c:v>
                </c:pt>
                <c:pt idx="5">
                  <c:v>186</c:v>
                </c:pt>
                <c:pt idx="6">
                  <c:v>249.6</c:v>
                </c:pt>
                <c:pt idx="7">
                  <c:v>322.79999999999995</c:v>
                </c:pt>
                <c:pt idx="8">
                  <c:v>405.59999999999997</c:v>
                </c:pt>
                <c:pt idx="9">
                  <c:v>497.99999999999994</c:v>
                </c:pt>
                <c:pt idx="10">
                  <c:v>599.99999999999977</c:v>
                </c:pt>
                <c:pt idx="11">
                  <c:v>496.79999999999995</c:v>
                </c:pt>
                <c:pt idx="12">
                  <c:v>403.19999999999993</c:v>
                </c:pt>
                <c:pt idx="13">
                  <c:v>319.19999999999993</c:v>
                </c:pt>
                <c:pt idx="14">
                  <c:v>244.8</c:v>
                </c:pt>
                <c:pt idx="15">
                  <c:v>180</c:v>
                </c:pt>
                <c:pt idx="16">
                  <c:v>124.80000000000001</c:v>
                </c:pt>
                <c:pt idx="17">
                  <c:v>79.200000000000017</c:v>
                </c:pt>
                <c:pt idx="18">
                  <c:v>43.2</c:v>
                </c:pt>
                <c:pt idx="19">
                  <c:v>16.8</c:v>
                </c:pt>
                <c:pt idx="20">
                  <c:v>0</c:v>
                </c:pt>
              </c:numCache>
            </c:numRef>
          </c:xVal>
          <c:yVal>
            <c:numRef>
              <c:f>'Bezier Aerofoil'!$B$25:$B$45</c:f>
              <c:numCache>
                <c:formatCode>General</c:formatCode>
                <c:ptCount val="21"/>
                <c:pt idx="0">
                  <c:v>0</c:v>
                </c:pt>
                <c:pt idx="1">
                  <c:v>5.0400000000000009</c:v>
                </c:pt>
                <c:pt idx="2">
                  <c:v>8.9600000000000009</c:v>
                </c:pt>
                <c:pt idx="3">
                  <c:v>11.760000000000002</c:v>
                </c:pt>
                <c:pt idx="4">
                  <c:v>13.44</c:v>
                </c:pt>
                <c:pt idx="5">
                  <c:v>14</c:v>
                </c:pt>
                <c:pt idx="6">
                  <c:v>13.44</c:v>
                </c:pt>
                <c:pt idx="7">
                  <c:v>11.760000000000002</c:v>
                </c:pt>
                <c:pt idx="8">
                  <c:v>8.9600000000000009</c:v>
                </c:pt>
                <c:pt idx="9">
                  <c:v>5.0400000000000036</c:v>
                </c:pt>
                <c:pt idx="10">
                  <c:v>6.2172489379008758E-15</c:v>
                </c:pt>
                <c:pt idx="11">
                  <c:v>-2.1600000000000015</c:v>
                </c:pt>
                <c:pt idx="12">
                  <c:v>-3.8400000000000007</c:v>
                </c:pt>
                <c:pt idx="13">
                  <c:v>-5.0400000000000009</c:v>
                </c:pt>
                <c:pt idx="14">
                  <c:v>-5.76</c:v>
                </c:pt>
                <c:pt idx="15">
                  <c:v>-6</c:v>
                </c:pt>
                <c:pt idx="16">
                  <c:v>-5.76</c:v>
                </c:pt>
                <c:pt idx="17">
                  <c:v>-5.0400000000000009</c:v>
                </c:pt>
                <c:pt idx="18">
                  <c:v>-3.8400000000000007</c:v>
                </c:pt>
                <c:pt idx="19">
                  <c:v>-2.16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2-4847-A2A0-07B43D93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1198288"/>
        <c:axId val="1681198704"/>
      </c:scatterChart>
      <c:valAx>
        <c:axId val="168119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98704"/>
        <c:crosses val="autoZero"/>
        <c:crossBetween val="midCat"/>
      </c:valAx>
      <c:valAx>
        <c:axId val="16811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98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442038495188095E-2"/>
          <c:y val="7.407407407407407E-2"/>
          <c:w val="0.868071959755030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COMPUTATIONAL PLANE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'HYPERBOLIC GRID'!$C$5:$C$33</c:f>
              <c:numCache>
                <c:formatCode>General</c:formatCode>
                <c:ptCount val="29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0.82499999999999996</c:v>
                </c:pt>
                <c:pt idx="16">
                  <c:v>0.85</c:v>
                </c:pt>
                <c:pt idx="17">
                  <c:v>0.875</c:v>
                </c:pt>
                <c:pt idx="18">
                  <c:v>0.9</c:v>
                </c:pt>
                <c:pt idx="19">
                  <c:v>0.91</c:v>
                </c:pt>
                <c:pt idx="20">
                  <c:v>0.92</c:v>
                </c:pt>
                <c:pt idx="21">
                  <c:v>0.93</c:v>
                </c:pt>
                <c:pt idx="22">
                  <c:v>0.94</c:v>
                </c:pt>
                <c:pt idx="23">
                  <c:v>0.95</c:v>
                </c:pt>
                <c:pt idx="24">
                  <c:v>0.96</c:v>
                </c:pt>
                <c:pt idx="25">
                  <c:v>0.97</c:v>
                </c:pt>
                <c:pt idx="26">
                  <c:v>0.98</c:v>
                </c:pt>
                <c:pt idx="27">
                  <c:v>0.99</c:v>
                </c:pt>
                <c:pt idx="28">
                  <c:v>1</c:v>
                </c:pt>
              </c:numCache>
            </c:numRef>
          </c:xVal>
          <c:yVal>
            <c:numRef>
              <c:f>'HYPERBOLIC GRID'!$D$5:$D$33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A-46A9-9727-761FC20553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'HYPERBOLIC GRID'!$C$5:$C$33</c:f>
              <c:numCache>
                <c:formatCode>General</c:formatCode>
                <c:ptCount val="29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0.82499999999999996</c:v>
                </c:pt>
                <c:pt idx="16">
                  <c:v>0.85</c:v>
                </c:pt>
                <c:pt idx="17">
                  <c:v>0.875</c:v>
                </c:pt>
                <c:pt idx="18">
                  <c:v>0.9</c:v>
                </c:pt>
                <c:pt idx="19">
                  <c:v>0.91</c:v>
                </c:pt>
                <c:pt idx="20">
                  <c:v>0.92</c:v>
                </c:pt>
                <c:pt idx="21">
                  <c:v>0.93</c:v>
                </c:pt>
                <c:pt idx="22">
                  <c:v>0.94</c:v>
                </c:pt>
                <c:pt idx="23">
                  <c:v>0.95</c:v>
                </c:pt>
                <c:pt idx="24">
                  <c:v>0.96</c:v>
                </c:pt>
                <c:pt idx="25">
                  <c:v>0.97</c:v>
                </c:pt>
                <c:pt idx="26">
                  <c:v>0.98</c:v>
                </c:pt>
                <c:pt idx="27">
                  <c:v>0.99</c:v>
                </c:pt>
                <c:pt idx="28">
                  <c:v>1</c:v>
                </c:pt>
              </c:numCache>
            </c:numRef>
          </c:xVal>
          <c:yVal>
            <c:numRef>
              <c:f>'HYPERBOLIC GRID'!$E$5:$E$33</c:f>
              <c:numCache>
                <c:formatCode>General</c:formatCode>
                <c:ptCount val="2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7A-46A9-9727-761FC20553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'HYPERBOLIC GRID'!$C$5:$C$33</c:f>
              <c:numCache>
                <c:formatCode>General</c:formatCode>
                <c:ptCount val="29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0.82499999999999996</c:v>
                </c:pt>
                <c:pt idx="16">
                  <c:v>0.85</c:v>
                </c:pt>
                <c:pt idx="17">
                  <c:v>0.875</c:v>
                </c:pt>
                <c:pt idx="18">
                  <c:v>0.9</c:v>
                </c:pt>
                <c:pt idx="19">
                  <c:v>0.91</c:v>
                </c:pt>
                <c:pt idx="20">
                  <c:v>0.92</c:v>
                </c:pt>
                <c:pt idx="21">
                  <c:v>0.93</c:v>
                </c:pt>
                <c:pt idx="22">
                  <c:v>0.94</c:v>
                </c:pt>
                <c:pt idx="23">
                  <c:v>0.95</c:v>
                </c:pt>
                <c:pt idx="24">
                  <c:v>0.96</c:v>
                </c:pt>
                <c:pt idx="25">
                  <c:v>0.97</c:v>
                </c:pt>
                <c:pt idx="26">
                  <c:v>0.98</c:v>
                </c:pt>
                <c:pt idx="27">
                  <c:v>0.99</c:v>
                </c:pt>
                <c:pt idx="28">
                  <c:v>1</c:v>
                </c:pt>
              </c:numCache>
            </c:numRef>
          </c:xVal>
          <c:yVal>
            <c:numRef>
              <c:f>'HYPERBOLIC GRID'!$F$5:$F$33</c:f>
              <c:numCache>
                <c:formatCode>General</c:formatCode>
                <c:ptCount val="2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7A-46A9-9727-761FC2055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400063"/>
        <c:axId val="1844403391"/>
      </c:scatterChart>
      <c:valAx>
        <c:axId val="184440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03391"/>
        <c:crosses val="autoZero"/>
        <c:crossBetween val="midCat"/>
      </c:valAx>
      <c:valAx>
        <c:axId val="18444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0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7</xdr:row>
      <xdr:rowOff>106680</xdr:rowOff>
    </xdr:from>
    <xdr:to>
      <xdr:col>12</xdr:col>
      <xdr:colOff>281940</xdr:colOff>
      <xdr:row>16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145B3B-C21E-0BFD-721C-6E3108BD1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10</xdr:row>
      <xdr:rowOff>91440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F909B5-A5A1-BB78-B155-7BCF12F7009F}"/>
            </a:ext>
          </a:extLst>
        </xdr:cNvPr>
        <xdr:cNvSpPr txBox="1"/>
      </xdr:nvSpPr>
      <xdr:spPr>
        <a:xfrm>
          <a:off x="6629400" y="2171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3</xdr:col>
      <xdr:colOff>53340</xdr:colOff>
      <xdr:row>7</xdr:row>
      <xdr:rowOff>99060</xdr:rowOff>
    </xdr:from>
    <xdr:to>
      <xdr:col>7</xdr:col>
      <xdr:colOff>160020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0BF97-DA93-8809-99D5-7663031D8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0</xdr:row>
      <xdr:rowOff>175260</xdr:rowOff>
    </xdr:from>
    <xdr:ext cx="601218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2A8329-22A5-1410-ABE7-E9F0FA16A7FA}"/>
            </a:ext>
          </a:extLst>
        </xdr:cNvPr>
        <xdr:cNvSpPr txBox="1"/>
      </xdr:nvSpPr>
      <xdr:spPr>
        <a:xfrm>
          <a:off x="205740" y="175260"/>
          <a:ext cx="60121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del^2(y)/del(chi)^2</a:t>
          </a:r>
          <a:r>
            <a:rPr lang="en-IN" sz="1100" baseline="0"/>
            <a:t> + del^2(y)/del(eta)^2  = 0</a:t>
          </a:r>
        </a:p>
        <a:p>
          <a:r>
            <a:rPr lang="en-IN" sz="1100" baseline="0"/>
            <a:t>del^2(x)/del(chi)^2 + del^2(y)/del(eta)^2  = 0</a:t>
          </a:r>
          <a:endParaRPr lang="en-IN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60960</xdr:colOff>
      <xdr:row>4</xdr:row>
      <xdr:rowOff>0</xdr:rowOff>
    </xdr:from>
    <xdr:to>
      <xdr:col>39</xdr:col>
      <xdr:colOff>365760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1515B6-CD0D-709D-5EBA-8EA98E12C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335280</xdr:colOff>
      <xdr:row>0</xdr:row>
      <xdr:rowOff>0</xdr:rowOff>
    </xdr:from>
    <xdr:ext cx="3817620" cy="436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1E1384-E14F-1723-086B-5E6A2FC1E57D}"/>
            </a:ext>
          </a:extLst>
        </xdr:cNvPr>
        <xdr:cNvSpPr txBox="1"/>
      </xdr:nvSpPr>
      <xdr:spPr>
        <a:xfrm>
          <a:off x="335280" y="0"/>
          <a:ext cx="381762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XchiYeta + YchiXeta = 0 (Orthogonality)</a:t>
          </a:r>
        </a:p>
        <a:p>
          <a:r>
            <a:rPr lang="en-IN" sz="1100"/>
            <a:t>Xchi.Xeta</a:t>
          </a:r>
          <a:r>
            <a:rPr lang="en-IN" sz="1100" baseline="0"/>
            <a:t> - Ychi.Yeta = Jacobian (chi, eta) (Hyperbolicity)</a:t>
          </a:r>
          <a:endParaRPr lang="en-IN" sz="1100"/>
        </a:p>
      </xdr:txBody>
    </xdr:sp>
    <xdr:clientData/>
  </xdr:oneCellAnchor>
  <xdr:oneCellAnchor>
    <xdr:from>
      <xdr:col>4</xdr:col>
      <xdr:colOff>99060</xdr:colOff>
      <xdr:row>63</xdr:row>
      <xdr:rowOff>60960</xdr:rowOff>
    </xdr:from>
    <xdr:ext cx="9395460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E2E803D-C6AB-62AF-2DAB-B99F4B503622}"/>
            </a:ext>
          </a:extLst>
        </xdr:cNvPr>
        <xdr:cNvSpPr txBox="1"/>
      </xdr:nvSpPr>
      <xdr:spPr>
        <a:xfrm>
          <a:off x="3459480" y="11582400"/>
          <a:ext cx="9395460" cy="43678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float *diff_x_chi, *diff_x_eta, *diff_y_chi, </a:t>
          </a:r>
          <a:r>
            <a:rPr lang="en-IN" sz="1100" baseline="0"/>
            <a:t> *diff_y_eta;</a:t>
          </a:r>
        </a:p>
        <a:p>
          <a:endParaRPr lang="en-IN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0</xdr:row>
      <xdr:rowOff>22860</xdr:rowOff>
    </xdr:from>
    <xdr:to>
      <xdr:col>16</xdr:col>
      <xdr:colOff>53340</xdr:colOff>
      <xdr:row>8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A1546F-BFC9-F6D7-9F86-95B173FCB2FA}"/>
            </a:ext>
          </a:extLst>
        </xdr:cNvPr>
        <xdr:cNvSpPr txBox="1"/>
      </xdr:nvSpPr>
      <xdr:spPr>
        <a:xfrm>
          <a:off x="4762500" y="22860"/>
          <a:ext cx="5044440" cy="1554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B-Splines:</a:t>
          </a:r>
        </a:p>
        <a:p>
          <a:r>
            <a:rPr lang="en-IN" sz="1100"/>
            <a:t>P(t) = SIGMA(i=1, n+1) Ni,k(t). Pi, tmin &lt;= t &lt;= tmax</a:t>
          </a:r>
        </a:p>
        <a:p>
          <a:endParaRPr lang="en-IN" sz="1100"/>
        </a:p>
        <a:p>
          <a:r>
            <a:rPr lang="en-IN" sz="1100"/>
            <a:t>B-spline basis function:</a:t>
          </a:r>
        </a:p>
        <a:p>
          <a:r>
            <a:rPr lang="en-IN" sz="1100"/>
            <a:t>Ni,0(u) = 1</a:t>
          </a:r>
          <a:r>
            <a:rPr lang="en-IN" sz="1100" baseline="0"/>
            <a:t> if ui &lt;= u &lt; ui+1</a:t>
          </a:r>
        </a:p>
        <a:p>
          <a:r>
            <a:rPr lang="en-IN" sz="1100" baseline="0"/>
            <a:t>             = 0 otherwise</a:t>
          </a:r>
        </a:p>
        <a:p>
          <a:endParaRPr lang="en-IN" sz="1100" baseline="0"/>
        </a:p>
        <a:p>
          <a:r>
            <a:rPr lang="en-IN" sz="1100" baseline="0"/>
            <a:t>Ni,p(u) = (U-Ui)/(Ui+p - Ui). Ni,p-1(u) + (Ui+p+1 - U)/(Ui+p+1 - Ui+1). Ni+1,p-1(u)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297180</xdr:colOff>
      <xdr:row>0</xdr:row>
      <xdr:rowOff>137160</xdr:rowOff>
    </xdr:from>
    <xdr:ext cx="399288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4CE2543-666F-C5C6-BE07-FF6D40A29C85}"/>
            </a:ext>
          </a:extLst>
        </xdr:cNvPr>
        <xdr:cNvSpPr txBox="1"/>
      </xdr:nvSpPr>
      <xdr:spPr>
        <a:xfrm>
          <a:off x="4564380" y="137160"/>
          <a:ext cx="399288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1100"/>
            <a:t>NURBS (Non</a:t>
          </a:r>
          <a:r>
            <a:rPr lang="en-IN" sz="1100" baseline="0"/>
            <a:t> Uniform B-Splines</a:t>
          </a:r>
          <a:endParaRPr lang="en-IN" sz="1100"/>
        </a:p>
        <a:p>
          <a:r>
            <a:rPr lang="en-IN" sz="1100"/>
            <a:t>C(u)</a:t>
          </a:r>
          <a:r>
            <a:rPr lang="en-IN" sz="1100" baseline="0"/>
            <a:t>  = 1/(SIGMA(i=0, n). Ni,p. (u). Wi). SIGMA(i=0,n). Ni,p(u)Wi.Pi</a:t>
          </a:r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5"/>
  <sheetViews>
    <sheetView tabSelected="1" workbookViewId="0">
      <selection activeCell="N16" sqref="N16"/>
    </sheetView>
  </sheetViews>
  <sheetFormatPr defaultRowHeight="14.4" x14ac:dyDescent="0.3"/>
  <cols>
    <col min="2" max="2" width="12" bestFit="1" customWidth="1"/>
    <col min="4" max="4" width="18.5546875" customWidth="1"/>
    <col min="5" max="5" width="19.109375" customWidth="1"/>
    <col min="7" max="7" width="16.21875" customWidth="1"/>
    <col min="8" max="8" width="15.5546875" customWidth="1"/>
    <col min="9" max="9" width="23.6640625" customWidth="1"/>
    <col min="10" max="10" width="9.33203125" customWidth="1"/>
    <col min="14" max="14" width="11" bestFit="1" customWidth="1"/>
    <col min="15" max="15" width="25.6640625" customWidth="1"/>
  </cols>
  <sheetData>
    <row r="1" spans="1:25" x14ac:dyDescent="0.3">
      <c r="A1" t="s">
        <v>40</v>
      </c>
      <c r="B1" t="s">
        <v>41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83</v>
      </c>
      <c r="L1" t="s">
        <v>82</v>
      </c>
      <c r="M1" t="s">
        <v>84</v>
      </c>
    </row>
    <row r="2" spans="1:25" ht="16.8" customHeight="1" x14ac:dyDescent="0.3">
      <c r="A2" t="e">
        <f>$L$2 * POWER(1-M2,4-$J$2-$K$2) * POWER(M2,$K$2) * $D$2 + $L$3 * POWER(1-M2,$J$2-$K$3) * POWER(M3,$K$3) * $D$3 + $L$4 * POWER(1-M2,$J$2-$K$4)  * POWER(M2,$K$4) * $D$4</f>
        <v>#NUM!</v>
      </c>
      <c r="B2" t="e">
        <f>$L$2 * POWER(1-M2,4-$J$2-$K$2) * POWER(M2,$K$2) * $E$2 + $L$3 * POWER(1-M2,$J$2-$K$3) * POWER(M2,$K$3) * $E$3 + $L$4 * POWER(1-M2,$J$2-$K$4)  * POWER(M2,$K$4) * $E$4</f>
        <v>#NUM!</v>
      </c>
      <c r="C2">
        <v>0</v>
      </c>
      <c r="D2">
        <v>0</v>
      </c>
      <c r="E2">
        <v>0</v>
      </c>
      <c r="F2">
        <v>7</v>
      </c>
      <c r="G2">
        <v>35</v>
      </c>
      <c r="H2">
        <v>30</v>
      </c>
      <c r="I2">
        <v>20</v>
      </c>
      <c r="J2">
        <v>2</v>
      </c>
      <c r="K2">
        <v>0</v>
      </c>
      <c r="L2">
        <f t="shared" ref="L2:L7" si="0">COMBIN(4, K2)</f>
        <v>1</v>
      </c>
      <c r="M2">
        <v>0</v>
      </c>
      <c r="O2" s="24" t="s">
        <v>73</v>
      </c>
      <c r="P2" s="25"/>
      <c r="Q2" s="25"/>
      <c r="R2" s="25"/>
      <c r="S2" s="25"/>
      <c r="T2" s="25"/>
      <c r="U2" s="25"/>
      <c r="V2" s="25"/>
      <c r="W2" s="25"/>
      <c r="X2" s="25"/>
      <c r="Y2" s="26"/>
    </row>
    <row r="3" spans="1:25" ht="15" customHeight="1" x14ac:dyDescent="0.3">
      <c r="A3">
        <f t="shared" ref="A3:A12" si="1">$L$2 * POWER(1-M3,4-$J$2-$K$2) * POWER(M3,$K$2) * $D$2 + $L$3 * POWER(1-M3,$J$2-$K$3) * POWER(M4,$K$3) * $D$3 + $L$4 * POWER(1-M3,$J$2-$K$4)  * POWER(M3,$K$4) * $D$4</f>
        <v>27.6</v>
      </c>
      <c r="B3">
        <f t="shared" ref="B3:B12" si="2">$L$2 * POWER(1-M3,4-$J$2-$K$2) * POWER(M3,$K$2) * $E$2 + $L$3 * POWER(1-M3,$J$2-$K$3) * POWER(M3,$K$3) * $E$3 + $L$4 * POWER(1-M3,$J$2-$K$4)  * POWER(M3,$K$4) * $E$4</f>
        <v>5.0400000000000009</v>
      </c>
      <c r="C3">
        <v>0</v>
      </c>
      <c r="D3">
        <v>30</v>
      </c>
      <c r="E3">
        <f>I2/2 + (F2/G2 *I2)</f>
        <v>14</v>
      </c>
      <c r="K3">
        <v>1</v>
      </c>
      <c r="L3">
        <f t="shared" si="0"/>
        <v>4</v>
      </c>
      <c r="M3">
        <f>M2 + (1/10)</f>
        <v>0.1</v>
      </c>
      <c r="O3" s="27"/>
      <c r="P3" s="28"/>
      <c r="Q3" s="28"/>
      <c r="R3" s="28"/>
      <c r="S3" s="28"/>
      <c r="T3" s="28"/>
      <c r="U3" s="28"/>
      <c r="V3" s="28"/>
      <c r="W3" s="28"/>
      <c r="X3" s="28"/>
      <c r="Y3" s="29"/>
    </row>
    <row r="4" spans="1:25" x14ac:dyDescent="0.3">
      <c r="A4">
        <f t="shared" si="1"/>
        <v>52.800000000000011</v>
      </c>
      <c r="B4">
        <f t="shared" si="2"/>
        <v>8.9600000000000009</v>
      </c>
      <c r="C4">
        <v>0</v>
      </c>
      <c r="D4">
        <v>100</v>
      </c>
      <c r="E4">
        <v>0</v>
      </c>
      <c r="K4">
        <v>2</v>
      </c>
      <c r="L4">
        <f t="shared" si="0"/>
        <v>6</v>
      </c>
      <c r="M4">
        <f t="shared" ref="M4:M12" si="3">M3 + (1/10)</f>
        <v>0.2</v>
      </c>
      <c r="O4" s="30"/>
      <c r="P4" s="31"/>
      <c r="Q4" s="31"/>
      <c r="R4" s="31"/>
      <c r="S4" s="31"/>
      <c r="T4" s="31"/>
      <c r="U4" s="31"/>
      <c r="V4" s="31"/>
      <c r="W4" s="31"/>
      <c r="X4" s="31"/>
      <c r="Y4" s="32"/>
    </row>
    <row r="5" spans="1:25" ht="28.8" x14ac:dyDescent="0.3">
      <c r="A5">
        <f t="shared" si="1"/>
        <v>87.600000000000009</v>
      </c>
      <c r="B5">
        <f t="shared" si="2"/>
        <v>11.760000000000002</v>
      </c>
      <c r="C5">
        <v>0</v>
      </c>
      <c r="D5">
        <v>0</v>
      </c>
      <c r="E5">
        <v>0</v>
      </c>
      <c r="K5">
        <v>0</v>
      </c>
      <c r="L5">
        <f t="shared" si="0"/>
        <v>1</v>
      </c>
      <c r="M5">
        <f t="shared" si="3"/>
        <v>0.30000000000000004</v>
      </c>
      <c r="O5" s="2" t="s">
        <v>0</v>
      </c>
      <c r="P5" s="1">
        <v>100</v>
      </c>
      <c r="Q5" s="33" t="s">
        <v>6</v>
      </c>
      <c r="R5" s="34"/>
      <c r="S5" s="34"/>
      <c r="T5" s="35"/>
      <c r="U5" s="10" t="s">
        <v>5</v>
      </c>
      <c r="V5" s="11"/>
      <c r="W5" s="12"/>
      <c r="X5" s="3" t="s">
        <v>7</v>
      </c>
      <c r="Y5" s="46"/>
    </row>
    <row r="6" spans="1:25" x14ac:dyDescent="0.3">
      <c r="A6">
        <f t="shared" si="1"/>
        <v>132</v>
      </c>
      <c r="B6">
        <f t="shared" si="2"/>
        <v>13.44</v>
      </c>
      <c r="C6">
        <v>0</v>
      </c>
      <c r="D6">
        <v>30</v>
      </c>
      <c r="E6">
        <f>-I2/2 + (F2/G2 *I2)</f>
        <v>-6</v>
      </c>
      <c r="K6">
        <v>1</v>
      </c>
      <c r="L6">
        <f t="shared" si="0"/>
        <v>4</v>
      </c>
      <c r="M6">
        <f t="shared" si="3"/>
        <v>0.4</v>
      </c>
      <c r="O6" s="2" t="s">
        <v>1</v>
      </c>
      <c r="P6" s="1">
        <v>4</v>
      </c>
      <c r="Q6" s="36"/>
      <c r="R6" s="37"/>
      <c r="S6" s="37"/>
      <c r="T6" s="38"/>
      <c r="U6" s="13"/>
      <c r="V6" s="14"/>
      <c r="W6" s="15"/>
      <c r="X6" s="3" t="s">
        <v>8</v>
      </c>
      <c r="Y6" s="46"/>
    </row>
    <row r="7" spans="1:25" x14ac:dyDescent="0.3">
      <c r="A7">
        <f t="shared" si="1"/>
        <v>186</v>
      </c>
      <c r="B7">
        <f t="shared" si="2"/>
        <v>14</v>
      </c>
      <c r="C7">
        <v>0</v>
      </c>
      <c r="D7">
        <v>100</v>
      </c>
      <c r="E7">
        <v>0</v>
      </c>
      <c r="K7">
        <v>2</v>
      </c>
      <c r="L7">
        <f t="shared" si="0"/>
        <v>6</v>
      </c>
      <c r="M7">
        <f t="shared" si="3"/>
        <v>0.5</v>
      </c>
      <c r="O7" s="2" t="s">
        <v>2</v>
      </c>
      <c r="P7" s="1">
        <v>30</v>
      </c>
      <c r="Q7" s="36"/>
      <c r="R7" s="37"/>
      <c r="S7" s="37"/>
      <c r="T7" s="38"/>
      <c r="U7" s="13"/>
      <c r="V7" s="14"/>
      <c r="W7" s="15"/>
      <c r="X7" s="47" t="s">
        <v>9</v>
      </c>
      <c r="Y7" s="46"/>
    </row>
    <row r="8" spans="1:25" x14ac:dyDescent="0.3">
      <c r="A8">
        <f t="shared" si="1"/>
        <v>249.6</v>
      </c>
      <c r="B8">
        <f t="shared" si="2"/>
        <v>13.44</v>
      </c>
      <c r="C8">
        <v>0</v>
      </c>
      <c r="M8">
        <f t="shared" si="3"/>
        <v>0.6</v>
      </c>
      <c r="O8" s="2" t="s">
        <v>3</v>
      </c>
      <c r="P8" s="1">
        <v>4</v>
      </c>
      <c r="Q8" s="36"/>
      <c r="R8" s="37"/>
      <c r="S8" s="37"/>
      <c r="T8" s="38"/>
      <c r="U8" s="13"/>
      <c r="V8" s="14"/>
      <c r="W8" s="15"/>
      <c r="X8" s="48"/>
      <c r="Y8" s="48"/>
    </row>
    <row r="9" spans="1:25" x14ac:dyDescent="0.3">
      <c r="A9">
        <f t="shared" si="1"/>
        <v>322.79999999999995</v>
      </c>
      <c r="B9">
        <f t="shared" si="2"/>
        <v>11.760000000000002</v>
      </c>
      <c r="C9">
        <v>0</v>
      </c>
      <c r="M9">
        <f t="shared" si="3"/>
        <v>0.7</v>
      </c>
      <c r="O9" s="2" t="s">
        <v>4</v>
      </c>
      <c r="P9" s="1">
        <v>100</v>
      </c>
      <c r="Q9" s="36"/>
      <c r="R9" s="37"/>
      <c r="S9" s="37"/>
      <c r="T9" s="38"/>
      <c r="U9" s="13"/>
      <c r="V9" s="14"/>
      <c r="W9" s="15"/>
      <c r="X9" s="49"/>
      <c r="Y9" s="49"/>
    </row>
    <row r="10" spans="1:25" x14ac:dyDescent="0.3">
      <c r="A10">
        <f t="shared" si="1"/>
        <v>405.59999999999997</v>
      </c>
      <c r="B10">
        <f t="shared" si="2"/>
        <v>8.9600000000000009</v>
      </c>
      <c r="C10">
        <v>0</v>
      </c>
      <c r="M10">
        <f t="shared" si="3"/>
        <v>0.79999999999999993</v>
      </c>
      <c r="O10" s="40"/>
      <c r="P10" s="41"/>
      <c r="Q10" s="36"/>
      <c r="R10" s="37"/>
      <c r="S10" s="37"/>
      <c r="T10" s="38"/>
      <c r="U10" s="13"/>
      <c r="V10" s="14"/>
      <c r="W10" s="15"/>
      <c r="X10" s="49"/>
      <c r="Y10" s="49"/>
    </row>
    <row r="11" spans="1:25" x14ac:dyDescent="0.3">
      <c r="A11">
        <f t="shared" si="1"/>
        <v>497.99999999999994</v>
      </c>
      <c r="B11">
        <f t="shared" si="2"/>
        <v>5.0400000000000036</v>
      </c>
      <c r="C11">
        <v>0</v>
      </c>
      <c r="M11">
        <f>M10 + (1/10)</f>
        <v>0.89999999999999991</v>
      </c>
      <c r="O11" s="42"/>
      <c r="P11" s="43"/>
      <c r="Q11" s="36"/>
      <c r="R11" s="37"/>
      <c r="S11" s="37"/>
      <c r="T11" s="38"/>
      <c r="U11" s="13"/>
      <c r="V11" s="14"/>
      <c r="W11" s="15"/>
      <c r="X11" s="49"/>
      <c r="Y11" s="49"/>
    </row>
    <row r="12" spans="1:25" x14ac:dyDescent="0.3">
      <c r="A12">
        <f t="shared" si="1"/>
        <v>599.99999999999977</v>
      </c>
      <c r="B12">
        <f t="shared" si="2"/>
        <v>6.2172489379008758E-15</v>
      </c>
      <c r="C12">
        <v>0</v>
      </c>
      <c r="M12">
        <f t="shared" si="3"/>
        <v>0.99999999999999989</v>
      </c>
      <c r="O12" s="42"/>
      <c r="P12" s="43"/>
      <c r="Q12" s="36"/>
      <c r="R12" s="37"/>
      <c r="S12" s="37"/>
      <c r="T12" s="38"/>
      <c r="U12" s="13"/>
      <c r="V12" s="14"/>
      <c r="W12" s="15"/>
      <c r="X12" s="49"/>
      <c r="Y12" s="49"/>
    </row>
    <row r="13" spans="1:25" x14ac:dyDescent="0.3">
      <c r="A13" t="e">
        <f>$L$5 * POWER(1-M2,4-$J$2-$K$5) * POWER(M2,$K$5) * $D$5 + $L$6 * POWER(1-M2,$J$2-$K$6) * POWER(M2,$K$6) * $D$6 + $L$7 * POWER(1-M2,$J$2-$K$7)  * POWER(M2,$K$7) * $D$7</f>
        <v>#NUM!</v>
      </c>
      <c r="B13" t="e">
        <f>$L$5 * POWER(1-M2,4-$J$2-$K$5) * POWER(M2,$K$5) * $E$5 + $L$6 * POWER(1-M2,$J$2-$K$6) * POWER(M2,$K$6) * $E$6 + $L$7 * POWER(1-M2,$J$2-$K$7)  * POWER(M2,$K$7) * $E$7</f>
        <v>#NUM!</v>
      </c>
      <c r="C13">
        <v>0</v>
      </c>
      <c r="O13" s="42"/>
      <c r="P13" s="43"/>
      <c r="Q13" s="36"/>
      <c r="R13" s="37"/>
      <c r="S13" s="37"/>
      <c r="T13" s="38"/>
      <c r="U13" s="13"/>
      <c r="V13" s="14"/>
      <c r="W13" s="15"/>
      <c r="X13" s="49"/>
      <c r="Y13" s="49"/>
    </row>
    <row r="14" spans="1:25" x14ac:dyDescent="0.3">
      <c r="A14">
        <f t="shared" ref="A14:A23" si="4">$L$5 * POWER(1-M3,4-$J$2-$K$5) * POWER(M3,$K$5) * $D$5 + $L$6 * POWER(1-M3,$J$2-$K$6) * POWER(M3,$K$6) * $D$6 + $L$7 * POWER(1-M3,$J$2-$K$7)  * POWER(M3,$K$7) * $D$7</f>
        <v>16.8</v>
      </c>
      <c r="B14">
        <f t="shared" ref="B14:B23" si="5">$L$5 * POWER(1-M3,4-$J$2-$K$5) * POWER(M3,$K$5) * $E$5 + $L$6 * POWER(1-M3,$J$2-$K$6) * POWER(M3,$K$6) * $E$6 + $L$7 * POWER(1-M3,$J$2-$K$7)  * POWER(M3,$K$7) * $E$7</f>
        <v>-2.16</v>
      </c>
      <c r="C14">
        <v>0</v>
      </c>
      <c r="O14" s="42"/>
      <c r="P14" s="43"/>
      <c r="Q14" s="36"/>
      <c r="R14" s="39"/>
      <c r="S14" s="39"/>
      <c r="T14" s="38"/>
      <c r="U14" s="13"/>
      <c r="V14" s="14"/>
      <c r="W14" s="15"/>
      <c r="X14" s="50"/>
      <c r="Y14" s="50"/>
    </row>
    <row r="15" spans="1:25" x14ac:dyDescent="0.3">
      <c r="A15">
        <f t="shared" si="4"/>
        <v>43.2</v>
      </c>
      <c r="B15">
        <f t="shared" si="5"/>
        <v>-3.8400000000000007</v>
      </c>
      <c r="C15">
        <v>0</v>
      </c>
      <c r="O15" s="16" t="s">
        <v>10</v>
      </c>
      <c r="P15" s="17"/>
      <c r="Q15" s="17"/>
      <c r="R15" s="17"/>
      <c r="S15" s="17"/>
      <c r="T15" s="17"/>
      <c r="U15" s="17"/>
      <c r="V15" s="17"/>
      <c r="W15" s="17"/>
      <c r="X15" s="20"/>
      <c r="Y15" s="44"/>
    </row>
    <row r="16" spans="1:25" x14ac:dyDescent="0.3">
      <c r="A16">
        <f t="shared" si="4"/>
        <v>79.200000000000017</v>
      </c>
      <c r="B16">
        <f t="shared" si="5"/>
        <v>-5.0400000000000009</v>
      </c>
      <c r="C16">
        <v>0</v>
      </c>
      <c r="O16" s="18"/>
      <c r="P16" s="19"/>
      <c r="Q16" s="19"/>
      <c r="R16" s="19"/>
      <c r="S16" s="19"/>
      <c r="T16" s="19"/>
      <c r="U16" s="19"/>
      <c r="V16" s="19"/>
      <c r="W16" s="19"/>
      <c r="X16" s="20"/>
      <c r="Y16" s="44"/>
    </row>
    <row r="17" spans="1:25" x14ac:dyDescent="0.3">
      <c r="A17">
        <f t="shared" si="4"/>
        <v>124.80000000000001</v>
      </c>
      <c r="B17">
        <f t="shared" si="5"/>
        <v>-5.76</v>
      </c>
      <c r="C17">
        <v>0</v>
      </c>
      <c r="O17" s="18"/>
      <c r="P17" s="19"/>
      <c r="Q17" s="19"/>
      <c r="R17" s="19"/>
      <c r="S17" s="19"/>
      <c r="T17" s="19"/>
      <c r="U17" s="19"/>
      <c r="V17" s="19"/>
      <c r="W17" s="19"/>
      <c r="X17" s="20"/>
      <c r="Y17" s="44"/>
    </row>
    <row r="18" spans="1:25" ht="14.4" customHeight="1" x14ac:dyDescent="0.3">
      <c r="A18">
        <f t="shared" si="4"/>
        <v>180</v>
      </c>
      <c r="B18">
        <f t="shared" si="5"/>
        <v>-6</v>
      </c>
      <c r="C18">
        <v>0</v>
      </c>
      <c r="O18" s="18"/>
      <c r="P18" s="19"/>
      <c r="Q18" s="19"/>
      <c r="R18" s="19"/>
      <c r="S18" s="19"/>
      <c r="T18" s="19"/>
      <c r="U18" s="19"/>
      <c r="V18" s="19"/>
      <c r="W18" s="19"/>
      <c r="X18" s="20"/>
      <c r="Y18" s="44"/>
    </row>
    <row r="19" spans="1:25" x14ac:dyDescent="0.3">
      <c r="A19">
        <f t="shared" si="4"/>
        <v>244.8</v>
      </c>
      <c r="B19">
        <f t="shared" si="5"/>
        <v>-5.76</v>
      </c>
      <c r="C19">
        <v>0</v>
      </c>
      <c r="O19" s="21"/>
      <c r="P19" s="22"/>
      <c r="Q19" s="22"/>
      <c r="R19" s="22"/>
      <c r="S19" s="22"/>
      <c r="T19" s="22"/>
      <c r="U19" s="22"/>
      <c r="V19" s="22"/>
      <c r="W19" s="22"/>
      <c r="X19" s="23"/>
      <c r="Y19" s="45"/>
    </row>
    <row r="20" spans="1:25" x14ac:dyDescent="0.3">
      <c r="A20">
        <f t="shared" si="4"/>
        <v>319.19999999999993</v>
      </c>
      <c r="B20">
        <f t="shared" si="5"/>
        <v>-5.0400000000000009</v>
      </c>
    </row>
    <row r="21" spans="1:25" x14ac:dyDescent="0.3">
      <c r="A21">
        <f t="shared" si="4"/>
        <v>403.19999999999993</v>
      </c>
      <c r="B21">
        <f t="shared" si="5"/>
        <v>-3.8400000000000007</v>
      </c>
    </row>
    <row r="22" spans="1:25" x14ac:dyDescent="0.3">
      <c r="A22">
        <f t="shared" si="4"/>
        <v>496.79999999999995</v>
      </c>
      <c r="B22">
        <f t="shared" si="5"/>
        <v>-2.1600000000000015</v>
      </c>
    </row>
    <row r="23" spans="1:25" x14ac:dyDescent="0.3">
      <c r="A23">
        <f t="shared" si="4"/>
        <v>599.99999999999977</v>
      </c>
      <c r="B23">
        <f t="shared" si="5"/>
        <v>-2.6645352591003753E-15</v>
      </c>
    </row>
    <row r="25" spans="1:25" x14ac:dyDescent="0.3">
      <c r="A25" t="e">
        <v>#NUM!</v>
      </c>
      <c r="B25" t="e">
        <v>#NUM!</v>
      </c>
    </row>
    <row r="26" spans="1:25" x14ac:dyDescent="0.3">
      <c r="A26">
        <v>27.6</v>
      </c>
      <c r="B26">
        <v>5.0400000000000009</v>
      </c>
    </row>
    <row r="27" spans="1:25" x14ac:dyDescent="0.3">
      <c r="A27">
        <v>52.800000000000011</v>
      </c>
      <c r="B27">
        <v>8.9600000000000009</v>
      </c>
    </row>
    <row r="28" spans="1:25" x14ac:dyDescent="0.3">
      <c r="A28">
        <v>87.600000000000009</v>
      </c>
      <c r="B28">
        <v>11.760000000000002</v>
      </c>
    </row>
    <row r="29" spans="1:25" x14ac:dyDescent="0.3">
      <c r="A29">
        <v>132</v>
      </c>
      <c r="B29">
        <v>13.44</v>
      </c>
    </row>
    <row r="30" spans="1:25" x14ac:dyDescent="0.3">
      <c r="A30">
        <v>186</v>
      </c>
      <c r="B30">
        <v>14</v>
      </c>
    </row>
    <row r="31" spans="1:25" x14ac:dyDescent="0.3">
      <c r="A31">
        <v>249.6</v>
      </c>
      <c r="B31">
        <v>13.44</v>
      </c>
    </row>
    <row r="32" spans="1:25" x14ac:dyDescent="0.3">
      <c r="A32">
        <v>322.79999999999995</v>
      </c>
      <c r="B32">
        <v>11.760000000000002</v>
      </c>
    </row>
    <row r="33" spans="1:2" x14ac:dyDescent="0.3">
      <c r="A33">
        <v>405.59999999999997</v>
      </c>
      <c r="B33">
        <v>8.9600000000000009</v>
      </c>
    </row>
    <row r="34" spans="1:2" x14ac:dyDescent="0.3">
      <c r="A34">
        <v>497.99999999999994</v>
      </c>
      <c r="B34">
        <v>5.0400000000000036</v>
      </c>
    </row>
    <row r="35" spans="1:2" x14ac:dyDescent="0.3">
      <c r="A35">
        <v>599.99999999999977</v>
      </c>
      <c r="B35">
        <v>6.2172489379008758E-15</v>
      </c>
    </row>
    <row r="36" spans="1:2" x14ac:dyDescent="0.3">
      <c r="A36">
        <f>INDEX($A$13:$A$23,ROWS(A14:$A$23))</f>
        <v>496.79999999999995</v>
      </c>
      <c r="B36">
        <f>INDEX($B$13:$B$23,ROWS(B14:$B$23))</f>
        <v>-2.1600000000000015</v>
      </c>
    </row>
    <row r="37" spans="1:2" x14ac:dyDescent="0.3">
      <c r="A37">
        <f>INDEX($A$13:$A$23,ROWS(A15:$A$23))</f>
        <v>403.19999999999993</v>
      </c>
      <c r="B37">
        <f>INDEX($B$13:$B$23,ROWS(B15:$B$23))</f>
        <v>-3.8400000000000007</v>
      </c>
    </row>
    <row r="38" spans="1:2" x14ac:dyDescent="0.3">
      <c r="A38">
        <f>INDEX($A$13:$A$23,ROWS(A16:$A$23))</f>
        <v>319.19999999999993</v>
      </c>
      <c r="B38">
        <f>INDEX($B$13:$B$23,ROWS(B16:$B$23))</f>
        <v>-5.0400000000000009</v>
      </c>
    </row>
    <row r="39" spans="1:2" x14ac:dyDescent="0.3">
      <c r="A39">
        <f>INDEX($A$13:$A$23,ROWS(A17:$A$23))</f>
        <v>244.8</v>
      </c>
      <c r="B39">
        <f>INDEX($B$13:$B$23,ROWS(B17:$B$23))</f>
        <v>-5.76</v>
      </c>
    </row>
    <row r="40" spans="1:2" x14ac:dyDescent="0.3">
      <c r="A40">
        <f>INDEX($A$13:$A$23,ROWS(A18:$A$23))</f>
        <v>180</v>
      </c>
      <c r="B40">
        <f>INDEX($B$13:$B$23,ROWS(B18:$B$23))</f>
        <v>-6</v>
      </c>
    </row>
    <row r="41" spans="1:2" x14ac:dyDescent="0.3">
      <c r="A41">
        <f>INDEX($A$13:$A$23,ROWS(A19:$A$23))</f>
        <v>124.80000000000001</v>
      </c>
      <c r="B41">
        <f>INDEX($B$13:$B$23,ROWS(B19:$B$23))</f>
        <v>-5.76</v>
      </c>
    </row>
    <row r="42" spans="1:2" x14ac:dyDescent="0.3">
      <c r="A42">
        <f>INDEX($A$13:$A$23,ROWS(A20:$A$23))</f>
        <v>79.200000000000017</v>
      </c>
      <c r="B42">
        <f>INDEX($B$13:$B$23,ROWS(B20:$B$23))</f>
        <v>-5.0400000000000009</v>
      </c>
    </row>
    <row r="43" spans="1:2" x14ac:dyDescent="0.3">
      <c r="A43">
        <f>INDEX($A$13:$A$23,ROWS(A21:$A$23))</f>
        <v>43.2</v>
      </c>
      <c r="B43">
        <f>INDEX($B$13:$B$23,ROWS(B21:$B$23))</f>
        <v>-3.8400000000000007</v>
      </c>
    </row>
    <row r="44" spans="1:2" x14ac:dyDescent="0.3">
      <c r="A44">
        <f>INDEX($A$13:$A$23,ROWS(A22:$A$23))</f>
        <v>16.8</v>
      </c>
      <c r="B44">
        <f>INDEX($B$13:$B$23,ROWS(B22:$B$23))</f>
        <v>-2.16</v>
      </c>
    </row>
    <row r="45" spans="1:2" x14ac:dyDescent="0.3">
      <c r="A45" t="e">
        <f>INDEX($A$13:$A$23,ROWS(A23:$A$23))</f>
        <v>#NUM!</v>
      </c>
      <c r="B45" t="e">
        <f>INDEX($B$13:$B$23,ROWS(B23:$B$23))</f>
        <v>#NUM!</v>
      </c>
    </row>
  </sheetData>
  <mergeCells count="3">
    <mergeCell ref="O2:Y4"/>
    <mergeCell ref="Q5:T14"/>
    <mergeCell ref="O10:P14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160B-BB18-42C5-B6F8-541B3FBDADC3}">
  <dimension ref="A1:XFD14"/>
  <sheetViews>
    <sheetView workbookViewId="0">
      <selection activeCell="B1" sqref="B1"/>
    </sheetView>
  </sheetViews>
  <sheetFormatPr defaultRowHeight="14.4" x14ac:dyDescent="0.3"/>
  <cols>
    <col min="1" max="1" width="12.6640625" customWidth="1"/>
    <col min="2" max="2" width="10.88671875" customWidth="1"/>
    <col min="3" max="3" width="13.44140625" customWidth="1"/>
    <col min="10" max="10" width="20.44140625" customWidth="1"/>
    <col min="11" max="11" width="17" customWidth="1"/>
    <col min="12" max="12" width="22.33203125" customWidth="1"/>
  </cols>
  <sheetData>
    <row r="1" spans="1:15 16384:16384" x14ac:dyDescent="0.3">
      <c r="A1" t="s">
        <v>55</v>
      </c>
      <c r="B1" t="s">
        <v>56</v>
      </c>
      <c r="C1" t="s">
        <v>57</v>
      </c>
      <c r="D1" t="s">
        <v>54</v>
      </c>
      <c r="E1" t="s">
        <v>71</v>
      </c>
      <c r="F1" t="s">
        <v>58</v>
      </c>
      <c r="G1" t="s">
        <v>68</v>
      </c>
      <c r="H1" t="s">
        <v>69</v>
      </c>
      <c r="I1" t="s">
        <v>70</v>
      </c>
      <c r="J1" t="s">
        <v>60</v>
      </c>
      <c r="K1" t="s">
        <v>61</v>
      </c>
      <c r="L1" t="s">
        <v>59</v>
      </c>
      <c r="M1" t="s">
        <v>62</v>
      </c>
      <c r="N1" t="s">
        <v>63</v>
      </c>
      <c r="O1" t="s">
        <v>64</v>
      </c>
    </row>
    <row r="2" spans="1:15 16384:16384" x14ac:dyDescent="0.3">
      <c r="A2">
        <v>0</v>
      </c>
      <c r="D2" t="e">
        <f>K2 * COS(PI * A2/180) - J2 * SIN(PI * A2 /180)</f>
        <v>#NAME?</v>
      </c>
      <c r="E2" t="e">
        <f>L2 * COS(PI * A2/180) - J2 * SIN(PI * A2 /180)</f>
        <v>#NAME?</v>
      </c>
      <c r="F2" t="e">
        <f>K2 * SIN(PI * A2/180) + J2 * COS(PI * A2 /180)</f>
        <v>#NAME?</v>
      </c>
    </row>
    <row r="3" spans="1:15 16384:16384" x14ac:dyDescent="0.3">
      <c r="A3">
        <f>A2 + 5</f>
        <v>5</v>
      </c>
      <c r="XFD3" s="9" t="s">
        <v>72</v>
      </c>
    </row>
    <row r="4" spans="1:15 16384:16384" x14ac:dyDescent="0.3">
      <c r="A4">
        <f t="shared" ref="A4:A14" si="0">A3 + 5</f>
        <v>10</v>
      </c>
    </row>
    <row r="5" spans="1:15 16384:16384" x14ac:dyDescent="0.3">
      <c r="A5">
        <f t="shared" si="0"/>
        <v>15</v>
      </c>
    </row>
    <row r="6" spans="1:15 16384:16384" x14ac:dyDescent="0.3">
      <c r="A6">
        <f t="shared" si="0"/>
        <v>20</v>
      </c>
    </row>
    <row r="7" spans="1:15 16384:16384" x14ac:dyDescent="0.3">
      <c r="A7">
        <f t="shared" si="0"/>
        <v>25</v>
      </c>
    </row>
    <row r="8" spans="1:15 16384:16384" x14ac:dyDescent="0.3">
      <c r="A8">
        <f t="shared" si="0"/>
        <v>30</v>
      </c>
    </row>
    <row r="9" spans="1:15 16384:16384" x14ac:dyDescent="0.3">
      <c r="A9">
        <f t="shared" si="0"/>
        <v>35</v>
      </c>
    </row>
    <row r="10" spans="1:15 16384:16384" x14ac:dyDescent="0.3">
      <c r="A10">
        <f t="shared" si="0"/>
        <v>40</v>
      </c>
    </row>
    <row r="11" spans="1:15 16384:16384" x14ac:dyDescent="0.3">
      <c r="A11">
        <f t="shared" si="0"/>
        <v>45</v>
      </c>
    </row>
    <row r="12" spans="1:15 16384:16384" x14ac:dyDescent="0.3">
      <c r="A12">
        <f t="shared" si="0"/>
        <v>50</v>
      </c>
    </row>
    <row r="13" spans="1:15 16384:16384" x14ac:dyDescent="0.3">
      <c r="A13">
        <f t="shared" si="0"/>
        <v>55</v>
      </c>
    </row>
    <row r="14" spans="1:15 16384:16384" x14ac:dyDescent="0.3">
      <c r="A14">
        <f t="shared" si="0"/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BE54-8752-4C77-B6A4-B03355558EBC}">
  <dimension ref="A5:N62"/>
  <sheetViews>
    <sheetView workbookViewId="0">
      <selection activeCell="M6" sqref="M6"/>
    </sheetView>
  </sheetViews>
  <sheetFormatPr defaultRowHeight="14.4" x14ac:dyDescent="0.3"/>
  <cols>
    <col min="4" max="4" width="11.33203125" customWidth="1"/>
    <col min="5" max="6" width="17.33203125" customWidth="1"/>
    <col min="7" max="8" width="16.109375" customWidth="1"/>
    <col min="9" max="9" width="16.44140625" customWidth="1"/>
    <col min="10" max="10" width="14.109375" customWidth="1"/>
    <col min="11" max="11" width="16.109375" customWidth="1"/>
    <col min="12" max="12" width="17.44140625" customWidth="1"/>
    <col min="13" max="13" width="18.77734375" customWidth="1"/>
  </cols>
  <sheetData>
    <row r="5" spans="1:14" x14ac:dyDescent="0.3">
      <c r="A5">
        <v>0.1</v>
      </c>
      <c r="B5">
        <v>0.25</v>
      </c>
      <c r="C5">
        <v>0.5</v>
      </c>
      <c r="E5">
        <v>0.6</v>
      </c>
      <c r="G5">
        <v>1</v>
      </c>
      <c r="I5">
        <v>1</v>
      </c>
      <c r="K5">
        <v>1</v>
      </c>
      <c r="L5">
        <v>1</v>
      </c>
      <c r="M5">
        <v>0.25</v>
      </c>
      <c r="N5">
        <v>0.1</v>
      </c>
    </row>
    <row r="6" spans="1:14" ht="43.8" customHeight="1" x14ac:dyDescent="0.3">
      <c r="A6" t="s">
        <v>40</v>
      </c>
      <c r="B6" t="s">
        <v>41</v>
      </c>
      <c r="C6" t="s">
        <v>42</v>
      </c>
      <c r="D6" t="s">
        <v>43</v>
      </c>
      <c r="E6" t="s">
        <v>48</v>
      </c>
      <c r="F6" t="s">
        <v>44</v>
      </c>
      <c r="G6" t="s">
        <v>49</v>
      </c>
      <c r="H6" t="s">
        <v>47</v>
      </c>
      <c r="I6" t="s">
        <v>50</v>
      </c>
      <c r="J6" t="s">
        <v>46</v>
      </c>
      <c r="K6" t="s">
        <v>51</v>
      </c>
      <c r="L6" s="8" t="s">
        <v>52</v>
      </c>
      <c r="M6" s="8" t="s">
        <v>53</v>
      </c>
    </row>
    <row r="7" spans="1:14" x14ac:dyDescent="0.3">
      <c r="A7">
        <v>0</v>
      </c>
      <c r="B7">
        <v>0</v>
      </c>
      <c r="C7">
        <v>0</v>
      </c>
    </row>
    <row r="8" spans="1:14" x14ac:dyDescent="0.3">
      <c r="B8">
        <v>11.5</v>
      </c>
      <c r="C8">
        <v>0.1</v>
      </c>
    </row>
    <row r="9" spans="1:14" x14ac:dyDescent="0.3">
      <c r="B9">
        <v>0</v>
      </c>
      <c r="C9">
        <v>0.15</v>
      </c>
    </row>
    <row r="10" spans="1:14" x14ac:dyDescent="0.3">
      <c r="B10">
        <v>-3.5</v>
      </c>
      <c r="C10">
        <v>0.2</v>
      </c>
    </row>
    <row r="11" spans="1:14" x14ac:dyDescent="0.3">
      <c r="B11">
        <v>0</v>
      </c>
      <c r="C11">
        <v>0.25</v>
      </c>
    </row>
    <row r="12" spans="1:14" x14ac:dyDescent="0.3">
      <c r="A12">
        <v>30</v>
      </c>
      <c r="C12">
        <v>0.3</v>
      </c>
    </row>
    <row r="13" spans="1:14" x14ac:dyDescent="0.3">
      <c r="C13">
        <v>0.35</v>
      </c>
    </row>
    <row r="14" spans="1:14" x14ac:dyDescent="0.3">
      <c r="C14">
        <v>0.4</v>
      </c>
    </row>
    <row r="15" spans="1:14" x14ac:dyDescent="0.3">
      <c r="C15">
        <v>0.45</v>
      </c>
    </row>
    <row r="16" spans="1:14" x14ac:dyDescent="0.3">
      <c r="C16">
        <v>0.5</v>
      </c>
    </row>
    <row r="17" spans="3:4" x14ac:dyDescent="0.3">
      <c r="C17">
        <v>0.6</v>
      </c>
    </row>
    <row r="18" spans="3:4" x14ac:dyDescent="0.3">
      <c r="C18">
        <v>0.65</v>
      </c>
    </row>
    <row r="19" spans="3:4" x14ac:dyDescent="0.3">
      <c r="C19" s="7">
        <v>0.7</v>
      </c>
      <c r="D19" s="7"/>
    </row>
    <row r="20" spans="3:4" x14ac:dyDescent="0.3">
      <c r="C20">
        <v>0.75</v>
      </c>
    </row>
    <row r="21" spans="3:4" x14ac:dyDescent="0.3">
      <c r="C21">
        <v>0.8</v>
      </c>
    </row>
    <row r="22" spans="3:4" x14ac:dyDescent="0.3">
      <c r="C22">
        <v>0.82499999999999996</v>
      </c>
    </row>
    <row r="23" spans="3:4" x14ac:dyDescent="0.3">
      <c r="C23">
        <v>0.85</v>
      </c>
    </row>
    <row r="24" spans="3:4" x14ac:dyDescent="0.3">
      <c r="C24">
        <v>0.875</v>
      </c>
    </row>
    <row r="25" spans="3:4" x14ac:dyDescent="0.3">
      <c r="C25">
        <v>0.9</v>
      </c>
    </row>
    <row r="26" spans="3:4" x14ac:dyDescent="0.3">
      <c r="C26">
        <v>0.91</v>
      </c>
    </row>
    <row r="27" spans="3:4" x14ac:dyDescent="0.3">
      <c r="C27">
        <v>0.92</v>
      </c>
    </row>
    <row r="28" spans="3:4" x14ac:dyDescent="0.3">
      <c r="C28">
        <v>0.93</v>
      </c>
    </row>
    <row r="29" spans="3:4" x14ac:dyDescent="0.3">
      <c r="C29">
        <v>0.94</v>
      </c>
    </row>
    <row r="30" spans="3:4" x14ac:dyDescent="0.3">
      <c r="C30">
        <v>0.95</v>
      </c>
    </row>
    <row r="31" spans="3:4" x14ac:dyDescent="0.3">
      <c r="C31">
        <v>0.96</v>
      </c>
    </row>
    <row r="32" spans="3:4" x14ac:dyDescent="0.3">
      <c r="C32">
        <v>0.97</v>
      </c>
    </row>
    <row r="33" spans="1:3" x14ac:dyDescent="0.3">
      <c r="C33">
        <v>0.98</v>
      </c>
    </row>
    <row r="34" spans="1:3" x14ac:dyDescent="0.3">
      <c r="C34">
        <v>0.99</v>
      </c>
    </row>
    <row r="35" spans="1:3" x14ac:dyDescent="0.3">
      <c r="A35">
        <v>100</v>
      </c>
      <c r="C35">
        <v>1</v>
      </c>
    </row>
    <row r="36" spans="1:3" x14ac:dyDescent="0.3">
      <c r="C36">
        <v>0.99</v>
      </c>
    </row>
    <row r="37" spans="1:3" x14ac:dyDescent="0.3">
      <c r="C37">
        <v>0.98</v>
      </c>
    </row>
    <row r="38" spans="1:3" x14ac:dyDescent="0.3">
      <c r="C38">
        <v>0.97</v>
      </c>
    </row>
    <row r="39" spans="1:3" x14ac:dyDescent="0.3">
      <c r="C39">
        <v>0.96</v>
      </c>
    </row>
    <row r="40" spans="1:3" x14ac:dyDescent="0.3">
      <c r="C40">
        <v>0.95</v>
      </c>
    </row>
    <row r="41" spans="1:3" x14ac:dyDescent="0.3">
      <c r="C41">
        <v>0.94</v>
      </c>
    </row>
    <row r="42" spans="1:3" x14ac:dyDescent="0.3">
      <c r="C42">
        <v>0.93</v>
      </c>
    </row>
    <row r="43" spans="1:3" x14ac:dyDescent="0.3">
      <c r="C43">
        <v>0.92</v>
      </c>
    </row>
    <row r="44" spans="1:3" x14ac:dyDescent="0.3">
      <c r="C44">
        <v>0.91</v>
      </c>
    </row>
    <row r="45" spans="1:3" x14ac:dyDescent="0.3">
      <c r="C45">
        <v>0.9</v>
      </c>
    </row>
    <row r="46" spans="1:3" x14ac:dyDescent="0.3">
      <c r="C46">
        <v>0.875</v>
      </c>
    </row>
    <row r="47" spans="1:3" x14ac:dyDescent="0.3">
      <c r="C47">
        <v>0.85</v>
      </c>
    </row>
    <row r="48" spans="1:3" x14ac:dyDescent="0.3">
      <c r="C48">
        <v>0.82499999999999996</v>
      </c>
    </row>
    <row r="49" spans="1:3" x14ac:dyDescent="0.3">
      <c r="C49">
        <v>0.8</v>
      </c>
    </row>
    <row r="50" spans="1:3" x14ac:dyDescent="0.3">
      <c r="C50">
        <v>0.7</v>
      </c>
    </row>
    <row r="51" spans="1:3" x14ac:dyDescent="0.3">
      <c r="C51">
        <v>0.65</v>
      </c>
    </row>
    <row r="52" spans="1:3" x14ac:dyDescent="0.3">
      <c r="C52">
        <v>0.6</v>
      </c>
    </row>
    <row r="53" spans="1:3" x14ac:dyDescent="0.3">
      <c r="C53">
        <v>0.5</v>
      </c>
    </row>
    <row r="54" spans="1:3" x14ac:dyDescent="0.3">
      <c r="C54">
        <v>0.45</v>
      </c>
    </row>
    <row r="55" spans="1:3" x14ac:dyDescent="0.3">
      <c r="C55">
        <v>0.4</v>
      </c>
    </row>
    <row r="56" spans="1:3" x14ac:dyDescent="0.3">
      <c r="C56">
        <v>0.35</v>
      </c>
    </row>
    <row r="57" spans="1:3" x14ac:dyDescent="0.3">
      <c r="A57">
        <v>30</v>
      </c>
      <c r="C57">
        <v>0.3</v>
      </c>
    </row>
    <row r="58" spans="1:3" x14ac:dyDescent="0.3">
      <c r="C58">
        <v>0.25</v>
      </c>
    </row>
    <row r="59" spans="1:3" x14ac:dyDescent="0.3">
      <c r="C59">
        <v>0.2</v>
      </c>
    </row>
    <row r="60" spans="1:3" x14ac:dyDescent="0.3">
      <c r="C60">
        <v>0.15</v>
      </c>
    </row>
    <row r="61" spans="1:3" x14ac:dyDescent="0.3">
      <c r="C61">
        <v>0.1</v>
      </c>
    </row>
    <row r="62" spans="1:3" x14ac:dyDescent="0.3">
      <c r="A62">
        <v>0</v>
      </c>
      <c r="C6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AB128-4FC0-4EAC-8B44-D151A4DBD16E}">
  <dimension ref="A3:AF118"/>
  <sheetViews>
    <sheetView topLeftCell="A51" workbookViewId="0">
      <selection activeCell="I63" sqref="I63"/>
    </sheetView>
  </sheetViews>
  <sheetFormatPr defaultRowHeight="14.4" x14ac:dyDescent="0.3"/>
  <cols>
    <col min="1" max="1" width="11.77734375" customWidth="1"/>
    <col min="2" max="2" width="12.6640625" customWidth="1"/>
    <col min="3" max="3" width="12" customWidth="1"/>
    <col min="4" max="4" width="12.5546875" customWidth="1"/>
    <col min="5" max="5" width="18.88671875" customWidth="1"/>
    <col min="6" max="6" width="26.5546875" customWidth="1"/>
    <col min="7" max="7" width="13.33203125" customWidth="1"/>
    <col min="8" max="8" width="14.21875" customWidth="1"/>
    <col min="9" max="9" width="57.109375" customWidth="1"/>
    <col min="10" max="10" width="25.44140625" customWidth="1"/>
  </cols>
  <sheetData>
    <row r="3" spans="1:32" x14ac:dyDescent="0.3">
      <c r="A3">
        <v>0.1</v>
      </c>
      <c r="B3">
        <v>0.25</v>
      </c>
      <c r="C3">
        <v>0.5</v>
      </c>
      <c r="D3">
        <v>0.6</v>
      </c>
      <c r="E3">
        <v>1</v>
      </c>
      <c r="F3">
        <v>1</v>
      </c>
      <c r="G3">
        <v>1</v>
      </c>
      <c r="H3">
        <v>1</v>
      </c>
      <c r="I3">
        <v>0.25</v>
      </c>
      <c r="J3">
        <v>0.1</v>
      </c>
    </row>
    <row r="4" spans="1:32" x14ac:dyDescent="0.3">
      <c r="A4" t="s">
        <v>40</v>
      </c>
      <c r="B4" t="s">
        <v>41</v>
      </c>
      <c r="C4" t="s">
        <v>42</v>
      </c>
    </row>
    <row r="5" spans="1:32" x14ac:dyDescent="0.3">
      <c r="A5">
        <v>0</v>
      </c>
      <c r="B5">
        <v>0</v>
      </c>
      <c r="C5">
        <v>0</v>
      </c>
      <c r="D5">
        <v>0</v>
      </c>
      <c r="E5">
        <v>0.1</v>
      </c>
      <c r="F5">
        <v>0.15</v>
      </c>
      <c r="G5">
        <v>0.2</v>
      </c>
      <c r="H5">
        <v>0.25</v>
      </c>
      <c r="I5">
        <v>0.3</v>
      </c>
      <c r="J5">
        <v>0.35</v>
      </c>
      <c r="K5">
        <v>0.4</v>
      </c>
      <c r="L5">
        <v>0.45</v>
      </c>
      <c r="M5">
        <v>0.5</v>
      </c>
      <c r="N5">
        <v>0.6</v>
      </c>
      <c r="O5">
        <v>0.65</v>
      </c>
      <c r="P5" s="7">
        <v>0.7</v>
      </c>
      <c r="Q5">
        <v>0.75</v>
      </c>
      <c r="R5">
        <v>0.8</v>
      </c>
      <c r="S5">
        <v>0.82499999999999996</v>
      </c>
      <c r="T5">
        <v>0.85</v>
      </c>
      <c r="U5">
        <v>0.875</v>
      </c>
      <c r="V5">
        <v>0.9</v>
      </c>
      <c r="W5">
        <v>0.91</v>
      </c>
      <c r="X5">
        <v>0.92</v>
      </c>
      <c r="Y5">
        <v>0.93</v>
      </c>
      <c r="Z5">
        <v>0.94</v>
      </c>
      <c r="AA5">
        <v>0.95</v>
      </c>
      <c r="AB5">
        <v>0.96</v>
      </c>
      <c r="AC5">
        <v>0.97</v>
      </c>
      <c r="AD5">
        <v>0.98</v>
      </c>
      <c r="AE5">
        <v>0.99</v>
      </c>
      <c r="AF5">
        <v>1</v>
      </c>
    </row>
    <row r="6" spans="1:32" x14ac:dyDescent="0.3">
      <c r="B6">
        <v>11.5</v>
      </c>
      <c r="C6">
        <v>0.1</v>
      </c>
      <c r="D6">
        <v>0</v>
      </c>
      <c r="E6">
        <v>0.1</v>
      </c>
      <c r="F6">
        <v>0.15</v>
      </c>
      <c r="G6">
        <v>0.2</v>
      </c>
      <c r="H6">
        <v>0.25</v>
      </c>
      <c r="I6">
        <v>0.3</v>
      </c>
      <c r="J6">
        <v>0.35</v>
      </c>
      <c r="K6">
        <v>0.4</v>
      </c>
      <c r="L6">
        <v>0.45</v>
      </c>
      <c r="M6">
        <v>0.5</v>
      </c>
      <c r="N6">
        <v>0.6</v>
      </c>
      <c r="O6">
        <v>0.65</v>
      </c>
      <c r="P6" s="7">
        <v>0.7</v>
      </c>
      <c r="Q6">
        <v>0.75</v>
      </c>
      <c r="R6">
        <v>0.8</v>
      </c>
      <c r="S6">
        <v>0.82499999999999996</v>
      </c>
      <c r="T6">
        <v>0.85</v>
      </c>
      <c r="U6">
        <v>0.875</v>
      </c>
      <c r="V6">
        <v>0.9</v>
      </c>
      <c r="W6">
        <v>0.91</v>
      </c>
      <c r="X6">
        <v>0.92</v>
      </c>
      <c r="Y6">
        <v>0.93</v>
      </c>
      <c r="Z6">
        <v>0.94</v>
      </c>
      <c r="AA6">
        <v>0.95</v>
      </c>
      <c r="AB6">
        <v>0.96</v>
      </c>
      <c r="AC6">
        <v>0.97</v>
      </c>
      <c r="AD6">
        <v>0.98</v>
      </c>
      <c r="AE6">
        <v>0.99</v>
      </c>
      <c r="AF6">
        <v>1</v>
      </c>
    </row>
    <row r="7" spans="1:32" x14ac:dyDescent="0.3">
      <c r="B7">
        <v>0</v>
      </c>
      <c r="C7">
        <v>0.15</v>
      </c>
      <c r="D7">
        <v>0</v>
      </c>
      <c r="E7">
        <v>0.1</v>
      </c>
      <c r="F7">
        <v>0.15</v>
      </c>
      <c r="G7">
        <v>0.2</v>
      </c>
      <c r="H7">
        <v>0.25</v>
      </c>
      <c r="I7">
        <v>0.3</v>
      </c>
      <c r="J7">
        <v>0.35</v>
      </c>
      <c r="K7">
        <v>0.4</v>
      </c>
      <c r="L7">
        <v>0.45</v>
      </c>
      <c r="M7">
        <v>0.5</v>
      </c>
      <c r="N7">
        <v>0.6</v>
      </c>
      <c r="O7">
        <v>0.65</v>
      </c>
      <c r="P7" s="7">
        <v>0.7</v>
      </c>
      <c r="Q7">
        <v>0.75</v>
      </c>
      <c r="R7">
        <v>0.8</v>
      </c>
      <c r="S7">
        <v>0.82499999999999996</v>
      </c>
      <c r="T7">
        <v>0.85</v>
      </c>
      <c r="U7">
        <v>0.875</v>
      </c>
      <c r="V7">
        <v>0.9</v>
      </c>
      <c r="W7">
        <v>0.91</v>
      </c>
      <c r="X7">
        <v>0.92</v>
      </c>
      <c r="Y7">
        <v>0.93</v>
      </c>
      <c r="Z7">
        <v>0.94</v>
      </c>
      <c r="AA7">
        <v>0.95</v>
      </c>
      <c r="AB7">
        <v>0.96</v>
      </c>
      <c r="AC7">
        <v>0.97</v>
      </c>
      <c r="AD7">
        <v>0.98</v>
      </c>
      <c r="AE7">
        <v>0.99</v>
      </c>
      <c r="AF7">
        <v>1</v>
      </c>
    </row>
    <row r="8" spans="1:32" x14ac:dyDescent="0.3">
      <c r="B8">
        <v>-3.5</v>
      </c>
      <c r="C8">
        <v>0.2</v>
      </c>
      <c r="D8">
        <v>0</v>
      </c>
      <c r="E8">
        <v>0.1</v>
      </c>
      <c r="F8">
        <v>0.15</v>
      </c>
      <c r="G8">
        <v>0.2</v>
      </c>
      <c r="H8">
        <v>0.25</v>
      </c>
      <c r="I8">
        <v>0.3</v>
      </c>
      <c r="J8">
        <v>0.35</v>
      </c>
      <c r="K8">
        <v>0.4</v>
      </c>
      <c r="L8">
        <v>0.45</v>
      </c>
      <c r="M8">
        <v>0.5</v>
      </c>
      <c r="N8">
        <v>0.6</v>
      </c>
      <c r="O8">
        <v>0.65</v>
      </c>
      <c r="P8" s="7">
        <v>0.7</v>
      </c>
      <c r="Q8">
        <v>0.75</v>
      </c>
      <c r="R8">
        <v>0.8</v>
      </c>
      <c r="S8">
        <v>0.82499999999999996</v>
      </c>
      <c r="T8">
        <v>0.85</v>
      </c>
      <c r="U8">
        <v>0.875</v>
      </c>
      <c r="V8">
        <v>0.9</v>
      </c>
      <c r="W8">
        <v>0.91</v>
      </c>
      <c r="X8">
        <v>0.92</v>
      </c>
      <c r="Y8">
        <v>0.93</v>
      </c>
      <c r="Z8">
        <v>0.94</v>
      </c>
      <c r="AA8">
        <v>0.95</v>
      </c>
      <c r="AB8">
        <v>0.96</v>
      </c>
      <c r="AC8">
        <v>0.97</v>
      </c>
      <c r="AD8">
        <v>0.98</v>
      </c>
      <c r="AE8">
        <v>0.99</v>
      </c>
      <c r="AF8">
        <v>1</v>
      </c>
    </row>
    <row r="9" spans="1:32" x14ac:dyDescent="0.3">
      <c r="B9">
        <v>0</v>
      </c>
      <c r="C9">
        <v>0.25</v>
      </c>
      <c r="D9">
        <v>0</v>
      </c>
      <c r="E9">
        <v>0.1</v>
      </c>
      <c r="F9">
        <v>0.15</v>
      </c>
      <c r="G9">
        <v>0.2</v>
      </c>
      <c r="H9">
        <v>0.25</v>
      </c>
      <c r="I9">
        <v>0.3</v>
      </c>
      <c r="J9">
        <v>0.35</v>
      </c>
      <c r="K9">
        <v>0.4</v>
      </c>
      <c r="L9">
        <v>0.45</v>
      </c>
      <c r="M9">
        <v>0.5</v>
      </c>
      <c r="N9">
        <v>0.6</v>
      </c>
      <c r="O9">
        <v>0.65</v>
      </c>
      <c r="P9" s="7">
        <v>0.7</v>
      </c>
      <c r="Q9">
        <v>0.75</v>
      </c>
      <c r="R9">
        <v>0.8</v>
      </c>
      <c r="S9">
        <v>0.82499999999999996</v>
      </c>
      <c r="T9">
        <v>0.85</v>
      </c>
      <c r="U9">
        <v>0.875</v>
      </c>
      <c r="V9">
        <v>0.9</v>
      </c>
      <c r="W9">
        <v>0.91</v>
      </c>
      <c r="X9">
        <v>0.92</v>
      </c>
      <c r="Y9">
        <v>0.93</v>
      </c>
      <c r="Z9">
        <v>0.94</v>
      </c>
      <c r="AA9">
        <v>0.95</v>
      </c>
      <c r="AB9">
        <v>0.96</v>
      </c>
      <c r="AC9">
        <v>0.97</v>
      </c>
      <c r="AD9">
        <v>0.98</v>
      </c>
      <c r="AE9">
        <v>0.99</v>
      </c>
      <c r="AF9">
        <v>1</v>
      </c>
    </row>
    <row r="10" spans="1:32" x14ac:dyDescent="0.3">
      <c r="A10">
        <v>30</v>
      </c>
      <c r="C10">
        <v>0.3</v>
      </c>
      <c r="D10">
        <v>0</v>
      </c>
      <c r="E10">
        <v>0.1</v>
      </c>
      <c r="F10">
        <v>0.15</v>
      </c>
      <c r="G10">
        <v>0.2</v>
      </c>
      <c r="H10">
        <v>0.25</v>
      </c>
      <c r="I10">
        <v>0.3</v>
      </c>
      <c r="J10">
        <v>0.35</v>
      </c>
      <c r="K10">
        <v>0.4</v>
      </c>
      <c r="L10">
        <v>0.45</v>
      </c>
      <c r="M10">
        <v>0.5</v>
      </c>
      <c r="N10">
        <v>0.6</v>
      </c>
      <c r="O10">
        <v>0.65</v>
      </c>
      <c r="P10" s="7">
        <v>0.7</v>
      </c>
      <c r="Q10">
        <v>0.75</v>
      </c>
      <c r="R10">
        <v>0.8</v>
      </c>
      <c r="S10">
        <v>0.82499999999999996</v>
      </c>
      <c r="T10">
        <v>0.85</v>
      </c>
      <c r="U10">
        <v>0.875</v>
      </c>
      <c r="V10">
        <v>0.9</v>
      </c>
      <c r="W10">
        <v>0.91</v>
      </c>
      <c r="X10">
        <v>0.92</v>
      </c>
      <c r="Y10">
        <v>0.93</v>
      </c>
      <c r="Z10">
        <v>0.94</v>
      </c>
      <c r="AA10">
        <v>0.95</v>
      </c>
      <c r="AB10">
        <v>0.96</v>
      </c>
      <c r="AC10">
        <v>0.97</v>
      </c>
      <c r="AD10">
        <v>0.98</v>
      </c>
      <c r="AE10">
        <v>0.99</v>
      </c>
      <c r="AF10">
        <v>1</v>
      </c>
    </row>
    <row r="11" spans="1:32" x14ac:dyDescent="0.3">
      <c r="C11">
        <v>0.35</v>
      </c>
      <c r="D11">
        <v>0</v>
      </c>
      <c r="E11">
        <v>0.1</v>
      </c>
      <c r="F11">
        <v>0.15</v>
      </c>
      <c r="G11">
        <v>0.2</v>
      </c>
      <c r="H11">
        <v>0.25</v>
      </c>
      <c r="I11">
        <v>0.3</v>
      </c>
      <c r="J11">
        <v>0.35</v>
      </c>
      <c r="K11">
        <v>0.4</v>
      </c>
      <c r="L11">
        <v>0.45</v>
      </c>
      <c r="M11">
        <v>0.5</v>
      </c>
      <c r="N11">
        <v>0.6</v>
      </c>
      <c r="O11">
        <v>0.65</v>
      </c>
      <c r="P11" s="7">
        <v>0.7</v>
      </c>
      <c r="Q11">
        <v>0.75</v>
      </c>
      <c r="R11">
        <v>0.8</v>
      </c>
      <c r="S11">
        <v>0.82499999999999996</v>
      </c>
      <c r="T11">
        <v>0.85</v>
      </c>
      <c r="U11">
        <v>0.875</v>
      </c>
      <c r="V11">
        <v>0.9</v>
      </c>
      <c r="W11">
        <v>0.91</v>
      </c>
      <c r="X11">
        <v>0.92</v>
      </c>
      <c r="Y11">
        <v>0.93</v>
      </c>
      <c r="Z11">
        <v>0.94</v>
      </c>
      <c r="AA11">
        <v>0.95</v>
      </c>
      <c r="AB11">
        <v>0.96</v>
      </c>
      <c r="AC11">
        <v>0.97</v>
      </c>
      <c r="AD11">
        <v>0.98</v>
      </c>
      <c r="AE11">
        <v>0.99</v>
      </c>
      <c r="AF11">
        <v>1</v>
      </c>
    </row>
    <row r="12" spans="1:32" x14ac:dyDescent="0.3">
      <c r="C12">
        <v>0.4</v>
      </c>
      <c r="D12">
        <v>0</v>
      </c>
      <c r="E12">
        <v>0.1</v>
      </c>
      <c r="F12">
        <v>0.15</v>
      </c>
      <c r="G12">
        <v>0.2</v>
      </c>
      <c r="H12">
        <v>0.25</v>
      </c>
      <c r="I12">
        <v>0.3</v>
      </c>
      <c r="J12">
        <v>0.35</v>
      </c>
      <c r="K12">
        <v>0.4</v>
      </c>
      <c r="L12">
        <v>0.45</v>
      </c>
      <c r="M12">
        <v>0.5</v>
      </c>
      <c r="N12">
        <v>0.6</v>
      </c>
      <c r="O12">
        <v>0.65</v>
      </c>
      <c r="P12" s="7">
        <v>0.7</v>
      </c>
      <c r="Q12">
        <v>0.75</v>
      </c>
      <c r="R12">
        <v>0.8</v>
      </c>
      <c r="S12">
        <v>0.82499999999999996</v>
      </c>
      <c r="T12">
        <v>0.85</v>
      </c>
      <c r="U12">
        <v>0.875</v>
      </c>
      <c r="V12">
        <v>0.9</v>
      </c>
      <c r="W12">
        <v>0.91</v>
      </c>
      <c r="X12">
        <v>0.92</v>
      </c>
      <c r="Y12">
        <v>0.93</v>
      </c>
      <c r="Z12">
        <v>0.94</v>
      </c>
      <c r="AA12">
        <v>0.95</v>
      </c>
      <c r="AB12">
        <v>0.96</v>
      </c>
      <c r="AC12">
        <v>0.97</v>
      </c>
      <c r="AD12">
        <v>0.98</v>
      </c>
      <c r="AE12">
        <v>0.99</v>
      </c>
      <c r="AF12">
        <v>1</v>
      </c>
    </row>
    <row r="13" spans="1:32" x14ac:dyDescent="0.3">
      <c r="C13">
        <v>0.45</v>
      </c>
      <c r="D13">
        <v>0</v>
      </c>
      <c r="E13">
        <v>0.1</v>
      </c>
      <c r="F13">
        <v>0.15</v>
      </c>
      <c r="G13">
        <v>0.2</v>
      </c>
      <c r="H13">
        <v>0.25</v>
      </c>
      <c r="I13">
        <v>0.3</v>
      </c>
      <c r="J13">
        <v>0.35</v>
      </c>
      <c r="K13">
        <v>0.4</v>
      </c>
      <c r="L13">
        <v>0.45</v>
      </c>
      <c r="M13">
        <v>0.5</v>
      </c>
      <c r="N13">
        <v>0.6</v>
      </c>
      <c r="O13">
        <v>0.65</v>
      </c>
      <c r="P13" s="7">
        <v>0.7</v>
      </c>
      <c r="Q13">
        <v>0.75</v>
      </c>
      <c r="R13">
        <v>0.8</v>
      </c>
      <c r="S13">
        <v>0.82499999999999996</v>
      </c>
      <c r="T13">
        <v>0.85</v>
      </c>
      <c r="U13">
        <v>0.875</v>
      </c>
      <c r="V13">
        <v>0.9</v>
      </c>
      <c r="W13">
        <v>0.91</v>
      </c>
      <c r="X13">
        <v>0.92</v>
      </c>
      <c r="Y13">
        <v>0.93</v>
      </c>
      <c r="Z13">
        <v>0.94</v>
      </c>
      <c r="AA13">
        <v>0.95</v>
      </c>
      <c r="AB13">
        <v>0.96</v>
      </c>
      <c r="AC13">
        <v>0.97</v>
      </c>
      <c r="AD13">
        <v>0.98</v>
      </c>
      <c r="AE13">
        <v>0.99</v>
      </c>
      <c r="AF13">
        <v>1</v>
      </c>
    </row>
    <row r="14" spans="1:32" x14ac:dyDescent="0.3">
      <c r="C14">
        <v>0.5</v>
      </c>
      <c r="D14">
        <v>0</v>
      </c>
      <c r="E14">
        <v>0.1</v>
      </c>
      <c r="F14">
        <v>0.15</v>
      </c>
      <c r="G14">
        <v>0.2</v>
      </c>
      <c r="H14">
        <v>0.25</v>
      </c>
      <c r="I14">
        <v>0.3</v>
      </c>
      <c r="J14">
        <v>0.35</v>
      </c>
      <c r="K14">
        <v>0.4</v>
      </c>
      <c r="L14">
        <v>0.45</v>
      </c>
      <c r="M14">
        <v>0.5</v>
      </c>
      <c r="N14">
        <v>0.6</v>
      </c>
      <c r="O14">
        <v>0.65</v>
      </c>
      <c r="P14" s="7">
        <v>0.7</v>
      </c>
      <c r="Q14">
        <v>0.75</v>
      </c>
      <c r="R14">
        <v>0.8</v>
      </c>
      <c r="S14">
        <v>0.82499999999999996</v>
      </c>
      <c r="T14">
        <v>0.85</v>
      </c>
      <c r="U14">
        <v>0.875</v>
      </c>
      <c r="V14">
        <v>0.9</v>
      </c>
      <c r="W14">
        <v>0.91</v>
      </c>
      <c r="X14">
        <v>0.92</v>
      </c>
      <c r="Y14">
        <v>0.93</v>
      </c>
      <c r="Z14">
        <v>0.94</v>
      </c>
      <c r="AA14">
        <v>0.95</v>
      </c>
      <c r="AB14">
        <v>0.96</v>
      </c>
      <c r="AC14">
        <v>0.97</v>
      </c>
      <c r="AD14">
        <v>0.98</v>
      </c>
      <c r="AE14">
        <v>0.99</v>
      </c>
      <c r="AF14">
        <v>1</v>
      </c>
    </row>
    <row r="15" spans="1:32" x14ac:dyDescent="0.3">
      <c r="C15">
        <v>0.6</v>
      </c>
      <c r="D15">
        <v>0</v>
      </c>
      <c r="E15">
        <v>0.1</v>
      </c>
      <c r="F15">
        <v>0.15</v>
      </c>
      <c r="G15">
        <v>0.2</v>
      </c>
      <c r="H15">
        <v>0.25</v>
      </c>
      <c r="I15">
        <v>0.3</v>
      </c>
      <c r="J15">
        <v>0.35</v>
      </c>
      <c r="K15">
        <v>0.4</v>
      </c>
      <c r="L15">
        <v>0.45</v>
      </c>
      <c r="M15">
        <v>0.5</v>
      </c>
      <c r="N15">
        <v>0.6</v>
      </c>
      <c r="O15">
        <v>0.65</v>
      </c>
      <c r="P15" s="7">
        <v>0.7</v>
      </c>
      <c r="Q15">
        <v>0.75</v>
      </c>
      <c r="R15">
        <v>0.8</v>
      </c>
      <c r="S15">
        <v>0.82499999999999996</v>
      </c>
      <c r="T15">
        <v>0.85</v>
      </c>
      <c r="U15">
        <v>0.875</v>
      </c>
      <c r="V15">
        <v>0.9</v>
      </c>
      <c r="W15">
        <v>0.91</v>
      </c>
      <c r="X15">
        <v>0.92</v>
      </c>
      <c r="Y15">
        <v>0.93</v>
      </c>
      <c r="Z15">
        <v>0.94</v>
      </c>
      <c r="AA15">
        <v>0.95</v>
      </c>
      <c r="AB15">
        <v>0.96</v>
      </c>
      <c r="AC15">
        <v>0.97</v>
      </c>
      <c r="AD15">
        <v>0.98</v>
      </c>
      <c r="AE15">
        <v>0.99</v>
      </c>
      <c r="AF15">
        <v>1</v>
      </c>
    </row>
    <row r="16" spans="1:32" x14ac:dyDescent="0.3">
      <c r="C16">
        <v>0.65</v>
      </c>
      <c r="D16">
        <v>0</v>
      </c>
      <c r="E16">
        <v>0.1</v>
      </c>
      <c r="F16">
        <v>0.15</v>
      </c>
      <c r="G16">
        <v>0.2</v>
      </c>
      <c r="H16">
        <v>0.25</v>
      </c>
      <c r="I16">
        <v>0.3</v>
      </c>
      <c r="J16">
        <v>0.35</v>
      </c>
      <c r="K16">
        <v>0.4</v>
      </c>
      <c r="L16">
        <v>0.45</v>
      </c>
      <c r="M16">
        <v>0.5</v>
      </c>
      <c r="N16">
        <v>0.6</v>
      </c>
      <c r="O16">
        <v>0.65</v>
      </c>
      <c r="P16" s="7">
        <v>0.7</v>
      </c>
      <c r="Q16">
        <v>0.75</v>
      </c>
      <c r="R16">
        <v>0.8</v>
      </c>
      <c r="S16">
        <v>0.82499999999999996</v>
      </c>
      <c r="T16">
        <v>0.85</v>
      </c>
      <c r="U16">
        <v>0.875</v>
      </c>
      <c r="V16">
        <v>0.9</v>
      </c>
      <c r="W16">
        <v>0.91</v>
      </c>
      <c r="X16">
        <v>0.92</v>
      </c>
      <c r="Y16">
        <v>0.93</v>
      </c>
      <c r="Z16">
        <v>0.94</v>
      </c>
      <c r="AA16">
        <v>0.95</v>
      </c>
      <c r="AB16">
        <v>0.96</v>
      </c>
      <c r="AC16">
        <v>0.97</v>
      </c>
      <c r="AD16">
        <v>0.98</v>
      </c>
      <c r="AE16">
        <v>0.99</v>
      </c>
      <c r="AF16">
        <v>1</v>
      </c>
    </row>
    <row r="17" spans="3:32" x14ac:dyDescent="0.3">
      <c r="C17" s="7">
        <v>0.7</v>
      </c>
      <c r="D17">
        <v>0</v>
      </c>
      <c r="E17">
        <v>0.1</v>
      </c>
      <c r="F17">
        <v>0.15</v>
      </c>
      <c r="G17">
        <v>0.2</v>
      </c>
      <c r="H17">
        <v>0.25</v>
      </c>
      <c r="I17">
        <v>0.3</v>
      </c>
      <c r="J17">
        <v>0.35</v>
      </c>
      <c r="K17">
        <v>0.4</v>
      </c>
      <c r="L17">
        <v>0.45</v>
      </c>
      <c r="M17">
        <v>0.5</v>
      </c>
      <c r="N17">
        <v>0.6</v>
      </c>
      <c r="O17">
        <v>0.65</v>
      </c>
      <c r="P17" s="7">
        <v>0.7</v>
      </c>
      <c r="Q17">
        <v>0.75</v>
      </c>
      <c r="R17">
        <v>0.8</v>
      </c>
      <c r="S17">
        <v>0.82499999999999996</v>
      </c>
      <c r="T17">
        <v>0.85</v>
      </c>
      <c r="U17">
        <v>0.875</v>
      </c>
      <c r="V17">
        <v>0.9</v>
      </c>
      <c r="W17">
        <v>0.91</v>
      </c>
      <c r="X17">
        <v>0.92</v>
      </c>
      <c r="Y17">
        <v>0.93</v>
      </c>
      <c r="Z17">
        <v>0.94</v>
      </c>
      <c r="AA17">
        <v>0.95</v>
      </c>
      <c r="AB17">
        <v>0.96</v>
      </c>
      <c r="AC17">
        <v>0.97</v>
      </c>
      <c r="AD17">
        <v>0.98</v>
      </c>
      <c r="AE17">
        <v>0.99</v>
      </c>
      <c r="AF17">
        <v>1</v>
      </c>
    </row>
    <row r="18" spans="3:32" x14ac:dyDescent="0.3">
      <c r="C18">
        <v>0.75</v>
      </c>
      <c r="D18">
        <v>0</v>
      </c>
      <c r="E18">
        <v>0.1</v>
      </c>
      <c r="F18">
        <v>0.15</v>
      </c>
      <c r="G18">
        <v>0.2</v>
      </c>
      <c r="H18">
        <v>0.25</v>
      </c>
      <c r="I18">
        <v>0.3</v>
      </c>
      <c r="J18">
        <v>0.35</v>
      </c>
      <c r="K18">
        <v>0.4</v>
      </c>
      <c r="L18">
        <v>0.45</v>
      </c>
      <c r="M18">
        <v>0.5</v>
      </c>
      <c r="N18">
        <v>0.6</v>
      </c>
      <c r="O18">
        <v>0.65</v>
      </c>
      <c r="P18" s="7">
        <v>0.7</v>
      </c>
      <c r="Q18">
        <v>0.75</v>
      </c>
      <c r="R18">
        <v>0.8</v>
      </c>
      <c r="S18">
        <v>0.82499999999999996</v>
      </c>
      <c r="T18">
        <v>0.85</v>
      </c>
      <c r="U18">
        <v>0.875</v>
      </c>
      <c r="V18">
        <v>0.9</v>
      </c>
      <c r="W18">
        <v>0.91</v>
      </c>
      <c r="X18">
        <v>0.92</v>
      </c>
      <c r="Y18">
        <v>0.93</v>
      </c>
      <c r="Z18">
        <v>0.94</v>
      </c>
      <c r="AA18">
        <v>0.95</v>
      </c>
      <c r="AB18">
        <v>0.96</v>
      </c>
      <c r="AC18">
        <v>0.97</v>
      </c>
      <c r="AD18">
        <v>0.98</v>
      </c>
      <c r="AE18">
        <v>0.99</v>
      </c>
      <c r="AF18">
        <v>1</v>
      </c>
    </row>
    <row r="19" spans="3:32" x14ac:dyDescent="0.3">
      <c r="C19">
        <v>0.8</v>
      </c>
      <c r="D19">
        <v>0</v>
      </c>
      <c r="E19">
        <v>0.1</v>
      </c>
      <c r="F19">
        <v>0.15</v>
      </c>
      <c r="G19">
        <v>0.2</v>
      </c>
      <c r="H19">
        <v>0.25</v>
      </c>
      <c r="I19">
        <v>0.3</v>
      </c>
      <c r="J19">
        <v>0.35</v>
      </c>
      <c r="K19">
        <v>0.4</v>
      </c>
      <c r="L19">
        <v>0.45</v>
      </c>
      <c r="M19">
        <v>0.5</v>
      </c>
      <c r="N19">
        <v>0.6</v>
      </c>
      <c r="O19">
        <v>0.65</v>
      </c>
      <c r="P19" s="7">
        <v>0.7</v>
      </c>
      <c r="Q19">
        <v>0.75</v>
      </c>
      <c r="R19">
        <v>0.8</v>
      </c>
      <c r="S19">
        <v>0.82499999999999996</v>
      </c>
      <c r="T19">
        <v>0.85</v>
      </c>
      <c r="U19">
        <v>0.875</v>
      </c>
      <c r="V19">
        <v>0.9</v>
      </c>
      <c r="W19">
        <v>0.91</v>
      </c>
      <c r="X19">
        <v>0.92</v>
      </c>
      <c r="Y19">
        <v>0.93</v>
      </c>
      <c r="Z19">
        <v>0.94</v>
      </c>
      <c r="AA19">
        <v>0.95</v>
      </c>
      <c r="AB19">
        <v>0.96</v>
      </c>
      <c r="AC19">
        <v>0.97</v>
      </c>
      <c r="AD19">
        <v>0.98</v>
      </c>
      <c r="AE19">
        <v>0.99</v>
      </c>
      <c r="AF19">
        <v>1</v>
      </c>
    </row>
    <row r="20" spans="3:32" x14ac:dyDescent="0.3">
      <c r="C20">
        <v>0.82499999999999996</v>
      </c>
      <c r="D20">
        <v>0</v>
      </c>
      <c r="E20">
        <v>0.1</v>
      </c>
      <c r="F20">
        <v>0.15</v>
      </c>
      <c r="G20">
        <v>0.2</v>
      </c>
      <c r="H20">
        <v>0.25</v>
      </c>
      <c r="I20">
        <v>0.3</v>
      </c>
      <c r="J20">
        <v>0.35</v>
      </c>
      <c r="K20">
        <v>0.4</v>
      </c>
      <c r="L20">
        <v>0.45</v>
      </c>
      <c r="M20">
        <v>0.5</v>
      </c>
      <c r="N20">
        <v>0.6</v>
      </c>
      <c r="O20">
        <v>0.65</v>
      </c>
      <c r="P20" s="7">
        <v>0.7</v>
      </c>
      <c r="Q20">
        <v>0.75</v>
      </c>
      <c r="R20">
        <v>0.8</v>
      </c>
      <c r="S20">
        <v>0.82499999999999996</v>
      </c>
      <c r="T20">
        <v>0.85</v>
      </c>
      <c r="U20">
        <v>0.875</v>
      </c>
      <c r="V20">
        <v>0.9</v>
      </c>
      <c r="W20">
        <v>0.91</v>
      </c>
      <c r="X20">
        <v>0.92</v>
      </c>
      <c r="Y20">
        <v>0.93</v>
      </c>
      <c r="Z20">
        <v>0.94</v>
      </c>
      <c r="AA20">
        <v>0.95</v>
      </c>
      <c r="AB20">
        <v>0.96</v>
      </c>
      <c r="AC20">
        <v>0.97</v>
      </c>
      <c r="AD20">
        <v>0.98</v>
      </c>
      <c r="AE20">
        <v>0.99</v>
      </c>
      <c r="AF20">
        <v>1</v>
      </c>
    </row>
    <row r="21" spans="3:32" x14ac:dyDescent="0.3">
      <c r="C21">
        <v>0.85</v>
      </c>
      <c r="D21">
        <v>0</v>
      </c>
      <c r="E21">
        <v>0.1</v>
      </c>
      <c r="F21">
        <v>0.15</v>
      </c>
      <c r="G21">
        <v>0.2</v>
      </c>
      <c r="H21">
        <v>0.25</v>
      </c>
      <c r="I21">
        <v>0.3</v>
      </c>
      <c r="J21">
        <v>0.35</v>
      </c>
      <c r="K21">
        <v>0.4</v>
      </c>
      <c r="L21">
        <v>0.45</v>
      </c>
      <c r="M21">
        <v>0.5</v>
      </c>
      <c r="N21">
        <v>0.6</v>
      </c>
      <c r="O21">
        <v>0.65</v>
      </c>
      <c r="P21" s="7">
        <v>0.7</v>
      </c>
      <c r="Q21">
        <v>0.75</v>
      </c>
      <c r="R21">
        <v>0.8</v>
      </c>
      <c r="S21">
        <v>0.82499999999999996</v>
      </c>
      <c r="T21">
        <v>0.85</v>
      </c>
      <c r="U21">
        <v>0.875</v>
      </c>
      <c r="V21">
        <v>0.9</v>
      </c>
      <c r="W21">
        <v>0.91</v>
      </c>
      <c r="X21">
        <v>0.92</v>
      </c>
      <c r="Y21">
        <v>0.93</v>
      </c>
      <c r="Z21">
        <v>0.94</v>
      </c>
      <c r="AA21">
        <v>0.95</v>
      </c>
      <c r="AB21">
        <v>0.96</v>
      </c>
      <c r="AC21">
        <v>0.97</v>
      </c>
      <c r="AD21">
        <v>0.98</v>
      </c>
      <c r="AE21">
        <v>0.99</v>
      </c>
      <c r="AF21">
        <v>1</v>
      </c>
    </row>
    <row r="22" spans="3:32" x14ac:dyDescent="0.3">
      <c r="C22">
        <v>0.875</v>
      </c>
      <c r="D22">
        <v>0</v>
      </c>
      <c r="E22">
        <v>0.1</v>
      </c>
      <c r="F22">
        <v>0.15</v>
      </c>
      <c r="G22">
        <v>0.2</v>
      </c>
      <c r="H22">
        <v>0.25</v>
      </c>
      <c r="I22">
        <v>0.3</v>
      </c>
      <c r="J22">
        <v>0.35</v>
      </c>
      <c r="K22">
        <v>0.4</v>
      </c>
      <c r="L22">
        <v>0.45</v>
      </c>
      <c r="M22">
        <v>0.5</v>
      </c>
      <c r="N22">
        <v>0.6</v>
      </c>
      <c r="O22">
        <v>0.65</v>
      </c>
      <c r="P22" s="7">
        <v>0.7</v>
      </c>
      <c r="Q22">
        <v>0.75</v>
      </c>
      <c r="R22">
        <v>0.8</v>
      </c>
      <c r="S22">
        <v>0.82499999999999996</v>
      </c>
      <c r="T22">
        <v>0.85</v>
      </c>
      <c r="U22">
        <v>0.875</v>
      </c>
      <c r="V22">
        <v>0.9</v>
      </c>
      <c r="W22">
        <v>0.91</v>
      </c>
      <c r="X22">
        <v>0.92</v>
      </c>
      <c r="Y22">
        <v>0.93</v>
      </c>
      <c r="Z22">
        <v>0.94</v>
      </c>
      <c r="AA22">
        <v>0.95</v>
      </c>
      <c r="AB22">
        <v>0.96</v>
      </c>
      <c r="AC22">
        <v>0.97</v>
      </c>
      <c r="AD22">
        <v>0.98</v>
      </c>
      <c r="AE22">
        <v>0.99</v>
      </c>
      <c r="AF22">
        <v>1</v>
      </c>
    </row>
    <row r="23" spans="3:32" x14ac:dyDescent="0.3">
      <c r="C23">
        <v>0.9</v>
      </c>
      <c r="D23">
        <v>0</v>
      </c>
      <c r="E23">
        <v>0.1</v>
      </c>
      <c r="F23">
        <v>0.15</v>
      </c>
      <c r="G23">
        <v>0.2</v>
      </c>
      <c r="H23">
        <v>0.25</v>
      </c>
      <c r="I23">
        <v>0.3</v>
      </c>
      <c r="J23">
        <v>0.35</v>
      </c>
      <c r="K23">
        <v>0.4</v>
      </c>
      <c r="L23">
        <v>0.45</v>
      </c>
      <c r="M23">
        <v>0.5</v>
      </c>
      <c r="N23">
        <v>0.6</v>
      </c>
      <c r="O23">
        <v>0.65</v>
      </c>
      <c r="P23" s="7">
        <v>0.7</v>
      </c>
      <c r="Q23">
        <v>0.75</v>
      </c>
      <c r="R23">
        <v>0.8</v>
      </c>
      <c r="S23">
        <v>0.82499999999999996</v>
      </c>
      <c r="T23">
        <v>0.85</v>
      </c>
      <c r="U23">
        <v>0.875</v>
      </c>
      <c r="V23">
        <v>0.9</v>
      </c>
      <c r="W23">
        <v>0.91</v>
      </c>
      <c r="X23">
        <v>0.92</v>
      </c>
      <c r="Y23">
        <v>0.93</v>
      </c>
      <c r="Z23">
        <v>0.94</v>
      </c>
      <c r="AA23">
        <v>0.95</v>
      </c>
      <c r="AB23">
        <v>0.96</v>
      </c>
      <c r="AC23">
        <v>0.97</v>
      </c>
      <c r="AD23">
        <v>0.98</v>
      </c>
      <c r="AE23">
        <v>0.99</v>
      </c>
      <c r="AF23">
        <v>1</v>
      </c>
    </row>
    <row r="24" spans="3:32" x14ac:dyDescent="0.3">
      <c r="C24">
        <v>0.91</v>
      </c>
      <c r="D24">
        <v>0</v>
      </c>
      <c r="E24">
        <v>0.1</v>
      </c>
      <c r="F24">
        <v>0.15</v>
      </c>
      <c r="G24">
        <v>0.2</v>
      </c>
      <c r="H24">
        <v>0.25</v>
      </c>
      <c r="I24">
        <v>0.3</v>
      </c>
      <c r="J24">
        <v>0.35</v>
      </c>
      <c r="K24">
        <v>0.4</v>
      </c>
      <c r="L24">
        <v>0.45</v>
      </c>
      <c r="M24">
        <v>0.5</v>
      </c>
      <c r="N24">
        <v>0.6</v>
      </c>
      <c r="O24">
        <v>0.65</v>
      </c>
      <c r="P24" s="7">
        <v>0.7</v>
      </c>
      <c r="Q24">
        <v>0.75</v>
      </c>
      <c r="R24">
        <v>0.8</v>
      </c>
      <c r="S24">
        <v>0.82499999999999996</v>
      </c>
      <c r="T24">
        <v>0.85</v>
      </c>
      <c r="U24">
        <v>0.875</v>
      </c>
      <c r="V24">
        <v>0.9</v>
      </c>
      <c r="W24">
        <v>0.91</v>
      </c>
      <c r="X24">
        <v>0.92</v>
      </c>
      <c r="Y24">
        <v>0.93</v>
      </c>
      <c r="Z24">
        <v>0.94</v>
      </c>
      <c r="AA24">
        <v>0.95</v>
      </c>
      <c r="AB24">
        <v>0.96</v>
      </c>
      <c r="AC24">
        <v>0.97</v>
      </c>
      <c r="AD24">
        <v>0.98</v>
      </c>
      <c r="AE24">
        <v>0.99</v>
      </c>
      <c r="AF24">
        <v>1</v>
      </c>
    </row>
    <row r="25" spans="3:32" x14ac:dyDescent="0.3">
      <c r="C25">
        <v>0.92</v>
      </c>
      <c r="D25">
        <v>0</v>
      </c>
      <c r="E25">
        <v>0.1</v>
      </c>
      <c r="F25">
        <v>0.15</v>
      </c>
      <c r="G25">
        <v>0.2</v>
      </c>
      <c r="H25">
        <v>0.25</v>
      </c>
      <c r="I25">
        <v>0.3</v>
      </c>
      <c r="J25">
        <v>0.35</v>
      </c>
      <c r="K25">
        <v>0.4</v>
      </c>
      <c r="L25">
        <v>0.45</v>
      </c>
      <c r="M25">
        <v>0.5</v>
      </c>
      <c r="N25">
        <v>0.6</v>
      </c>
      <c r="O25">
        <v>0.65</v>
      </c>
      <c r="P25" s="7">
        <v>0.7</v>
      </c>
      <c r="Q25">
        <v>0.75</v>
      </c>
      <c r="R25">
        <v>0.8</v>
      </c>
      <c r="S25">
        <v>0.82499999999999996</v>
      </c>
      <c r="T25">
        <v>0.85</v>
      </c>
      <c r="U25">
        <v>0.875</v>
      </c>
      <c r="V25">
        <v>0.9</v>
      </c>
      <c r="W25">
        <v>0.91</v>
      </c>
      <c r="X25">
        <v>0.92</v>
      </c>
      <c r="Y25">
        <v>0.93</v>
      </c>
      <c r="Z25">
        <v>0.94</v>
      </c>
      <c r="AA25">
        <v>0.95</v>
      </c>
      <c r="AB25">
        <v>0.96</v>
      </c>
      <c r="AC25">
        <v>0.97</v>
      </c>
      <c r="AD25">
        <v>0.98</v>
      </c>
      <c r="AE25">
        <v>0.99</v>
      </c>
      <c r="AF25">
        <v>1</v>
      </c>
    </row>
    <row r="26" spans="3:32" x14ac:dyDescent="0.3">
      <c r="C26">
        <v>0.93</v>
      </c>
      <c r="D26">
        <v>0</v>
      </c>
      <c r="E26">
        <v>0.1</v>
      </c>
      <c r="F26">
        <v>0.15</v>
      </c>
      <c r="G26">
        <v>0.2</v>
      </c>
      <c r="H26">
        <v>0.25</v>
      </c>
      <c r="I26">
        <v>0.3</v>
      </c>
      <c r="J26">
        <v>0.35</v>
      </c>
      <c r="K26">
        <v>0.4</v>
      </c>
      <c r="L26">
        <v>0.45</v>
      </c>
      <c r="M26">
        <v>0.5</v>
      </c>
      <c r="N26">
        <v>0.6</v>
      </c>
      <c r="O26">
        <v>0.65</v>
      </c>
      <c r="P26" s="7">
        <v>0.7</v>
      </c>
      <c r="Q26">
        <v>0.75</v>
      </c>
      <c r="R26">
        <v>0.8</v>
      </c>
      <c r="S26">
        <v>0.82499999999999996</v>
      </c>
      <c r="T26">
        <v>0.85</v>
      </c>
      <c r="U26">
        <v>0.875</v>
      </c>
      <c r="V26">
        <v>0.9</v>
      </c>
      <c r="W26">
        <v>0.91</v>
      </c>
      <c r="X26">
        <v>0.92</v>
      </c>
      <c r="Y26">
        <v>0.93</v>
      </c>
      <c r="Z26">
        <v>0.94</v>
      </c>
      <c r="AA26">
        <v>0.95</v>
      </c>
      <c r="AB26">
        <v>0.96</v>
      </c>
      <c r="AC26">
        <v>0.97</v>
      </c>
      <c r="AD26">
        <v>0.98</v>
      </c>
      <c r="AE26">
        <v>0.99</v>
      </c>
      <c r="AF26">
        <v>1</v>
      </c>
    </row>
    <row r="27" spans="3:32" x14ac:dyDescent="0.3">
      <c r="C27">
        <v>0.94</v>
      </c>
      <c r="D27">
        <v>0</v>
      </c>
      <c r="E27">
        <v>0.1</v>
      </c>
      <c r="F27">
        <v>0.15</v>
      </c>
      <c r="G27">
        <v>0.2</v>
      </c>
      <c r="H27">
        <v>0.25</v>
      </c>
      <c r="I27">
        <v>0.3</v>
      </c>
      <c r="J27">
        <v>0.35</v>
      </c>
      <c r="K27">
        <v>0.4</v>
      </c>
      <c r="L27">
        <v>0.45</v>
      </c>
      <c r="M27">
        <v>0.5</v>
      </c>
      <c r="N27">
        <v>0.6</v>
      </c>
      <c r="O27">
        <v>0.65</v>
      </c>
      <c r="P27" s="7">
        <v>0.7</v>
      </c>
      <c r="Q27">
        <v>0.75</v>
      </c>
      <c r="R27">
        <v>0.8</v>
      </c>
      <c r="S27">
        <v>0.82499999999999996</v>
      </c>
      <c r="T27">
        <v>0.85</v>
      </c>
      <c r="U27">
        <v>0.875</v>
      </c>
      <c r="V27">
        <v>0.9</v>
      </c>
      <c r="W27">
        <v>0.91</v>
      </c>
      <c r="X27">
        <v>0.92</v>
      </c>
      <c r="Y27">
        <v>0.93</v>
      </c>
      <c r="Z27">
        <v>0.94</v>
      </c>
      <c r="AA27">
        <v>0.95</v>
      </c>
      <c r="AB27">
        <v>0.96</v>
      </c>
      <c r="AC27">
        <v>0.97</v>
      </c>
      <c r="AD27">
        <v>0.98</v>
      </c>
      <c r="AE27">
        <v>0.99</v>
      </c>
      <c r="AF27">
        <v>1</v>
      </c>
    </row>
    <row r="28" spans="3:32" x14ac:dyDescent="0.3">
      <c r="C28">
        <v>0.95</v>
      </c>
      <c r="D28">
        <v>0</v>
      </c>
      <c r="E28">
        <v>0.1</v>
      </c>
      <c r="F28">
        <v>0.15</v>
      </c>
      <c r="G28">
        <v>0.2</v>
      </c>
      <c r="H28">
        <v>0.25</v>
      </c>
      <c r="I28">
        <v>0.3</v>
      </c>
      <c r="J28">
        <v>0.35</v>
      </c>
      <c r="K28">
        <v>0.4</v>
      </c>
      <c r="L28">
        <v>0.45</v>
      </c>
      <c r="M28">
        <v>0.5</v>
      </c>
      <c r="N28">
        <v>0.6</v>
      </c>
      <c r="O28">
        <v>0.65</v>
      </c>
      <c r="P28" s="7">
        <v>0.7</v>
      </c>
      <c r="Q28">
        <v>0.75</v>
      </c>
      <c r="R28">
        <v>0.8</v>
      </c>
      <c r="S28">
        <v>0.82499999999999996</v>
      </c>
      <c r="T28">
        <v>0.85</v>
      </c>
      <c r="U28">
        <v>0.875</v>
      </c>
      <c r="V28">
        <v>0.9</v>
      </c>
      <c r="W28">
        <v>0.91</v>
      </c>
      <c r="X28">
        <v>0.92</v>
      </c>
      <c r="Y28">
        <v>0.93</v>
      </c>
      <c r="Z28">
        <v>0.94</v>
      </c>
      <c r="AA28">
        <v>0.95</v>
      </c>
      <c r="AB28">
        <v>0.96</v>
      </c>
      <c r="AC28">
        <v>0.97</v>
      </c>
      <c r="AD28">
        <v>0.98</v>
      </c>
      <c r="AE28">
        <v>0.99</v>
      </c>
      <c r="AF28">
        <v>1</v>
      </c>
    </row>
    <row r="29" spans="3:32" x14ac:dyDescent="0.3">
      <c r="C29">
        <v>0.96</v>
      </c>
      <c r="D29">
        <v>0</v>
      </c>
      <c r="E29">
        <v>0.1</v>
      </c>
      <c r="F29">
        <v>0.15</v>
      </c>
      <c r="G29">
        <v>0.2</v>
      </c>
      <c r="H29">
        <v>0.25</v>
      </c>
      <c r="I29">
        <v>0.3</v>
      </c>
      <c r="J29">
        <v>0.35</v>
      </c>
      <c r="K29">
        <v>0.4</v>
      </c>
      <c r="L29">
        <v>0.45</v>
      </c>
      <c r="M29">
        <v>0.5</v>
      </c>
      <c r="N29">
        <v>0.6</v>
      </c>
      <c r="O29">
        <v>0.65</v>
      </c>
      <c r="P29" s="7">
        <v>0.7</v>
      </c>
      <c r="Q29">
        <v>0.75</v>
      </c>
      <c r="R29">
        <v>0.8</v>
      </c>
      <c r="S29">
        <v>0.82499999999999996</v>
      </c>
      <c r="T29">
        <v>0.85</v>
      </c>
      <c r="U29">
        <v>0.875</v>
      </c>
      <c r="V29">
        <v>0.9</v>
      </c>
      <c r="W29">
        <v>0.91</v>
      </c>
      <c r="X29">
        <v>0.92</v>
      </c>
      <c r="Y29">
        <v>0.93</v>
      </c>
      <c r="Z29">
        <v>0.94</v>
      </c>
      <c r="AA29">
        <v>0.95</v>
      </c>
      <c r="AB29">
        <v>0.96</v>
      </c>
      <c r="AC29">
        <v>0.97</v>
      </c>
      <c r="AD29">
        <v>0.98</v>
      </c>
      <c r="AE29">
        <v>0.99</v>
      </c>
      <c r="AF29">
        <v>1</v>
      </c>
    </row>
    <row r="30" spans="3:32" x14ac:dyDescent="0.3">
      <c r="C30">
        <v>0.97</v>
      </c>
      <c r="D30">
        <v>0</v>
      </c>
      <c r="E30">
        <v>0.1</v>
      </c>
      <c r="F30">
        <v>0.15</v>
      </c>
      <c r="G30">
        <v>0.2</v>
      </c>
      <c r="H30">
        <v>0.25</v>
      </c>
      <c r="I30">
        <v>0.3</v>
      </c>
      <c r="J30">
        <v>0.35</v>
      </c>
      <c r="K30">
        <v>0.4</v>
      </c>
      <c r="L30">
        <v>0.45</v>
      </c>
      <c r="M30">
        <v>0.5</v>
      </c>
      <c r="N30">
        <v>0.6</v>
      </c>
      <c r="O30">
        <v>0.65</v>
      </c>
      <c r="P30" s="7">
        <v>0.7</v>
      </c>
      <c r="Q30">
        <v>0.75</v>
      </c>
      <c r="R30">
        <v>0.8</v>
      </c>
      <c r="S30">
        <v>0.82499999999999996</v>
      </c>
      <c r="T30">
        <v>0.85</v>
      </c>
      <c r="U30">
        <v>0.875</v>
      </c>
      <c r="V30">
        <v>0.9</v>
      </c>
      <c r="W30">
        <v>0.91</v>
      </c>
      <c r="X30">
        <v>0.92</v>
      </c>
      <c r="Y30">
        <v>0.93</v>
      </c>
      <c r="Z30">
        <v>0.94</v>
      </c>
      <c r="AA30">
        <v>0.95</v>
      </c>
      <c r="AB30">
        <v>0.96</v>
      </c>
      <c r="AC30">
        <v>0.97</v>
      </c>
      <c r="AD30">
        <v>0.98</v>
      </c>
      <c r="AE30">
        <v>0.99</v>
      </c>
      <c r="AF30">
        <v>1</v>
      </c>
    </row>
    <row r="31" spans="3:32" x14ac:dyDescent="0.3">
      <c r="C31">
        <v>0.98</v>
      </c>
      <c r="D31">
        <v>0</v>
      </c>
      <c r="E31">
        <v>0.1</v>
      </c>
      <c r="F31">
        <v>0.15</v>
      </c>
      <c r="G31">
        <v>0.2</v>
      </c>
      <c r="H31">
        <v>0.25</v>
      </c>
      <c r="I31">
        <v>0.3</v>
      </c>
      <c r="J31">
        <v>0.35</v>
      </c>
      <c r="K31">
        <v>0.4</v>
      </c>
      <c r="L31">
        <v>0.45</v>
      </c>
      <c r="M31">
        <v>0.5</v>
      </c>
      <c r="N31">
        <v>0.6</v>
      </c>
      <c r="O31">
        <v>0.65</v>
      </c>
      <c r="P31" s="7">
        <v>0.7</v>
      </c>
      <c r="Q31">
        <v>0.75</v>
      </c>
      <c r="R31">
        <v>0.8</v>
      </c>
      <c r="S31">
        <v>0.82499999999999996</v>
      </c>
      <c r="T31">
        <v>0.85</v>
      </c>
      <c r="U31">
        <v>0.875</v>
      </c>
      <c r="V31">
        <v>0.9</v>
      </c>
      <c r="W31">
        <v>0.91</v>
      </c>
      <c r="X31">
        <v>0.92</v>
      </c>
      <c r="Y31">
        <v>0.93</v>
      </c>
      <c r="Z31">
        <v>0.94</v>
      </c>
      <c r="AA31">
        <v>0.95</v>
      </c>
      <c r="AB31">
        <v>0.96</v>
      </c>
      <c r="AC31">
        <v>0.97</v>
      </c>
      <c r="AD31">
        <v>0.98</v>
      </c>
      <c r="AE31">
        <v>0.99</v>
      </c>
      <c r="AF31">
        <v>1</v>
      </c>
    </row>
    <row r="32" spans="3:32" x14ac:dyDescent="0.3">
      <c r="C32">
        <v>0.99</v>
      </c>
      <c r="D32">
        <v>0</v>
      </c>
      <c r="E32">
        <v>0.1</v>
      </c>
      <c r="F32">
        <v>0.15</v>
      </c>
      <c r="G32">
        <v>0.2</v>
      </c>
      <c r="H32">
        <v>0.25</v>
      </c>
      <c r="I32">
        <v>0.3</v>
      </c>
      <c r="J32">
        <v>0.35</v>
      </c>
      <c r="K32">
        <v>0.4</v>
      </c>
      <c r="L32">
        <v>0.45</v>
      </c>
      <c r="M32">
        <v>0.5</v>
      </c>
      <c r="N32">
        <v>0.6</v>
      </c>
      <c r="O32">
        <v>0.65</v>
      </c>
      <c r="P32" s="7">
        <v>0.7</v>
      </c>
      <c r="Q32">
        <v>0.75</v>
      </c>
      <c r="R32">
        <v>0.8</v>
      </c>
      <c r="S32">
        <v>0.82499999999999996</v>
      </c>
      <c r="T32">
        <v>0.85</v>
      </c>
      <c r="U32">
        <v>0.875</v>
      </c>
      <c r="V32">
        <v>0.9</v>
      </c>
      <c r="W32">
        <v>0.91</v>
      </c>
      <c r="X32">
        <v>0.92</v>
      </c>
      <c r="Y32">
        <v>0.93</v>
      </c>
      <c r="Z32">
        <v>0.94</v>
      </c>
      <c r="AA32">
        <v>0.95</v>
      </c>
      <c r="AB32">
        <v>0.96</v>
      </c>
      <c r="AC32">
        <v>0.97</v>
      </c>
      <c r="AD32">
        <v>0.98</v>
      </c>
      <c r="AE32">
        <v>0.99</v>
      </c>
      <c r="AF32">
        <v>1</v>
      </c>
    </row>
    <row r="33" spans="1:32" x14ac:dyDescent="0.3">
      <c r="A33">
        <v>100</v>
      </c>
      <c r="C33">
        <v>1</v>
      </c>
      <c r="D33">
        <v>0</v>
      </c>
      <c r="E33">
        <v>0.1</v>
      </c>
      <c r="F33">
        <v>0.15</v>
      </c>
      <c r="G33">
        <v>0.2</v>
      </c>
      <c r="H33">
        <v>0.25</v>
      </c>
      <c r="I33">
        <v>0.3</v>
      </c>
      <c r="J33">
        <v>0.35</v>
      </c>
      <c r="K33">
        <v>0.4</v>
      </c>
      <c r="L33">
        <v>0.45</v>
      </c>
      <c r="M33">
        <v>0.5</v>
      </c>
      <c r="N33">
        <v>0.6</v>
      </c>
      <c r="O33">
        <v>0.65</v>
      </c>
      <c r="P33" s="7">
        <v>0.7</v>
      </c>
      <c r="Q33">
        <v>0.75</v>
      </c>
      <c r="R33">
        <v>0.8</v>
      </c>
      <c r="S33">
        <v>0.82499999999999996</v>
      </c>
      <c r="T33">
        <v>0.85</v>
      </c>
      <c r="U33">
        <v>0.875</v>
      </c>
      <c r="V33">
        <v>0.9</v>
      </c>
      <c r="W33">
        <v>0.91</v>
      </c>
      <c r="X33">
        <v>0.92</v>
      </c>
      <c r="Y33">
        <v>0.93</v>
      </c>
      <c r="Z33">
        <v>0.94</v>
      </c>
      <c r="AA33">
        <v>0.95</v>
      </c>
      <c r="AB33">
        <v>0.96</v>
      </c>
      <c r="AC33">
        <v>0.97</v>
      </c>
      <c r="AD33">
        <v>0.98</v>
      </c>
      <c r="AE33">
        <v>0.99</v>
      </c>
      <c r="AF33">
        <v>1</v>
      </c>
    </row>
    <row r="34" spans="1:32" x14ac:dyDescent="0.3">
      <c r="C34">
        <v>0.99</v>
      </c>
    </row>
    <row r="35" spans="1:32" x14ac:dyDescent="0.3">
      <c r="C35">
        <v>0.98</v>
      </c>
    </row>
    <row r="36" spans="1:32" x14ac:dyDescent="0.3">
      <c r="C36">
        <v>0.97</v>
      </c>
    </row>
    <row r="37" spans="1:32" x14ac:dyDescent="0.3">
      <c r="C37">
        <v>0.96</v>
      </c>
    </row>
    <row r="38" spans="1:32" x14ac:dyDescent="0.3">
      <c r="C38">
        <v>0.95</v>
      </c>
    </row>
    <row r="39" spans="1:32" x14ac:dyDescent="0.3">
      <c r="C39">
        <v>0.94</v>
      </c>
    </row>
    <row r="40" spans="1:32" x14ac:dyDescent="0.3">
      <c r="C40">
        <v>0.93</v>
      </c>
    </row>
    <row r="41" spans="1:32" x14ac:dyDescent="0.3">
      <c r="C41">
        <v>0.92</v>
      </c>
    </row>
    <row r="42" spans="1:32" x14ac:dyDescent="0.3">
      <c r="C42">
        <v>0.91</v>
      </c>
    </row>
    <row r="43" spans="1:32" x14ac:dyDescent="0.3">
      <c r="C43">
        <v>0.9</v>
      </c>
    </row>
    <row r="44" spans="1:32" x14ac:dyDescent="0.3">
      <c r="C44">
        <v>0.875</v>
      </c>
    </row>
    <row r="45" spans="1:32" x14ac:dyDescent="0.3">
      <c r="C45">
        <v>0.85</v>
      </c>
    </row>
    <row r="46" spans="1:32" x14ac:dyDescent="0.3">
      <c r="C46">
        <v>0.82499999999999996</v>
      </c>
    </row>
    <row r="47" spans="1:32" x14ac:dyDescent="0.3">
      <c r="C47">
        <v>0.8</v>
      </c>
    </row>
    <row r="48" spans="1:32" x14ac:dyDescent="0.3">
      <c r="C48">
        <v>0.7</v>
      </c>
    </row>
    <row r="49" spans="1:9" x14ac:dyDescent="0.3">
      <c r="C49">
        <v>0.65</v>
      </c>
    </row>
    <row r="50" spans="1:9" x14ac:dyDescent="0.3">
      <c r="C50">
        <v>0.6</v>
      </c>
    </row>
    <row r="51" spans="1:9" x14ac:dyDescent="0.3">
      <c r="C51">
        <v>0.5</v>
      </c>
    </row>
    <row r="52" spans="1:9" x14ac:dyDescent="0.3">
      <c r="C52">
        <v>0.45</v>
      </c>
    </row>
    <row r="53" spans="1:9" x14ac:dyDescent="0.3">
      <c r="C53">
        <v>0.4</v>
      </c>
    </row>
    <row r="54" spans="1:9" x14ac:dyDescent="0.3">
      <c r="C54">
        <v>0.35</v>
      </c>
    </row>
    <row r="55" spans="1:9" x14ac:dyDescent="0.3">
      <c r="A55">
        <v>30</v>
      </c>
      <c r="C55">
        <v>0.3</v>
      </c>
    </row>
    <row r="56" spans="1:9" x14ac:dyDescent="0.3">
      <c r="C56">
        <v>0.25</v>
      </c>
    </row>
    <row r="57" spans="1:9" x14ac:dyDescent="0.3">
      <c r="C57">
        <v>0.2</v>
      </c>
    </row>
    <row r="58" spans="1:9" x14ac:dyDescent="0.3">
      <c r="C58">
        <v>0.15</v>
      </c>
    </row>
    <row r="59" spans="1:9" x14ac:dyDescent="0.3">
      <c r="C59">
        <v>0.1</v>
      </c>
    </row>
    <row r="60" spans="1:9" x14ac:dyDescent="0.3">
      <c r="A60">
        <v>0</v>
      </c>
      <c r="C60">
        <v>0</v>
      </c>
    </row>
    <row r="62" spans="1:9" ht="33" customHeight="1" x14ac:dyDescent="0.3">
      <c r="A62" t="s">
        <v>40</v>
      </c>
      <c r="B62" t="s">
        <v>41</v>
      </c>
      <c r="C62" t="s">
        <v>66</v>
      </c>
      <c r="D62" t="s">
        <v>65</v>
      </c>
      <c r="E62" t="s">
        <v>43</v>
      </c>
      <c r="F62" t="s">
        <v>44</v>
      </c>
      <c r="G62" t="s">
        <v>45</v>
      </c>
      <c r="H62" t="s">
        <v>46</v>
      </c>
      <c r="I62" s="8" t="s">
        <v>67</v>
      </c>
    </row>
    <row r="63" spans="1:9" x14ac:dyDescent="0.3">
      <c r="A63">
        <v>0</v>
      </c>
      <c r="B63">
        <v>0</v>
      </c>
      <c r="C63">
        <v>0</v>
      </c>
      <c r="D63">
        <v>0</v>
      </c>
    </row>
    <row r="64" spans="1:9" x14ac:dyDescent="0.3">
      <c r="B64">
        <v>11.5</v>
      </c>
      <c r="C64">
        <v>0.1</v>
      </c>
      <c r="D64">
        <v>0.1</v>
      </c>
    </row>
    <row r="65" spans="1:4" x14ac:dyDescent="0.3">
      <c r="B65">
        <v>0</v>
      </c>
      <c r="C65">
        <v>0.15</v>
      </c>
      <c r="D65">
        <v>0.15</v>
      </c>
    </row>
    <row r="66" spans="1:4" x14ac:dyDescent="0.3">
      <c r="B66">
        <v>-3.5</v>
      </c>
      <c r="C66">
        <v>0.2</v>
      </c>
      <c r="D66">
        <v>0.2</v>
      </c>
    </row>
    <row r="67" spans="1:4" x14ac:dyDescent="0.3">
      <c r="B67">
        <v>0</v>
      </c>
      <c r="C67">
        <v>0.25</v>
      </c>
      <c r="D67">
        <v>0.25</v>
      </c>
    </row>
    <row r="68" spans="1:4" x14ac:dyDescent="0.3">
      <c r="A68">
        <v>30</v>
      </c>
      <c r="C68">
        <v>0.3</v>
      </c>
      <c r="D68">
        <v>0.3</v>
      </c>
    </row>
    <row r="69" spans="1:4" x14ac:dyDescent="0.3">
      <c r="C69">
        <v>0.35</v>
      </c>
      <c r="D69">
        <v>0.35</v>
      </c>
    </row>
    <row r="70" spans="1:4" x14ac:dyDescent="0.3">
      <c r="C70">
        <v>0.4</v>
      </c>
      <c r="D70">
        <v>0.4</v>
      </c>
    </row>
    <row r="71" spans="1:4" x14ac:dyDescent="0.3">
      <c r="C71">
        <v>0.45</v>
      </c>
      <c r="D71">
        <v>0.45</v>
      </c>
    </row>
    <row r="72" spans="1:4" x14ac:dyDescent="0.3">
      <c r="C72">
        <v>0.5</v>
      </c>
      <c r="D72">
        <v>0.5</v>
      </c>
    </row>
    <row r="73" spans="1:4" x14ac:dyDescent="0.3">
      <c r="C73">
        <v>0.6</v>
      </c>
      <c r="D73">
        <v>0.6</v>
      </c>
    </row>
    <row r="74" spans="1:4" x14ac:dyDescent="0.3">
      <c r="C74">
        <v>0.65</v>
      </c>
      <c r="D74">
        <v>0.65</v>
      </c>
    </row>
    <row r="75" spans="1:4" x14ac:dyDescent="0.3">
      <c r="C75" s="7">
        <v>0.7</v>
      </c>
      <c r="D75" s="7">
        <v>0.7</v>
      </c>
    </row>
    <row r="76" spans="1:4" x14ac:dyDescent="0.3">
      <c r="C76">
        <v>0.75</v>
      </c>
      <c r="D76">
        <v>0.75</v>
      </c>
    </row>
    <row r="77" spans="1:4" x14ac:dyDescent="0.3">
      <c r="C77">
        <v>0.8</v>
      </c>
      <c r="D77">
        <v>0.8</v>
      </c>
    </row>
    <row r="78" spans="1:4" x14ac:dyDescent="0.3">
      <c r="C78">
        <v>0.82499999999999996</v>
      </c>
      <c r="D78">
        <v>0.82499999999999996</v>
      </c>
    </row>
    <row r="79" spans="1:4" x14ac:dyDescent="0.3">
      <c r="C79">
        <v>0.85</v>
      </c>
      <c r="D79">
        <v>0.85</v>
      </c>
    </row>
    <row r="80" spans="1:4" x14ac:dyDescent="0.3">
      <c r="C80">
        <v>0.875</v>
      </c>
      <c r="D80">
        <v>0.875</v>
      </c>
    </row>
    <row r="81" spans="1:4" x14ac:dyDescent="0.3">
      <c r="C81">
        <v>0.9</v>
      </c>
      <c r="D81">
        <v>0.9</v>
      </c>
    </row>
    <row r="82" spans="1:4" x14ac:dyDescent="0.3">
      <c r="C82">
        <v>0.91</v>
      </c>
      <c r="D82">
        <v>0.91</v>
      </c>
    </row>
    <row r="83" spans="1:4" x14ac:dyDescent="0.3">
      <c r="C83">
        <v>0.92</v>
      </c>
      <c r="D83">
        <v>0.92</v>
      </c>
    </row>
    <row r="84" spans="1:4" x14ac:dyDescent="0.3">
      <c r="C84">
        <v>0.93</v>
      </c>
      <c r="D84">
        <v>0.93</v>
      </c>
    </row>
    <row r="85" spans="1:4" x14ac:dyDescent="0.3">
      <c r="C85">
        <v>0.94</v>
      </c>
      <c r="D85">
        <v>0.94</v>
      </c>
    </row>
    <row r="86" spans="1:4" x14ac:dyDescent="0.3">
      <c r="C86">
        <v>0.95</v>
      </c>
      <c r="D86">
        <v>0.95</v>
      </c>
    </row>
    <row r="87" spans="1:4" x14ac:dyDescent="0.3">
      <c r="C87">
        <v>0.96</v>
      </c>
      <c r="D87">
        <v>0.96</v>
      </c>
    </row>
    <row r="88" spans="1:4" x14ac:dyDescent="0.3">
      <c r="C88">
        <v>0.97</v>
      </c>
      <c r="D88">
        <v>0.97</v>
      </c>
    </row>
    <row r="89" spans="1:4" x14ac:dyDescent="0.3">
      <c r="C89">
        <v>0.98</v>
      </c>
      <c r="D89">
        <v>0.98</v>
      </c>
    </row>
    <row r="90" spans="1:4" x14ac:dyDescent="0.3">
      <c r="C90">
        <v>0.99</v>
      </c>
      <c r="D90">
        <v>0.99</v>
      </c>
    </row>
    <row r="91" spans="1:4" x14ac:dyDescent="0.3">
      <c r="A91">
        <v>100</v>
      </c>
      <c r="C91">
        <v>1</v>
      </c>
      <c r="D91">
        <v>1</v>
      </c>
    </row>
    <row r="92" spans="1:4" x14ac:dyDescent="0.3">
      <c r="C92">
        <v>0.99</v>
      </c>
      <c r="D92">
        <v>0.99</v>
      </c>
    </row>
    <row r="93" spans="1:4" x14ac:dyDescent="0.3">
      <c r="C93">
        <v>0.98</v>
      </c>
      <c r="D93">
        <v>0.98</v>
      </c>
    </row>
    <row r="94" spans="1:4" x14ac:dyDescent="0.3">
      <c r="C94">
        <v>0.97</v>
      </c>
      <c r="D94">
        <v>0.97</v>
      </c>
    </row>
    <row r="95" spans="1:4" x14ac:dyDescent="0.3">
      <c r="C95">
        <v>0.96</v>
      </c>
      <c r="D95">
        <v>0.96</v>
      </c>
    </row>
    <row r="96" spans="1:4" x14ac:dyDescent="0.3">
      <c r="C96">
        <v>0.95</v>
      </c>
      <c r="D96">
        <v>0.95</v>
      </c>
    </row>
    <row r="97" spans="3:4" x14ac:dyDescent="0.3">
      <c r="C97">
        <v>0.94</v>
      </c>
      <c r="D97">
        <v>0.94</v>
      </c>
    </row>
    <row r="98" spans="3:4" x14ac:dyDescent="0.3">
      <c r="C98">
        <v>0.93</v>
      </c>
      <c r="D98">
        <v>0.93</v>
      </c>
    </row>
    <row r="99" spans="3:4" x14ac:dyDescent="0.3">
      <c r="C99">
        <v>0.92</v>
      </c>
      <c r="D99">
        <v>0.92</v>
      </c>
    </row>
    <row r="100" spans="3:4" x14ac:dyDescent="0.3">
      <c r="C100">
        <v>0.91</v>
      </c>
      <c r="D100">
        <v>0.91</v>
      </c>
    </row>
    <row r="101" spans="3:4" x14ac:dyDescent="0.3">
      <c r="C101">
        <v>0.9</v>
      </c>
      <c r="D101">
        <v>0.9</v>
      </c>
    </row>
    <row r="102" spans="3:4" x14ac:dyDescent="0.3">
      <c r="C102">
        <v>0.875</v>
      </c>
      <c r="D102">
        <v>0.875</v>
      </c>
    </row>
    <row r="103" spans="3:4" x14ac:dyDescent="0.3">
      <c r="C103">
        <v>0.85</v>
      </c>
      <c r="D103">
        <v>0.85</v>
      </c>
    </row>
    <row r="104" spans="3:4" x14ac:dyDescent="0.3">
      <c r="C104">
        <v>0.82499999999999996</v>
      </c>
      <c r="D104">
        <v>0.82499999999999996</v>
      </c>
    </row>
    <row r="105" spans="3:4" x14ac:dyDescent="0.3">
      <c r="C105">
        <v>0.8</v>
      </c>
      <c r="D105">
        <v>0.8</v>
      </c>
    </row>
    <row r="106" spans="3:4" x14ac:dyDescent="0.3">
      <c r="C106">
        <v>0.7</v>
      </c>
      <c r="D106">
        <v>0.7</v>
      </c>
    </row>
    <row r="107" spans="3:4" x14ac:dyDescent="0.3">
      <c r="C107">
        <v>0.65</v>
      </c>
      <c r="D107">
        <v>0.65</v>
      </c>
    </row>
    <row r="108" spans="3:4" x14ac:dyDescent="0.3">
      <c r="C108">
        <v>0.6</v>
      </c>
      <c r="D108">
        <v>0.6</v>
      </c>
    </row>
    <row r="109" spans="3:4" x14ac:dyDescent="0.3">
      <c r="C109">
        <v>0.5</v>
      </c>
      <c r="D109">
        <v>0.5</v>
      </c>
    </row>
    <row r="110" spans="3:4" x14ac:dyDescent="0.3">
      <c r="C110">
        <v>0.45</v>
      </c>
      <c r="D110">
        <v>0.45</v>
      </c>
    </row>
    <row r="111" spans="3:4" x14ac:dyDescent="0.3">
      <c r="C111">
        <v>0.4</v>
      </c>
      <c r="D111">
        <v>0.4</v>
      </c>
    </row>
    <row r="112" spans="3:4" x14ac:dyDescent="0.3">
      <c r="C112">
        <v>0.35</v>
      </c>
      <c r="D112">
        <v>0.35</v>
      </c>
    </row>
    <row r="113" spans="1:4" x14ac:dyDescent="0.3">
      <c r="A113">
        <v>30</v>
      </c>
      <c r="C113">
        <v>0.3</v>
      </c>
      <c r="D113">
        <v>0.3</v>
      </c>
    </row>
    <row r="114" spans="1:4" x14ac:dyDescent="0.3">
      <c r="C114">
        <v>0.25</v>
      </c>
      <c r="D114">
        <v>0.25</v>
      </c>
    </row>
    <row r="115" spans="1:4" x14ac:dyDescent="0.3">
      <c r="C115">
        <v>0.2</v>
      </c>
      <c r="D115">
        <v>0.2</v>
      </c>
    </row>
    <row r="116" spans="1:4" x14ac:dyDescent="0.3">
      <c r="C116">
        <v>0.15</v>
      </c>
      <c r="D116">
        <v>0.15</v>
      </c>
    </row>
    <row r="117" spans="1:4" x14ac:dyDescent="0.3">
      <c r="C117">
        <v>0.1</v>
      </c>
      <c r="D117">
        <v>0.1</v>
      </c>
    </row>
    <row r="118" spans="1:4" x14ac:dyDescent="0.3">
      <c r="A118">
        <v>0</v>
      </c>
      <c r="C118">
        <v>0</v>
      </c>
      <c r="D118"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8912-5254-4F89-BD98-FB1F39E355D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E2B3-F5B3-4A05-8C49-94D35AC512F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AB93-DAC8-47AF-B2C7-9A375BF0F6DC}">
  <dimension ref="A1"/>
  <sheetViews>
    <sheetView workbookViewId="0">
      <selection activeCell="M18" sqref="M1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FC8B-46AD-4007-9492-8495BDA25D5F}">
  <dimension ref="A1"/>
  <sheetViews>
    <sheetView workbookViewId="0">
      <selection activeCell="N8" sqref="N8:N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5FFE-BBA9-41F7-BEDC-EAA0D154C5EF}">
  <dimension ref="A1:C17"/>
  <sheetViews>
    <sheetView workbookViewId="0">
      <selection activeCell="B10" sqref="B10"/>
    </sheetView>
  </sheetViews>
  <sheetFormatPr defaultRowHeight="14.4" x14ac:dyDescent="0.3"/>
  <cols>
    <col min="1" max="1" width="60.6640625" customWidth="1"/>
    <col min="2" max="2" width="51.5546875" customWidth="1"/>
    <col min="3" max="3" width="47.21875" customWidth="1"/>
    <col min="4" max="4" width="33" customWidth="1"/>
  </cols>
  <sheetData>
    <row r="1" spans="1:3" x14ac:dyDescent="0.3">
      <c r="A1" s="4" t="s">
        <v>33</v>
      </c>
      <c r="B1" s="5" t="s">
        <v>36</v>
      </c>
      <c r="C1" s="6" t="s">
        <v>29</v>
      </c>
    </row>
    <row r="2" spans="1:3" x14ac:dyDescent="0.3">
      <c r="A2" s="4" t="s">
        <v>12</v>
      </c>
      <c r="B2" s="5" t="s">
        <v>25</v>
      </c>
      <c r="C2" s="6" t="s">
        <v>30</v>
      </c>
    </row>
    <row r="3" spans="1:3" x14ac:dyDescent="0.3">
      <c r="A3" s="4" t="s">
        <v>13</v>
      </c>
      <c r="B3" s="5" t="s">
        <v>26</v>
      </c>
      <c r="C3" s="6" t="s">
        <v>31</v>
      </c>
    </row>
    <row r="4" spans="1:3" x14ac:dyDescent="0.3">
      <c r="A4" s="4" t="s">
        <v>14</v>
      </c>
      <c r="B4" s="5" t="s">
        <v>27</v>
      </c>
      <c r="C4" s="6" t="s">
        <v>32</v>
      </c>
    </row>
    <row r="5" spans="1:3" x14ac:dyDescent="0.3">
      <c r="A5" s="4" t="s">
        <v>11</v>
      </c>
      <c r="B5" s="5" t="s">
        <v>28</v>
      </c>
    </row>
    <row r="6" spans="1:3" x14ac:dyDescent="0.3">
      <c r="A6" s="4" t="s">
        <v>15</v>
      </c>
    </row>
    <row r="7" spans="1:3" x14ac:dyDescent="0.3">
      <c r="A7" s="4" t="s">
        <v>16</v>
      </c>
    </row>
    <row r="8" spans="1:3" x14ac:dyDescent="0.3">
      <c r="A8" s="4" t="s">
        <v>17</v>
      </c>
      <c r="B8" s="5" t="s">
        <v>38</v>
      </c>
      <c r="C8" s="6" t="s">
        <v>37</v>
      </c>
    </row>
    <row r="9" spans="1:3" x14ac:dyDescent="0.3">
      <c r="A9" s="4" t="s">
        <v>19</v>
      </c>
      <c r="B9" s="5" t="s">
        <v>39</v>
      </c>
    </row>
    <row r="10" spans="1:3" x14ac:dyDescent="0.3">
      <c r="A10" s="4" t="s">
        <v>20</v>
      </c>
    </row>
    <row r="11" spans="1:3" x14ac:dyDescent="0.3">
      <c r="A11" s="4" t="s">
        <v>22</v>
      </c>
    </row>
    <row r="12" spans="1:3" x14ac:dyDescent="0.3">
      <c r="A12" s="4" t="s">
        <v>21</v>
      </c>
    </row>
    <row r="13" spans="1:3" x14ac:dyDescent="0.3">
      <c r="A13" s="4" t="s">
        <v>34</v>
      </c>
    </row>
    <row r="14" spans="1:3" x14ac:dyDescent="0.3">
      <c r="A14" s="4" t="s">
        <v>35</v>
      </c>
    </row>
    <row r="15" spans="1:3" x14ac:dyDescent="0.3">
      <c r="A15" s="4" t="s">
        <v>18</v>
      </c>
    </row>
    <row r="16" spans="1:3" x14ac:dyDescent="0.3">
      <c r="A16" s="4" t="s">
        <v>23</v>
      </c>
    </row>
    <row r="17" spans="1:1" x14ac:dyDescent="0.3">
      <c r="A17" s="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Bezier Aerofoil</vt:lpstr>
      <vt:lpstr>AERODYNAMICS</vt:lpstr>
      <vt:lpstr>ELLIPTIC GRID</vt:lpstr>
      <vt:lpstr>HYPERBOLIC GRID</vt:lpstr>
      <vt:lpstr>AEROMODELLING</vt:lpstr>
      <vt:lpstr>LUNAR MISSION</vt:lpstr>
      <vt:lpstr>B-SPLINES</vt:lpstr>
      <vt:lpstr>NURBS</vt:lpstr>
      <vt:lpstr>OPENGL - GPU - 3D 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Sujan Dasmahapatra</dc:creator>
  <cp:lastModifiedBy>Sujan Dasmahapatra</cp:lastModifiedBy>
  <dcterms:created xsi:type="dcterms:W3CDTF">2015-06-05T18:17:20Z</dcterms:created>
  <dcterms:modified xsi:type="dcterms:W3CDTF">2022-07-03T14:47:36Z</dcterms:modified>
</cp:coreProperties>
</file>