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Jan" sheetId="2" r:id="rId5"/>
    <sheet state="visible" name="Feb" sheetId="3" r:id="rId6"/>
    <sheet state="visible" name="Feb 29" sheetId="4" r:id="rId7"/>
    <sheet state="visible" name="Mar" sheetId="5" r:id="rId8"/>
    <sheet state="visible" name="Apr" sheetId="6" r:id="rId9"/>
    <sheet state="visible" name="May" sheetId="7" r:id="rId10"/>
    <sheet state="visible" name="Jun" sheetId="8" r:id="rId11"/>
    <sheet state="visible" name="Jul" sheetId="9" r:id="rId12"/>
    <sheet state="visible" name="Aug" sheetId="10" r:id="rId13"/>
    <sheet state="visible" name="Sep" sheetId="11" r:id="rId14"/>
    <sheet state="visible" name="Oct" sheetId="12" r:id="rId15"/>
    <sheet state="visible" name="Nov" sheetId="13" r:id="rId16"/>
    <sheet state="visible" name="Dec" sheetId="14" r:id="rId17"/>
  </sheets>
  <definedNames/>
  <calcPr/>
  <extLst>
    <ext uri="GoogleSheetsCustomDataVersion2">
      <go:sheetsCustomData xmlns:go="http://customooxmlschemas.google.com/" r:id="rId18" roundtripDataChecksum="KRNRYPsmq1YWA6q99rhJbsXNS4GMZpqLVgrNRbYAWCY="/>
    </ext>
  </extLst>
</workbook>
</file>

<file path=xl/sharedStrings.xml><?xml version="1.0" encoding="utf-8"?>
<sst xmlns="http://schemas.openxmlformats.org/spreadsheetml/2006/main" count="1134" uniqueCount="74">
  <si>
    <t>แบบบันทึกภาระงาน P4P รายบุคคล ประจำเดือน มกราคม 2568</t>
  </si>
  <si>
    <t>ชี่อ-นามสกุล นายกันตพงศ์   วงศ์เอนกเกษม    ตำแหน่ง เภสัชกร  วุฒิ เภสัชศาสตรบัณฑิต   กลุ่มงานเภสัชกรรม</t>
  </si>
  <si>
    <t>ลำดับที่</t>
  </si>
  <si>
    <t>กิจกรรมงาน</t>
  </si>
  <si>
    <t>หน่วยนับ</t>
  </si>
  <si>
    <t>เวลา</t>
  </si>
  <si>
    <t>ประจำวัน</t>
  </si>
  <si>
    <t>รวมจำนวน</t>
  </si>
  <si>
    <t>รวมเวลา</t>
  </si>
  <si>
    <t>ค่าน้ำหนักงานที่ได้</t>
  </si>
  <si>
    <t>แต้มต่อนาที</t>
  </si>
  <si>
    <t>รวม(แต้ม)</t>
  </si>
  <si>
    <t>งานบริหาร</t>
  </si>
  <si>
    <t>ประชุมกลุ่มงาน/หัวหน้างาน</t>
  </si>
  <si>
    <t>ชั่วโมง</t>
  </si>
  <si>
    <t>ประชุมกรรมการ/ประชุมกลุ่มงาน/คณะทำงานต่างๆ</t>
  </si>
  <si>
    <t>ประชุมนอกโรงพยาบาล</t>
  </si>
  <si>
    <t>รวมงานบริหาร</t>
  </si>
  <si>
    <t>งานบริการ</t>
  </si>
  <si>
    <t>งานบริการจ่ายยาผู้ป่วยนอก</t>
  </si>
  <si>
    <t>ใบสั่งยา</t>
  </si>
  <si>
    <t>งาน check ยาผู้ป่วยนอก</t>
  </si>
  <si>
    <t>งานแก้ไขปัญหาด้านยา ติดต่อประสานงานหน่วยงานอื่น</t>
  </si>
  <si>
    <t>ครั้ง</t>
  </si>
  <si>
    <t>งาน ADR  ผู้ป่วยแพ้ยา (active ADR , ADR ผู้ป่วยแจ้ง)</t>
  </si>
  <si>
    <t>ราย</t>
  </si>
  <si>
    <t>งาน DIS ตอบคำถามด้านยา</t>
  </si>
  <si>
    <t>งาน couselling ผู้ป่วยรายใหม่  (warfarin  TB  ARV DM HT )</t>
  </si>
  <si>
    <t>งาน couselling ยาเทคนิคพิเศษ (ยาพ่น ยาฉีด insulin  ยาหยอดตา ยาเหน็บ)</t>
  </si>
  <si>
    <t>Ambulatory care : clinic Warfarin</t>
  </si>
  <si>
    <t>Ambulatory care : clinic TB</t>
  </si>
  <si>
    <t>2.10</t>
  </si>
  <si>
    <t>Ambulatory care : clinic CDCU</t>
  </si>
  <si>
    <t>Ambulatory care : clinic Asthma COPD</t>
  </si>
  <si>
    <t>Ambulatory care : clinic HIV</t>
  </si>
  <si>
    <t>งานตอบคำถามทางยากรณีใช้ข้อมูลจาก Tertiary source</t>
  </si>
  <si>
    <t>คำถาม</t>
  </si>
  <si>
    <t>งานตอบคำถามทางยากรณีใช้ข้อมูลจาก Primary and secondary source</t>
  </si>
  <si>
    <t>จัดทำ TOR ยาและเครื่องมือแพทย์-/ข้อมูลยาเข้า</t>
  </si>
  <si>
    <t>รายการ</t>
  </si>
  <si>
    <t>ออกหน่วยให้บริการฉีดวัคซีนโควิด</t>
  </si>
  <si>
    <t>นาที</t>
  </si>
  <si>
    <t>ออกหน่วยบริการคลินิก ARI</t>
  </si>
  <si>
    <t>รวมงานบริการ</t>
  </si>
  <si>
    <t>งานวิชาการ</t>
  </si>
  <si>
    <t>เข้าร่วมฟังกรณีศึกษา SOAP</t>
  </si>
  <si>
    <t>วิเคราะห์วิจารณ์บทความวิชาการ (journal club)</t>
  </si>
  <si>
    <t>แนะนำกิจกรรมการฝึกงานแก่นักศึกษา</t>
  </si>
  <si>
    <t>งานสอนนักศึกษาฝึกงาน</t>
  </si>
  <si>
    <t xml:space="preserve">สรุปกิจกรรมการฝึกงานนักศึกษาเภสัชศาสตร์ </t>
  </si>
  <si>
    <t>งานวิจัย</t>
  </si>
  <si>
    <t>รวมงานวิชาการ</t>
  </si>
  <si>
    <t>รวม</t>
  </si>
  <si>
    <t>ขอรับรองว่าภาระงานของข้าพเจ้าถูกต้องและเป็นจริงทุกประการ หากพบว่ามีการกระทำไม่ถูกต้องตามกฏระเบียบ</t>
  </si>
  <si>
    <t>ขอรับรองว่าได้ตรวจสอบภาระงานของเจ้าหน้าที่ท่านนี้ เป็นการถูกต้องและเป็นจริงทุกประการ</t>
  </si>
  <si>
    <t>เกณฑ์การจ่ายค่าตอบแทนตามผลการปฏิบัติงาน (P4P) จะอนุญาตให้ทางโรงพยาบาลเรียกเงินคืนได้ทุกกรณี</t>
  </si>
  <si>
    <t>ลงนาม .................................................................... ผู้เก็บภาระงาน</t>
  </si>
  <si>
    <t>ลงนาม .................................................................... หัวหน้างาน/กลุ่มงาน</t>
  </si>
  <si>
    <t>(นายกันตพงศ์  วงศ์เอนกเกษม)</t>
  </si>
  <si>
    <t>(นางนิตยา  ภาพสมุทร)</t>
  </si>
  <si>
    <t>วันที่....... เดือน........................................ พ.ศ....................</t>
  </si>
  <si>
    <t>แบบบันทึกภาระงาน P4P รายบุคคล ประจำเดือน กุมภาพันธ์ 2568</t>
  </si>
  <si>
    <t>แบบบันทึกภาระงาน P4P รายบุคคล ประจำเดือน กุมภาพันธ์ 2567</t>
  </si>
  <si>
    <t>แบบบันทึกภาระงาน P4P รายบุคคล ประจำเดือน มีนาคม 2568</t>
  </si>
  <si>
    <t>แบบบันทึกภาระงาน P4P รายบุคคล ประจำเดือน เมษายน 2568</t>
  </si>
  <si>
    <t>แบบบันทึกภาระงาน P4P รายบุคคล ประจำเดือน พฤษภาคม 2568</t>
  </si>
  <si>
    <t>งานมอบหมายอื่นๆ</t>
  </si>
  <si>
    <t>แบบบันทึกภาระงาน P4P รายบุคคล ประจำเดือน มิถุนายน 2568</t>
  </si>
  <si>
    <t>แบบบันทึกภาระงาน P4P รายบุคคล ประจำเดือน กรกฎาคม 2568</t>
  </si>
  <si>
    <t>แบบบันทึกภาระงาน P4P รายบุคคล ประจำเดือน สิงหาคม 2568</t>
  </si>
  <si>
    <t>แบบบันทึกภาระงาน P4P รายบุคคล ประจำเดือน กันยายน 2568</t>
  </si>
  <si>
    <t>แบบบันทึกภาระงาน P4P รายบุคคล ประจำเดือน ตุลาคม 2567</t>
  </si>
  <si>
    <t>แบบบันทึกภาระงาน P4P รายบุคคล ประจำเดือน พฤศจิกายน 2568</t>
  </si>
  <si>
    <t>แบบบันทึกภาระงาน P4P รายบุคคล ประจำเดือน ธันวาคม 2568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</si>
</sst>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theme="1"/>
      <name val="Sarabun"/>
    </font>
    <font/>
    <font>
      <b/>
      <sz val="8.0"/>
      <color theme="1"/>
      <name val="Sarabun"/>
    </font>
    <font>
      <sz val="11.0"/>
      <color theme="1"/>
      <name val="Calibri"/>
    </font>
    <font>
      <sz val="8.0"/>
      <color theme="1"/>
      <name val="Sarabun"/>
    </font>
    <font>
      <b/>
      <sz val="10.0"/>
      <color theme="1"/>
      <name val="Sarabun"/>
    </font>
    <font>
      <sz val="10.0"/>
      <color theme="1"/>
      <name val="Sarabun"/>
    </font>
    <font>
      <b/>
      <sz val="9.0"/>
      <color theme="1"/>
      <name val="Sarabun"/>
    </font>
    <font>
      <sz val="9.0"/>
      <color theme="1"/>
      <name val="Sarabun"/>
    </font>
    <font>
      <b/>
      <sz val="7.0"/>
      <color theme="1"/>
      <name val="Sarabun"/>
    </font>
    <font>
      <b/>
      <sz val="6.0"/>
      <color theme="1"/>
      <name val="Sarabun"/>
    </font>
    <font>
      <b/>
      <sz val="5.0"/>
      <color theme="1"/>
      <name val="Sarabun"/>
    </font>
    <font>
      <sz val="11.0"/>
      <color theme="1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2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vertical="center"/>
    </xf>
    <xf borderId="6" fillId="0" fontId="3" numFmtId="0" xfId="0" applyAlignment="1" applyBorder="1" applyFont="1">
      <alignment vertical="center"/>
    </xf>
    <xf borderId="6" fillId="3" fontId="3" numFmtId="0" xfId="0" applyAlignment="1" applyBorder="1" applyFill="1" applyFont="1">
      <alignment vertical="center"/>
    </xf>
    <xf borderId="7" fillId="3" fontId="3" numFmtId="0" xfId="0" applyAlignment="1" applyBorder="1" applyFont="1">
      <alignment vertical="center"/>
    </xf>
    <xf borderId="8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vertical="center"/>
    </xf>
    <xf borderId="8" fillId="2" fontId="4" numFmtId="0" xfId="0" applyBorder="1" applyFont="1"/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0" fillId="2" fontId="3" numFmtId="0" xfId="0" applyAlignment="1" applyBorder="1" applyFont="1">
      <alignment vertical="center"/>
    </xf>
    <xf borderId="9" fillId="0" fontId="4" numFmtId="0" xfId="0" applyBorder="1" applyFont="1"/>
    <xf borderId="7" fillId="2" fontId="3" numFmtId="0" xfId="0" applyAlignment="1" applyBorder="1" applyFont="1">
      <alignment horizontal="center" vertical="center"/>
    </xf>
    <xf borderId="7" fillId="2" fontId="4" numFmtId="0" xfId="0" applyBorder="1" applyFont="1"/>
    <xf borderId="9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9" fillId="0" fontId="3" numFmtId="4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vertical="center"/>
    </xf>
    <xf borderId="13" fillId="2" fontId="3" numFmtId="0" xfId="0" applyAlignment="1" applyBorder="1" applyFont="1">
      <alignment vertical="center"/>
    </xf>
    <xf borderId="10" fillId="2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4" fillId="2" fontId="3" numFmtId="0" xfId="0" applyAlignment="1" applyBorder="1" applyFont="1">
      <alignment horizontal="right" vertical="center"/>
    </xf>
    <xf borderId="5" fillId="2" fontId="3" numFmtId="0" xfId="0" applyAlignment="1" applyBorder="1" applyFont="1">
      <alignment horizontal="right" vertical="center"/>
    </xf>
    <xf borderId="9" fillId="2" fontId="4" numFmtId="0" xfId="0" applyBorder="1" applyFont="1"/>
    <xf borderId="11" fillId="2" fontId="4" numFmtId="0" xfId="0" applyBorder="1" applyFont="1"/>
    <xf borderId="6" fillId="2" fontId="4" numFmtId="0" xfId="0" applyBorder="1" applyFont="1"/>
    <xf borderId="15" fillId="2" fontId="4" numFmtId="0" xfId="0" applyBorder="1" applyFont="1"/>
    <xf borderId="0" fillId="0" fontId="3" numFmtId="49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6" fillId="2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vertical="center"/>
    </xf>
    <xf borderId="7" fillId="2" fontId="10" numFmtId="0" xfId="0" applyAlignment="1" applyBorder="1" applyFont="1">
      <alignment vertical="center"/>
    </xf>
    <xf borderId="9" fillId="0" fontId="3" numFmtId="0" xfId="0" applyAlignment="1" applyBorder="1" applyFont="1">
      <alignment horizontal="right"/>
    </xf>
    <xf borderId="18" fillId="2" fontId="3" numFmtId="0" xfId="0" applyAlignment="1" applyBorder="1" applyFont="1">
      <alignment vertical="center"/>
    </xf>
    <xf borderId="19" fillId="2" fontId="3" numFmtId="0" xfId="0" applyAlignment="1" applyBorder="1" applyFont="1">
      <alignment vertical="center"/>
    </xf>
    <xf borderId="2" fillId="0" fontId="12" numFmtId="0" xfId="0" applyAlignment="1" applyBorder="1" applyFont="1">
      <alignment horizontal="center" shrinkToFit="0" vertical="center" wrapText="1"/>
    </xf>
    <xf borderId="20" fillId="2" fontId="3" numFmtId="0" xfId="0" applyAlignment="1" applyBorder="1" applyFont="1">
      <alignment vertical="center"/>
    </xf>
    <xf borderId="6" fillId="0" fontId="3" numFmtId="0" xfId="0" applyAlignment="1" applyBorder="1" applyFont="1">
      <alignment horizontal="right" vertical="center"/>
    </xf>
    <xf borderId="8" fillId="2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7" fillId="2" fontId="4" numFmtId="0" xfId="0" applyAlignment="1" applyBorder="1" applyFont="1">
      <alignment vertical="center"/>
    </xf>
    <xf borderId="9" fillId="0" fontId="3" numFmtId="0" xfId="0" applyAlignment="1" applyBorder="1" applyFont="1">
      <alignment horizontal="right" vertical="center"/>
    </xf>
    <xf borderId="9" fillId="0" fontId="13" numFmtId="0" xfId="0" applyAlignment="1" applyBorder="1" applyFont="1">
      <alignment vertical="center"/>
    </xf>
    <xf borderId="11" fillId="0" fontId="3" numFmtId="0" xfId="0" applyAlignment="1" applyBorder="1" applyFont="1">
      <alignment horizontal="right" vertical="center"/>
    </xf>
    <xf borderId="11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4" numFmtId="0" xfId="0" applyAlignment="1" applyFont="1">
      <alignment vertical="center"/>
    </xf>
    <xf borderId="10" fillId="2" fontId="4" numFmtId="0" xfId="0" applyAlignment="1" applyBorder="1" applyFont="1">
      <alignment vertical="center"/>
    </xf>
    <xf borderId="21" fillId="2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 t="s">
        <v>0</v>
      </c>
      <c r="AN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10"/>
      <c r="B4" s="10"/>
      <c r="C4" s="10"/>
      <c r="D4" s="10"/>
      <c r="E4" s="11">
        <v>1.0</v>
      </c>
      <c r="F4" s="12">
        <v>2.0</v>
      </c>
      <c r="G4" s="12">
        <v>3.0</v>
      </c>
      <c r="H4" s="13">
        <v>4.0</v>
      </c>
      <c r="I4" s="13">
        <v>5.0</v>
      </c>
      <c r="J4" s="12">
        <v>6.0</v>
      </c>
      <c r="K4" s="12">
        <v>7.0</v>
      </c>
      <c r="L4" s="12">
        <v>8.0</v>
      </c>
      <c r="M4" s="12">
        <v>9.0</v>
      </c>
      <c r="N4" s="12">
        <v>10.0</v>
      </c>
      <c r="O4" s="13">
        <v>11.0</v>
      </c>
      <c r="P4" s="14">
        <v>12.0</v>
      </c>
      <c r="Q4" s="12">
        <v>13.0</v>
      </c>
      <c r="R4" s="12">
        <v>14.0</v>
      </c>
      <c r="S4" s="12">
        <v>15.0</v>
      </c>
      <c r="T4" s="12">
        <v>16.0</v>
      </c>
      <c r="U4" s="12">
        <v>17.0</v>
      </c>
      <c r="V4" s="12">
        <v>18.0</v>
      </c>
      <c r="W4" s="12">
        <v>19.0</v>
      </c>
      <c r="X4" s="12">
        <v>20.0</v>
      </c>
      <c r="Y4" s="12">
        <v>21.0</v>
      </c>
      <c r="Z4" s="12">
        <v>22.0</v>
      </c>
      <c r="AA4" s="12">
        <v>23.0</v>
      </c>
      <c r="AB4" s="12">
        <v>24.0</v>
      </c>
      <c r="AC4" s="12">
        <v>25.0</v>
      </c>
      <c r="AD4" s="12">
        <v>26.0</v>
      </c>
      <c r="AE4" s="12">
        <v>27.0</v>
      </c>
      <c r="AF4" s="12">
        <v>28.0</v>
      </c>
      <c r="AG4" s="12">
        <v>29.0</v>
      </c>
      <c r="AH4" s="12">
        <v>30.0</v>
      </c>
      <c r="AI4" s="12">
        <v>31.0</v>
      </c>
      <c r="AJ4" s="10"/>
      <c r="AK4" s="10"/>
      <c r="AL4" s="10"/>
      <c r="AM4" s="10"/>
      <c r="AN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20"/>
      <c r="F6" s="19"/>
      <c r="G6" s="21"/>
      <c r="H6" s="20"/>
      <c r="I6" s="20"/>
      <c r="J6" s="19"/>
      <c r="K6" s="19"/>
      <c r="L6" s="19"/>
      <c r="M6" s="19"/>
      <c r="N6" s="19"/>
      <c r="O6" s="20"/>
      <c r="P6" s="20"/>
      <c r="Q6" s="19"/>
      <c r="R6" s="19"/>
      <c r="S6" s="19"/>
      <c r="T6" s="19"/>
      <c r="U6" s="19"/>
      <c r="V6" s="20"/>
      <c r="W6" s="20"/>
      <c r="X6" s="19"/>
      <c r="Y6" s="19"/>
      <c r="Z6" s="19"/>
      <c r="AA6" s="19"/>
      <c r="AB6" s="19"/>
      <c r="AC6" s="20"/>
      <c r="AD6" s="20"/>
      <c r="AE6" s="19"/>
      <c r="AF6" s="19"/>
      <c r="AG6" s="19"/>
      <c r="AH6" s="19"/>
      <c r="AI6" s="19"/>
      <c r="AJ6" s="19">
        <f t="shared" ref="AJ6:AJ8" si="1">SUM(E6:AI6)</f>
        <v>0</v>
      </c>
      <c r="AK6" s="19">
        <f t="shared" ref="AK6:AK8" si="2">D6*AJ6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20"/>
      <c r="F7" s="19"/>
      <c r="G7" s="21"/>
      <c r="H7" s="20"/>
      <c r="I7" s="20"/>
      <c r="J7" s="19"/>
      <c r="K7" s="19"/>
      <c r="L7" s="19"/>
      <c r="M7" s="19"/>
      <c r="N7" s="19"/>
      <c r="O7" s="20"/>
      <c r="P7" s="20"/>
      <c r="Q7" s="19"/>
      <c r="R7" s="19"/>
      <c r="S7" s="19"/>
      <c r="T7" s="19"/>
      <c r="U7" s="19"/>
      <c r="V7" s="20"/>
      <c r="W7" s="20"/>
      <c r="X7" s="19"/>
      <c r="Y7" s="19"/>
      <c r="Z7" s="19"/>
      <c r="AA7" s="19"/>
      <c r="AB7" s="19"/>
      <c r="AC7" s="20"/>
      <c r="AD7" s="20"/>
      <c r="AE7" s="19"/>
      <c r="AF7" s="19"/>
      <c r="AG7" s="19"/>
      <c r="AH7" s="19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20"/>
      <c r="F8" s="19"/>
      <c r="G8" s="21"/>
      <c r="H8" s="20"/>
      <c r="I8" s="20"/>
      <c r="J8" s="19"/>
      <c r="K8" s="19"/>
      <c r="L8" s="19"/>
      <c r="M8" s="19"/>
      <c r="N8" s="19"/>
      <c r="O8" s="20"/>
      <c r="P8" s="20"/>
      <c r="Q8" s="19"/>
      <c r="R8" s="19"/>
      <c r="S8" s="19"/>
      <c r="T8" s="19"/>
      <c r="U8" s="19"/>
      <c r="V8" s="20"/>
      <c r="W8" s="20"/>
      <c r="X8" s="19"/>
      <c r="Y8" s="19"/>
      <c r="Z8" s="19"/>
      <c r="AA8" s="19"/>
      <c r="AB8" s="19"/>
      <c r="AC8" s="20"/>
      <c r="AD8" s="20"/>
      <c r="AE8" s="19"/>
      <c r="AF8" s="19"/>
      <c r="AG8" s="19"/>
      <c r="AH8" s="19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2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20"/>
      <c r="F11" s="19"/>
      <c r="G11" s="19"/>
      <c r="H11" s="20"/>
      <c r="I11" s="20"/>
      <c r="J11" s="19"/>
      <c r="K11" s="19"/>
      <c r="L11" s="19"/>
      <c r="M11" s="19"/>
      <c r="N11" s="19"/>
      <c r="O11" s="20"/>
      <c r="P11" s="20"/>
      <c r="Q11" s="19"/>
      <c r="R11" s="19"/>
      <c r="S11" s="19"/>
      <c r="T11" s="19"/>
      <c r="U11" s="19"/>
      <c r="V11" s="20"/>
      <c r="W11" s="20"/>
      <c r="X11" s="19"/>
      <c r="Y11" s="19"/>
      <c r="Z11" s="19"/>
      <c r="AA11" s="19"/>
      <c r="AB11" s="19"/>
      <c r="AC11" s="20"/>
      <c r="AD11" s="20"/>
      <c r="AE11" s="19"/>
      <c r="AF11" s="19"/>
      <c r="AG11" s="19"/>
      <c r="AH11" s="19"/>
      <c r="AI11" s="19"/>
      <c r="AJ11" s="19">
        <f t="shared" ref="AJ11:AJ27" si="4">SUM(E11:AI11)</f>
        <v>0</v>
      </c>
      <c r="AK11" s="19">
        <f t="shared" ref="AK11:AK18" si="5">D11*AJ11</f>
        <v>0</v>
      </c>
      <c r="AL11" s="19">
        <v>1.25</v>
      </c>
      <c r="AM11" s="19">
        <v>0.171</v>
      </c>
      <c r="AN11" s="19">
        <f t="shared" ref="AN11:AN27" si="6">AK11*AL11*AM11</f>
        <v>0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20"/>
      <c r="F12" s="19"/>
      <c r="G12" s="19"/>
      <c r="H12" s="20"/>
      <c r="I12" s="20"/>
      <c r="J12" s="19"/>
      <c r="K12" s="19"/>
      <c r="L12" s="19"/>
      <c r="M12" s="19"/>
      <c r="N12" s="19"/>
      <c r="O12" s="20"/>
      <c r="P12" s="20"/>
      <c r="Q12" s="19"/>
      <c r="R12" s="19"/>
      <c r="S12" s="19"/>
      <c r="T12" s="19"/>
      <c r="U12" s="19"/>
      <c r="V12" s="20"/>
      <c r="W12" s="20"/>
      <c r="X12" s="19"/>
      <c r="Y12" s="19"/>
      <c r="Z12" s="19"/>
      <c r="AA12" s="19"/>
      <c r="AB12" s="19"/>
      <c r="AC12" s="20"/>
      <c r="AD12" s="20"/>
      <c r="AE12" s="19"/>
      <c r="AF12" s="19"/>
      <c r="AG12" s="19"/>
      <c r="AH12" s="19"/>
      <c r="AI12" s="19"/>
      <c r="AJ12" s="19">
        <f t="shared" si="4"/>
        <v>0</v>
      </c>
      <c r="AK12" s="19">
        <f t="shared" si="5"/>
        <v>0</v>
      </c>
      <c r="AL12" s="19">
        <v>1.25</v>
      </c>
      <c r="AM12" s="19">
        <v>0.171</v>
      </c>
      <c r="AN12" s="19">
        <f t="shared" si="6"/>
        <v>0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20"/>
      <c r="F13" s="19"/>
      <c r="G13" s="19"/>
      <c r="H13" s="20"/>
      <c r="I13" s="20"/>
      <c r="J13" s="19"/>
      <c r="K13" s="19"/>
      <c r="L13" s="19"/>
      <c r="M13" s="19"/>
      <c r="N13" s="19"/>
      <c r="O13" s="20"/>
      <c r="P13" s="20"/>
      <c r="Q13" s="19"/>
      <c r="R13" s="19"/>
      <c r="S13" s="19"/>
      <c r="T13" s="19"/>
      <c r="U13" s="19"/>
      <c r="V13" s="20"/>
      <c r="W13" s="20"/>
      <c r="X13" s="19"/>
      <c r="Y13" s="19"/>
      <c r="Z13" s="19"/>
      <c r="AA13" s="19"/>
      <c r="AB13" s="19"/>
      <c r="AC13" s="20"/>
      <c r="AD13" s="20"/>
      <c r="AE13" s="25"/>
      <c r="AF13" s="19"/>
      <c r="AG13" s="19"/>
      <c r="AH13" s="19"/>
      <c r="AI13" s="19"/>
      <c r="AJ13" s="19">
        <f t="shared" si="4"/>
        <v>0</v>
      </c>
      <c r="AK13" s="19">
        <f t="shared" si="5"/>
        <v>0</v>
      </c>
      <c r="AL13" s="19">
        <v>1.0</v>
      </c>
      <c r="AM13" s="19">
        <v>0.171</v>
      </c>
      <c r="AN13" s="19">
        <f t="shared" si="6"/>
        <v>0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20"/>
      <c r="F14" s="19"/>
      <c r="G14" s="19"/>
      <c r="H14" s="20"/>
      <c r="I14" s="20"/>
      <c r="J14" s="19"/>
      <c r="K14" s="19"/>
      <c r="L14" s="19"/>
      <c r="M14" s="19"/>
      <c r="N14" s="19"/>
      <c r="O14" s="20"/>
      <c r="P14" s="20"/>
      <c r="Q14" s="26"/>
      <c r="R14" s="19"/>
      <c r="S14" s="19"/>
      <c r="T14" s="19"/>
      <c r="U14" s="19"/>
      <c r="V14" s="20"/>
      <c r="W14" s="20"/>
      <c r="X14" s="19"/>
      <c r="Y14" s="19"/>
      <c r="Z14" s="19"/>
      <c r="AA14" s="19"/>
      <c r="AB14" s="19"/>
      <c r="AC14" s="20"/>
      <c r="AD14" s="20"/>
      <c r="AE14" s="26"/>
      <c r="AF14" s="19"/>
      <c r="AG14" s="19"/>
      <c r="AH14" s="19"/>
      <c r="AI14" s="19"/>
      <c r="AJ14" s="19">
        <f t="shared" si="4"/>
        <v>0</v>
      </c>
      <c r="AK14" s="19">
        <f t="shared" si="5"/>
        <v>0</v>
      </c>
      <c r="AL14" s="19">
        <v>1.5</v>
      </c>
      <c r="AM14" s="19">
        <v>0.171</v>
      </c>
      <c r="AN14" s="19">
        <f t="shared" si="6"/>
        <v>0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20"/>
      <c r="F15" s="19"/>
      <c r="G15" s="19"/>
      <c r="H15" s="20"/>
      <c r="I15" s="20"/>
      <c r="J15" s="19"/>
      <c r="K15" s="19"/>
      <c r="L15" s="19"/>
      <c r="M15" s="19"/>
      <c r="N15" s="19"/>
      <c r="O15" s="20"/>
      <c r="P15" s="20"/>
      <c r="Q15" s="26"/>
      <c r="R15" s="19"/>
      <c r="S15" s="19"/>
      <c r="T15" s="19"/>
      <c r="U15" s="19"/>
      <c r="V15" s="20"/>
      <c r="W15" s="20"/>
      <c r="X15" s="19"/>
      <c r="Y15" s="19"/>
      <c r="Z15" s="19"/>
      <c r="AA15" s="19"/>
      <c r="AB15" s="19"/>
      <c r="AC15" s="20"/>
      <c r="AD15" s="20"/>
      <c r="AE15" s="26"/>
      <c r="AF15" s="19"/>
      <c r="AG15" s="19"/>
      <c r="AH15" s="19"/>
      <c r="AI15" s="19"/>
      <c r="AJ15" s="19">
        <f t="shared" si="4"/>
        <v>0</v>
      </c>
      <c r="AK15" s="19">
        <f t="shared" si="5"/>
        <v>0</v>
      </c>
      <c r="AL15" s="19">
        <v>1.0</v>
      </c>
      <c r="AM15" s="19">
        <v>0.171</v>
      </c>
      <c r="AN15" s="19">
        <f t="shared" si="6"/>
        <v>0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20"/>
      <c r="F16" s="19"/>
      <c r="G16" s="19"/>
      <c r="H16" s="20"/>
      <c r="I16" s="20"/>
      <c r="J16" s="19"/>
      <c r="K16" s="19"/>
      <c r="L16" s="19"/>
      <c r="M16" s="19"/>
      <c r="N16" s="19"/>
      <c r="O16" s="20"/>
      <c r="P16" s="20"/>
      <c r="Q16" s="26"/>
      <c r="R16" s="19"/>
      <c r="S16" s="19"/>
      <c r="T16" s="19"/>
      <c r="U16" s="19"/>
      <c r="V16" s="20"/>
      <c r="W16" s="20"/>
      <c r="X16" s="19"/>
      <c r="Y16" s="19"/>
      <c r="Z16" s="19"/>
      <c r="AA16" s="19"/>
      <c r="AB16" s="19"/>
      <c r="AC16" s="20"/>
      <c r="AD16" s="20"/>
      <c r="AE16" s="26"/>
      <c r="AF16" s="19"/>
      <c r="AG16" s="19"/>
      <c r="AH16" s="19"/>
      <c r="AI16" s="19"/>
      <c r="AJ16" s="19">
        <f t="shared" si="4"/>
        <v>0</v>
      </c>
      <c r="AK16" s="19">
        <f t="shared" si="5"/>
        <v>0</v>
      </c>
      <c r="AL16" s="19">
        <v>1.25</v>
      </c>
      <c r="AM16" s="19">
        <v>0.171</v>
      </c>
      <c r="AN16" s="19">
        <f t="shared" si="6"/>
        <v>0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20"/>
      <c r="F17" s="19"/>
      <c r="G17" s="19"/>
      <c r="H17" s="20"/>
      <c r="I17" s="20"/>
      <c r="J17" s="19"/>
      <c r="K17" s="19"/>
      <c r="L17" s="19"/>
      <c r="M17" s="19"/>
      <c r="N17" s="19"/>
      <c r="O17" s="20"/>
      <c r="P17" s="20"/>
      <c r="Q17" s="26"/>
      <c r="R17" s="19"/>
      <c r="S17" s="19"/>
      <c r="T17" s="19"/>
      <c r="U17" s="19"/>
      <c r="V17" s="20"/>
      <c r="W17" s="20"/>
      <c r="X17" s="19"/>
      <c r="Y17" s="19"/>
      <c r="Z17" s="19"/>
      <c r="AA17" s="19"/>
      <c r="AB17" s="19"/>
      <c r="AC17" s="20"/>
      <c r="AD17" s="20"/>
      <c r="AE17" s="26"/>
      <c r="AF17" s="19"/>
      <c r="AG17" s="19"/>
      <c r="AH17" s="19"/>
      <c r="AI17" s="19"/>
      <c r="AJ17" s="19">
        <f t="shared" si="4"/>
        <v>0</v>
      </c>
      <c r="AK17" s="19">
        <f t="shared" si="5"/>
        <v>0</v>
      </c>
      <c r="AL17" s="19">
        <v>2.0</v>
      </c>
      <c r="AM17" s="19">
        <v>0.171</v>
      </c>
      <c r="AN17" s="19">
        <f t="shared" si="6"/>
        <v>0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20"/>
      <c r="F18" s="19"/>
      <c r="G18" s="19"/>
      <c r="H18" s="20"/>
      <c r="I18" s="20"/>
      <c r="J18" s="19"/>
      <c r="K18" s="19"/>
      <c r="L18" s="19"/>
      <c r="M18" s="19"/>
      <c r="N18" s="19"/>
      <c r="O18" s="20"/>
      <c r="P18" s="20"/>
      <c r="Q18" s="19"/>
      <c r="R18" s="19"/>
      <c r="S18" s="19"/>
      <c r="T18" s="19"/>
      <c r="U18" s="19"/>
      <c r="V18" s="20"/>
      <c r="W18" s="20"/>
      <c r="X18" s="26"/>
      <c r="Y18" s="19"/>
      <c r="Z18" s="26"/>
      <c r="AA18" s="19"/>
      <c r="AB18" s="26"/>
      <c r="AC18" s="20"/>
      <c r="AD18" s="20"/>
      <c r="AE18" s="19"/>
      <c r="AF18" s="19"/>
      <c r="AG18" s="19"/>
      <c r="AH18" s="19"/>
      <c r="AI18" s="19"/>
      <c r="AJ18" s="19">
        <f t="shared" si="4"/>
        <v>0</v>
      </c>
      <c r="AK18" s="19">
        <f t="shared" si="5"/>
        <v>0</v>
      </c>
      <c r="AL18" s="19">
        <v>2.0</v>
      </c>
      <c r="AM18" s="19">
        <v>0.171</v>
      </c>
      <c r="AN18" s="19">
        <f t="shared" si="6"/>
        <v>0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20"/>
      <c r="F19" s="19"/>
      <c r="G19" s="19"/>
      <c r="H19" s="20"/>
      <c r="I19" s="20"/>
      <c r="J19" s="19"/>
      <c r="K19" s="19"/>
      <c r="L19" s="19"/>
      <c r="M19" s="19"/>
      <c r="N19" s="19"/>
      <c r="O19" s="20"/>
      <c r="P19" s="20"/>
      <c r="Q19" s="26"/>
      <c r="R19" s="19"/>
      <c r="S19" s="19"/>
      <c r="T19" s="19"/>
      <c r="U19" s="19"/>
      <c r="V19" s="20"/>
      <c r="W19" s="20"/>
      <c r="X19" s="19"/>
      <c r="Y19" s="19"/>
      <c r="Z19" s="19"/>
      <c r="AA19" s="19"/>
      <c r="AB19" s="19"/>
      <c r="AC19" s="20"/>
      <c r="AD19" s="20"/>
      <c r="AE19" s="26"/>
      <c r="AF19" s="19"/>
      <c r="AG19" s="19"/>
      <c r="AH19" s="19"/>
      <c r="AI19" s="19"/>
      <c r="AJ19" s="19">
        <f t="shared" si="4"/>
        <v>0</v>
      </c>
      <c r="AK19" s="19">
        <v>0.0</v>
      </c>
      <c r="AL19" s="19">
        <v>2.0</v>
      </c>
      <c r="AM19" s="19">
        <v>0.171</v>
      </c>
      <c r="AN19" s="19">
        <f t="shared" si="6"/>
        <v>0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0"/>
      <c r="F20" s="25"/>
      <c r="G20" s="25"/>
      <c r="H20" s="28"/>
      <c r="I20" s="28"/>
      <c r="J20" s="25"/>
      <c r="K20" s="25"/>
      <c r="L20" s="25"/>
      <c r="M20" s="25"/>
      <c r="N20" s="25"/>
      <c r="O20" s="28"/>
      <c r="P20" s="28"/>
      <c r="Q20" s="25"/>
      <c r="R20" s="25"/>
      <c r="S20" s="25"/>
      <c r="T20" s="25"/>
      <c r="U20" s="25"/>
      <c r="V20" s="28"/>
      <c r="W20" s="28"/>
      <c r="X20" s="25"/>
      <c r="Y20" s="25"/>
      <c r="Z20" s="25"/>
      <c r="AA20" s="25"/>
      <c r="AB20" s="25"/>
      <c r="AC20" s="28"/>
      <c r="AD20" s="28"/>
      <c r="AE20" s="25"/>
      <c r="AF20" s="25"/>
      <c r="AG20" s="25"/>
      <c r="AH20" s="25"/>
      <c r="AI20" s="25"/>
      <c r="AJ20" s="19">
        <f t="shared" si="4"/>
        <v>0</v>
      </c>
      <c r="AK20" s="19">
        <f t="shared" ref="AK20:AK27" si="7">D20*AJ20</f>
        <v>0</v>
      </c>
      <c r="AL20" s="19">
        <v>2.0</v>
      </c>
      <c r="AM20" s="19">
        <v>0.171</v>
      </c>
      <c r="AN20" s="19">
        <f t="shared" si="6"/>
        <v>0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0"/>
      <c r="F21" s="25"/>
      <c r="G21" s="25"/>
      <c r="H21" s="28"/>
      <c r="I21" s="28"/>
      <c r="J21" s="25"/>
      <c r="K21" s="25"/>
      <c r="L21" s="25"/>
      <c r="M21" s="25"/>
      <c r="N21" s="25"/>
      <c r="O21" s="28"/>
      <c r="P21" s="28"/>
      <c r="Q21" s="25"/>
      <c r="R21" s="25"/>
      <c r="S21" s="25"/>
      <c r="T21" s="25"/>
      <c r="U21" s="25"/>
      <c r="V21" s="28"/>
      <c r="W21" s="28"/>
      <c r="X21" s="25"/>
      <c r="Y21" s="25"/>
      <c r="Z21" s="25"/>
      <c r="AA21" s="25"/>
      <c r="AB21" s="25"/>
      <c r="AC21" s="28"/>
      <c r="AD21" s="28"/>
      <c r="AE21" s="25"/>
      <c r="AF21" s="25"/>
      <c r="AG21" s="25"/>
      <c r="AH21" s="25"/>
      <c r="AI21" s="25"/>
      <c r="AJ21" s="19">
        <f t="shared" si="4"/>
        <v>0</v>
      </c>
      <c r="AK21" s="19">
        <f t="shared" si="7"/>
        <v>0</v>
      </c>
      <c r="AL21" s="19">
        <v>2.0</v>
      </c>
      <c r="AM21" s="19">
        <v>0.171</v>
      </c>
      <c r="AN21" s="19">
        <f t="shared" si="6"/>
        <v>0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20"/>
      <c r="F22" s="19"/>
      <c r="G22" s="19"/>
      <c r="H22" s="20"/>
      <c r="I22" s="20"/>
      <c r="J22" s="19"/>
      <c r="K22" s="19"/>
      <c r="L22" s="19"/>
      <c r="M22" s="19"/>
      <c r="N22" s="19"/>
      <c r="O22" s="20"/>
      <c r="P22" s="20"/>
      <c r="Q22" s="26"/>
      <c r="R22" s="19"/>
      <c r="S22" s="19"/>
      <c r="T22" s="19"/>
      <c r="U22" s="19"/>
      <c r="V22" s="20"/>
      <c r="W22" s="20"/>
      <c r="X22" s="19"/>
      <c r="Y22" s="19"/>
      <c r="Z22" s="19"/>
      <c r="AA22" s="19"/>
      <c r="AB22" s="19"/>
      <c r="AC22" s="20"/>
      <c r="AD22" s="20"/>
      <c r="AE22" s="26"/>
      <c r="AF22" s="19"/>
      <c r="AG22" s="19"/>
      <c r="AH22" s="19"/>
      <c r="AI22" s="19"/>
      <c r="AJ22" s="19">
        <f t="shared" si="4"/>
        <v>0</v>
      </c>
      <c r="AK22" s="19">
        <f t="shared" si="7"/>
        <v>0</v>
      </c>
      <c r="AL22" s="19">
        <v>2.0</v>
      </c>
      <c r="AM22" s="19">
        <v>0.171</v>
      </c>
      <c r="AN22" s="19">
        <f t="shared" si="6"/>
        <v>0</v>
      </c>
    </row>
    <row r="23" ht="13.5" hidden="1" customHeight="1">
      <c r="A23" s="18">
        <v>2.13</v>
      </c>
      <c r="B23" s="24" t="s">
        <v>35</v>
      </c>
      <c r="C23" s="18" t="s">
        <v>36</v>
      </c>
      <c r="D23" s="19">
        <v>20.0</v>
      </c>
      <c r="E23" s="20"/>
      <c r="F23" s="19"/>
      <c r="G23" s="19"/>
      <c r="H23" s="20"/>
      <c r="I23" s="20"/>
      <c r="J23" s="19"/>
      <c r="K23" s="19"/>
      <c r="L23" s="19"/>
      <c r="M23" s="19"/>
      <c r="N23" s="19"/>
      <c r="O23" s="20"/>
      <c r="P23" s="20"/>
      <c r="Q23" s="26"/>
      <c r="R23" s="19"/>
      <c r="S23" s="19"/>
      <c r="T23" s="19"/>
      <c r="U23" s="19"/>
      <c r="V23" s="20"/>
      <c r="W23" s="20"/>
      <c r="X23" s="19"/>
      <c r="Y23" s="19"/>
      <c r="Z23" s="19"/>
      <c r="AA23" s="19"/>
      <c r="AB23" s="19"/>
      <c r="AC23" s="20"/>
      <c r="AD23" s="20"/>
      <c r="AE23" s="26"/>
      <c r="AF23" s="19"/>
      <c r="AG23" s="19"/>
      <c r="AH23" s="19"/>
      <c r="AI23" s="19"/>
      <c r="AJ23" s="19">
        <f t="shared" si="4"/>
        <v>0</v>
      </c>
      <c r="AK23" s="19">
        <f t="shared" si="7"/>
        <v>0</v>
      </c>
      <c r="AL23" s="19">
        <v>1.5</v>
      </c>
      <c r="AM23" s="19">
        <v>0.171</v>
      </c>
      <c r="AN23" s="19">
        <f t="shared" si="6"/>
        <v>0</v>
      </c>
    </row>
    <row r="24" ht="13.5" hidden="1" customHeight="1">
      <c r="A24" s="18">
        <v>2.14</v>
      </c>
      <c r="B24" s="24" t="s">
        <v>37</v>
      </c>
      <c r="C24" s="18" t="s">
        <v>36</v>
      </c>
      <c r="D24" s="19">
        <v>150.0</v>
      </c>
      <c r="E24" s="20"/>
      <c r="F24" s="19"/>
      <c r="G24" s="19"/>
      <c r="H24" s="20"/>
      <c r="I24" s="20"/>
      <c r="J24" s="19"/>
      <c r="K24" s="19"/>
      <c r="L24" s="19"/>
      <c r="M24" s="19"/>
      <c r="N24" s="19"/>
      <c r="O24" s="20"/>
      <c r="P24" s="20"/>
      <c r="Q24" s="26"/>
      <c r="R24" s="19"/>
      <c r="S24" s="19"/>
      <c r="T24" s="19"/>
      <c r="U24" s="19"/>
      <c r="V24" s="20"/>
      <c r="W24" s="20"/>
      <c r="X24" s="19"/>
      <c r="Y24" s="19"/>
      <c r="Z24" s="19"/>
      <c r="AA24" s="19"/>
      <c r="AB24" s="19"/>
      <c r="AC24" s="20"/>
      <c r="AD24" s="20"/>
      <c r="AE24" s="26"/>
      <c r="AF24" s="19"/>
      <c r="AG24" s="19"/>
      <c r="AH24" s="19"/>
      <c r="AI24" s="19"/>
      <c r="AJ24" s="19">
        <f t="shared" si="4"/>
        <v>0</v>
      </c>
      <c r="AK24" s="19">
        <f t="shared" si="7"/>
        <v>0</v>
      </c>
      <c r="AL24" s="19">
        <v>2.0</v>
      </c>
      <c r="AM24" s="19">
        <v>0.171</v>
      </c>
      <c r="AN24" s="19">
        <f t="shared" si="6"/>
        <v>0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20"/>
      <c r="F25" s="19"/>
      <c r="G25" s="19"/>
      <c r="H25" s="20"/>
      <c r="I25" s="20"/>
      <c r="J25" s="19"/>
      <c r="K25" s="19"/>
      <c r="L25" s="19"/>
      <c r="M25" s="19"/>
      <c r="N25" s="19"/>
      <c r="O25" s="20"/>
      <c r="P25" s="20"/>
      <c r="Q25" s="26"/>
      <c r="R25" s="19"/>
      <c r="S25" s="19"/>
      <c r="T25" s="19"/>
      <c r="U25" s="19"/>
      <c r="V25" s="20"/>
      <c r="W25" s="20"/>
      <c r="X25" s="19"/>
      <c r="Y25" s="19"/>
      <c r="Z25" s="19"/>
      <c r="AA25" s="19"/>
      <c r="AB25" s="19"/>
      <c r="AC25" s="20"/>
      <c r="AD25" s="20"/>
      <c r="AE25" s="26"/>
      <c r="AF25" s="19"/>
      <c r="AG25" s="19"/>
      <c r="AH25" s="19"/>
      <c r="AI25" s="19"/>
      <c r="AJ25" s="19">
        <f t="shared" si="4"/>
        <v>0</v>
      </c>
      <c r="AK25" s="19">
        <f t="shared" si="7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20"/>
      <c r="F26" s="19"/>
      <c r="G26" s="19"/>
      <c r="H26" s="20"/>
      <c r="I26" s="20"/>
      <c r="J26" s="19"/>
      <c r="K26" s="19"/>
      <c r="L26" s="19"/>
      <c r="M26" s="19"/>
      <c r="N26" s="19"/>
      <c r="O26" s="20"/>
      <c r="P26" s="20"/>
      <c r="Q26" s="26"/>
      <c r="R26" s="19"/>
      <c r="S26" s="19"/>
      <c r="T26" s="19"/>
      <c r="U26" s="19"/>
      <c r="V26" s="20"/>
      <c r="W26" s="20"/>
      <c r="X26" s="19"/>
      <c r="Y26" s="19"/>
      <c r="Z26" s="19"/>
      <c r="AA26" s="19"/>
      <c r="AB26" s="19"/>
      <c r="AC26" s="20"/>
      <c r="AD26" s="20"/>
      <c r="AE26" s="26"/>
      <c r="AF26" s="19"/>
      <c r="AG26" s="19"/>
      <c r="AH26" s="19"/>
      <c r="AI26" s="19"/>
      <c r="AJ26" s="19">
        <f t="shared" si="4"/>
        <v>0</v>
      </c>
      <c r="AK26" s="19">
        <f t="shared" si="7"/>
        <v>0</v>
      </c>
      <c r="AL26" s="19">
        <v>1.25</v>
      </c>
      <c r="AM26" s="19">
        <v>0.171</v>
      </c>
      <c r="AN26" s="19">
        <f t="shared" si="6"/>
        <v>0</v>
      </c>
    </row>
    <row r="27" ht="13.5" hidden="1" customHeight="1">
      <c r="A27" s="18">
        <v>2.17</v>
      </c>
      <c r="B27" s="19" t="s">
        <v>42</v>
      </c>
      <c r="C27" s="18" t="s">
        <v>41</v>
      </c>
      <c r="D27" s="19">
        <v>60.0</v>
      </c>
      <c r="E27" s="20"/>
      <c r="F27" s="19"/>
      <c r="G27" s="19"/>
      <c r="H27" s="20"/>
      <c r="I27" s="20"/>
      <c r="J27" s="19"/>
      <c r="K27" s="19"/>
      <c r="L27" s="19"/>
      <c r="M27" s="19"/>
      <c r="N27" s="19"/>
      <c r="O27" s="20"/>
      <c r="P27" s="20"/>
      <c r="Q27" s="26"/>
      <c r="R27" s="19"/>
      <c r="S27" s="19"/>
      <c r="T27" s="19"/>
      <c r="U27" s="19"/>
      <c r="V27" s="20"/>
      <c r="W27" s="20"/>
      <c r="X27" s="19"/>
      <c r="Y27" s="19"/>
      <c r="Z27" s="19"/>
      <c r="AA27" s="19"/>
      <c r="AB27" s="19"/>
      <c r="AC27" s="20"/>
      <c r="AD27" s="20"/>
      <c r="AE27" s="26"/>
      <c r="AF27" s="19"/>
      <c r="AG27" s="19"/>
      <c r="AH27" s="19"/>
      <c r="AI27" s="19"/>
      <c r="AJ27" s="19">
        <f t="shared" si="4"/>
        <v>0</v>
      </c>
      <c r="AK27" s="19">
        <f t="shared" si="7"/>
        <v>0</v>
      </c>
      <c r="AL27" s="19">
        <v>1.25</v>
      </c>
      <c r="AM27" s="19">
        <v>0.171</v>
      </c>
      <c r="AN27" s="19">
        <f t="shared" si="6"/>
        <v>0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9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0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20"/>
      <c r="F30" s="19"/>
      <c r="G30" s="19"/>
      <c r="H30" s="20"/>
      <c r="I30" s="20"/>
      <c r="J30" s="19"/>
      <c r="K30" s="19"/>
      <c r="L30" s="19"/>
      <c r="M30" s="19"/>
      <c r="N30" s="19"/>
      <c r="O30" s="20"/>
      <c r="P30" s="20"/>
      <c r="Q30" s="19"/>
      <c r="R30" s="19"/>
      <c r="S30" s="19"/>
      <c r="T30" s="19"/>
      <c r="U30" s="19"/>
      <c r="V30" s="20"/>
      <c r="W30" s="20"/>
      <c r="X30" s="19"/>
      <c r="Y30" s="19"/>
      <c r="Z30" s="19"/>
      <c r="AA30" s="19"/>
      <c r="AB30" s="19"/>
      <c r="AC30" s="20"/>
      <c r="AD30" s="20"/>
      <c r="AE30" s="19"/>
      <c r="AF30" s="19"/>
      <c r="AG30" s="19"/>
      <c r="AH30" s="19"/>
      <c r="AI30" s="19"/>
      <c r="AJ30" s="19">
        <f t="shared" ref="AJ30:AJ35" si="8">SUM(E30:AI30)</f>
        <v>0</v>
      </c>
      <c r="AK30" s="19">
        <f t="shared" ref="AK30:AK35" si="9">D30*AJ30</f>
        <v>0</v>
      </c>
      <c r="AL30" s="19">
        <v>1.25</v>
      </c>
      <c r="AM30" s="19">
        <v>0.171</v>
      </c>
      <c r="AN30" s="19">
        <f t="shared" ref="AN30:AN35" si="10">AK30*AL30*AM30</f>
        <v>0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20"/>
      <c r="F31" s="19"/>
      <c r="G31" s="19"/>
      <c r="H31" s="20"/>
      <c r="I31" s="20"/>
      <c r="J31" s="19"/>
      <c r="K31" s="19"/>
      <c r="L31" s="19"/>
      <c r="M31" s="19"/>
      <c r="N31" s="19"/>
      <c r="O31" s="20"/>
      <c r="P31" s="20"/>
      <c r="Q31" s="19"/>
      <c r="R31" s="19"/>
      <c r="S31" s="19"/>
      <c r="T31" s="19"/>
      <c r="U31" s="19"/>
      <c r="V31" s="20"/>
      <c r="W31" s="20"/>
      <c r="X31" s="19"/>
      <c r="Y31" s="19"/>
      <c r="Z31" s="19"/>
      <c r="AA31" s="19"/>
      <c r="AB31" s="19"/>
      <c r="AC31" s="20"/>
      <c r="AD31" s="20"/>
      <c r="AE31" s="19"/>
      <c r="AF31" s="19"/>
      <c r="AG31" s="19"/>
      <c r="AH31" s="19"/>
      <c r="AI31" s="19"/>
      <c r="AJ31" s="19">
        <f t="shared" si="8"/>
        <v>0</v>
      </c>
      <c r="AK31" s="19">
        <f t="shared" si="9"/>
        <v>0</v>
      </c>
      <c r="AL31" s="19">
        <v>1.25</v>
      </c>
      <c r="AM31" s="19">
        <v>0.171</v>
      </c>
      <c r="AN31" s="19">
        <f t="shared" si="10"/>
        <v>0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20"/>
      <c r="F32" s="19"/>
      <c r="G32" s="19"/>
      <c r="H32" s="20"/>
      <c r="I32" s="20"/>
      <c r="J32" s="19"/>
      <c r="K32" s="19"/>
      <c r="L32" s="19"/>
      <c r="M32" s="19"/>
      <c r="N32" s="19"/>
      <c r="O32" s="20"/>
      <c r="P32" s="20"/>
      <c r="Q32" s="19"/>
      <c r="R32" s="19"/>
      <c r="S32" s="19"/>
      <c r="T32" s="19"/>
      <c r="U32" s="19"/>
      <c r="V32" s="20"/>
      <c r="W32" s="20"/>
      <c r="X32" s="19"/>
      <c r="Y32" s="19"/>
      <c r="Z32" s="19"/>
      <c r="AA32" s="19"/>
      <c r="AB32" s="19"/>
      <c r="AC32" s="20"/>
      <c r="AD32" s="20"/>
      <c r="AE32" s="19"/>
      <c r="AF32" s="19"/>
      <c r="AG32" s="19"/>
      <c r="AH32" s="19"/>
      <c r="AI32" s="19"/>
      <c r="AJ32" s="19">
        <f t="shared" si="8"/>
        <v>0</v>
      </c>
      <c r="AK32" s="19">
        <f t="shared" si="9"/>
        <v>0</v>
      </c>
      <c r="AL32" s="19">
        <v>1.0</v>
      </c>
      <c r="AM32" s="19">
        <v>0.171</v>
      </c>
      <c r="AN32" s="19">
        <f t="shared" si="10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20"/>
      <c r="F33" s="19"/>
      <c r="G33" s="19"/>
      <c r="H33" s="20"/>
      <c r="I33" s="20"/>
      <c r="J33" s="19"/>
      <c r="K33" s="19"/>
      <c r="L33" s="19"/>
      <c r="M33" s="19"/>
      <c r="N33" s="19"/>
      <c r="O33" s="20"/>
      <c r="P33" s="20"/>
      <c r="Q33" s="19"/>
      <c r="R33" s="19"/>
      <c r="S33" s="19"/>
      <c r="T33" s="19"/>
      <c r="U33" s="19"/>
      <c r="V33" s="20"/>
      <c r="W33" s="20"/>
      <c r="X33" s="19"/>
      <c r="Y33" s="19"/>
      <c r="Z33" s="19"/>
      <c r="AA33" s="19"/>
      <c r="AB33" s="19"/>
      <c r="AC33" s="20"/>
      <c r="AD33" s="20"/>
      <c r="AE33" s="19"/>
      <c r="AF33" s="19"/>
      <c r="AG33" s="19"/>
      <c r="AH33" s="19"/>
      <c r="AI33" s="19"/>
      <c r="AJ33" s="19">
        <f t="shared" si="8"/>
        <v>0</v>
      </c>
      <c r="AK33" s="19">
        <f t="shared" si="9"/>
        <v>0</v>
      </c>
      <c r="AL33" s="19">
        <v>1.2</v>
      </c>
      <c r="AM33" s="19">
        <v>0.171</v>
      </c>
      <c r="AN33" s="19">
        <f t="shared" si="10"/>
        <v>0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20"/>
      <c r="F34" s="19"/>
      <c r="G34" s="19"/>
      <c r="H34" s="20"/>
      <c r="I34" s="20"/>
      <c r="J34" s="19"/>
      <c r="K34" s="19"/>
      <c r="L34" s="19"/>
      <c r="M34" s="19"/>
      <c r="N34" s="19"/>
      <c r="O34" s="20"/>
      <c r="P34" s="20"/>
      <c r="Q34" s="19"/>
      <c r="R34" s="19"/>
      <c r="S34" s="19"/>
      <c r="T34" s="19"/>
      <c r="U34" s="19"/>
      <c r="V34" s="20"/>
      <c r="W34" s="20"/>
      <c r="X34" s="19"/>
      <c r="Y34" s="19"/>
      <c r="Z34" s="19"/>
      <c r="AA34" s="19"/>
      <c r="AB34" s="19"/>
      <c r="AC34" s="20"/>
      <c r="AD34" s="20"/>
      <c r="AE34" s="19"/>
      <c r="AF34" s="19"/>
      <c r="AG34" s="19"/>
      <c r="AH34" s="19"/>
      <c r="AI34" s="19"/>
      <c r="AJ34" s="19">
        <f t="shared" si="8"/>
        <v>0</v>
      </c>
      <c r="AK34" s="19">
        <f t="shared" si="9"/>
        <v>0</v>
      </c>
      <c r="AL34" s="19">
        <v>1.0</v>
      </c>
      <c r="AM34" s="19">
        <v>0.171</v>
      </c>
      <c r="AN34" s="19">
        <f t="shared" si="10"/>
        <v>0</v>
      </c>
    </row>
    <row r="35" ht="13.5" customHeight="1">
      <c r="A35" s="18">
        <v>3.6</v>
      </c>
      <c r="B35" s="19" t="s">
        <v>50</v>
      </c>
      <c r="C35" s="18" t="s">
        <v>14</v>
      </c>
      <c r="D35" s="19">
        <v>60.0</v>
      </c>
      <c r="E35" s="20"/>
      <c r="F35" s="19"/>
      <c r="G35" s="19"/>
      <c r="H35" s="20"/>
      <c r="I35" s="20"/>
      <c r="J35" s="19"/>
      <c r="K35" s="19"/>
      <c r="L35" s="19"/>
      <c r="M35" s="19"/>
      <c r="N35" s="19"/>
      <c r="O35" s="20"/>
      <c r="P35" s="20"/>
      <c r="Q35" s="19"/>
      <c r="R35" s="19"/>
      <c r="S35" s="19"/>
      <c r="T35" s="19"/>
      <c r="U35" s="19"/>
      <c r="V35" s="20"/>
      <c r="W35" s="20"/>
      <c r="X35" s="19"/>
      <c r="Y35" s="19"/>
      <c r="Z35" s="19"/>
      <c r="AA35" s="19"/>
      <c r="AB35" s="19"/>
      <c r="AC35" s="20"/>
      <c r="AD35" s="20"/>
      <c r="AE35" s="19"/>
      <c r="AF35" s="19"/>
      <c r="AG35" s="19"/>
      <c r="AH35" s="19"/>
      <c r="AI35" s="19"/>
      <c r="AJ35" s="19">
        <f t="shared" si="8"/>
        <v>0</v>
      </c>
      <c r="AK35" s="19">
        <f t="shared" si="9"/>
        <v>0</v>
      </c>
      <c r="AL35" s="19">
        <v>1.0</v>
      </c>
      <c r="AM35" s="19">
        <v>0.171</v>
      </c>
      <c r="AN35" s="19">
        <f t="shared" si="10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0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0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5" t="s">
        <v>53</v>
      </c>
      <c r="T39" s="26"/>
      <c r="U39" s="35" t="s">
        <v>54</v>
      </c>
      <c r="AN39" s="36"/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37" t="s">
        <v>56</v>
      </c>
      <c r="T42" s="34"/>
      <c r="U42" s="37" t="s">
        <v>57</v>
      </c>
    </row>
    <row r="43" ht="13.5" customHeight="1">
      <c r="A43" s="34"/>
      <c r="B43" s="37" t="s">
        <v>58</v>
      </c>
      <c r="T43" s="34"/>
      <c r="U43" s="37" t="s">
        <v>59</v>
      </c>
      <c r="AN43" s="36"/>
    </row>
    <row r="44" ht="13.5" customHeight="1">
      <c r="A44" s="34"/>
      <c r="B44" s="37" t="s">
        <v>60</v>
      </c>
      <c r="T44" s="34"/>
      <c r="U44" s="37" t="s">
        <v>60</v>
      </c>
      <c r="AN44" s="36"/>
    </row>
    <row r="45" ht="28.5" customHeight="1">
      <c r="A45" s="26"/>
      <c r="B45" s="2"/>
      <c r="C45" s="26"/>
      <c r="D45" s="34"/>
      <c r="E45" s="26">
        <f>SUMPRODUCT(D5:D35,E5:E35)</f>
        <v>0</v>
      </c>
      <c r="F45" s="26">
        <f>SUMPRODUCT(D5:D35,F5:F35)</f>
        <v>0</v>
      </c>
      <c r="G45" s="26">
        <f>SUMPRODUCT(D5:D35,G5:G35)</f>
        <v>0</v>
      </c>
      <c r="H45" s="26">
        <f>SUMPRODUCT(D5:D35,H5:H35)</f>
        <v>0</v>
      </c>
      <c r="I45" s="26">
        <f>SUMPRODUCT(D5:D35,I5:I35)</f>
        <v>0</v>
      </c>
      <c r="J45" s="26">
        <f>SUMPRODUCT(D5:D35,J5:J35)</f>
        <v>0</v>
      </c>
      <c r="K45" s="26">
        <f>SUMPRODUCT(D5:D35,K5:K35)</f>
        <v>0</v>
      </c>
      <c r="L45" s="26">
        <f>SUMPRODUCT(D5:D35,L5:L35)</f>
        <v>0</v>
      </c>
      <c r="M45" s="26">
        <f>SUMPRODUCT(D5:D35,M5:M35)</f>
        <v>0</v>
      </c>
      <c r="N45" s="26">
        <f>SUMPRODUCT(D5:D35,N5:N35)</f>
        <v>0</v>
      </c>
      <c r="O45" s="26">
        <f>SUMPRODUCT(D5:D35,O5:O35)</f>
        <v>0</v>
      </c>
      <c r="P45" s="26">
        <f>SUMPRODUCT(D5:D35,P5:P35)</f>
        <v>0</v>
      </c>
      <c r="Q45" s="26">
        <f>SUMPRODUCT(D5:D35,Q5:Q35)</f>
        <v>0</v>
      </c>
      <c r="R45" s="26">
        <f>SUMPRODUCT(D5:D35,R5:R35)</f>
        <v>0</v>
      </c>
      <c r="S45" s="26">
        <f>SUMPRODUCT(D5:D35,S5:S35)</f>
        <v>0</v>
      </c>
      <c r="T45" s="26">
        <f>SUMPRODUCT(D5:D35,T5:T35)</f>
        <v>0</v>
      </c>
      <c r="U45" s="26">
        <f>SUMPRODUCT(D5:D35,U5:U35)</f>
        <v>0</v>
      </c>
      <c r="V45" s="26">
        <f>SUMPRODUCT(D5:D35,V5:V35)</f>
        <v>0</v>
      </c>
      <c r="W45" s="26">
        <f>SUMPRODUCT(D5:D35,W5:W35)</f>
        <v>0</v>
      </c>
      <c r="X45" s="26">
        <f>SUMPRODUCT(D5:D35,X5:X35)</f>
        <v>0</v>
      </c>
      <c r="Y45" s="26">
        <f>SUMPRODUCT(D5:D35,Y5:Y35)</f>
        <v>0</v>
      </c>
      <c r="Z45" s="26">
        <f>SUMPRODUCT(D5:D35,Z5:Z35)</f>
        <v>0</v>
      </c>
      <c r="AA45" s="26">
        <f>SUMPRODUCT(D5:D35,AA5:AA35)</f>
        <v>0</v>
      </c>
      <c r="AB45" s="26">
        <f>SUMPRODUCT(D5:D35,AB5:AB35)</f>
        <v>0</v>
      </c>
      <c r="AC45" s="26">
        <f>SUMPRODUCT(D5:D35,AC5:AC35)</f>
        <v>0</v>
      </c>
      <c r="AD45" s="26">
        <f>SUMPRODUCT(D5:D35,AD5:AD35)</f>
        <v>0</v>
      </c>
      <c r="AE45" s="26">
        <f>SUMPRODUCT(D5:D35,AE5:AE35)</f>
        <v>0</v>
      </c>
      <c r="AF45" s="26">
        <f>SUMPRODUCT(D5:D35,AF5:AF35)</f>
        <v>0</v>
      </c>
      <c r="AG45" s="26">
        <f>SUMPRODUCT(D5:D35,AG5:AG35)</f>
        <v>0</v>
      </c>
      <c r="AH45" s="26">
        <f>SUMPRODUCT(D5:D35,AH5:AH35)</f>
        <v>0</v>
      </c>
      <c r="AI45" s="26">
        <f>SUMPRODUCT(D5:D35,AI5:AI35)</f>
        <v>0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2:AN2"/>
    <mergeCell ref="E3:AI3"/>
    <mergeCell ref="AL3:AL4"/>
    <mergeCell ref="AM3:AM4"/>
    <mergeCell ref="A1:AM1"/>
    <mergeCell ref="A3:A4"/>
    <mergeCell ref="B3:B4"/>
    <mergeCell ref="C3:C4"/>
    <mergeCell ref="AN3:AN4"/>
    <mergeCell ref="B39:S39"/>
    <mergeCell ref="U39:AM39"/>
    <mergeCell ref="B43:S43"/>
    <mergeCell ref="B42:S42"/>
    <mergeCell ref="D3:D4"/>
    <mergeCell ref="U43:AM43"/>
    <mergeCell ref="B44:S44"/>
    <mergeCell ref="U44:AM44"/>
    <mergeCell ref="AJ3:AJ4"/>
    <mergeCell ref="AK3:AK4"/>
    <mergeCell ref="B40:S40"/>
    <mergeCell ref="U42:AN42"/>
  </mergeCells>
  <printOptions/>
  <pageMargins bottom="0.25" footer="0.0" header="0.0" left="0.25" right="0.25" top="0.2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 t="s">
        <v>0</v>
      </c>
      <c r="AN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10"/>
      <c r="B4" s="10"/>
      <c r="C4" s="10"/>
      <c r="D4" s="10"/>
      <c r="E4" s="11">
        <v>1.0</v>
      </c>
      <c r="F4" s="12">
        <v>2.0</v>
      </c>
      <c r="G4" s="12">
        <v>3.0</v>
      </c>
      <c r="H4" s="13">
        <v>4.0</v>
      </c>
      <c r="I4" s="13">
        <v>5.0</v>
      </c>
      <c r="J4" s="12">
        <v>6.0</v>
      </c>
      <c r="K4" s="12">
        <v>7.0</v>
      </c>
      <c r="L4" s="12">
        <v>8.0</v>
      </c>
      <c r="M4" s="12">
        <v>9.0</v>
      </c>
      <c r="N4" s="12">
        <v>10.0</v>
      </c>
      <c r="O4" s="13">
        <v>11.0</v>
      </c>
      <c r="P4" s="14">
        <v>12.0</v>
      </c>
      <c r="Q4" s="12">
        <v>13.0</v>
      </c>
      <c r="R4" s="12">
        <v>14.0</v>
      </c>
      <c r="S4" s="12">
        <v>15.0</v>
      </c>
      <c r="T4" s="12">
        <v>16.0</v>
      </c>
      <c r="U4" s="12">
        <v>17.0</v>
      </c>
      <c r="V4" s="12">
        <v>18.0</v>
      </c>
      <c r="W4" s="12">
        <v>19.0</v>
      </c>
      <c r="X4" s="12">
        <v>20.0</v>
      </c>
      <c r="Y4" s="12">
        <v>21.0</v>
      </c>
      <c r="Z4" s="12">
        <v>22.0</v>
      </c>
      <c r="AA4" s="12">
        <v>23.0</v>
      </c>
      <c r="AB4" s="12">
        <v>24.0</v>
      </c>
      <c r="AC4" s="12">
        <v>25.0</v>
      </c>
      <c r="AD4" s="12">
        <v>26.0</v>
      </c>
      <c r="AE4" s="12">
        <v>27.0</v>
      </c>
      <c r="AF4" s="12">
        <v>28.0</v>
      </c>
      <c r="AG4" s="12">
        <v>29.0</v>
      </c>
      <c r="AH4" s="12">
        <v>30.0</v>
      </c>
      <c r="AI4" s="12">
        <v>31.0</v>
      </c>
      <c r="AJ4" s="10"/>
      <c r="AK4" s="10"/>
      <c r="AL4" s="10"/>
      <c r="AM4" s="10"/>
      <c r="AN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20"/>
      <c r="F6" s="19"/>
      <c r="G6" s="21"/>
      <c r="H6" s="20"/>
      <c r="I6" s="20"/>
      <c r="J6" s="19"/>
      <c r="K6" s="19"/>
      <c r="L6" s="19"/>
      <c r="M6" s="19"/>
      <c r="N6" s="19"/>
      <c r="O6" s="20"/>
      <c r="P6" s="20"/>
      <c r="Q6" s="19"/>
      <c r="R6" s="19"/>
      <c r="S6" s="19"/>
      <c r="T6" s="19"/>
      <c r="U6" s="19"/>
      <c r="V6" s="20"/>
      <c r="W6" s="20"/>
      <c r="X6" s="19"/>
      <c r="Y6" s="19"/>
      <c r="Z6" s="19"/>
      <c r="AA6" s="19"/>
      <c r="AB6" s="19"/>
      <c r="AC6" s="20"/>
      <c r="AD6" s="20"/>
      <c r="AE6" s="19"/>
      <c r="AF6" s="19"/>
      <c r="AG6" s="19"/>
      <c r="AH6" s="19"/>
      <c r="AI6" s="19"/>
      <c r="AJ6" s="19">
        <f t="shared" ref="AJ6:AJ8" si="1">SUM(E6:AI6)</f>
        <v>0</v>
      </c>
      <c r="AK6" s="19">
        <f t="shared" ref="AK6:AK8" si="2">D6*AJ6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20"/>
      <c r="F7" s="19"/>
      <c r="G7" s="21"/>
      <c r="H7" s="20"/>
      <c r="I7" s="20"/>
      <c r="J7" s="19"/>
      <c r="K7" s="19"/>
      <c r="L7" s="19"/>
      <c r="M7" s="19"/>
      <c r="N7" s="19"/>
      <c r="O7" s="20"/>
      <c r="P7" s="20"/>
      <c r="Q7" s="19"/>
      <c r="R7" s="19"/>
      <c r="S7" s="19"/>
      <c r="T7" s="19"/>
      <c r="U7" s="19"/>
      <c r="V7" s="20"/>
      <c r="W7" s="20"/>
      <c r="X7" s="19"/>
      <c r="Y7" s="19"/>
      <c r="Z7" s="19"/>
      <c r="AA7" s="19"/>
      <c r="AB7" s="19"/>
      <c r="AC7" s="20"/>
      <c r="AD7" s="20"/>
      <c r="AE7" s="19"/>
      <c r="AF7" s="19"/>
      <c r="AG7" s="19"/>
      <c r="AH7" s="19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20"/>
      <c r="F8" s="19"/>
      <c r="G8" s="21"/>
      <c r="H8" s="20"/>
      <c r="I8" s="20"/>
      <c r="J8" s="19"/>
      <c r="K8" s="19"/>
      <c r="L8" s="19"/>
      <c r="M8" s="19"/>
      <c r="N8" s="19"/>
      <c r="O8" s="20"/>
      <c r="P8" s="20"/>
      <c r="Q8" s="19"/>
      <c r="R8" s="19"/>
      <c r="S8" s="19"/>
      <c r="T8" s="19"/>
      <c r="U8" s="19"/>
      <c r="V8" s="20"/>
      <c r="W8" s="20"/>
      <c r="X8" s="19"/>
      <c r="Y8" s="19"/>
      <c r="Z8" s="19"/>
      <c r="AA8" s="19"/>
      <c r="AB8" s="19"/>
      <c r="AC8" s="20"/>
      <c r="AD8" s="20"/>
      <c r="AE8" s="19"/>
      <c r="AF8" s="19"/>
      <c r="AG8" s="19"/>
      <c r="AH8" s="19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2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20"/>
      <c r="F11" s="19"/>
      <c r="G11" s="19"/>
      <c r="H11" s="20"/>
      <c r="I11" s="20"/>
      <c r="J11" s="19">
        <v>57.0</v>
      </c>
      <c r="K11" s="19"/>
      <c r="L11" s="19"/>
      <c r="M11" s="19"/>
      <c r="N11" s="19">
        <v>56.0</v>
      </c>
      <c r="O11" s="20"/>
      <c r="P11" s="20"/>
      <c r="Q11" s="19"/>
      <c r="R11" s="19"/>
      <c r="S11" s="19"/>
      <c r="T11" s="19"/>
      <c r="U11" s="19"/>
      <c r="V11" s="20"/>
      <c r="W11" s="20"/>
      <c r="X11" s="19"/>
      <c r="Y11" s="19"/>
      <c r="Z11" s="19"/>
      <c r="AA11" s="19"/>
      <c r="AB11" s="19"/>
      <c r="AC11" s="20"/>
      <c r="AD11" s="20"/>
      <c r="AE11" s="19">
        <v>63.0</v>
      </c>
      <c r="AF11" s="19"/>
      <c r="AG11" s="19"/>
      <c r="AH11" s="19"/>
      <c r="AI11" s="19">
        <v>61.0</v>
      </c>
      <c r="AJ11" s="19">
        <f t="shared" ref="AJ11:AJ27" si="4">SUM(E11:AI11)</f>
        <v>237</v>
      </c>
      <c r="AK11" s="19">
        <f t="shared" ref="AK11:AK18" si="5">D11*AJ11</f>
        <v>474</v>
      </c>
      <c r="AL11" s="19">
        <v>1.25</v>
      </c>
      <c r="AM11" s="19">
        <v>0.171</v>
      </c>
      <c r="AN11" s="19">
        <f t="shared" ref="AN11:AN27" si="6">AK11*AL11*AM11</f>
        <v>101.3175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20"/>
      <c r="F12" s="19"/>
      <c r="G12" s="19"/>
      <c r="H12" s="20"/>
      <c r="I12" s="20"/>
      <c r="J12" s="19">
        <v>65.0</v>
      </c>
      <c r="K12" s="19"/>
      <c r="L12" s="19"/>
      <c r="M12" s="19"/>
      <c r="N12" s="19"/>
      <c r="O12" s="20"/>
      <c r="P12" s="20"/>
      <c r="Q12" s="19"/>
      <c r="R12" s="19">
        <v>63.0</v>
      </c>
      <c r="S12" s="19"/>
      <c r="T12" s="19"/>
      <c r="U12" s="19"/>
      <c r="V12" s="20"/>
      <c r="W12" s="20"/>
      <c r="X12" s="19"/>
      <c r="Y12" s="19"/>
      <c r="Z12" s="19"/>
      <c r="AA12" s="19"/>
      <c r="AB12" s="19"/>
      <c r="AC12" s="20"/>
      <c r="AD12" s="20"/>
      <c r="AE12" s="19"/>
      <c r="AF12" s="19"/>
      <c r="AG12" s="19"/>
      <c r="AH12" s="19"/>
      <c r="AI12" s="19">
        <v>55.0</v>
      </c>
      <c r="AJ12" s="19">
        <f t="shared" si="4"/>
        <v>183</v>
      </c>
      <c r="AK12" s="19">
        <f t="shared" si="5"/>
        <v>457.5</v>
      </c>
      <c r="AL12" s="19">
        <v>1.25</v>
      </c>
      <c r="AM12" s="19">
        <v>0.171</v>
      </c>
      <c r="AN12" s="19">
        <f t="shared" si="6"/>
        <v>97.790625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20"/>
      <c r="F13" s="19">
        <v>6.0</v>
      </c>
      <c r="G13" s="19">
        <v>5.0</v>
      </c>
      <c r="H13" s="20"/>
      <c r="I13" s="20"/>
      <c r="J13" s="19">
        <v>2.0</v>
      </c>
      <c r="K13" s="19">
        <v>5.0</v>
      </c>
      <c r="L13" s="19">
        <v>6.0</v>
      </c>
      <c r="M13" s="19">
        <v>4.0</v>
      </c>
      <c r="N13" s="19">
        <v>3.0</v>
      </c>
      <c r="O13" s="20"/>
      <c r="P13" s="20"/>
      <c r="Q13" s="19">
        <v>5.0</v>
      </c>
      <c r="R13" s="19">
        <v>6.0</v>
      </c>
      <c r="S13" s="19">
        <v>4.0</v>
      </c>
      <c r="T13" s="19">
        <v>3.0</v>
      </c>
      <c r="U13" s="19">
        <v>6.0</v>
      </c>
      <c r="V13" s="20"/>
      <c r="W13" s="20"/>
      <c r="X13" s="19">
        <v>4.0</v>
      </c>
      <c r="Y13" s="19">
        <v>5.0</v>
      </c>
      <c r="Z13" s="19">
        <v>6.0</v>
      </c>
      <c r="AA13" s="19">
        <v>7.0</v>
      </c>
      <c r="AB13" s="19">
        <v>6.0</v>
      </c>
      <c r="AC13" s="20"/>
      <c r="AD13" s="20"/>
      <c r="AE13" s="25">
        <v>4.0</v>
      </c>
      <c r="AF13" s="19">
        <v>6.0</v>
      </c>
      <c r="AG13" s="19">
        <v>7.0</v>
      </c>
      <c r="AH13" s="19">
        <v>6.0</v>
      </c>
      <c r="AI13" s="19">
        <v>2.0</v>
      </c>
      <c r="AJ13" s="19">
        <f t="shared" si="4"/>
        <v>108</v>
      </c>
      <c r="AK13" s="19">
        <f t="shared" si="5"/>
        <v>108</v>
      </c>
      <c r="AL13" s="19">
        <v>1.0</v>
      </c>
      <c r="AM13" s="19">
        <v>0.171</v>
      </c>
      <c r="AN13" s="19">
        <f t="shared" si="6"/>
        <v>18.468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20"/>
      <c r="F14" s="19">
        <v>2.0</v>
      </c>
      <c r="G14" s="19">
        <v>3.0</v>
      </c>
      <c r="H14" s="20"/>
      <c r="I14" s="20"/>
      <c r="J14" s="19">
        <v>3.0</v>
      </c>
      <c r="K14" s="19">
        <v>3.0</v>
      </c>
      <c r="L14" s="19">
        <v>4.0</v>
      </c>
      <c r="M14" s="19">
        <v>3.0</v>
      </c>
      <c r="N14" s="19">
        <v>5.0</v>
      </c>
      <c r="O14" s="20"/>
      <c r="P14" s="20"/>
      <c r="Q14" s="26">
        <v>4.0</v>
      </c>
      <c r="R14" s="19">
        <v>2.0</v>
      </c>
      <c r="S14" s="19">
        <v>3.0</v>
      </c>
      <c r="T14" s="19">
        <v>5.0</v>
      </c>
      <c r="U14" s="19">
        <v>4.0</v>
      </c>
      <c r="V14" s="20"/>
      <c r="W14" s="20"/>
      <c r="X14" s="19">
        <v>3.0</v>
      </c>
      <c r="Y14" s="19">
        <v>4.0</v>
      </c>
      <c r="Z14" s="19">
        <v>2.0</v>
      </c>
      <c r="AA14" s="19">
        <v>3.0</v>
      </c>
      <c r="AB14" s="19">
        <v>5.0</v>
      </c>
      <c r="AC14" s="20"/>
      <c r="AD14" s="20"/>
      <c r="AE14" s="26">
        <v>3.0</v>
      </c>
      <c r="AF14" s="19">
        <v>3.0</v>
      </c>
      <c r="AG14" s="19">
        <v>2.0</v>
      </c>
      <c r="AH14" s="19">
        <v>3.0</v>
      </c>
      <c r="AI14" s="19">
        <v>4.0</v>
      </c>
      <c r="AJ14" s="19">
        <f t="shared" si="4"/>
        <v>73</v>
      </c>
      <c r="AK14" s="19">
        <f t="shared" si="5"/>
        <v>1095</v>
      </c>
      <c r="AL14" s="19">
        <v>1.5</v>
      </c>
      <c r="AM14" s="19">
        <v>0.171</v>
      </c>
      <c r="AN14" s="19">
        <f t="shared" si="6"/>
        <v>280.8675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20"/>
      <c r="F15" s="19">
        <v>3.0</v>
      </c>
      <c r="G15" s="19">
        <v>2.0</v>
      </c>
      <c r="H15" s="20"/>
      <c r="I15" s="20"/>
      <c r="J15" s="19">
        <v>1.0</v>
      </c>
      <c r="K15" s="19">
        <v>2.0</v>
      </c>
      <c r="L15" s="19">
        <v>3.0</v>
      </c>
      <c r="M15" s="19">
        <v>4.0</v>
      </c>
      <c r="N15" s="19">
        <v>3.0</v>
      </c>
      <c r="O15" s="20"/>
      <c r="P15" s="20"/>
      <c r="Q15" s="26">
        <v>2.0</v>
      </c>
      <c r="R15" s="19">
        <v>1.0</v>
      </c>
      <c r="S15" s="19">
        <v>2.0</v>
      </c>
      <c r="T15" s="19">
        <v>2.0</v>
      </c>
      <c r="U15" s="19">
        <v>3.0</v>
      </c>
      <c r="V15" s="20"/>
      <c r="W15" s="20"/>
      <c r="X15" s="19">
        <v>1.0</v>
      </c>
      <c r="Y15" s="19">
        <v>2.0</v>
      </c>
      <c r="Z15" s="19">
        <v>2.0</v>
      </c>
      <c r="AA15" s="19">
        <v>1.0</v>
      </c>
      <c r="AB15" s="19">
        <v>3.0</v>
      </c>
      <c r="AC15" s="20"/>
      <c r="AD15" s="20"/>
      <c r="AE15" s="26">
        <v>4.0</v>
      </c>
      <c r="AF15" s="19">
        <v>2.0</v>
      </c>
      <c r="AG15" s="19">
        <v>4.0</v>
      </c>
      <c r="AH15" s="19">
        <v>2.0</v>
      </c>
      <c r="AI15" s="19">
        <v>1.0</v>
      </c>
      <c r="AJ15" s="19">
        <f t="shared" si="4"/>
        <v>50</v>
      </c>
      <c r="AK15" s="19">
        <f t="shared" si="5"/>
        <v>150</v>
      </c>
      <c r="AL15" s="19">
        <v>1.0</v>
      </c>
      <c r="AM15" s="19">
        <v>0.171</v>
      </c>
      <c r="AN15" s="19">
        <f t="shared" si="6"/>
        <v>25.65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20"/>
      <c r="F16" s="19">
        <v>3.0</v>
      </c>
      <c r="G16" s="19">
        <v>2.0</v>
      </c>
      <c r="H16" s="20"/>
      <c r="I16" s="20"/>
      <c r="J16" s="19">
        <v>2.0</v>
      </c>
      <c r="K16" s="19">
        <v>2.0</v>
      </c>
      <c r="L16" s="19">
        <v>1.0</v>
      </c>
      <c r="M16" s="19">
        <v>3.0</v>
      </c>
      <c r="N16" s="19">
        <v>5.0</v>
      </c>
      <c r="O16" s="20"/>
      <c r="P16" s="20"/>
      <c r="Q16" s="26">
        <v>2.0</v>
      </c>
      <c r="R16" s="19">
        <v>3.0</v>
      </c>
      <c r="S16" s="19">
        <v>4.0</v>
      </c>
      <c r="T16" s="19">
        <v>4.0</v>
      </c>
      <c r="U16" s="19">
        <v>5.0</v>
      </c>
      <c r="V16" s="20"/>
      <c r="W16" s="20"/>
      <c r="X16" s="19">
        <v>2.0</v>
      </c>
      <c r="Y16" s="19">
        <v>3.0</v>
      </c>
      <c r="Z16" s="19">
        <v>5.0</v>
      </c>
      <c r="AA16" s="19">
        <v>2.0</v>
      </c>
      <c r="AB16" s="19">
        <v>2.0</v>
      </c>
      <c r="AC16" s="20"/>
      <c r="AD16" s="20"/>
      <c r="AE16" s="26">
        <v>2.0</v>
      </c>
      <c r="AF16" s="19">
        <v>2.0</v>
      </c>
      <c r="AG16" s="19">
        <v>3.0</v>
      </c>
      <c r="AH16" s="19">
        <v>4.0</v>
      </c>
      <c r="AI16" s="19">
        <v>3.0</v>
      </c>
      <c r="AJ16" s="19">
        <f t="shared" si="4"/>
        <v>64</v>
      </c>
      <c r="AK16" s="19">
        <f t="shared" si="5"/>
        <v>960</v>
      </c>
      <c r="AL16" s="19">
        <v>1.25</v>
      </c>
      <c r="AM16" s="19">
        <v>0.171</v>
      </c>
      <c r="AN16" s="19">
        <f t="shared" si="6"/>
        <v>205.2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20"/>
      <c r="F17" s="19">
        <v>2.0</v>
      </c>
      <c r="G17" s="19">
        <v>2.0</v>
      </c>
      <c r="H17" s="20"/>
      <c r="I17" s="20"/>
      <c r="J17" s="19">
        <v>5.0</v>
      </c>
      <c r="K17" s="19">
        <v>3.0</v>
      </c>
      <c r="L17" s="19">
        <v>2.0</v>
      </c>
      <c r="M17" s="19">
        <v>3.0</v>
      </c>
      <c r="N17" s="19">
        <v>3.0</v>
      </c>
      <c r="O17" s="20"/>
      <c r="P17" s="20"/>
      <c r="Q17" s="26">
        <v>1.0</v>
      </c>
      <c r="R17" s="19"/>
      <c r="S17" s="19">
        <v>2.0</v>
      </c>
      <c r="T17" s="19">
        <v>1.0</v>
      </c>
      <c r="U17" s="19">
        <v>1.0</v>
      </c>
      <c r="V17" s="20"/>
      <c r="W17" s="20"/>
      <c r="X17" s="19">
        <v>3.0</v>
      </c>
      <c r="Y17" s="19">
        <v>1.0</v>
      </c>
      <c r="Z17" s="19">
        <v>2.0</v>
      </c>
      <c r="AA17" s="19">
        <v>3.0</v>
      </c>
      <c r="AB17" s="19">
        <v>2.0</v>
      </c>
      <c r="AC17" s="20"/>
      <c r="AD17" s="20"/>
      <c r="AE17" s="26">
        <v>3.0</v>
      </c>
      <c r="AF17" s="19">
        <v>2.0</v>
      </c>
      <c r="AG17" s="19">
        <v>1.0</v>
      </c>
      <c r="AH17" s="19">
        <v>2.0</v>
      </c>
      <c r="AI17" s="19">
        <v>2.0</v>
      </c>
      <c r="AJ17" s="19">
        <f t="shared" si="4"/>
        <v>46</v>
      </c>
      <c r="AK17" s="19">
        <f t="shared" si="5"/>
        <v>368</v>
      </c>
      <c r="AL17" s="19">
        <v>2.0</v>
      </c>
      <c r="AM17" s="19">
        <v>0.171</v>
      </c>
      <c r="AN17" s="19">
        <f t="shared" si="6"/>
        <v>125.856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20"/>
      <c r="F18" s="19">
        <v>2.0</v>
      </c>
      <c r="G18" s="19">
        <v>5.0</v>
      </c>
      <c r="H18" s="20"/>
      <c r="I18" s="20"/>
      <c r="J18" s="19"/>
      <c r="K18" s="19">
        <v>4.0</v>
      </c>
      <c r="L18" s="19">
        <v>6.0</v>
      </c>
      <c r="M18" s="19">
        <v>5.0</v>
      </c>
      <c r="N18" s="19">
        <v>6.0</v>
      </c>
      <c r="O18" s="20"/>
      <c r="P18" s="20"/>
      <c r="Q18" s="19">
        <v>7.0</v>
      </c>
      <c r="R18" s="19">
        <v>6.0</v>
      </c>
      <c r="S18" s="19">
        <v>4.0</v>
      </c>
      <c r="T18" s="19">
        <v>5.0</v>
      </c>
      <c r="U18" s="19">
        <v>7.0</v>
      </c>
      <c r="V18" s="20"/>
      <c r="W18" s="20"/>
      <c r="X18" s="26">
        <v>5.0</v>
      </c>
      <c r="Y18" s="19">
        <v>6.0</v>
      </c>
      <c r="Z18" s="26">
        <v>8.0</v>
      </c>
      <c r="AA18" s="19">
        <v>6.0</v>
      </c>
      <c r="AB18" s="26">
        <v>5.0</v>
      </c>
      <c r="AC18" s="20"/>
      <c r="AD18" s="20"/>
      <c r="AE18" s="19">
        <v>6.0</v>
      </c>
      <c r="AF18" s="19">
        <v>5.0</v>
      </c>
      <c r="AG18" s="19">
        <v>5.0</v>
      </c>
      <c r="AH18" s="19">
        <v>6.0</v>
      </c>
      <c r="AI18" s="19"/>
      <c r="AJ18" s="19">
        <f t="shared" si="4"/>
        <v>109</v>
      </c>
      <c r="AK18" s="19">
        <f t="shared" si="5"/>
        <v>1090</v>
      </c>
      <c r="AL18" s="19">
        <v>2.0</v>
      </c>
      <c r="AM18" s="19">
        <v>0.171</v>
      </c>
      <c r="AN18" s="19">
        <f t="shared" si="6"/>
        <v>372.78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20"/>
      <c r="F19" s="19">
        <v>6.0</v>
      </c>
      <c r="G19" s="19"/>
      <c r="H19" s="20"/>
      <c r="I19" s="20"/>
      <c r="J19" s="19"/>
      <c r="K19" s="19"/>
      <c r="L19" s="19"/>
      <c r="M19" s="19">
        <v>5.0</v>
      </c>
      <c r="N19" s="19"/>
      <c r="O19" s="20"/>
      <c r="P19" s="20"/>
      <c r="Q19" s="26"/>
      <c r="R19" s="19"/>
      <c r="S19" s="19"/>
      <c r="T19" s="19">
        <v>4.0</v>
      </c>
      <c r="U19" s="19"/>
      <c r="V19" s="20"/>
      <c r="W19" s="20"/>
      <c r="X19" s="19"/>
      <c r="Y19" s="19"/>
      <c r="Z19" s="19"/>
      <c r="AA19" s="19">
        <v>7.0</v>
      </c>
      <c r="AB19" s="19"/>
      <c r="AC19" s="20"/>
      <c r="AD19" s="20"/>
      <c r="AE19" s="26"/>
      <c r="AF19" s="19"/>
      <c r="AG19" s="19"/>
      <c r="AH19" s="19">
        <v>5.0</v>
      </c>
      <c r="AI19" s="19"/>
      <c r="AJ19" s="19">
        <f t="shared" si="4"/>
        <v>27</v>
      </c>
      <c r="AK19" s="19">
        <v>0.0</v>
      </c>
      <c r="AL19" s="19">
        <v>2.0</v>
      </c>
      <c r="AM19" s="19">
        <v>0.171</v>
      </c>
      <c r="AN19" s="19">
        <f t="shared" si="6"/>
        <v>0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0"/>
      <c r="F20" s="25">
        <v>4.0</v>
      </c>
      <c r="G20" s="25">
        <v>2.0</v>
      </c>
      <c r="H20" s="28"/>
      <c r="I20" s="28"/>
      <c r="J20" s="25"/>
      <c r="K20" s="25">
        <v>2.0</v>
      </c>
      <c r="L20" s="25">
        <v>1.0</v>
      </c>
      <c r="M20" s="25">
        <v>2.0</v>
      </c>
      <c r="N20" s="25">
        <v>1.0</v>
      </c>
      <c r="O20" s="28"/>
      <c r="P20" s="28"/>
      <c r="Q20" s="25">
        <v>1.0</v>
      </c>
      <c r="R20" s="25">
        <v>1.0</v>
      </c>
      <c r="S20" s="25">
        <v>2.0</v>
      </c>
      <c r="T20" s="25">
        <v>2.0</v>
      </c>
      <c r="U20" s="25">
        <v>3.0</v>
      </c>
      <c r="V20" s="28"/>
      <c r="W20" s="28"/>
      <c r="X20" s="25">
        <v>1.0</v>
      </c>
      <c r="Y20" s="25">
        <v>2.0</v>
      </c>
      <c r="Z20" s="25">
        <v>1.0</v>
      </c>
      <c r="AA20" s="25">
        <v>1.0</v>
      </c>
      <c r="AB20" s="25">
        <v>2.0</v>
      </c>
      <c r="AC20" s="28"/>
      <c r="AD20" s="28"/>
      <c r="AE20" s="25">
        <v>2.0</v>
      </c>
      <c r="AF20" s="25">
        <v>1.0</v>
      </c>
      <c r="AG20" s="25">
        <v>2.0</v>
      </c>
      <c r="AH20" s="25">
        <v>1.0</v>
      </c>
      <c r="AI20" s="25"/>
      <c r="AJ20" s="19">
        <f t="shared" si="4"/>
        <v>34</v>
      </c>
      <c r="AK20" s="19">
        <f t="shared" ref="AK20:AK27" si="7">D20*AJ20</f>
        <v>340</v>
      </c>
      <c r="AL20" s="19">
        <v>2.0</v>
      </c>
      <c r="AM20" s="19">
        <v>0.171</v>
      </c>
      <c r="AN20" s="19">
        <f t="shared" si="6"/>
        <v>116.28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0"/>
      <c r="F21" s="25">
        <v>6.0</v>
      </c>
      <c r="G21" s="25"/>
      <c r="H21" s="28"/>
      <c r="I21" s="28"/>
      <c r="J21" s="25"/>
      <c r="K21" s="25"/>
      <c r="L21" s="25"/>
      <c r="M21" s="25">
        <v>9.0</v>
      </c>
      <c r="N21" s="25"/>
      <c r="O21" s="28"/>
      <c r="P21" s="28"/>
      <c r="Q21" s="25"/>
      <c r="R21" s="25"/>
      <c r="S21" s="25"/>
      <c r="T21" s="25">
        <v>7.0</v>
      </c>
      <c r="U21" s="25"/>
      <c r="V21" s="28"/>
      <c r="W21" s="28"/>
      <c r="X21" s="25"/>
      <c r="Y21" s="25"/>
      <c r="Z21" s="25"/>
      <c r="AA21" s="25">
        <v>8.0</v>
      </c>
      <c r="AB21" s="25"/>
      <c r="AC21" s="28"/>
      <c r="AD21" s="28"/>
      <c r="AE21" s="25"/>
      <c r="AF21" s="25"/>
      <c r="AG21" s="25"/>
      <c r="AH21" s="25">
        <v>7.0</v>
      </c>
      <c r="AI21" s="25"/>
      <c r="AJ21" s="19">
        <f t="shared" si="4"/>
        <v>37</v>
      </c>
      <c r="AK21" s="19">
        <f t="shared" si="7"/>
        <v>370</v>
      </c>
      <c r="AL21" s="19">
        <v>2.0</v>
      </c>
      <c r="AM21" s="19">
        <v>0.171</v>
      </c>
      <c r="AN21" s="19">
        <f t="shared" si="6"/>
        <v>126.54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20"/>
      <c r="F22" s="19"/>
      <c r="G22" s="19"/>
      <c r="H22" s="20"/>
      <c r="I22" s="20"/>
      <c r="J22" s="19"/>
      <c r="K22" s="19"/>
      <c r="L22" s="19">
        <v>19.0</v>
      </c>
      <c r="M22" s="19"/>
      <c r="N22" s="19"/>
      <c r="O22" s="20"/>
      <c r="P22" s="20"/>
      <c r="Q22" s="26"/>
      <c r="R22" s="19"/>
      <c r="S22" s="19">
        <v>18.0</v>
      </c>
      <c r="T22" s="19"/>
      <c r="U22" s="19"/>
      <c r="V22" s="20"/>
      <c r="W22" s="20"/>
      <c r="X22" s="19"/>
      <c r="Y22" s="19"/>
      <c r="Z22" s="19">
        <v>20.0</v>
      </c>
      <c r="AA22" s="19"/>
      <c r="AB22" s="19"/>
      <c r="AC22" s="20"/>
      <c r="AD22" s="20"/>
      <c r="AE22" s="26"/>
      <c r="AF22" s="19"/>
      <c r="AG22" s="19">
        <v>19.0</v>
      </c>
      <c r="AH22" s="19"/>
      <c r="AI22" s="19"/>
      <c r="AJ22" s="19">
        <f t="shared" si="4"/>
        <v>76</v>
      </c>
      <c r="AK22" s="19">
        <f t="shared" si="7"/>
        <v>760</v>
      </c>
      <c r="AL22" s="19">
        <v>2.0</v>
      </c>
      <c r="AM22" s="19">
        <v>0.171</v>
      </c>
      <c r="AN22" s="19">
        <f t="shared" si="6"/>
        <v>259.92</v>
      </c>
    </row>
    <row r="23" ht="13.5" hidden="1" customHeight="1">
      <c r="A23" s="18">
        <v>2.13</v>
      </c>
      <c r="B23" s="24" t="s">
        <v>35</v>
      </c>
      <c r="C23" s="18" t="s">
        <v>36</v>
      </c>
      <c r="D23" s="19">
        <v>20.0</v>
      </c>
      <c r="E23" s="20"/>
      <c r="F23" s="19"/>
      <c r="G23" s="19"/>
      <c r="H23" s="20"/>
      <c r="I23" s="20"/>
      <c r="J23" s="19"/>
      <c r="K23" s="19"/>
      <c r="L23" s="19"/>
      <c r="M23" s="19"/>
      <c r="N23" s="19"/>
      <c r="O23" s="20"/>
      <c r="P23" s="20"/>
      <c r="Q23" s="26"/>
      <c r="R23" s="19"/>
      <c r="S23" s="19"/>
      <c r="T23" s="19"/>
      <c r="U23" s="19"/>
      <c r="V23" s="20"/>
      <c r="W23" s="20"/>
      <c r="X23" s="19"/>
      <c r="Y23" s="19"/>
      <c r="Z23" s="19"/>
      <c r="AA23" s="19"/>
      <c r="AB23" s="19"/>
      <c r="AC23" s="20"/>
      <c r="AD23" s="20"/>
      <c r="AE23" s="26"/>
      <c r="AF23" s="19"/>
      <c r="AG23" s="19"/>
      <c r="AH23" s="19"/>
      <c r="AI23" s="19"/>
      <c r="AJ23" s="19">
        <f t="shared" si="4"/>
        <v>0</v>
      </c>
      <c r="AK23" s="19">
        <f t="shared" si="7"/>
        <v>0</v>
      </c>
      <c r="AL23" s="19">
        <v>1.5</v>
      </c>
      <c r="AM23" s="19">
        <v>0.171</v>
      </c>
      <c r="AN23" s="19">
        <f t="shared" si="6"/>
        <v>0</v>
      </c>
    </row>
    <row r="24" ht="13.5" hidden="1" customHeight="1">
      <c r="A24" s="18">
        <v>2.14</v>
      </c>
      <c r="B24" s="24" t="s">
        <v>37</v>
      </c>
      <c r="C24" s="18" t="s">
        <v>36</v>
      </c>
      <c r="D24" s="19">
        <v>150.0</v>
      </c>
      <c r="E24" s="20"/>
      <c r="F24" s="19"/>
      <c r="G24" s="19"/>
      <c r="H24" s="20"/>
      <c r="I24" s="20"/>
      <c r="J24" s="19"/>
      <c r="K24" s="19"/>
      <c r="L24" s="19"/>
      <c r="M24" s="19"/>
      <c r="N24" s="19"/>
      <c r="O24" s="20"/>
      <c r="P24" s="20"/>
      <c r="Q24" s="26"/>
      <c r="R24" s="19"/>
      <c r="S24" s="19"/>
      <c r="T24" s="19"/>
      <c r="U24" s="19"/>
      <c r="V24" s="20"/>
      <c r="W24" s="20"/>
      <c r="X24" s="19"/>
      <c r="Y24" s="19"/>
      <c r="Z24" s="19"/>
      <c r="AA24" s="19"/>
      <c r="AB24" s="19"/>
      <c r="AC24" s="20"/>
      <c r="AD24" s="20"/>
      <c r="AE24" s="26"/>
      <c r="AF24" s="19"/>
      <c r="AG24" s="19"/>
      <c r="AH24" s="19"/>
      <c r="AI24" s="19"/>
      <c r="AJ24" s="19">
        <f t="shared" si="4"/>
        <v>0</v>
      </c>
      <c r="AK24" s="19">
        <f t="shared" si="7"/>
        <v>0</v>
      </c>
      <c r="AL24" s="19">
        <v>2.0</v>
      </c>
      <c r="AM24" s="19">
        <v>0.171</v>
      </c>
      <c r="AN24" s="19">
        <f t="shared" si="6"/>
        <v>0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20"/>
      <c r="F25" s="19"/>
      <c r="G25" s="19"/>
      <c r="H25" s="20"/>
      <c r="I25" s="20"/>
      <c r="J25" s="19"/>
      <c r="K25" s="19"/>
      <c r="L25" s="19"/>
      <c r="M25" s="19"/>
      <c r="N25" s="19"/>
      <c r="O25" s="20"/>
      <c r="P25" s="20"/>
      <c r="Q25" s="26"/>
      <c r="R25" s="19"/>
      <c r="S25" s="19"/>
      <c r="T25" s="19"/>
      <c r="U25" s="19"/>
      <c r="V25" s="20"/>
      <c r="W25" s="20"/>
      <c r="X25" s="19"/>
      <c r="Y25" s="19"/>
      <c r="Z25" s="19"/>
      <c r="AA25" s="19"/>
      <c r="AB25" s="19"/>
      <c r="AC25" s="20"/>
      <c r="AD25" s="20"/>
      <c r="AE25" s="26"/>
      <c r="AF25" s="19"/>
      <c r="AG25" s="19"/>
      <c r="AH25" s="19"/>
      <c r="AI25" s="19"/>
      <c r="AJ25" s="19">
        <f t="shared" si="4"/>
        <v>0</v>
      </c>
      <c r="AK25" s="19">
        <f t="shared" si="7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20"/>
      <c r="F26" s="19"/>
      <c r="G26" s="19"/>
      <c r="H26" s="20"/>
      <c r="I26" s="20"/>
      <c r="J26" s="19"/>
      <c r="K26" s="19"/>
      <c r="L26" s="19"/>
      <c r="M26" s="19"/>
      <c r="N26" s="19"/>
      <c r="O26" s="20"/>
      <c r="P26" s="20"/>
      <c r="Q26" s="26"/>
      <c r="R26" s="19"/>
      <c r="S26" s="19"/>
      <c r="T26" s="19"/>
      <c r="U26" s="19"/>
      <c r="V26" s="20"/>
      <c r="W26" s="20"/>
      <c r="X26" s="19"/>
      <c r="Y26" s="19"/>
      <c r="Z26" s="19"/>
      <c r="AA26" s="19"/>
      <c r="AB26" s="19"/>
      <c r="AC26" s="20"/>
      <c r="AD26" s="20"/>
      <c r="AE26" s="26"/>
      <c r="AF26" s="19"/>
      <c r="AG26" s="19"/>
      <c r="AH26" s="19"/>
      <c r="AI26" s="19"/>
      <c r="AJ26" s="19">
        <f t="shared" si="4"/>
        <v>0</v>
      </c>
      <c r="AK26" s="19">
        <f t="shared" si="7"/>
        <v>0</v>
      </c>
      <c r="AL26" s="19">
        <v>1.25</v>
      </c>
      <c r="AM26" s="19">
        <v>0.171</v>
      </c>
      <c r="AN26" s="19">
        <f t="shared" si="6"/>
        <v>0</v>
      </c>
    </row>
    <row r="27" ht="13.5" hidden="1" customHeight="1">
      <c r="A27" s="18">
        <v>2.17</v>
      </c>
      <c r="B27" s="19" t="s">
        <v>42</v>
      </c>
      <c r="C27" s="18" t="s">
        <v>41</v>
      </c>
      <c r="D27" s="19">
        <v>60.0</v>
      </c>
      <c r="E27" s="20"/>
      <c r="F27" s="19"/>
      <c r="G27" s="19"/>
      <c r="H27" s="20"/>
      <c r="I27" s="20"/>
      <c r="J27" s="19"/>
      <c r="K27" s="19"/>
      <c r="L27" s="19"/>
      <c r="M27" s="19"/>
      <c r="N27" s="19"/>
      <c r="O27" s="20"/>
      <c r="P27" s="20"/>
      <c r="Q27" s="26"/>
      <c r="R27" s="19"/>
      <c r="S27" s="19"/>
      <c r="T27" s="19"/>
      <c r="U27" s="19"/>
      <c r="V27" s="20"/>
      <c r="W27" s="20"/>
      <c r="X27" s="19"/>
      <c r="Y27" s="19"/>
      <c r="Z27" s="19"/>
      <c r="AA27" s="19"/>
      <c r="AB27" s="19"/>
      <c r="AC27" s="20"/>
      <c r="AD27" s="20"/>
      <c r="AE27" s="26"/>
      <c r="AF27" s="19"/>
      <c r="AG27" s="19"/>
      <c r="AH27" s="19"/>
      <c r="AI27" s="19"/>
      <c r="AJ27" s="19">
        <f t="shared" si="4"/>
        <v>0</v>
      </c>
      <c r="AK27" s="19">
        <f t="shared" si="7"/>
        <v>0</v>
      </c>
      <c r="AL27" s="19">
        <v>1.25</v>
      </c>
      <c r="AM27" s="19">
        <v>0.171</v>
      </c>
      <c r="AN27" s="19">
        <f t="shared" si="6"/>
        <v>0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9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1730.669625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20"/>
      <c r="F30" s="19"/>
      <c r="G30" s="19"/>
      <c r="H30" s="20"/>
      <c r="I30" s="20"/>
      <c r="J30" s="19"/>
      <c r="K30" s="19">
        <v>1.0</v>
      </c>
      <c r="L30" s="19"/>
      <c r="M30" s="19"/>
      <c r="N30" s="19">
        <v>1.0</v>
      </c>
      <c r="O30" s="20"/>
      <c r="P30" s="20"/>
      <c r="Q30" s="19"/>
      <c r="R30" s="19"/>
      <c r="S30" s="19"/>
      <c r="T30" s="19"/>
      <c r="U30" s="19"/>
      <c r="V30" s="20"/>
      <c r="W30" s="20"/>
      <c r="X30" s="19"/>
      <c r="Y30" s="19"/>
      <c r="Z30" s="19"/>
      <c r="AA30" s="19"/>
      <c r="AB30" s="19"/>
      <c r="AC30" s="20"/>
      <c r="AD30" s="20"/>
      <c r="AE30" s="19"/>
      <c r="AF30" s="19"/>
      <c r="AG30" s="19"/>
      <c r="AH30" s="19"/>
      <c r="AI30" s="19"/>
      <c r="AJ30" s="19">
        <f t="shared" ref="AJ30:AJ35" si="8">SUM(E30:AI30)</f>
        <v>2</v>
      </c>
      <c r="AK30" s="19">
        <f t="shared" ref="AK30:AK35" si="9">D30*AJ30</f>
        <v>240</v>
      </c>
      <c r="AL30" s="19">
        <v>1.25</v>
      </c>
      <c r="AM30" s="19">
        <v>0.171</v>
      </c>
      <c r="AN30" s="19">
        <f t="shared" ref="AN30:AN35" si="10">AK30*AL30*AM30</f>
        <v>51.3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20"/>
      <c r="F31" s="19"/>
      <c r="G31" s="19"/>
      <c r="H31" s="20"/>
      <c r="I31" s="20"/>
      <c r="J31" s="19"/>
      <c r="K31" s="19"/>
      <c r="L31" s="19"/>
      <c r="M31" s="19"/>
      <c r="N31" s="19"/>
      <c r="O31" s="20"/>
      <c r="P31" s="20"/>
      <c r="Q31" s="19"/>
      <c r="R31" s="19"/>
      <c r="S31" s="19"/>
      <c r="T31" s="19"/>
      <c r="U31" s="19"/>
      <c r="V31" s="20"/>
      <c r="W31" s="20"/>
      <c r="X31" s="19">
        <v>1.0</v>
      </c>
      <c r="Y31" s="19"/>
      <c r="Z31" s="19"/>
      <c r="AA31" s="19"/>
      <c r="AB31" s="19"/>
      <c r="AC31" s="20"/>
      <c r="AD31" s="20"/>
      <c r="AE31" s="19"/>
      <c r="AF31" s="19"/>
      <c r="AG31" s="19"/>
      <c r="AH31" s="19"/>
      <c r="AI31" s="19"/>
      <c r="AJ31" s="19">
        <f t="shared" si="8"/>
        <v>1</v>
      </c>
      <c r="AK31" s="19">
        <f t="shared" si="9"/>
        <v>120</v>
      </c>
      <c r="AL31" s="19">
        <v>1.25</v>
      </c>
      <c r="AM31" s="19">
        <v>0.171</v>
      </c>
      <c r="AN31" s="19">
        <f t="shared" si="10"/>
        <v>25.65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20"/>
      <c r="F32" s="19"/>
      <c r="G32" s="19"/>
      <c r="H32" s="20"/>
      <c r="I32" s="20"/>
      <c r="J32" s="19"/>
      <c r="K32" s="19"/>
      <c r="L32" s="19"/>
      <c r="M32" s="19"/>
      <c r="N32" s="19"/>
      <c r="O32" s="20"/>
      <c r="P32" s="20"/>
      <c r="Q32" s="19"/>
      <c r="R32" s="19"/>
      <c r="S32" s="19"/>
      <c r="T32" s="19"/>
      <c r="U32" s="19"/>
      <c r="V32" s="20"/>
      <c r="W32" s="20"/>
      <c r="X32" s="19"/>
      <c r="Y32" s="19"/>
      <c r="Z32" s="19"/>
      <c r="AA32" s="19"/>
      <c r="AB32" s="19"/>
      <c r="AC32" s="20"/>
      <c r="AD32" s="20"/>
      <c r="AE32" s="19"/>
      <c r="AF32" s="19"/>
      <c r="AG32" s="19"/>
      <c r="AH32" s="19"/>
      <c r="AI32" s="19"/>
      <c r="AJ32" s="19">
        <f t="shared" si="8"/>
        <v>0</v>
      </c>
      <c r="AK32" s="19">
        <f t="shared" si="9"/>
        <v>0</v>
      </c>
      <c r="AL32" s="19">
        <v>1.0</v>
      </c>
      <c r="AM32" s="19">
        <v>0.171</v>
      </c>
      <c r="AN32" s="19">
        <f t="shared" si="10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20"/>
      <c r="F33" s="19"/>
      <c r="G33" s="19">
        <v>2.0</v>
      </c>
      <c r="H33" s="20"/>
      <c r="I33" s="20"/>
      <c r="J33" s="19">
        <v>2.0</v>
      </c>
      <c r="K33" s="19"/>
      <c r="L33" s="19"/>
      <c r="M33" s="19"/>
      <c r="N33" s="19"/>
      <c r="O33" s="20"/>
      <c r="P33" s="20"/>
      <c r="Q33" s="19">
        <v>2.0</v>
      </c>
      <c r="R33" s="19"/>
      <c r="S33" s="19"/>
      <c r="T33" s="19"/>
      <c r="U33" s="19">
        <v>2.0</v>
      </c>
      <c r="V33" s="20"/>
      <c r="W33" s="20"/>
      <c r="X33" s="19"/>
      <c r="Y33" s="19"/>
      <c r="Z33" s="19"/>
      <c r="AA33" s="19"/>
      <c r="AB33" s="19">
        <v>2.0</v>
      </c>
      <c r="AC33" s="20"/>
      <c r="AD33" s="20"/>
      <c r="AE33" s="19">
        <v>2.0</v>
      </c>
      <c r="AF33" s="19"/>
      <c r="AG33" s="19"/>
      <c r="AH33" s="19"/>
      <c r="AI33" s="19">
        <v>2.0</v>
      </c>
      <c r="AJ33" s="19">
        <f t="shared" si="8"/>
        <v>14</v>
      </c>
      <c r="AK33" s="19">
        <f t="shared" si="9"/>
        <v>840</v>
      </c>
      <c r="AL33" s="19">
        <v>1.2</v>
      </c>
      <c r="AM33" s="19">
        <v>0.171</v>
      </c>
      <c r="AN33" s="19">
        <f t="shared" si="10"/>
        <v>172.368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20"/>
      <c r="F34" s="19"/>
      <c r="G34" s="19"/>
      <c r="H34" s="20"/>
      <c r="I34" s="20"/>
      <c r="J34" s="19"/>
      <c r="K34" s="19"/>
      <c r="L34" s="19"/>
      <c r="M34" s="19"/>
      <c r="N34" s="19"/>
      <c r="O34" s="20"/>
      <c r="P34" s="20"/>
      <c r="Q34" s="19"/>
      <c r="R34" s="19"/>
      <c r="S34" s="19"/>
      <c r="T34" s="19"/>
      <c r="U34" s="19"/>
      <c r="V34" s="20"/>
      <c r="W34" s="20"/>
      <c r="X34" s="19"/>
      <c r="Y34" s="19"/>
      <c r="Z34" s="19"/>
      <c r="AA34" s="19"/>
      <c r="AB34" s="19"/>
      <c r="AC34" s="20"/>
      <c r="AD34" s="20"/>
      <c r="AE34" s="19"/>
      <c r="AF34" s="19"/>
      <c r="AG34" s="19"/>
      <c r="AH34" s="19"/>
      <c r="AI34" s="19"/>
      <c r="AJ34" s="19">
        <f t="shared" si="8"/>
        <v>0</v>
      </c>
      <c r="AK34" s="19">
        <f t="shared" si="9"/>
        <v>0</v>
      </c>
      <c r="AL34" s="19">
        <v>1.0</v>
      </c>
      <c r="AM34" s="19">
        <v>0.171</v>
      </c>
      <c r="AN34" s="19">
        <f t="shared" si="10"/>
        <v>0</v>
      </c>
    </row>
    <row r="35" ht="13.5" customHeight="1">
      <c r="A35" s="18">
        <v>3.6</v>
      </c>
      <c r="B35" s="19" t="s">
        <v>50</v>
      </c>
      <c r="C35" s="18" t="s">
        <v>14</v>
      </c>
      <c r="D35" s="19">
        <v>60.0</v>
      </c>
      <c r="E35" s="20"/>
      <c r="F35" s="19"/>
      <c r="G35" s="19"/>
      <c r="H35" s="20"/>
      <c r="I35" s="20"/>
      <c r="J35" s="19"/>
      <c r="K35" s="19"/>
      <c r="L35" s="19"/>
      <c r="M35" s="19"/>
      <c r="N35" s="19"/>
      <c r="O35" s="20"/>
      <c r="P35" s="20"/>
      <c r="Q35" s="19"/>
      <c r="R35" s="19"/>
      <c r="S35" s="19"/>
      <c r="T35" s="19"/>
      <c r="U35" s="19"/>
      <c r="V35" s="20"/>
      <c r="W35" s="20"/>
      <c r="X35" s="19"/>
      <c r="Y35" s="19"/>
      <c r="Z35" s="19"/>
      <c r="AA35" s="19"/>
      <c r="AB35" s="19"/>
      <c r="AC35" s="20"/>
      <c r="AD35" s="20"/>
      <c r="AE35" s="19"/>
      <c r="AF35" s="19"/>
      <c r="AG35" s="19"/>
      <c r="AH35" s="19"/>
      <c r="AI35" s="19"/>
      <c r="AJ35" s="19">
        <f t="shared" si="8"/>
        <v>0</v>
      </c>
      <c r="AK35" s="19">
        <f t="shared" si="9"/>
        <v>0</v>
      </c>
      <c r="AL35" s="19">
        <v>1.0</v>
      </c>
      <c r="AM35" s="19">
        <v>0.171</v>
      </c>
      <c r="AN35" s="19">
        <f t="shared" si="10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249.318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1979.987625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5" t="s">
        <v>53</v>
      </c>
      <c r="T39" s="26"/>
      <c r="U39" s="35" t="s">
        <v>54</v>
      </c>
      <c r="AN39" s="36"/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37" t="s">
        <v>56</v>
      </c>
      <c r="T42" s="34"/>
      <c r="U42" s="37" t="s">
        <v>57</v>
      </c>
    </row>
    <row r="43" ht="13.5" customHeight="1">
      <c r="A43" s="34"/>
      <c r="B43" s="37" t="s">
        <v>58</v>
      </c>
      <c r="T43" s="34"/>
      <c r="U43" s="37" t="s">
        <v>59</v>
      </c>
      <c r="AN43" s="36"/>
    </row>
    <row r="44" ht="13.5" customHeight="1">
      <c r="A44" s="34"/>
      <c r="B44" s="37" t="s">
        <v>60</v>
      </c>
      <c r="T44" s="34"/>
      <c r="U44" s="37" t="s">
        <v>60</v>
      </c>
      <c r="AN44" s="36"/>
    </row>
    <row r="45" ht="28.5" customHeight="1">
      <c r="A45" s="26"/>
      <c r="B45" s="2"/>
      <c r="C45" s="26"/>
      <c r="D45" s="34"/>
      <c r="E45" s="26">
        <f>SUMPRODUCT(D5:D35,E5:E35)</f>
        <v>0</v>
      </c>
      <c r="F45" s="26">
        <f>SUMPRODUCT(D5:D35,F5:F35)</f>
        <v>286</v>
      </c>
      <c r="G45" s="26">
        <f>SUMPRODUCT(D5:D35,G5:G35)</f>
        <v>292</v>
      </c>
      <c r="H45" s="26">
        <f>SUMPRODUCT(D5:D35,H5:H35)</f>
        <v>0</v>
      </c>
      <c r="I45" s="26">
        <f>SUMPRODUCT(D5:D35,I5:I35)</f>
        <v>0</v>
      </c>
      <c r="J45" s="26">
        <f>SUMPRODUCT(D5:D35,J5:J35)</f>
        <v>516.5</v>
      </c>
      <c r="K45" s="26">
        <f>SUMPRODUCT(D5:D35,K5:K35)</f>
        <v>290</v>
      </c>
      <c r="L45" s="26">
        <f>SUMPRODUCT(D5:D35,L5:L35)</f>
        <v>366</v>
      </c>
      <c r="M45" s="26">
        <f>SUMPRODUCT(D5:D35,M5:M35)</f>
        <v>340</v>
      </c>
      <c r="N45" s="26">
        <f>SUMPRODUCT(D5:D35,N5:N35)</f>
        <v>488</v>
      </c>
      <c r="O45" s="26">
        <f>SUMPRODUCT(D5:D35,O5:O35)</f>
        <v>0</v>
      </c>
      <c r="P45" s="26">
        <f>SUMPRODUCT(D5:D35,P5:P35)</f>
        <v>0</v>
      </c>
      <c r="Q45" s="26">
        <f>SUMPRODUCT(D5:D35,Q5:Q35)</f>
        <v>309</v>
      </c>
      <c r="R45" s="26">
        <f>SUMPRODUCT(D5:D35,R5:R35)</f>
        <v>311.5</v>
      </c>
      <c r="S45" s="26">
        <f>SUMPRODUCT(D5:D35,S5:S35)</f>
        <v>371</v>
      </c>
      <c r="T45" s="26">
        <f>SUMPRODUCT(D5:D35,T5:T35)</f>
        <v>332</v>
      </c>
      <c r="U45" s="26">
        <f>SUMPRODUCT(D5:D35,U5:U35)</f>
        <v>378</v>
      </c>
      <c r="V45" s="26">
        <f>SUMPRODUCT(D5:D35,V5:V35)</f>
        <v>0</v>
      </c>
      <c r="W45" s="26">
        <f>SUMPRODUCT(D5:D35,W5:W35)</f>
        <v>0</v>
      </c>
      <c r="X45" s="26">
        <f>SUMPRODUCT(D5:D35,X5:X35)</f>
        <v>286</v>
      </c>
      <c r="Y45" s="26">
        <f>SUMPRODUCT(D5:D35,Y5:Y35)</f>
        <v>204</v>
      </c>
      <c r="Z45" s="26">
        <f>SUMPRODUCT(D5:D35,Z5:Z35)</f>
        <v>423</v>
      </c>
      <c r="AA45" s="26">
        <f>SUMPRODUCT(D5:D35,AA5:AA35)</f>
        <v>329</v>
      </c>
      <c r="AB45" s="26">
        <f>SUMPRODUCT(D5:D35,AB5:AB35)</f>
        <v>326</v>
      </c>
      <c r="AC45" s="26">
        <f>SUMPRODUCT(D5:D35,AC5:AC35)</f>
        <v>0</v>
      </c>
      <c r="AD45" s="26">
        <f>SUMPRODUCT(D5:D35,AD5:AD35)</f>
        <v>0</v>
      </c>
      <c r="AE45" s="26">
        <f>SUMPRODUCT(D5:D35,AE5:AE35)</f>
        <v>441</v>
      </c>
      <c r="AF45" s="26">
        <f>SUMPRODUCT(D5:D35,AF5:AF35)</f>
        <v>163</v>
      </c>
      <c r="AG45" s="26">
        <f>SUMPRODUCT(D5:D35,AG5:AG35)</f>
        <v>362</v>
      </c>
      <c r="AH45" s="26">
        <f>SUMPRODUCT(D5:D35,AH5:AH35)</f>
        <v>323</v>
      </c>
      <c r="AI45" s="26">
        <f>SUMPRODUCT(D5:D35,AI5:AI35)</f>
        <v>505.5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A1:AM1"/>
    <mergeCell ref="A2:AN2"/>
    <mergeCell ref="A3:A4"/>
    <mergeCell ref="B3:B4"/>
    <mergeCell ref="C3:C4"/>
    <mergeCell ref="D3:D4"/>
    <mergeCell ref="E3:AI3"/>
    <mergeCell ref="AN3:AN4"/>
    <mergeCell ref="B43:S43"/>
    <mergeCell ref="U43:AM43"/>
    <mergeCell ref="B44:S44"/>
    <mergeCell ref="U44:AM44"/>
    <mergeCell ref="AJ3:AJ4"/>
    <mergeCell ref="AK3:AK4"/>
    <mergeCell ref="B39:S39"/>
    <mergeCell ref="U39:AM39"/>
    <mergeCell ref="B40:S40"/>
    <mergeCell ref="B42:S42"/>
    <mergeCell ref="U42:AN42"/>
  </mergeCells>
  <printOptions/>
  <pageMargins bottom="0.25" footer="0.0" header="0.0" left="0.25" right="0.25" top="0.2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3.71"/>
    <col customWidth="1" min="4" max="4" width="22.43"/>
    <col customWidth="1" min="5" max="5" width="3.57"/>
    <col customWidth="1" min="6" max="6" width="3.43"/>
    <col customWidth="1" min="7" max="34" width="2.71"/>
    <col customWidth="1" min="35" max="35" width="3.86"/>
    <col customWidth="1" min="36" max="36" width="4.0"/>
    <col customWidth="1" min="37" max="37" width="5.29"/>
    <col customWidth="1" min="38" max="38" width="5.71"/>
    <col customWidth="1" min="39" max="39" width="7.71"/>
  </cols>
  <sheetData>
    <row r="1" ht="13.5" customHeight="1">
      <c r="A1" s="1"/>
      <c r="B1" s="1"/>
      <c r="C1" s="1" t="s">
        <v>61</v>
      </c>
      <c r="AM1" s="2"/>
    </row>
    <row r="2" ht="13.5" customHeight="1">
      <c r="A2" s="1"/>
      <c r="B2" s="1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3.5" customHeight="1">
      <c r="A3" s="38"/>
      <c r="B3" s="38"/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5" t="s">
        <v>7</v>
      </c>
      <c r="AJ3" s="5" t="s">
        <v>8</v>
      </c>
      <c r="AK3" s="5" t="s">
        <v>9</v>
      </c>
      <c r="AL3" s="5" t="s">
        <v>10</v>
      </c>
      <c r="AM3" s="5" t="s">
        <v>11</v>
      </c>
    </row>
    <row r="4" ht="13.5" customHeight="1">
      <c r="A4" s="38"/>
      <c r="B4" s="38"/>
      <c r="C4" s="10"/>
      <c r="D4" s="10"/>
      <c r="E4" s="10"/>
      <c r="F4" s="10"/>
      <c r="G4" s="11">
        <v>1.0</v>
      </c>
      <c r="H4" s="11">
        <v>2.0</v>
      </c>
      <c r="I4" s="12">
        <v>3.0</v>
      </c>
      <c r="J4" s="12">
        <v>4.0</v>
      </c>
      <c r="K4" s="12">
        <v>5.0</v>
      </c>
      <c r="L4" s="12">
        <v>6.0</v>
      </c>
      <c r="M4" s="12">
        <v>7.0</v>
      </c>
      <c r="N4" s="39">
        <v>8.0</v>
      </c>
      <c r="O4" s="40">
        <v>9.0</v>
      </c>
      <c r="P4" s="40">
        <v>10.0</v>
      </c>
      <c r="Q4" s="12">
        <v>11.0</v>
      </c>
      <c r="R4" s="40">
        <v>12.0</v>
      </c>
      <c r="S4" s="40">
        <v>13.0</v>
      </c>
      <c r="T4" s="12">
        <v>14.0</v>
      </c>
      <c r="U4" s="39">
        <v>15.0</v>
      </c>
      <c r="V4" s="40">
        <v>16.0</v>
      </c>
      <c r="W4" s="12">
        <v>17.0</v>
      </c>
      <c r="X4" s="12">
        <v>18.0</v>
      </c>
      <c r="Y4" s="12">
        <v>19.0</v>
      </c>
      <c r="Z4" s="12">
        <v>20.0</v>
      </c>
      <c r="AA4" s="12">
        <v>21.0</v>
      </c>
      <c r="AB4" s="39">
        <v>22.0</v>
      </c>
      <c r="AC4" s="40">
        <v>23.0</v>
      </c>
      <c r="AD4" s="12">
        <v>24.0</v>
      </c>
      <c r="AE4" s="12">
        <v>25.0</v>
      </c>
      <c r="AF4" s="12">
        <v>26.0</v>
      </c>
      <c r="AG4" s="12">
        <v>27.0</v>
      </c>
      <c r="AH4" s="31">
        <v>28.0</v>
      </c>
      <c r="AI4" s="10"/>
      <c r="AJ4" s="10"/>
      <c r="AK4" s="10"/>
      <c r="AL4" s="10"/>
      <c r="AM4" s="10"/>
    </row>
    <row r="5" ht="13.5" customHeight="1">
      <c r="A5" s="35"/>
      <c r="B5" s="35"/>
      <c r="C5" s="15">
        <v>1.0</v>
      </c>
      <c r="D5" s="16" t="s">
        <v>12</v>
      </c>
      <c r="E5" s="16"/>
      <c r="F5" s="16"/>
      <c r="G5" s="16"/>
      <c r="H5" s="16"/>
      <c r="I5" s="16"/>
      <c r="J5" s="16"/>
      <c r="K5" s="16"/>
      <c r="L5" s="16"/>
      <c r="M5" s="16"/>
      <c r="N5" s="41"/>
      <c r="O5" s="42"/>
      <c r="P5" s="42"/>
      <c r="Q5" s="16"/>
      <c r="R5" s="42"/>
      <c r="S5" s="42"/>
      <c r="T5" s="16"/>
      <c r="U5" s="41"/>
      <c r="V5" s="42"/>
      <c r="W5" s="16"/>
      <c r="X5" s="16"/>
      <c r="Y5" s="16"/>
      <c r="Z5" s="16"/>
      <c r="AA5" s="16"/>
      <c r="AB5" s="41"/>
      <c r="AC5" s="42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ht="13.5" hidden="1" customHeight="1">
      <c r="A6" s="35"/>
      <c r="B6" s="35"/>
      <c r="C6" s="18">
        <v>1.1</v>
      </c>
      <c r="D6" s="19" t="s">
        <v>13</v>
      </c>
      <c r="E6" s="18" t="s">
        <v>14</v>
      </c>
      <c r="F6" s="19">
        <v>60.0</v>
      </c>
      <c r="G6" s="20"/>
      <c r="H6" s="20"/>
      <c r="I6" s="19"/>
      <c r="J6" s="19"/>
      <c r="K6" s="19"/>
      <c r="L6" s="19"/>
      <c r="M6" s="19"/>
      <c r="N6" s="41"/>
      <c r="O6" s="42"/>
      <c r="P6" s="42"/>
      <c r="Q6" s="19"/>
      <c r="R6" s="42"/>
      <c r="S6" s="42"/>
      <c r="T6" s="19"/>
      <c r="U6" s="41"/>
      <c r="V6" s="42"/>
      <c r="W6" s="19"/>
      <c r="X6" s="19"/>
      <c r="Y6" s="19"/>
      <c r="Z6" s="19"/>
      <c r="AA6" s="19"/>
      <c r="AB6" s="41"/>
      <c r="AC6" s="42"/>
      <c r="AD6" s="19"/>
      <c r="AE6" s="19"/>
      <c r="AF6" s="19"/>
      <c r="AG6" s="19"/>
      <c r="AH6" s="19"/>
      <c r="AI6" s="19">
        <f t="shared" ref="AI6:AI8" si="1">SUM(G6:AH6)</f>
        <v>0</v>
      </c>
      <c r="AJ6" s="19">
        <f t="shared" ref="AJ6:AJ8" si="2">F6*AI6</f>
        <v>0</v>
      </c>
      <c r="AK6" s="19">
        <v>1.0</v>
      </c>
      <c r="AL6" s="19">
        <v>0.171</v>
      </c>
      <c r="AM6" s="19">
        <f t="shared" ref="AM6:AM8" si="3">AJ6*AK6*AL6</f>
        <v>0</v>
      </c>
    </row>
    <row r="7" ht="13.5" hidden="1" customHeight="1">
      <c r="A7" s="35"/>
      <c r="B7" s="35"/>
      <c r="C7" s="18">
        <v>1.2</v>
      </c>
      <c r="D7" s="19" t="s">
        <v>15</v>
      </c>
      <c r="E7" s="18" t="s">
        <v>14</v>
      </c>
      <c r="F7" s="19">
        <v>60.0</v>
      </c>
      <c r="G7" s="20"/>
      <c r="H7" s="20"/>
      <c r="I7" s="19"/>
      <c r="J7" s="19"/>
      <c r="K7" s="19"/>
      <c r="L7" s="19"/>
      <c r="M7" s="19"/>
      <c r="N7" s="41"/>
      <c r="O7" s="42"/>
      <c r="P7" s="42"/>
      <c r="Q7" s="19"/>
      <c r="R7" s="42"/>
      <c r="S7" s="42"/>
      <c r="T7" s="19"/>
      <c r="U7" s="41"/>
      <c r="V7" s="42"/>
      <c r="W7" s="19"/>
      <c r="X7" s="19"/>
      <c r="Y7" s="19"/>
      <c r="Z7" s="19"/>
      <c r="AA7" s="19"/>
      <c r="AB7" s="41"/>
      <c r="AC7" s="42"/>
      <c r="AD7" s="19"/>
      <c r="AE7" s="19"/>
      <c r="AF7" s="19"/>
      <c r="AG7" s="19"/>
      <c r="AH7" s="19"/>
      <c r="AI7" s="19">
        <f t="shared" si="1"/>
        <v>0</v>
      </c>
      <c r="AJ7" s="19">
        <f t="shared" si="2"/>
        <v>0</v>
      </c>
      <c r="AK7" s="19">
        <v>1.0</v>
      </c>
      <c r="AL7" s="19">
        <v>0.171</v>
      </c>
      <c r="AM7" s="19">
        <f t="shared" si="3"/>
        <v>0</v>
      </c>
    </row>
    <row r="8" ht="13.5" hidden="1" customHeight="1">
      <c r="A8" s="35"/>
      <c r="B8" s="35"/>
      <c r="C8" s="18">
        <v>1.3</v>
      </c>
      <c r="D8" s="19" t="s">
        <v>16</v>
      </c>
      <c r="E8" s="18" t="s">
        <v>14</v>
      </c>
      <c r="F8" s="19">
        <v>60.0</v>
      </c>
      <c r="G8" s="20"/>
      <c r="H8" s="20"/>
      <c r="I8" s="19"/>
      <c r="J8" s="19"/>
      <c r="K8" s="19"/>
      <c r="L8" s="19"/>
      <c r="M8" s="19"/>
      <c r="N8" s="41"/>
      <c r="O8" s="42"/>
      <c r="P8" s="42"/>
      <c r="Q8" s="19"/>
      <c r="R8" s="42"/>
      <c r="S8" s="42"/>
      <c r="T8" s="19"/>
      <c r="U8" s="41"/>
      <c r="V8" s="42"/>
      <c r="W8" s="19"/>
      <c r="X8" s="19"/>
      <c r="Y8" s="19"/>
      <c r="Z8" s="19"/>
      <c r="AA8" s="19"/>
      <c r="AB8" s="41"/>
      <c r="AC8" s="42"/>
      <c r="AD8" s="19"/>
      <c r="AE8" s="19"/>
      <c r="AF8" s="19"/>
      <c r="AG8" s="19"/>
      <c r="AH8" s="19"/>
      <c r="AI8" s="19">
        <f t="shared" si="1"/>
        <v>0</v>
      </c>
      <c r="AJ8" s="19">
        <f t="shared" si="2"/>
        <v>0</v>
      </c>
      <c r="AK8" s="19">
        <v>1.0</v>
      </c>
      <c r="AL8" s="19">
        <v>0.171</v>
      </c>
      <c r="AM8" s="19">
        <f t="shared" si="3"/>
        <v>0</v>
      </c>
    </row>
    <row r="9" ht="13.5" customHeight="1">
      <c r="A9" s="35"/>
      <c r="B9" s="35"/>
      <c r="C9" s="22"/>
      <c r="D9" s="11" t="s">
        <v>17</v>
      </c>
      <c r="E9" s="22"/>
      <c r="F9" s="11"/>
      <c r="G9" s="11"/>
      <c r="H9" s="11"/>
      <c r="I9" s="11"/>
      <c r="J9" s="11"/>
      <c r="K9" s="11"/>
      <c r="L9" s="11"/>
      <c r="M9" s="11"/>
      <c r="N9" s="43"/>
      <c r="O9" s="44"/>
      <c r="P9" s="44"/>
      <c r="Q9" s="11"/>
      <c r="R9" s="44"/>
      <c r="S9" s="44"/>
      <c r="T9" s="11"/>
      <c r="U9" s="43"/>
      <c r="V9" s="44"/>
      <c r="W9" s="11"/>
      <c r="X9" s="11"/>
      <c r="Y9" s="11"/>
      <c r="Z9" s="11"/>
      <c r="AA9" s="11"/>
      <c r="AB9" s="43"/>
      <c r="AC9" s="44"/>
      <c r="AD9" s="11"/>
      <c r="AE9" s="11"/>
      <c r="AF9" s="11"/>
      <c r="AG9" s="11"/>
      <c r="AH9" s="11"/>
      <c r="AI9" s="11"/>
      <c r="AJ9" s="11"/>
      <c r="AK9" s="11"/>
      <c r="AL9" s="11"/>
      <c r="AM9" s="11">
        <f>SUM(AM6:AM8)</f>
        <v>0</v>
      </c>
    </row>
    <row r="10" ht="13.5" customHeight="1">
      <c r="A10" s="35"/>
      <c r="B10" s="35"/>
      <c r="C10" s="15">
        <v>2.0</v>
      </c>
      <c r="D10" s="16" t="s">
        <v>18</v>
      </c>
      <c r="E10" s="15"/>
      <c r="F10" s="16"/>
      <c r="G10" s="16"/>
      <c r="H10" s="16"/>
      <c r="I10" s="16"/>
      <c r="J10" s="16"/>
      <c r="K10" s="16"/>
      <c r="L10" s="16"/>
      <c r="M10" s="16"/>
      <c r="N10" s="41"/>
      <c r="O10" s="42"/>
      <c r="P10" s="42"/>
      <c r="Q10" s="16"/>
      <c r="R10" s="42"/>
      <c r="S10" s="42"/>
      <c r="T10" s="16"/>
      <c r="U10" s="41"/>
      <c r="V10" s="42"/>
      <c r="W10" s="16"/>
      <c r="X10" s="16"/>
      <c r="Y10" s="16"/>
      <c r="Z10" s="16"/>
      <c r="AA10" s="16"/>
      <c r="AB10" s="41"/>
      <c r="AC10" s="42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ht="13.5" customHeight="1">
      <c r="A11" s="35"/>
      <c r="B11" s="35"/>
      <c r="C11" s="18">
        <v>2.1</v>
      </c>
      <c r="D11" s="19" t="s">
        <v>19</v>
      </c>
      <c r="E11" s="18" t="s">
        <v>20</v>
      </c>
      <c r="F11" s="19">
        <v>2.0</v>
      </c>
      <c r="G11" s="20"/>
      <c r="H11" s="20"/>
      <c r="I11" s="19"/>
      <c r="J11" s="19"/>
      <c r="K11" s="19"/>
      <c r="L11" s="19"/>
      <c r="M11" s="19"/>
      <c r="N11" s="41"/>
      <c r="O11" s="42"/>
      <c r="P11" s="42"/>
      <c r="Q11" s="19"/>
      <c r="R11" s="42"/>
      <c r="S11" s="42"/>
      <c r="T11" s="19"/>
      <c r="U11" s="41"/>
      <c r="V11" s="42"/>
      <c r="W11" s="19">
        <v>62.0</v>
      </c>
      <c r="X11" s="19"/>
      <c r="Y11" s="19"/>
      <c r="Z11" s="19"/>
      <c r="AA11" s="19"/>
      <c r="AB11" s="41"/>
      <c r="AC11" s="42"/>
      <c r="AD11" s="19"/>
      <c r="AE11" s="19"/>
      <c r="AF11" s="19"/>
      <c r="AG11" s="19"/>
      <c r="AH11" s="19"/>
      <c r="AI11" s="19">
        <f t="shared" ref="AI11:AI27" si="4">SUM(G11:AH11)</f>
        <v>62</v>
      </c>
      <c r="AJ11" s="19">
        <f t="shared" ref="AJ11:AJ18" si="5">F11*AI11</f>
        <v>124</v>
      </c>
      <c r="AK11" s="19">
        <v>1.25</v>
      </c>
      <c r="AL11" s="19">
        <v>0.171</v>
      </c>
      <c r="AM11" s="19">
        <f t="shared" ref="AM11:AM27" si="6">AJ11*AK11*AL11</f>
        <v>26.505</v>
      </c>
    </row>
    <row r="12" ht="13.5" customHeight="1">
      <c r="A12" s="35"/>
      <c r="B12" s="35"/>
      <c r="C12" s="18">
        <v>2.2</v>
      </c>
      <c r="D12" s="19" t="s">
        <v>21</v>
      </c>
      <c r="E12" s="18" t="s">
        <v>20</v>
      </c>
      <c r="F12" s="19">
        <v>2.5</v>
      </c>
      <c r="G12" s="20"/>
      <c r="H12" s="20"/>
      <c r="I12" s="19"/>
      <c r="J12" s="19"/>
      <c r="K12" s="19"/>
      <c r="L12" s="19"/>
      <c r="M12" s="19"/>
      <c r="N12" s="41"/>
      <c r="O12" s="42"/>
      <c r="P12" s="42"/>
      <c r="Q12" s="19"/>
      <c r="R12" s="42"/>
      <c r="S12" s="42"/>
      <c r="T12" s="19"/>
      <c r="U12" s="41"/>
      <c r="V12" s="42"/>
      <c r="W12" s="19">
        <v>61.0</v>
      </c>
      <c r="X12" s="19"/>
      <c r="Y12" s="19"/>
      <c r="Z12" s="19"/>
      <c r="AA12" s="19"/>
      <c r="AB12" s="41"/>
      <c r="AC12" s="42"/>
      <c r="AD12" s="19"/>
      <c r="AE12" s="19"/>
      <c r="AF12" s="19"/>
      <c r="AG12" s="19"/>
      <c r="AH12" s="19">
        <v>87.0</v>
      </c>
      <c r="AI12" s="19">
        <f t="shared" si="4"/>
        <v>148</v>
      </c>
      <c r="AJ12" s="19">
        <f t="shared" si="5"/>
        <v>370</v>
      </c>
      <c r="AK12" s="19">
        <v>1.25</v>
      </c>
      <c r="AL12" s="19">
        <v>0.171</v>
      </c>
      <c r="AM12" s="19">
        <f t="shared" si="6"/>
        <v>79.0875</v>
      </c>
    </row>
    <row r="13" ht="13.5" customHeight="1">
      <c r="A13" s="35"/>
      <c r="B13" s="35"/>
      <c r="C13" s="18">
        <v>2.3</v>
      </c>
      <c r="D13" s="24" t="s">
        <v>22</v>
      </c>
      <c r="E13" s="18" t="s">
        <v>23</v>
      </c>
      <c r="F13" s="19">
        <v>1.0</v>
      </c>
      <c r="G13" s="20"/>
      <c r="H13" s="20"/>
      <c r="I13" s="19">
        <v>4.0</v>
      </c>
      <c r="J13" s="19">
        <v>3.0</v>
      </c>
      <c r="K13" s="19">
        <v>3.0</v>
      </c>
      <c r="L13" s="19">
        <v>4.0</v>
      </c>
      <c r="M13" s="19">
        <v>3.0</v>
      </c>
      <c r="N13" s="41"/>
      <c r="O13" s="42"/>
      <c r="P13" s="42"/>
      <c r="Q13" s="19">
        <v>5.0</v>
      </c>
      <c r="R13" s="42"/>
      <c r="S13" s="42"/>
      <c r="T13" s="19">
        <v>3.0</v>
      </c>
      <c r="U13" s="41"/>
      <c r="V13" s="42"/>
      <c r="W13" s="19">
        <v>3.0</v>
      </c>
      <c r="X13" s="19">
        <v>2.0</v>
      </c>
      <c r="Y13" s="19">
        <v>3.0</v>
      </c>
      <c r="Z13" s="19">
        <v>2.0</v>
      </c>
      <c r="AA13" s="19">
        <v>3.0</v>
      </c>
      <c r="AB13" s="41"/>
      <c r="AC13" s="42"/>
      <c r="AD13" s="19">
        <v>3.0</v>
      </c>
      <c r="AE13" s="19">
        <v>3.0</v>
      </c>
      <c r="AF13" s="19">
        <v>3.0</v>
      </c>
      <c r="AG13" s="19">
        <v>2.0</v>
      </c>
      <c r="AH13" s="19">
        <v>2.0</v>
      </c>
      <c r="AI13" s="19">
        <f t="shared" si="4"/>
        <v>51</v>
      </c>
      <c r="AJ13" s="19">
        <f t="shared" si="5"/>
        <v>51</v>
      </c>
      <c r="AK13" s="19">
        <v>1.0</v>
      </c>
      <c r="AL13" s="19">
        <v>0.171</v>
      </c>
      <c r="AM13" s="19">
        <f t="shared" si="6"/>
        <v>8.721</v>
      </c>
    </row>
    <row r="14" ht="13.5" customHeight="1">
      <c r="A14" s="35"/>
      <c r="B14" s="35"/>
      <c r="C14" s="18">
        <v>2.4</v>
      </c>
      <c r="D14" s="24" t="s">
        <v>24</v>
      </c>
      <c r="E14" s="18" t="s">
        <v>25</v>
      </c>
      <c r="F14" s="19">
        <v>15.0</v>
      </c>
      <c r="G14" s="20"/>
      <c r="H14" s="20"/>
      <c r="I14" s="19">
        <v>3.0</v>
      </c>
      <c r="J14" s="19">
        <v>2.0</v>
      </c>
      <c r="K14" s="19">
        <v>2.0</v>
      </c>
      <c r="L14" s="19">
        <v>3.0</v>
      </c>
      <c r="M14" s="19">
        <v>4.0</v>
      </c>
      <c r="N14" s="41"/>
      <c r="O14" s="42"/>
      <c r="P14" s="42"/>
      <c r="Q14" s="19">
        <v>2.0</v>
      </c>
      <c r="R14" s="42"/>
      <c r="S14" s="42"/>
      <c r="T14" s="19">
        <v>3.0</v>
      </c>
      <c r="U14" s="41"/>
      <c r="V14" s="42"/>
      <c r="W14" s="19">
        <v>4.0</v>
      </c>
      <c r="X14" s="19">
        <v>4.0</v>
      </c>
      <c r="Y14" s="19">
        <v>3.0</v>
      </c>
      <c r="Z14" s="19">
        <v>2.0</v>
      </c>
      <c r="AA14" s="19">
        <v>3.0</v>
      </c>
      <c r="AB14" s="41"/>
      <c r="AC14" s="42"/>
      <c r="AD14" s="19">
        <v>4.0</v>
      </c>
      <c r="AE14" s="19">
        <v>2.0</v>
      </c>
      <c r="AF14" s="19">
        <v>1.0</v>
      </c>
      <c r="AG14" s="19">
        <v>2.0</v>
      </c>
      <c r="AH14" s="19">
        <v>3.0</v>
      </c>
      <c r="AI14" s="19">
        <f t="shared" si="4"/>
        <v>47</v>
      </c>
      <c r="AJ14" s="19">
        <f t="shared" si="5"/>
        <v>705</v>
      </c>
      <c r="AK14" s="19">
        <v>1.5</v>
      </c>
      <c r="AL14" s="19">
        <v>0.171</v>
      </c>
      <c r="AM14" s="19">
        <f t="shared" si="6"/>
        <v>180.8325</v>
      </c>
    </row>
    <row r="15" ht="13.5" customHeight="1">
      <c r="A15" s="35"/>
      <c r="B15" s="35"/>
      <c r="C15" s="18">
        <v>2.5</v>
      </c>
      <c r="D15" s="19" t="s">
        <v>26</v>
      </c>
      <c r="E15" s="18" t="s">
        <v>25</v>
      </c>
      <c r="F15" s="19">
        <v>3.0</v>
      </c>
      <c r="G15" s="20"/>
      <c r="H15" s="20"/>
      <c r="I15" s="19">
        <v>2.0</v>
      </c>
      <c r="J15" s="19">
        <v>2.0</v>
      </c>
      <c r="K15" s="19">
        <v>1.0</v>
      </c>
      <c r="L15" s="19">
        <v>4.0</v>
      </c>
      <c r="M15" s="19">
        <v>3.0</v>
      </c>
      <c r="N15" s="41"/>
      <c r="O15" s="42"/>
      <c r="P15" s="42"/>
      <c r="Q15" s="19">
        <v>3.0</v>
      </c>
      <c r="R15" s="42"/>
      <c r="S15" s="42"/>
      <c r="T15" s="19">
        <v>4.0</v>
      </c>
      <c r="U15" s="41"/>
      <c r="V15" s="42"/>
      <c r="W15" s="19">
        <v>1.0</v>
      </c>
      <c r="X15" s="19">
        <v>2.0</v>
      </c>
      <c r="Y15" s="19">
        <v>5.0</v>
      </c>
      <c r="Z15" s="19">
        <v>3.0</v>
      </c>
      <c r="AA15" s="19">
        <v>5.0</v>
      </c>
      <c r="AB15" s="41"/>
      <c r="AC15" s="42"/>
      <c r="AD15" s="19">
        <v>2.0</v>
      </c>
      <c r="AE15" s="19">
        <v>3.0</v>
      </c>
      <c r="AF15" s="19">
        <v>2.0</v>
      </c>
      <c r="AG15" s="19">
        <v>1.0</v>
      </c>
      <c r="AH15" s="19">
        <v>1.0</v>
      </c>
      <c r="AI15" s="19">
        <f t="shared" si="4"/>
        <v>44</v>
      </c>
      <c r="AJ15" s="19">
        <f t="shared" si="5"/>
        <v>132</v>
      </c>
      <c r="AK15" s="19">
        <v>1.0</v>
      </c>
      <c r="AL15" s="19">
        <v>0.171</v>
      </c>
      <c r="AM15" s="19">
        <f t="shared" si="6"/>
        <v>22.572</v>
      </c>
    </row>
    <row r="16" ht="13.5" customHeight="1">
      <c r="A16" s="35"/>
      <c r="B16" s="35"/>
      <c r="C16" s="18">
        <v>2.6</v>
      </c>
      <c r="D16" s="24" t="s">
        <v>27</v>
      </c>
      <c r="E16" s="18" t="s">
        <v>25</v>
      </c>
      <c r="F16" s="19">
        <v>15.0</v>
      </c>
      <c r="G16" s="20"/>
      <c r="H16" s="20"/>
      <c r="I16" s="19">
        <v>2.0</v>
      </c>
      <c r="J16" s="19">
        <v>1.0</v>
      </c>
      <c r="K16" s="19">
        <v>3.0</v>
      </c>
      <c r="L16" s="19">
        <v>3.0</v>
      </c>
      <c r="M16" s="19">
        <v>5.0</v>
      </c>
      <c r="N16" s="41"/>
      <c r="O16" s="42"/>
      <c r="P16" s="42"/>
      <c r="Q16" s="19">
        <v>3.0</v>
      </c>
      <c r="R16" s="42"/>
      <c r="S16" s="42"/>
      <c r="T16" s="19">
        <v>3.0</v>
      </c>
      <c r="U16" s="41"/>
      <c r="V16" s="42"/>
      <c r="W16" s="19">
        <v>2.0</v>
      </c>
      <c r="X16" s="19">
        <v>3.0</v>
      </c>
      <c r="Y16" s="19">
        <v>3.0</v>
      </c>
      <c r="Z16" s="19">
        <v>4.0</v>
      </c>
      <c r="AA16" s="19">
        <v>3.0</v>
      </c>
      <c r="AB16" s="41"/>
      <c r="AC16" s="42"/>
      <c r="AD16" s="19">
        <v>2.0</v>
      </c>
      <c r="AE16" s="19">
        <v>1.0</v>
      </c>
      <c r="AF16" s="19">
        <v>3.0</v>
      </c>
      <c r="AG16" s="19">
        <v>3.0</v>
      </c>
      <c r="AH16" s="19">
        <v>2.0</v>
      </c>
      <c r="AI16" s="19">
        <f t="shared" si="4"/>
        <v>46</v>
      </c>
      <c r="AJ16" s="19">
        <f t="shared" si="5"/>
        <v>690</v>
      </c>
      <c r="AK16" s="19">
        <v>1.25</v>
      </c>
      <c r="AL16" s="19">
        <v>0.171</v>
      </c>
      <c r="AM16" s="19">
        <f t="shared" si="6"/>
        <v>147.4875</v>
      </c>
    </row>
    <row r="17" ht="23.25" customHeight="1">
      <c r="A17" s="35"/>
      <c r="B17" s="35"/>
      <c r="C17" s="18">
        <v>2.7</v>
      </c>
      <c r="D17" s="24" t="s">
        <v>28</v>
      </c>
      <c r="E17" s="18" t="s">
        <v>25</v>
      </c>
      <c r="F17" s="19">
        <v>8.0</v>
      </c>
      <c r="G17" s="20"/>
      <c r="H17" s="20"/>
      <c r="I17" s="19">
        <v>2.0</v>
      </c>
      <c r="J17" s="19">
        <v>2.0</v>
      </c>
      <c r="K17" s="19">
        <v>3.0</v>
      </c>
      <c r="L17" s="19">
        <v>3.0</v>
      </c>
      <c r="M17" s="19">
        <v>1.0</v>
      </c>
      <c r="N17" s="41"/>
      <c r="O17" s="42"/>
      <c r="P17" s="42"/>
      <c r="Q17" s="19">
        <v>3.0</v>
      </c>
      <c r="R17" s="42"/>
      <c r="S17" s="42"/>
      <c r="T17" s="19">
        <v>2.0</v>
      </c>
      <c r="U17" s="41"/>
      <c r="V17" s="42"/>
      <c r="W17" s="19">
        <v>3.0</v>
      </c>
      <c r="X17" s="19">
        <v>2.0</v>
      </c>
      <c r="Y17" s="19">
        <v>2.0</v>
      </c>
      <c r="Z17" s="19">
        <v>3.0</v>
      </c>
      <c r="AA17" s="19">
        <v>3.0</v>
      </c>
      <c r="AB17" s="41"/>
      <c r="AC17" s="42"/>
      <c r="AD17" s="19">
        <v>1.0</v>
      </c>
      <c r="AE17" s="19">
        <v>2.0</v>
      </c>
      <c r="AF17" s="19">
        <v>2.0</v>
      </c>
      <c r="AG17" s="19">
        <v>3.0</v>
      </c>
      <c r="AH17" s="19">
        <v>2.0</v>
      </c>
      <c r="AI17" s="19">
        <f t="shared" si="4"/>
        <v>39</v>
      </c>
      <c r="AJ17" s="19">
        <f t="shared" si="5"/>
        <v>312</v>
      </c>
      <c r="AK17" s="19">
        <v>2.0</v>
      </c>
      <c r="AL17" s="19">
        <v>0.171</v>
      </c>
      <c r="AM17" s="19">
        <f t="shared" si="6"/>
        <v>106.704</v>
      </c>
    </row>
    <row r="18" ht="13.5" customHeight="1">
      <c r="A18" s="35"/>
      <c r="B18" s="35"/>
      <c r="C18" s="18">
        <v>2.8</v>
      </c>
      <c r="D18" s="19" t="s">
        <v>29</v>
      </c>
      <c r="E18" s="18" t="s">
        <v>25</v>
      </c>
      <c r="F18" s="19">
        <v>10.0</v>
      </c>
      <c r="G18" s="20"/>
      <c r="H18" s="20"/>
      <c r="I18" s="19">
        <v>5.0</v>
      </c>
      <c r="J18" s="19">
        <v>8.0</v>
      </c>
      <c r="K18" s="19">
        <v>5.0</v>
      </c>
      <c r="L18" s="19">
        <v>6.0</v>
      </c>
      <c r="M18" s="19">
        <v>7.0</v>
      </c>
      <c r="N18" s="41"/>
      <c r="O18" s="42"/>
      <c r="P18" s="42"/>
      <c r="Q18" s="19">
        <v>6.0</v>
      </c>
      <c r="R18" s="42"/>
      <c r="S18" s="42"/>
      <c r="T18" s="19">
        <v>8.0</v>
      </c>
      <c r="U18" s="41"/>
      <c r="V18" s="42"/>
      <c r="W18" s="19">
        <v>6.0</v>
      </c>
      <c r="X18" s="19">
        <v>7.0</v>
      </c>
      <c r="Y18" s="19">
        <v>9.0</v>
      </c>
      <c r="Z18" s="19">
        <v>5.0</v>
      </c>
      <c r="AA18" s="19">
        <v>8.0</v>
      </c>
      <c r="AB18" s="41"/>
      <c r="AC18" s="42"/>
      <c r="AD18" s="19">
        <v>6.0</v>
      </c>
      <c r="AE18" s="19">
        <v>7.0</v>
      </c>
      <c r="AF18" s="19">
        <v>5.0</v>
      </c>
      <c r="AG18" s="19">
        <v>8.0</v>
      </c>
      <c r="AH18" s="19">
        <v>8.0</v>
      </c>
      <c r="AI18" s="19">
        <f t="shared" si="4"/>
        <v>114</v>
      </c>
      <c r="AJ18" s="19">
        <f t="shared" si="5"/>
        <v>1140</v>
      </c>
      <c r="AK18" s="19">
        <v>2.0</v>
      </c>
      <c r="AL18" s="19">
        <v>0.171</v>
      </c>
      <c r="AM18" s="19">
        <f t="shared" si="6"/>
        <v>389.88</v>
      </c>
    </row>
    <row r="19" ht="13.5" customHeight="1">
      <c r="A19" s="35"/>
      <c r="B19" s="35"/>
      <c r="C19" s="18">
        <v>2.9</v>
      </c>
      <c r="D19" s="19" t="s">
        <v>30</v>
      </c>
      <c r="E19" s="18" t="s">
        <v>25</v>
      </c>
      <c r="F19" s="19">
        <v>10.0</v>
      </c>
      <c r="G19" s="20"/>
      <c r="H19" s="20"/>
      <c r="I19" s="19"/>
      <c r="J19" s="19"/>
      <c r="K19" s="19"/>
      <c r="L19" s="19">
        <v>1.0</v>
      </c>
      <c r="M19" s="19"/>
      <c r="N19" s="41"/>
      <c r="O19" s="42"/>
      <c r="P19" s="42"/>
      <c r="Q19" s="19"/>
      <c r="R19" s="42"/>
      <c r="S19" s="42"/>
      <c r="T19" s="19"/>
      <c r="U19" s="41"/>
      <c r="V19" s="42"/>
      <c r="W19" s="19"/>
      <c r="X19" s="19"/>
      <c r="Y19" s="19"/>
      <c r="Z19" s="19">
        <v>2.0</v>
      </c>
      <c r="AA19" s="19"/>
      <c r="AB19" s="41"/>
      <c r="AC19" s="42"/>
      <c r="AD19" s="19"/>
      <c r="AE19" s="19"/>
      <c r="AF19" s="19"/>
      <c r="AG19" s="19"/>
      <c r="AH19" s="19"/>
      <c r="AI19" s="19">
        <f t="shared" si="4"/>
        <v>3</v>
      </c>
      <c r="AJ19" s="19">
        <v>0.0</v>
      </c>
      <c r="AK19" s="19">
        <v>2.0</v>
      </c>
      <c r="AL19" s="19">
        <v>0.171</v>
      </c>
      <c r="AM19" s="19">
        <f t="shared" si="6"/>
        <v>0</v>
      </c>
    </row>
    <row r="20" ht="13.5" customHeight="1">
      <c r="A20" s="45"/>
      <c r="B20" s="45"/>
      <c r="C20" s="27" t="s">
        <v>31</v>
      </c>
      <c r="D20" s="19" t="s">
        <v>32</v>
      </c>
      <c r="E20" s="18" t="s">
        <v>25</v>
      </c>
      <c r="F20" s="19">
        <v>10.0</v>
      </c>
      <c r="G20" s="28"/>
      <c r="H20" s="28"/>
      <c r="I20" s="25">
        <v>2.0</v>
      </c>
      <c r="J20" s="25">
        <v>2.0</v>
      </c>
      <c r="K20" s="25">
        <v>1.0</v>
      </c>
      <c r="L20" s="25">
        <v>2.0</v>
      </c>
      <c r="M20" s="25">
        <v>3.0</v>
      </c>
      <c r="N20" s="41"/>
      <c r="O20" s="42"/>
      <c r="P20" s="42"/>
      <c r="Q20" s="25">
        <v>2.0</v>
      </c>
      <c r="R20" s="42"/>
      <c r="S20" s="42"/>
      <c r="T20" s="25">
        <v>1.0</v>
      </c>
      <c r="U20" s="41"/>
      <c r="V20" s="42"/>
      <c r="W20" s="25">
        <v>2.0</v>
      </c>
      <c r="X20" s="19">
        <v>2.0</v>
      </c>
      <c r="Y20" s="19">
        <v>1.0</v>
      </c>
      <c r="Z20" s="19">
        <v>2.0</v>
      </c>
      <c r="AA20" s="25">
        <v>3.0</v>
      </c>
      <c r="AB20" s="41"/>
      <c r="AC20" s="42"/>
      <c r="AD20" s="19">
        <v>1.0</v>
      </c>
      <c r="AE20" s="19">
        <v>2.0</v>
      </c>
      <c r="AF20" s="25">
        <v>2.0</v>
      </c>
      <c r="AG20" s="25"/>
      <c r="AH20" s="25"/>
      <c r="AI20" s="19">
        <f t="shared" si="4"/>
        <v>28</v>
      </c>
      <c r="AJ20" s="19">
        <f t="shared" ref="AJ20:AJ27" si="7">F20*AI20</f>
        <v>280</v>
      </c>
      <c r="AK20" s="19">
        <v>2.0</v>
      </c>
      <c r="AL20" s="19">
        <v>0.171</v>
      </c>
      <c r="AM20" s="19">
        <f t="shared" si="6"/>
        <v>95.76</v>
      </c>
    </row>
    <row r="21" ht="13.5" customHeight="1">
      <c r="A21" s="35"/>
      <c r="B21" s="35"/>
      <c r="C21" s="18">
        <v>2.11</v>
      </c>
      <c r="D21" s="19" t="s">
        <v>33</v>
      </c>
      <c r="E21" s="18" t="s">
        <v>25</v>
      </c>
      <c r="F21" s="19">
        <v>10.0</v>
      </c>
      <c r="G21" s="28"/>
      <c r="H21" s="28"/>
      <c r="I21" s="25"/>
      <c r="J21" s="25"/>
      <c r="K21" s="25"/>
      <c r="L21" s="25">
        <v>8.0</v>
      </c>
      <c r="M21" s="25"/>
      <c r="N21" s="41"/>
      <c r="O21" s="42"/>
      <c r="P21" s="42"/>
      <c r="Q21" s="25"/>
      <c r="R21" s="42"/>
      <c r="S21" s="42"/>
      <c r="T21" s="25"/>
      <c r="U21" s="41"/>
      <c r="V21" s="42"/>
      <c r="W21" s="25"/>
      <c r="X21" s="19"/>
      <c r="Y21" s="19"/>
      <c r="Z21" s="19">
        <v>9.0</v>
      </c>
      <c r="AA21" s="25"/>
      <c r="AB21" s="41"/>
      <c r="AC21" s="42"/>
      <c r="AD21" s="19"/>
      <c r="AE21" s="19"/>
      <c r="AF21" s="25"/>
      <c r="AG21" s="25">
        <v>10.0</v>
      </c>
      <c r="AH21" s="25"/>
      <c r="AI21" s="19">
        <f t="shared" si="4"/>
        <v>27</v>
      </c>
      <c r="AJ21" s="19">
        <f t="shared" si="7"/>
        <v>270</v>
      </c>
      <c r="AK21" s="19">
        <v>2.0</v>
      </c>
      <c r="AL21" s="19">
        <v>0.171</v>
      </c>
      <c r="AM21" s="19">
        <f t="shared" si="6"/>
        <v>92.34</v>
      </c>
    </row>
    <row r="22" ht="13.5" customHeight="1">
      <c r="A22" s="35"/>
      <c r="B22" s="35"/>
      <c r="C22" s="18">
        <v>2.12</v>
      </c>
      <c r="D22" s="19" t="s">
        <v>34</v>
      </c>
      <c r="E22" s="18" t="s">
        <v>25</v>
      </c>
      <c r="F22" s="19">
        <v>10.0</v>
      </c>
      <c r="G22" s="20"/>
      <c r="H22" s="20"/>
      <c r="I22" s="19"/>
      <c r="J22" s="19">
        <v>6.0</v>
      </c>
      <c r="K22" s="19">
        <v>22.0</v>
      </c>
      <c r="L22" s="19"/>
      <c r="M22" s="19"/>
      <c r="N22" s="41"/>
      <c r="O22" s="42"/>
      <c r="P22" s="42"/>
      <c r="Q22" s="19"/>
      <c r="R22" s="42"/>
      <c r="S22" s="42"/>
      <c r="T22" s="19"/>
      <c r="U22" s="41"/>
      <c r="V22" s="42"/>
      <c r="W22" s="19"/>
      <c r="X22" s="19"/>
      <c r="Y22" s="19">
        <v>19.0</v>
      </c>
      <c r="Z22" s="19"/>
      <c r="AA22" s="19"/>
      <c r="AB22" s="41"/>
      <c r="AC22" s="42"/>
      <c r="AD22" s="19"/>
      <c r="AE22" s="19"/>
      <c r="AF22" s="19">
        <v>18.0</v>
      </c>
      <c r="AG22" s="19"/>
      <c r="AH22" s="19"/>
      <c r="AI22" s="19">
        <f t="shared" si="4"/>
        <v>65</v>
      </c>
      <c r="AJ22" s="19">
        <f t="shared" si="7"/>
        <v>650</v>
      </c>
      <c r="AK22" s="19">
        <v>2.0</v>
      </c>
      <c r="AL22" s="19">
        <v>0.171</v>
      </c>
      <c r="AM22" s="19">
        <f t="shared" si="6"/>
        <v>222.3</v>
      </c>
    </row>
    <row r="23" ht="13.5" hidden="1" customHeight="1">
      <c r="A23" s="35"/>
      <c r="B23" s="35"/>
      <c r="C23" s="18">
        <v>2.13</v>
      </c>
      <c r="D23" s="24" t="s">
        <v>35</v>
      </c>
      <c r="E23" s="18" t="s">
        <v>36</v>
      </c>
      <c r="F23" s="19">
        <v>20.0</v>
      </c>
      <c r="G23" s="20"/>
      <c r="H23" s="20"/>
      <c r="I23" s="19"/>
      <c r="J23" s="19"/>
      <c r="K23" s="19"/>
      <c r="L23" s="19"/>
      <c r="M23" s="19"/>
      <c r="N23" s="41"/>
      <c r="O23" s="42"/>
      <c r="P23" s="42"/>
      <c r="Q23" s="19"/>
      <c r="R23" s="42"/>
      <c r="S23" s="42"/>
      <c r="T23" s="19"/>
      <c r="U23" s="41"/>
      <c r="V23" s="42"/>
      <c r="W23" s="19"/>
      <c r="X23" s="19"/>
      <c r="Y23" s="19"/>
      <c r="Z23" s="19"/>
      <c r="AA23" s="19"/>
      <c r="AB23" s="41"/>
      <c r="AC23" s="42"/>
      <c r="AD23" s="19"/>
      <c r="AE23" s="19"/>
      <c r="AF23" s="19"/>
      <c r="AG23" s="19"/>
      <c r="AH23" s="19"/>
      <c r="AI23" s="19">
        <f t="shared" si="4"/>
        <v>0</v>
      </c>
      <c r="AJ23" s="19">
        <f t="shared" si="7"/>
        <v>0</v>
      </c>
      <c r="AK23" s="19">
        <v>1.5</v>
      </c>
      <c r="AL23" s="19">
        <v>0.171</v>
      </c>
      <c r="AM23" s="19">
        <f t="shared" si="6"/>
        <v>0</v>
      </c>
    </row>
    <row r="24" ht="13.5" hidden="1" customHeight="1">
      <c r="A24" s="35"/>
      <c r="B24" s="35"/>
      <c r="C24" s="18">
        <v>2.14</v>
      </c>
      <c r="D24" s="24" t="s">
        <v>37</v>
      </c>
      <c r="E24" s="18" t="s">
        <v>36</v>
      </c>
      <c r="F24" s="19">
        <v>150.0</v>
      </c>
      <c r="G24" s="20"/>
      <c r="H24" s="20"/>
      <c r="I24" s="19"/>
      <c r="J24" s="19"/>
      <c r="K24" s="19"/>
      <c r="L24" s="19"/>
      <c r="M24" s="19"/>
      <c r="N24" s="41"/>
      <c r="O24" s="42"/>
      <c r="P24" s="42"/>
      <c r="Q24" s="19"/>
      <c r="R24" s="42"/>
      <c r="S24" s="42"/>
      <c r="T24" s="19"/>
      <c r="U24" s="41"/>
      <c r="V24" s="42"/>
      <c r="W24" s="19"/>
      <c r="X24" s="19"/>
      <c r="Y24" s="19"/>
      <c r="Z24" s="19"/>
      <c r="AA24" s="19"/>
      <c r="AB24" s="41"/>
      <c r="AC24" s="42"/>
      <c r="AD24" s="19"/>
      <c r="AE24" s="19"/>
      <c r="AF24" s="19"/>
      <c r="AG24" s="19"/>
      <c r="AH24" s="19"/>
      <c r="AI24" s="19">
        <f t="shared" si="4"/>
        <v>0</v>
      </c>
      <c r="AJ24" s="19">
        <f t="shared" si="7"/>
        <v>0</v>
      </c>
      <c r="AK24" s="19">
        <v>2.0</v>
      </c>
      <c r="AL24" s="19">
        <v>0.171</v>
      </c>
      <c r="AM24" s="19">
        <f t="shared" si="6"/>
        <v>0</v>
      </c>
    </row>
    <row r="25" ht="13.5" hidden="1" customHeight="1">
      <c r="A25" s="35"/>
      <c r="B25" s="35"/>
      <c r="C25" s="18">
        <v>2.15</v>
      </c>
      <c r="D25" s="19" t="s">
        <v>38</v>
      </c>
      <c r="E25" s="18" t="s">
        <v>39</v>
      </c>
      <c r="F25" s="19">
        <v>420.0</v>
      </c>
      <c r="G25" s="20"/>
      <c r="H25" s="20"/>
      <c r="I25" s="19"/>
      <c r="J25" s="19"/>
      <c r="K25" s="19"/>
      <c r="L25" s="19"/>
      <c r="M25" s="19"/>
      <c r="N25" s="41"/>
      <c r="O25" s="42"/>
      <c r="P25" s="42"/>
      <c r="Q25" s="19"/>
      <c r="R25" s="42"/>
      <c r="S25" s="42"/>
      <c r="T25" s="19"/>
      <c r="U25" s="41"/>
      <c r="V25" s="42"/>
      <c r="W25" s="19"/>
      <c r="X25" s="19"/>
      <c r="Y25" s="19"/>
      <c r="Z25" s="19"/>
      <c r="AA25" s="19"/>
      <c r="AB25" s="41"/>
      <c r="AC25" s="42"/>
      <c r="AD25" s="19"/>
      <c r="AE25" s="19"/>
      <c r="AF25" s="19"/>
      <c r="AG25" s="19"/>
      <c r="AH25" s="19"/>
      <c r="AI25" s="19">
        <f t="shared" si="4"/>
        <v>0</v>
      </c>
      <c r="AJ25" s="19">
        <f t="shared" si="7"/>
        <v>0</v>
      </c>
      <c r="AK25" s="19">
        <v>1.25</v>
      </c>
      <c r="AL25" s="19">
        <v>0.171</v>
      </c>
      <c r="AM25" s="19">
        <f t="shared" si="6"/>
        <v>0</v>
      </c>
    </row>
    <row r="26" ht="13.5" hidden="1" customHeight="1">
      <c r="A26" s="35"/>
      <c r="B26" s="35"/>
      <c r="C26" s="18">
        <v>2.16</v>
      </c>
      <c r="D26" s="19" t="s">
        <v>40</v>
      </c>
      <c r="E26" s="18" t="s">
        <v>41</v>
      </c>
      <c r="F26" s="19">
        <v>60.0</v>
      </c>
      <c r="G26" s="20"/>
      <c r="H26" s="20"/>
      <c r="I26" s="19"/>
      <c r="J26" s="19"/>
      <c r="K26" s="19"/>
      <c r="L26" s="19"/>
      <c r="M26" s="19"/>
      <c r="N26" s="41"/>
      <c r="O26" s="42"/>
      <c r="P26" s="42"/>
      <c r="Q26" s="19"/>
      <c r="R26" s="42"/>
      <c r="S26" s="42"/>
      <c r="T26" s="19"/>
      <c r="U26" s="41"/>
      <c r="V26" s="42"/>
      <c r="W26" s="19"/>
      <c r="X26" s="19"/>
      <c r="Y26" s="19"/>
      <c r="Z26" s="19"/>
      <c r="AA26" s="19"/>
      <c r="AB26" s="41"/>
      <c r="AC26" s="42"/>
      <c r="AD26" s="19"/>
      <c r="AE26" s="19"/>
      <c r="AF26" s="19"/>
      <c r="AG26" s="19"/>
      <c r="AH26" s="19"/>
      <c r="AI26" s="19">
        <f t="shared" si="4"/>
        <v>0</v>
      </c>
      <c r="AJ26" s="19">
        <f t="shared" si="7"/>
        <v>0</v>
      </c>
      <c r="AK26" s="19">
        <v>1.25</v>
      </c>
      <c r="AL26" s="19">
        <v>0.171</v>
      </c>
      <c r="AM26" s="19">
        <f t="shared" si="6"/>
        <v>0</v>
      </c>
    </row>
    <row r="27" ht="13.5" hidden="1" customHeight="1">
      <c r="A27" s="35"/>
      <c r="B27" s="35"/>
      <c r="C27" s="18">
        <v>2.17</v>
      </c>
      <c r="D27" s="19" t="s">
        <v>42</v>
      </c>
      <c r="E27" s="18" t="s">
        <v>41</v>
      </c>
      <c r="F27" s="19">
        <v>60.0</v>
      </c>
      <c r="G27" s="20"/>
      <c r="H27" s="20"/>
      <c r="I27" s="19"/>
      <c r="J27" s="19"/>
      <c r="K27" s="19"/>
      <c r="L27" s="19"/>
      <c r="M27" s="19"/>
      <c r="N27" s="41"/>
      <c r="O27" s="42"/>
      <c r="P27" s="42"/>
      <c r="Q27" s="19"/>
      <c r="R27" s="42"/>
      <c r="S27" s="42"/>
      <c r="T27" s="19"/>
      <c r="U27" s="41"/>
      <c r="V27" s="42"/>
      <c r="W27" s="19"/>
      <c r="X27" s="19"/>
      <c r="Y27" s="19"/>
      <c r="Z27" s="19"/>
      <c r="AA27" s="19"/>
      <c r="AB27" s="41"/>
      <c r="AC27" s="42"/>
      <c r="AD27" s="19"/>
      <c r="AE27" s="19"/>
      <c r="AF27" s="19"/>
      <c r="AG27" s="19"/>
      <c r="AH27" s="19"/>
      <c r="AI27" s="19">
        <f t="shared" si="4"/>
        <v>0</v>
      </c>
      <c r="AJ27" s="19">
        <f t="shared" si="7"/>
        <v>0</v>
      </c>
      <c r="AK27" s="19">
        <v>1.25</v>
      </c>
      <c r="AL27" s="19">
        <v>0.171</v>
      </c>
      <c r="AM27" s="19">
        <f t="shared" si="6"/>
        <v>0</v>
      </c>
    </row>
    <row r="28" ht="13.5" customHeight="1">
      <c r="A28" s="35"/>
      <c r="B28" s="35"/>
      <c r="C28" s="22"/>
      <c r="D28" s="11" t="s">
        <v>43</v>
      </c>
      <c r="E28" s="22"/>
      <c r="F28" s="11"/>
      <c r="G28" s="11"/>
      <c r="H28" s="11"/>
      <c r="I28" s="11"/>
      <c r="J28" s="11"/>
      <c r="K28" s="11"/>
      <c r="L28" s="11"/>
      <c r="M28" s="11"/>
      <c r="N28" s="43"/>
      <c r="O28" s="44"/>
      <c r="P28" s="44"/>
      <c r="Q28" s="11"/>
      <c r="R28" s="44"/>
      <c r="S28" s="44"/>
      <c r="T28" s="11"/>
      <c r="U28" s="43"/>
      <c r="V28" s="44"/>
      <c r="W28" s="11"/>
      <c r="X28" s="11"/>
      <c r="Y28" s="11"/>
      <c r="Z28" s="11"/>
      <c r="AA28" s="11"/>
      <c r="AB28" s="43"/>
      <c r="AC28" s="44"/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f>SUM(AM11:AM27)</f>
        <v>1372.1895</v>
      </c>
    </row>
    <row r="29" ht="13.5" customHeight="1">
      <c r="A29" s="35"/>
      <c r="B29" s="35"/>
      <c r="C29" s="30">
        <v>3.0</v>
      </c>
      <c r="D29" s="20" t="s">
        <v>44</v>
      </c>
      <c r="E29" s="30"/>
      <c r="F29" s="20"/>
      <c r="G29" s="20"/>
      <c r="H29" s="20"/>
      <c r="I29" s="20"/>
      <c r="J29" s="20"/>
      <c r="K29" s="20"/>
      <c r="L29" s="20"/>
      <c r="M29" s="20"/>
      <c r="N29" s="41"/>
      <c r="O29" s="42"/>
      <c r="P29" s="42"/>
      <c r="Q29" s="20"/>
      <c r="R29" s="42"/>
      <c r="S29" s="42"/>
      <c r="T29" s="20"/>
      <c r="U29" s="41"/>
      <c r="V29" s="42"/>
      <c r="W29" s="20"/>
      <c r="X29" s="20"/>
      <c r="Y29" s="20"/>
      <c r="Z29" s="20"/>
      <c r="AA29" s="20"/>
      <c r="AB29" s="41"/>
      <c r="AC29" s="42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ht="13.5" customHeight="1">
      <c r="A30" s="35"/>
      <c r="B30" s="35"/>
      <c r="C30" s="18">
        <v>3.1</v>
      </c>
      <c r="D30" s="19" t="s">
        <v>45</v>
      </c>
      <c r="E30" s="18" t="s">
        <v>23</v>
      </c>
      <c r="F30" s="19">
        <v>120.0</v>
      </c>
      <c r="G30" s="20"/>
      <c r="H30" s="20"/>
      <c r="I30" s="19"/>
      <c r="J30" s="19"/>
      <c r="K30" s="19"/>
      <c r="L30" s="19"/>
      <c r="M30" s="19"/>
      <c r="N30" s="41"/>
      <c r="O30" s="42"/>
      <c r="P30" s="42"/>
      <c r="Q30" s="19"/>
      <c r="R30" s="42"/>
      <c r="S30" s="42"/>
      <c r="T30" s="19"/>
      <c r="U30" s="41"/>
      <c r="V30" s="42"/>
      <c r="W30" s="19"/>
      <c r="X30" s="19"/>
      <c r="Y30" s="19"/>
      <c r="Z30" s="19">
        <v>1.0</v>
      </c>
      <c r="AA30" s="19"/>
      <c r="AB30" s="41"/>
      <c r="AC30" s="42"/>
      <c r="AD30" s="19"/>
      <c r="AE30" s="19"/>
      <c r="AF30" s="19"/>
      <c r="AG30" s="19"/>
      <c r="AH30" s="19"/>
      <c r="AI30" s="19">
        <f t="shared" ref="AI30:AI35" si="8">SUM(G30:AH30)</f>
        <v>1</v>
      </c>
      <c r="AJ30" s="19">
        <f t="shared" ref="AJ30:AJ35" si="9">F30*AI30</f>
        <v>120</v>
      </c>
      <c r="AK30" s="19">
        <v>1.25</v>
      </c>
      <c r="AL30" s="19">
        <v>0.171</v>
      </c>
      <c r="AM30" s="19">
        <f t="shared" ref="AM30:AM35" si="10">AJ30*AK30*AL30</f>
        <v>25.65</v>
      </c>
    </row>
    <row r="31" ht="15.0" customHeight="1">
      <c r="A31" s="35"/>
      <c r="B31" s="35"/>
      <c r="C31" s="18">
        <v>3.2</v>
      </c>
      <c r="D31" s="24" t="s">
        <v>46</v>
      </c>
      <c r="E31" s="18" t="s">
        <v>23</v>
      </c>
      <c r="F31" s="19">
        <v>120.0</v>
      </c>
      <c r="G31" s="20"/>
      <c r="H31" s="20"/>
      <c r="I31" s="19"/>
      <c r="J31" s="19"/>
      <c r="K31" s="19"/>
      <c r="L31" s="19"/>
      <c r="M31" s="19">
        <v>1.0</v>
      </c>
      <c r="N31" s="41"/>
      <c r="O31" s="42"/>
      <c r="P31" s="42"/>
      <c r="Q31" s="19"/>
      <c r="R31" s="42"/>
      <c r="S31" s="42"/>
      <c r="T31" s="19"/>
      <c r="U31" s="41"/>
      <c r="V31" s="42"/>
      <c r="W31" s="19"/>
      <c r="X31" s="19"/>
      <c r="Y31" s="19"/>
      <c r="Z31" s="19"/>
      <c r="AA31" s="19"/>
      <c r="AB31" s="41"/>
      <c r="AC31" s="42"/>
      <c r="AD31" s="19"/>
      <c r="AE31" s="19"/>
      <c r="AF31" s="19"/>
      <c r="AG31" s="19"/>
      <c r="AH31" s="19"/>
      <c r="AI31" s="19">
        <f t="shared" si="8"/>
        <v>1</v>
      </c>
      <c r="AJ31" s="19">
        <f t="shared" si="9"/>
        <v>120</v>
      </c>
      <c r="AK31" s="19">
        <v>1.25</v>
      </c>
      <c r="AL31" s="19">
        <v>0.171</v>
      </c>
      <c r="AM31" s="19">
        <f t="shared" si="10"/>
        <v>25.65</v>
      </c>
    </row>
    <row r="32" ht="13.5" customHeight="1">
      <c r="A32" s="35"/>
      <c r="B32" s="35"/>
      <c r="C32" s="18">
        <v>3.3</v>
      </c>
      <c r="D32" s="19" t="s">
        <v>47</v>
      </c>
      <c r="E32" s="18" t="s">
        <v>23</v>
      </c>
      <c r="F32" s="19">
        <v>60.0</v>
      </c>
      <c r="G32" s="20"/>
      <c r="H32" s="20"/>
      <c r="I32" s="19"/>
      <c r="J32" s="19"/>
      <c r="K32" s="19"/>
      <c r="L32" s="19"/>
      <c r="M32" s="19"/>
      <c r="N32" s="41"/>
      <c r="O32" s="42"/>
      <c r="P32" s="42"/>
      <c r="Q32" s="19"/>
      <c r="R32" s="42"/>
      <c r="S32" s="42"/>
      <c r="T32" s="19"/>
      <c r="U32" s="41"/>
      <c r="V32" s="42"/>
      <c r="W32" s="19"/>
      <c r="X32" s="19"/>
      <c r="Y32" s="19"/>
      <c r="Z32" s="19"/>
      <c r="AA32" s="19"/>
      <c r="AB32" s="41"/>
      <c r="AC32" s="42"/>
      <c r="AD32" s="19"/>
      <c r="AE32" s="19"/>
      <c r="AF32" s="19"/>
      <c r="AG32" s="19"/>
      <c r="AH32" s="19"/>
      <c r="AI32" s="19">
        <f t="shared" si="8"/>
        <v>0</v>
      </c>
      <c r="AJ32" s="19">
        <f t="shared" si="9"/>
        <v>0</v>
      </c>
      <c r="AK32" s="19">
        <v>1.0</v>
      </c>
      <c r="AL32" s="19">
        <v>0.171</v>
      </c>
      <c r="AM32" s="19">
        <f t="shared" si="10"/>
        <v>0</v>
      </c>
    </row>
    <row r="33" ht="13.5" customHeight="1">
      <c r="A33" s="35"/>
      <c r="B33" s="35"/>
      <c r="C33" s="18">
        <v>3.4</v>
      </c>
      <c r="D33" s="19" t="s">
        <v>48</v>
      </c>
      <c r="E33" s="18" t="s">
        <v>14</v>
      </c>
      <c r="F33" s="19">
        <v>60.0</v>
      </c>
      <c r="G33" s="20"/>
      <c r="H33" s="20"/>
      <c r="I33" s="19">
        <v>2.0</v>
      </c>
      <c r="J33" s="19"/>
      <c r="K33" s="19"/>
      <c r="L33" s="19"/>
      <c r="M33" s="19"/>
      <c r="N33" s="41"/>
      <c r="O33" s="42"/>
      <c r="P33" s="42"/>
      <c r="Q33" s="19"/>
      <c r="R33" s="42"/>
      <c r="S33" s="42"/>
      <c r="T33" s="19">
        <v>2.0</v>
      </c>
      <c r="U33" s="41"/>
      <c r="V33" s="42"/>
      <c r="W33" s="19"/>
      <c r="X33" s="19"/>
      <c r="Y33" s="19"/>
      <c r="Z33" s="19"/>
      <c r="AA33" s="19">
        <v>2.0</v>
      </c>
      <c r="AB33" s="41"/>
      <c r="AC33" s="42"/>
      <c r="AD33" s="19"/>
      <c r="AE33" s="19"/>
      <c r="AF33" s="19"/>
      <c r="AG33" s="19"/>
      <c r="AH33" s="19">
        <v>2.0</v>
      </c>
      <c r="AI33" s="19">
        <f t="shared" si="8"/>
        <v>8</v>
      </c>
      <c r="AJ33" s="19">
        <f t="shared" si="9"/>
        <v>480</v>
      </c>
      <c r="AK33" s="19">
        <v>1.2</v>
      </c>
      <c r="AL33" s="19">
        <v>0.171</v>
      </c>
      <c r="AM33" s="19">
        <f t="shared" si="10"/>
        <v>98.496</v>
      </c>
    </row>
    <row r="34" ht="13.5" customHeight="1">
      <c r="A34" s="35"/>
      <c r="B34" s="35"/>
      <c r="C34" s="18">
        <v>3.5</v>
      </c>
      <c r="D34" s="19" t="s">
        <v>49</v>
      </c>
      <c r="E34" s="18" t="s">
        <v>23</v>
      </c>
      <c r="F34" s="19">
        <v>60.0</v>
      </c>
      <c r="G34" s="20"/>
      <c r="H34" s="20"/>
      <c r="I34" s="19"/>
      <c r="J34" s="19"/>
      <c r="K34" s="19"/>
      <c r="L34" s="19"/>
      <c r="M34" s="19"/>
      <c r="N34" s="41"/>
      <c r="O34" s="42"/>
      <c r="P34" s="42"/>
      <c r="Q34" s="19"/>
      <c r="R34" s="42"/>
      <c r="S34" s="42"/>
      <c r="T34" s="19"/>
      <c r="U34" s="41"/>
      <c r="V34" s="42"/>
      <c r="W34" s="19"/>
      <c r="X34" s="19"/>
      <c r="Y34" s="19"/>
      <c r="Z34" s="19"/>
      <c r="AA34" s="19"/>
      <c r="AB34" s="41"/>
      <c r="AC34" s="42"/>
      <c r="AD34" s="19"/>
      <c r="AE34" s="19"/>
      <c r="AF34" s="19"/>
      <c r="AG34" s="19"/>
      <c r="AH34" s="19"/>
      <c r="AI34" s="19">
        <f t="shared" si="8"/>
        <v>0</v>
      </c>
      <c r="AJ34" s="19">
        <f t="shared" si="9"/>
        <v>0</v>
      </c>
      <c r="AK34" s="19">
        <v>1.0</v>
      </c>
      <c r="AL34" s="19">
        <v>0.171</v>
      </c>
      <c r="AM34" s="19">
        <f t="shared" si="10"/>
        <v>0</v>
      </c>
    </row>
    <row r="35" ht="13.5" customHeight="1">
      <c r="A35" s="35"/>
      <c r="B35" s="35"/>
      <c r="C35" s="18">
        <v>3.6</v>
      </c>
      <c r="D35" s="19" t="s">
        <v>50</v>
      </c>
      <c r="E35" s="18" t="s">
        <v>14</v>
      </c>
      <c r="F35" s="19">
        <v>60.0</v>
      </c>
      <c r="G35" s="20"/>
      <c r="H35" s="20"/>
      <c r="I35" s="19"/>
      <c r="J35" s="19"/>
      <c r="K35" s="19"/>
      <c r="L35" s="19"/>
      <c r="M35" s="19"/>
      <c r="N35" s="41"/>
      <c r="O35" s="42"/>
      <c r="P35" s="42"/>
      <c r="Q35" s="19"/>
      <c r="R35" s="42"/>
      <c r="S35" s="42"/>
      <c r="T35" s="19"/>
      <c r="U35" s="41"/>
      <c r="V35" s="42"/>
      <c r="W35" s="19"/>
      <c r="X35" s="19"/>
      <c r="Y35" s="19"/>
      <c r="Z35" s="19"/>
      <c r="AA35" s="19"/>
      <c r="AB35" s="41"/>
      <c r="AC35" s="42"/>
      <c r="AD35" s="19"/>
      <c r="AE35" s="19"/>
      <c r="AF35" s="19"/>
      <c r="AG35" s="19"/>
      <c r="AH35" s="19"/>
      <c r="AI35" s="19">
        <f t="shared" si="8"/>
        <v>0</v>
      </c>
      <c r="AJ35" s="19">
        <f t="shared" si="9"/>
        <v>0</v>
      </c>
      <c r="AK35" s="19">
        <v>1.0</v>
      </c>
      <c r="AL35" s="19">
        <v>0.171</v>
      </c>
      <c r="AM35" s="19">
        <f t="shared" si="10"/>
        <v>0</v>
      </c>
    </row>
    <row r="36" ht="13.5" customHeight="1">
      <c r="A36" s="35"/>
      <c r="B36" s="35"/>
      <c r="C36" s="22"/>
      <c r="D36" s="11" t="s">
        <v>51</v>
      </c>
      <c r="E36" s="11"/>
      <c r="F36" s="11"/>
      <c r="G36" s="11"/>
      <c r="H36" s="11"/>
      <c r="I36" s="11"/>
      <c r="J36" s="11"/>
      <c r="K36" s="11"/>
      <c r="L36" s="11"/>
      <c r="M36" s="11"/>
      <c r="N36" s="43"/>
      <c r="O36" s="44"/>
      <c r="P36" s="44"/>
      <c r="Q36" s="11"/>
      <c r="R36" s="44"/>
      <c r="S36" s="44"/>
      <c r="T36" s="11"/>
      <c r="U36" s="43"/>
      <c r="V36" s="44"/>
      <c r="W36" s="11"/>
      <c r="X36" s="11"/>
      <c r="Y36" s="11"/>
      <c r="Z36" s="11"/>
      <c r="AA36" s="11"/>
      <c r="AB36" s="43"/>
      <c r="AC36" s="44"/>
      <c r="AD36" s="11"/>
      <c r="AE36" s="11"/>
      <c r="AF36" s="11"/>
      <c r="AG36" s="11"/>
      <c r="AH36" s="11"/>
      <c r="AI36" s="11"/>
      <c r="AJ36" s="11"/>
      <c r="AK36" s="11"/>
      <c r="AL36" s="11"/>
      <c r="AM36" s="11">
        <f>SUM(AM30:AM35)</f>
        <v>149.796</v>
      </c>
    </row>
    <row r="37" ht="13.5" customHeight="1">
      <c r="A37" s="26"/>
      <c r="B37" s="26"/>
      <c r="C37" s="31"/>
      <c r="D37" s="32" t="s">
        <v>52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1">
        <f>AM9+AM28+AM36</f>
        <v>1521.9855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33"/>
    </row>
    <row r="39" ht="13.5" customHeight="1">
      <c r="A39" s="34"/>
      <c r="B39" s="34"/>
      <c r="C39" s="34"/>
      <c r="D39" s="35" t="s">
        <v>53</v>
      </c>
      <c r="V39" s="26"/>
      <c r="W39" s="46" t="s">
        <v>54</v>
      </c>
    </row>
    <row r="40" ht="13.5" customHeight="1">
      <c r="A40" s="34"/>
      <c r="B40" s="34"/>
      <c r="C40" s="34"/>
      <c r="D40" s="35" t="s">
        <v>55</v>
      </c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36"/>
    </row>
    <row r="41" ht="13.5" customHeight="1">
      <c r="A41" s="34"/>
      <c r="B41" s="34"/>
      <c r="C41" s="3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6"/>
    </row>
    <row r="42" ht="13.5" customHeight="1">
      <c r="A42" s="34"/>
      <c r="B42" s="34"/>
      <c r="C42" s="34"/>
      <c r="D42" s="47" t="s">
        <v>56</v>
      </c>
      <c r="V42" s="48"/>
      <c r="W42" s="47" t="s">
        <v>57</v>
      </c>
    </row>
    <row r="43" ht="13.5" customHeight="1">
      <c r="A43" s="34"/>
      <c r="B43" s="34"/>
      <c r="C43" s="34"/>
      <c r="D43" s="47" t="s">
        <v>58</v>
      </c>
      <c r="V43" s="48"/>
      <c r="W43" s="47" t="s">
        <v>59</v>
      </c>
      <c r="AM43" s="49"/>
    </row>
    <row r="44" ht="13.5" customHeight="1">
      <c r="A44" s="34"/>
      <c r="B44" s="34"/>
      <c r="C44" s="34"/>
      <c r="D44" s="47" t="s">
        <v>60</v>
      </c>
      <c r="V44" s="48"/>
      <c r="W44" s="47" t="s">
        <v>60</v>
      </c>
      <c r="AM44" s="49"/>
    </row>
    <row r="45" ht="13.5" customHeight="1">
      <c r="A45" s="26"/>
      <c r="B45" s="26"/>
      <c r="C45" s="26"/>
      <c r="D45" s="2"/>
      <c r="E45" s="26"/>
      <c r="F45" s="34"/>
      <c r="G45" s="26">
        <f>SUMPRODUCT(F5:F35,G5:G35)</f>
        <v>0</v>
      </c>
      <c r="H45" s="26">
        <f>SUMPRODUCT(F5:F35,H5:H35)</f>
        <v>0</v>
      </c>
      <c r="I45" s="26">
        <f>SUMPRODUCT(F5:F35,I5:I35)</f>
        <v>291</v>
      </c>
      <c r="J45" s="26">
        <f>SUMPRODUCT(F5:F35,J5:J35)</f>
        <v>230</v>
      </c>
      <c r="K45" s="26">
        <f>SUMPRODUCT(F5:F35,K5:K35)</f>
        <v>385</v>
      </c>
      <c r="L45" s="26">
        <f>SUMPRODUCT(F5:F35,L5:L35)</f>
        <v>300</v>
      </c>
      <c r="M45" s="26">
        <f>SUMPRODUCT(F5:F35,M5:M35)</f>
        <v>375</v>
      </c>
      <c r="N45" s="26">
        <f>SUMPRODUCT(F5:F35,N5:N35)</f>
        <v>0</v>
      </c>
      <c r="O45" s="26">
        <f>SUMPRODUCT(F5:F35,O5:O35)</f>
        <v>0</v>
      </c>
      <c r="P45" s="26">
        <f>SUMPRODUCT(F5:F35,P5:P35)</f>
        <v>0</v>
      </c>
      <c r="Q45" s="26">
        <f>SUMPRODUCT(F5:F35,Q5:Q35)</f>
        <v>193</v>
      </c>
      <c r="R45" s="26">
        <f>SUMPRODUCT(F5:F35,R5:R35)</f>
        <v>0</v>
      </c>
      <c r="S45" s="26">
        <f>SUMPRODUCT(F5:F35,S5:S35)</f>
        <v>0</v>
      </c>
      <c r="T45" s="26">
        <f>SUMPRODUCT(F5:F35,T5:T35)</f>
        <v>331</v>
      </c>
      <c r="U45" s="26">
        <f>SUMPRODUCT(F5:F35,U5:U35)</f>
        <v>0</v>
      </c>
      <c r="V45" s="26">
        <f>SUMPRODUCT(F5:F35,V5:V35)</f>
        <v>0</v>
      </c>
      <c r="W45" s="26">
        <f>SUMPRODUCT(F5:F35,W5:W35)</f>
        <v>476.5</v>
      </c>
      <c r="X45" s="26">
        <f>SUMPRODUCT(F5:F35,X5:X35)</f>
        <v>219</v>
      </c>
      <c r="Y45" s="26">
        <f>SUMPRODUCT(F5:F35,Y5:Y35)</f>
        <v>414</v>
      </c>
      <c r="Z45" s="26">
        <f>SUMPRODUCT(F5:F35,Z5:Z35)</f>
        <v>425</v>
      </c>
      <c r="AA45" s="26">
        <f>SUMPRODUCT(F5:F35,AA5:AA35)</f>
        <v>362</v>
      </c>
      <c r="AB45" s="26">
        <f>SUMPRODUCT(F5:F35,AB5:AB35)</f>
        <v>0</v>
      </c>
      <c r="AC45" s="26">
        <f>SUMPRODUCT(F5:F35,AC5:AC35)</f>
        <v>0</v>
      </c>
      <c r="AD45" s="26">
        <f>SUMPRODUCT(F5:F35,AD5:AD35)</f>
        <v>177</v>
      </c>
      <c r="AE45" s="26">
        <f>SUMPRODUCT(F5:F35,AE5:AE35)</f>
        <v>163</v>
      </c>
      <c r="AF45" s="26">
        <f>SUMPRODUCT(F5:F35,AF5:AF35)</f>
        <v>335</v>
      </c>
      <c r="AG45" s="26">
        <f>SUMPRODUCT(F5:F35,AG5:AG35)</f>
        <v>284</v>
      </c>
      <c r="AH45" s="26">
        <f>SUMPRODUCT(F5:F35,AH5:AH35)</f>
        <v>513.5</v>
      </c>
      <c r="AI45" s="26"/>
      <c r="AJ45" s="26"/>
      <c r="AK45" s="26"/>
      <c r="AL45" s="26"/>
      <c r="AM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</row>
  </sheetData>
  <mergeCells count="21">
    <mergeCell ref="AK3:AK4"/>
    <mergeCell ref="AL3:AL4"/>
    <mergeCell ref="C1:AL1"/>
    <mergeCell ref="C2:AM2"/>
    <mergeCell ref="C3:C4"/>
    <mergeCell ref="D3:D4"/>
    <mergeCell ref="E3:E4"/>
    <mergeCell ref="F3:F4"/>
    <mergeCell ref="G3:AH3"/>
    <mergeCell ref="AM3:AM4"/>
    <mergeCell ref="D43:U43"/>
    <mergeCell ref="W43:AL43"/>
    <mergeCell ref="D44:U44"/>
    <mergeCell ref="W44:AL44"/>
    <mergeCell ref="AI3:AI4"/>
    <mergeCell ref="AJ3:AJ4"/>
    <mergeCell ref="D39:U39"/>
    <mergeCell ref="W39:AM39"/>
    <mergeCell ref="D40:U40"/>
    <mergeCell ref="D42:U42"/>
    <mergeCell ref="W42:AM42"/>
  </mergeCells>
  <printOptions/>
  <pageMargins bottom="0.25" footer="0.0" header="0.0" left="0.25" right="0.25" top="0.25"/>
  <pageSetup fitToWidth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3.71"/>
    <col customWidth="1" min="4" max="4" width="22.43"/>
    <col customWidth="1" min="5" max="5" width="3.57"/>
    <col customWidth="1" min="6" max="6" width="3.43"/>
    <col customWidth="1" min="7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/>
      <c r="B1" s="1"/>
      <c r="C1" s="1" t="s">
        <v>62</v>
      </c>
      <c r="AN1" s="2"/>
    </row>
    <row r="2" ht="13.5" customHeight="1">
      <c r="A2" s="1"/>
      <c r="B2" s="1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38"/>
      <c r="B3" s="38"/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38"/>
      <c r="B4" s="38"/>
      <c r="C4" s="10"/>
      <c r="D4" s="10"/>
      <c r="E4" s="10"/>
      <c r="F4" s="10"/>
      <c r="G4" s="12">
        <v>1.0</v>
      </c>
      <c r="H4" s="12">
        <v>2.0</v>
      </c>
      <c r="I4" s="11">
        <v>3.0</v>
      </c>
      <c r="J4" s="11">
        <v>4.0</v>
      </c>
      <c r="K4" s="12">
        <v>5.0</v>
      </c>
      <c r="L4" s="12">
        <v>6.0</v>
      </c>
      <c r="M4" s="12">
        <v>7.0</v>
      </c>
      <c r="N4" s="12">
        <v>8.0</v>
      </c>
      <c r="O4" s="12">
        <v>9.0</v>
      </c>
      <c r="P4" s="39">
        <v>10.0</v>
      </c>
      <c r="Q4" s="40">
        <v>11.0</v>
      </c>
      <c r="R4" s="12">
        <v>12.0</v>
      </c>
      <c r="S4" s="12">
        <v>13.0</v>
      </c>
      <c r="T4" s="12">
        <v>14.0</v>
      </c>
      <c r="U4" s="12">
        <v>15.0</v>
      </c>
      <c r="V4" s="12">
        <v>16.0</v>
      </c>
      <c r="W4" s="39">
        <v>17.0</v>
      </c>
      <c r="X4" s="40">
        <v>18.0</v>
      </c>
      <c r="Y4" s="12">
        <v>19.0</v>
      </c>
      <c r="Z4" s="12">
        <v>20.0</v>
      </c>
      <c r="AA4" s="12">
        <v>21.0</v>
      </c>
      <c r="AB4" s="12">
        <v>22.0</v>
      </c>
      <c r="AC4" s="12">
        <v>23.0</v>
      </c>
      <c r="AD4" s="39">
        <v>24.0</v>
      </c>
      <c r="AE4" s="40">
        <v>25.0</v>
      </c>
      <c r="AF4" s="40">
        <v>26.0</v>
      </c>
      <c r="AG4" s="12">
        <v>27.0</v>
      </c>
      <c r="AH4" s="31">
        <v>28.0</v>
      </c>
      <c r="AI4" s="31">
        <v>29.0</v>
      </c>
      <c r="AJ4" s="10"/>
      <c r="AK4" s="10"/>
      <c r="AL4" s="10"/>
      <c r="AM4" s="10"/>
      <c r="AN4" s="10"/>
    </row>
    <row r="5" ht="13.5" customHeight="1">
      <c r="A5" s="35"/>
      <c r="B5" s="35"/>
      <c r="C5" s="15">
        <v>1.0</v>
      </c>
      <c r="D5" s="16" t="s">
        <v>12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41"/>
      <c r="Q5" s="42"/>
      <c r="R5" s="16"/>
      <c r="S5" s="16"/>
      <c r="T5" s="16"/>
      <c r="U5" s="16"/>
      <c r="V5" s="16"/>
      <c r="W5" s="41"/>
      <c r="X5" s="42"/>
      <c r="Y5" s="16"/>
      <c r="Z5" s="16"/>
      <c r="AA5" s="16"/>
      <c r="AB5" s="16"/>
      <c r="AC5" s="16"/>
      <c r="AD5" s="41"/>
      <c r="AE5" s="42"/>
      <c r="AF5" s="42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35"/>
      <c r="B6" s="35"/>
      <c r="C6" s="18">
        <v>1.1</v>
      </c>
      <c r="D6" s="19" t="s">
        <v>13</v>
      </c>
      <c r="E6" s="18" t="s">
        <v>14</v>
      </c>
      <c r="F6" s="19">
        <v>60.0</v>
      </c>
      <c r="G6" s="19"/>
      <c r="H6" s="19"/>
      <c r="I6" s="20"/>
      <c r="J6" s="20"/>
      <c r="K6" s="19"/>
      <c r="L6" s="19"/>
      <c r="M6" s="19"/>
      <c r="N6" s="19"/>
      <c r="O6" s="19"/>
      <c r="P6" s="41"/>
      <c r="Q6" s="42"/>
      <c r="R6" s="19"/>
      <c r="S6" s="19"/>
      <c r="T6" s="19"/>
      <c r="U6" s="19"/>
      <c r="V6" s="19"/>
      <c r="W6" s="41"/>
      <c r="X6" s="42"/>
      <c r="Y6" s="19"/>
      <c r="Z6" s="19"/>
      <c r="AA6" s="19"/>
      <c r="AB6" s="19"/>
      <c r="AC6" s="19"/>
      <c r="AD6" s="41"/>
      <c r="AE6" s="42"/>
      <c r="AF6" s="42"/>
      <c r="AG6" s="19"/>
      <c r="AH6" s="19"/>
      <c r="AI6" s="19"/>
      <c r="AJ6" s="19">
        <f t="shared" ref="AJ6:AJ8" si="1">SUM(G6:AI6)</f>
        <v>0</v>
      </c>
      <c r="AK6" s="19">
        <f t="shared" ref="AK6:AK8" si="2">F6*AJ6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35"/>
      <c r="B7" s="35"/>
      <c r="C7" s="18">
        <v>1.2</v>
      </c>
      <c r="D7" s="19" t="s">
        <v>15</v>
      </c>
      <c r="E7" s="18" t="s">
        <v>14</v>
      </c>
      <c r="F7" s="19">
        <v>60.0</v>
      </c>
      <c r="G7" s="19"/>
      <c r="H7" s="19"/>
      <c r="I7" s="20"/>
      <c r="J7" s="20"/>
      <c r="K7" s="19"/>
      <c r="L7" s="19"/>
      <c r="M7" s="19"/>
      <c r="N7" s="19"/>
      <c r="O7" s="19"/>
      <c r="P7" s="41"/>
      <c r="Q7" s="42"/>
      <c r="R7" s="19"/>
      <c r="S7" s="19"/>
      <c r="T7" s="19"/>
      <c r="U7" s="19"/>
      <c r="V7" s="19"/>
      <c r="W7" s="41"/>
      <c r="X7" s="42"/>
      <c r="Y7" s="19"/>
      <c r="Z7" s="19"/>
      <c r="AA7" s="19"/>
      <c r="AB7" s="19"/>
      <c r="AC7" s="19"/>
      <c r="AD7" s="41"/>
      <c r="AE7" s="42"/>
      <c r="AF7" s="42"/>
      <c r="AG7" s="19"/>
      <c r="AH7" s="19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35"/>
      <c r="B8" s="35"/>
      <c r="C8" s="18">
        <v>1.3</v>
      </c>
      <c r="D8" s="19" t="s">
        <v>16</v>
      </c>
      <c r="E8" s="18" t="s">
        <v>14</v>
      </c>
      <c r="F8" s="19">
        <v>60.0</v>
      </c>
      <c r="G8" s="19"/>
      <c r="H8" s="19"/>
      <c r="I8" s="20"/>
      <c r="J8" s="20"/>
      <c r="K8" s="19"/>
      <c r="L8" s="19"/>
      <c r="M8" s="19"/>
      <c r="N8" s="19"/>
      <c r="O8" s="19"/>
      <c r="P8" s="41"/>
      <c r="Q8" s="42"/>
      <c r="R8" s="19"/>
      <c r="S8" s="19"/>
      <c r="T8" s="19"/>
      <c r="U8" s="19"/>
      <c r="V8" s="19"/>
      <c r="W8" s="41"/>
      <c r="X8" s="42"/>
      <c r="Y8" s="19"/>
      <c r="Z8" s="19"/>
      <c r="AA8" s="19"/>
      <c r="AB8" s="19"/>
      <c r="AC8" s="19"/>
      <c r="AD8" s="41"/>
      <c r="AE8" s="42"/>
      <c r="AF8" s="42"/>
      <c r="AG8" s="19"/>
      <c r="AH8" s="19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35"/>
      <c r="B9" s="35"/>
      <c r="C9" s="22"/>
      <c r="D9" s="11" t="s">
        <v>17</v>
      </c>
      <c r="E9" s="22"/>
      <c r="F9" s="11"/>
      <c r="G9" s="11"/>
      <c r="H9" s="11"/>
      <c r="I9" s="11"/>
      <c r="J9" s="11"/>
      <c r="K9" s="11"/>
      <c r="L9" s="11"/>
      <c r="M9" s="11"/>
      <c r="N9" s="11"/>
      <c r="O9" s="11"/>
      <c r="P9" s="43"/>
      <c r="Q9" s="44"/>
      <c r="R9" s="11"/>
      <c r="S9" s="11"/>
      <c r="T9" s="11"/>
      <c r="U9" s="11"/>
      <c r="V9" s="11"/>
      <c r="W9" s="43"/>
      <c r="X9" s="44"/>
      <c r="Y9" s="11"/>
      <c r="Z9" s="11"/>
      <c r="AA9" s="11"/>
      <c r="AB9" s="11"/>
      <c r="AC9" s="11"/>
      <c r="AD9" s="43"/>
      <c r="AE9" s="44"/>
      <c r="AF9" s="44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35"/>
      <c r="B10" s="35"/>
      <c r="C10" s="15">
        <v>2.0</v>
      </c>
      <c r="D10" s="16" t="s">
        <v>18</v>
      </c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1"/>
      <c r="Q10" s="42"/>
      <c r="R10" s="16"/>
      <c r="S10" s="16"/>
      <c r="T10" s="16"/>
      <c r="U10" s="16"/>
      <c r="V10" s="16"/>
      <c r="W10" s="41"/>
      <c r="X10" s="42"/>
      <c r="Y10" s="16"/>
      <c r="Z10" s="16"/>
      <c r="AA10" s="16"/>
      <c r="AB10" s="16"/>
      <c r="AC10" s="16"/>
      <c r="AD10" s="41"/>
      <c r="AE10" s="42"/>
      <c r="AF10" s="42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35"/>
      <c r="B11" s="35"/>
      <c r="C11" s="18">
        <v>2.1</v>
      </c>
      <c r="D11" s="19" t="s">
        <v>19</v>
      </c>
      <c r="E11" s="18" t="s">
        <v>20</v>
      </c>
      <c r="F11" s="19">
        <v>2.0</v>
      </c>
      <c r="G11" s="19"/>
      <c r="H11" s="19"/>
      <c r="I11" s="20"/>
      <c r="J11" s="20"/>
      <c r="K11" s="19"/>
      <c r="L11" s="19"/>
      <c r="M11" s="19"/>
      <c r="N11" s="19"/>
      <c r="O11" s="19">
        <v>53.0</v>
      </c>
      <c r="P11" s="41"/>
      <c r="Q11" s="42"/>
      <c r="R11" s="19"/>
      <c r="S11" s="19"/>
      <c r="T11" s="19"/>
      <c r="U11" s="19"/>
      <c r="V11" s="19"/>
      <c r="W11" s="41"/>
      <c r="X11" s="42"/>
      <c r="Y11" s="19"/>
      <c r="Z11" s="19">
        <v>56.0</v>
      </c>
      <c r="AA11" s="19"/>
      <c r="AB11" s="19"/>
      <c r="AC11" s="19"/>
      <c r="AD11" s="41"/>
      <c r="AE11" s="42"/>
      <c r="AF11" s="42"/>
      <c r="AG11" s="19">
        <v>50.0</v>
      </c>
      <c r="AH11" s="19"/>
      <c r="AI11" s="19"/>
      <c r="AJ11" s="19">
        <f t="shared" ref="AJ11:AJ27" si="4">SUM(G11:AI11)</f>
        <v>159</v>
      </c>
      <c r="AK11" s="19">
        <f t="shared" ref="AK11:AK18" si="5">F11*AJ11</f>
        <v>318</v>
      </c>
      <c r="AL11" s="19">
        <v>1.25</v>
      </c>
      <c r="AM11" s="19">
        <v>0.171</v>
      </c>
      <c r="AN11" s="19">
        <f t="shared" ref="AN11:AN27" si="6">AK11*AL11*AM11</f>
        <v>67.9725</v>
      </c>
    </row>
    <row r="12" ht="13.5" customHeight="1">
      <c r="A12" s="35"/>
      <c r="B12" s="35"/>
      <c r="C12" s="18">
        <v>2.2</v>
      </c>
      <c r="D12" s="19" t="s">
        <v>21</v>
      </c>
      <c r="E12" s="18" t="s">
        <v>20</v>
      </c>
      <c r="F12" s="19">
        <v>2.5</v>
      </c>
      <c r="G12" s="19"/>
      <c r="H12" s="19"/>
      <c r="I12" s="20"/>
      <c r="J12" s="20"/>
      <c r="K12" s="19"/>
      <c r="L12" s="19"/>
      <c r="M12" s="19"/>
      <c r="N12" s="19"/>
      <c r="O12" s="19">
        <v>46.0</v>
      </c>
      <c r="P12" s="41"/>
      <c r="Q12" s="42"/>
      <c r="R12" s="19"/>
      <c r="S12" s="19"/>
      <c r="T12" s="19"/>
      <c r="U12" s="19"/>
      <c r="V12" s="19"/>
      <c r="W12" s="41"/>
      <c r="X12" s="42"/>
      <c r="Y12" s="19"/>
      <c r="Z12" s="19">
        <v>48.0</v>
      </c>
      <c r="AA12" s="19"/>
      <c r="AB12" s="19"/>
      <c r="AC12" s="19"/>
      <c r="AD12" s="41"/>
      <c r="AE12" s="42"/>
      <c r="AF12" s="42"/>
      <c r="AG12" s="19">
        <v>41.0</v>
      </c>
      <c r="AH12" s="19"/>
      <c r="AI12" s="19"/>
      <c r="AJ12" s="19">
        <f t="shared" si="4"/>
        <v>135</v>
      </c>
      <c r="AK12" s="19">
        <f t="shared" si="5"/>
        <v>337.5</v>
      </c>
      <c r="AL12" s="19">
        <v>1.25</v>
      </c>
      <c r="AM12" s="19">
        <v>0.171</v>
      </c>
      <c r="AN12" s="19">
        <f t="shared" si="6"/>
        <v>72.140625</v>
      </c>
    </row>
    <row r="13" ht="13.5" customHeight="1">
      <c r="A13" s="35"/>
      <c r="B13" s="35"/>
      <c r="C13" s="18">
        <v>2.3</v>
      </c>
      <c r="D13" s="24" t="s">
        <v>22</v>
      </c>
      <c r="E13" s="18" t="s">
        <v>23</v>
      </c>
      <c r="F13" s="19">
        <v>1.0</v>
      </c>
      <c r="G13" s="19">
        <v>4.0</v>
      </c>
      <c r="H13" s="19">
        <v>3.0</v>
      </c>
      <c r="I13" s="20"/>
      <c r="J13" s="20"/>
      <c r="K13" s="19">
        <v>5.0</v>
      </c>
      <c r="L13" s="19">
        <v>3.0</v>
      </c>
      <c r="M13" s="19">
        <v>4.0</v>
      </c>
      <c r="N13" s="19">
        <v>3.0</v>
      </c>
      <c r="O13" s="19">
        <v>3.0</v>
      </c>
      <c r="P13" s="41"/>
      <c r="Q13" s="42"/>
      <c r="R13" s="19">
        <v>4.0</v>
      </c>
      <c r="S13" s="19">
        <v>4.0</v>
      </c>
      <c r="T13" s="19">
        <v>4.0</v>
      </c>
      <c r="U13" s="19">
        <v>1.0</v>
      </c>
      <c r="V13" s="19">
        <v>5.0</v>
      </c>
      <c r="W13" s="41"/>
      <c r="X13" s="42"/>
      <c r="Y13" s="19">
        <v>3.0</v>
      </c>
      <c r="Z13" s="19">
        <v>2.0</v>
      </c>
      <c r="AA13" s="19">
        <v>4.0</v>
      </c>
      <c r="AB13" s="19">
        <v>4.0</v>
      </c>
      <c r="AC13" s="19">
        <v>3.0</v>
      </c>
      <c r="AD13" s="41"/>
      <c r="AE13" s="42"/>
      <c r="AF13" s="42"/>
      <c r="AG13" s="19">
        <v>2.0</v>
      </c>
      <c r="AH13" s="19">
        <v>3.0</v>
      </c>
      <c r="AI13" s="19">
        <v>2.0</v>
      </c>
      <c r="AJ13" s="19">
        <f t="shared" si="4"/>
        <v>66</v>
      </c>
      <c r="AK13" s="19">
        <f t="shared" si="5"/>
        <v>66</v>
      </c>
      <c r="AL13" s="19">
        <v>1.0</v>
      </c>
      <c r="AM13" s="19">
        <v>0.171</v>
      </c>
      <c r="AN13" s="19">
        <f t="shared" si="6"/>
        <v>11.286</v>
      </c>
    </row>
    <row r="14" ht="13.5" customHeight="1">
      <c r="A14" s="35"/>
      <c r="B14" s="35"/>
      <c r="C14" s="18">
        <v>2.4</v>
      </c>
      <c r="D14" s="24" t="s">
        <v>24</v>
      </c>
      <c r="E14" s="18" t="s">
        <v>25</v>
      </c>
      <c r="F14" s="19">
        <v>15.0</v>
      </c>
      <c r="G14" s="19"/>
      <c r="H14" s="19">
        <v>2.0</v>
      </c>
      <c r="I14" s="20"/>
      <c r="J14" s="20"/>
      <c r="K14" s="19">
        <v>3.0</v>
      </c>
      <c r="L14" s="19">
        <v>2.0</v>
      </c>
      <c r="M14" s="19">
        <v>3.0</v>
      </c>
      <c r="N14" s="19">
        <v>3.0</v>
      </c>
      <c r="O14" s="19">
        <v>1.0</v>
      </c>
      <c r="P14" s="41"/>
      <c r="Q14" s="42"/>
      <c r="R14" s="19">
        <v>3.0</v>
      </c>
      <c r="S14" s="19">
        <v>2.0</v>
      </c>
      <c r="T14" s="19"/>
      <c r="U14" s="19">
        <v>5.0</v>
      </c>
      <c r="V14" s="19">
        <v>4.0</v>
      </c>
      <c r="W14" s="41"/>
      <c r="X14" s="42"/>
      <c r="Y14" s="19">
        <v>3.0</v>
      </c>
      <c r="Z14" s="19"/>
      <c r="AA14" s="19"/>
      <c r="AB14" s="19">
        <v>2.0</v>
      </c>
      <c r="AC14" s="19">
        <v>3.0</v>
      </c>
      <c r="AD14" s="41"/>
      <c r="AE14" s="42"/>
      <c r="AF14" s="42"/>
      <c r="AG14" s="19">
        <v>2.0</v>
      </c>
      <c r="AH14" s="19">
        <v>1.0</v>
      </c>
      <c r="AI14" s="19">
        <v>1.0</v>
      </c>
      <c r="AJ14" s="19">
        <f t="shared" si="4"/>
        <v>40</v>
      </c>
      <c r="AK14" s="19">
        <f t="shared" si="5"/>
        <v>600</v>
      </c>
      <c r="AL14" s="19">
        <v>1.5</v>
      </c>
      <c r="AM14" s="19">
        <v>0.171</v>
      </c>
      <c r="AN14" s="19">
        <f t="shared" si="6"/>
        <v>153.9</v>
      </c>
    </row>
    <row r="15" ht="13.5" customHeight="1">
      <c r="A15" s="35"/>
      <c r="B15" s="35"/>
      <c r="C15" s="18">
        <v>2.5</v>
      </c>
      <c r="D15" s="19" t="s">
        <v>26</v>
      </c>
      <c r="E15" s="18" t="s">
        <v>25</v>
      </c>
      <c r="F15" s="19">
        <v>3.0</v>
      </c>
      <c r="G15" s="19"/>
      <c r="H15" s="19">
        <v>3.0</v>
      </c>
      <c r="I15" s="20"/>
      <c r="J15" s="20"/>
      <c r="K15" s="19">
        <v>4.0</v>
      </c>
      <c r="L15" s="19">
        <v>3.0</v>
      </c>
      <c r="M15" s="19">
        <v>4.0</v>
      </c>
      <c r="N15" s="19">
        <v>2.0</v>
      </c>
      <c r="O15" s="19"/>
      <c r="P15" s="41"/>
      <c r="Q15" s="42"/>
      <c r="R15" s="19">
        <v>2.0</v>
      </c>
      <c r="S15" s="19"/>
      <c r="T15" s="19"/>
      <c r="U15" s="19">
        <v>2.0</v>
      </c>
      <c r="V15" s="19">
        <v>3.0</v>
      </c>
      <c r="W15" s="41"/>
      <c r="X15" s="42"/>
      <c r="Y15" s="19"/>
      <c r="Z15" s="19"/>
      <c r="AA15" s="19"/>
      <c r="AB15" s="19"/>
      <c r="AC15" s="19"/>
      <c r="AD15" s="41"/>
      <c r="AE15" s="42"/>
      <c r="AF15" s="42"/>
      <c r="AG15" s="19">
        <v>1.0</v>
      </c>
      <c r="AH15" s="19"/>
      <c r="AI15" s="19">
        <v>3.0</v>
      </c>
      <c r="AJ15" s="19">
        <f t="shared" si="4"/>
        <v>27</v>
      </c>
      <c r="AK15" s="19">
        <f t="shared" si="5"/>
        <v>81</v>
      </c>
      <c r="AL15" s="19">
        <v>1.0</v>
      </c>
      <c r="AM15" s="19">
        <v>0.171</v>
      </c>
      <c r="AN15" s="19">
        <f t="shared" si="6"/>
        <v>13.851</v>
      </c>
    </row>
    <row r="16" ht="13.5" customHeight="1">
      <c r="A16" s="35"/>
      <c r="B16" s="35"/>
      <c r="C16" s="18">
        <v>2.6</v>
      </c>
      <c r="D16" s="24" t="s">
        <v>27</v>
      </c>
      <c r="E16" s="18" t="s">
        <v>25</v>
      </c>
      <c r="F16" s="19">
        <v>15.0</v>
      </c>
      <c r="G16" s="19">
        <v>1.0</v>
      </c>
      <c r="H16" s="19"/>
      <c r="I16" s="20"/>
      <c r="J16" s="20"/>
      <c r="K16" s="19">
        <v>3.0</v>
      </c>
      <c r="L16" s="19">
        <v>5.0</v>
      </c>
      <c r="M16" s="19"/>
      <c r="N16" s="19">
        <v>3.0</v>
      </c>
      <c r="O16" s="19">
        <v>4.0</v>
      </c>
      <c r="P16" s="41"/>
      <c r="Q16" s="42"/>
      <c r="R16" s="19">
        <v>2.0</v>
      </c>
      <c r="S16" s="19">
        <v>4.0</v>
      </c>
      <c r="T16" s="19">
        <v>3.0</v>
      </c>
      <c r="U16" s="19"/>
      <c r="V16" s="19">
        <v>4.0</v>
      </c>
      <c r="W16" s="41"/>
      <c r="X16" s="42"/>
      <c r="Y16" s="19">
        <v>4.0</v>
      </c>
      <c r="Z16" s="19">
        <v>4.0</v>
      </c>
      <c r="AA16" s="19">
        <v>3.0</v>
      </c>
      <c r="AB16" s="19">
        <v>3.0</v>
      </c>
      <c r="AC16" s="19">
        <v>4.0</v>
      </c>
      <c r="AD16" s="41"/>
      <c r="AE16" s="42"/>
      <c r="AF16" s="42"/>
      <c r="AG16" s="19">
        <v>2.0</v>
      </c>
      <c r="AH16" s="19">
        <v>4.0</v>
      </c>
      <c r="AI16" s="19"/>
      <c r="AJ16" s="19">
        <f t="shared" si="4"/>
        <v>53</v>
      </c>
      <c r="AK16" s="19">
        <f t="shared" si="5"/>
        <v>795</v>
      </c>
      <c r="AL16" s="19">
        <v>1.25</v>
      </c>
      <c r="AM16" s="19">
        <v>0.171</v>
      </c>
      <c r="AN16" s="19">
        <f t="shared" si="6"/>
        <v>169.93125</v>
      </c>
    </row>
    <row r="17" ht="23.25" customHeight="1">
      <c r="A17" s="35"/>
      <c r="B17" s="35"/>
      <c r="C17" s="18">
        <v>2.7</v>
      </c>
      <c r="D17" s="24" t="s">
        <v>28</v>
      </c>
      <c r="E17" s="18" t="s">
        <v>25</v>
      </c>
      <c r="F17" s="19">
        <v>8.0</v>
      </c>
      <c r="G17" s="19">
        <v>4.0</v>
      </c>
      <c r="H17" s="19">
        <v>5.0</v>
      </c>
      <c r="I17" s="20"/>
      <c r="J17" s="20"/>
      <c r="K17" s="19">
        <v>3.0</v>
      </c>
      <c r="L17" s="19">
        <v>1.0</v>
      </c>
      <c r="M17" s="19">
        <v>2.0</v>
      </c>
      <c r="N17" s="19">
        <v>3.0</v>
      </c>
      <c r="O17" s="19">
        <v>3.0</v>
      </c>
      <c r="P17" s="41"/>
      <c r="Q17" s="42"/>
      <c r="R17" s="19">
        <v>3.0</v>
      </c>
      <c r="S17" s="19">
        <v>3.0</v>
      </c>
      <c r="T17" s="19">
        <v>4.0</v>
      </c>
      <c r="U17" s="19">
        <v>3.0</v>
      </c>
      <c r="V17" s="19">
        <v>4.0</v>
      </c>
      <c r="W17" s="41"/>
      <c r="X17" s="42"/>
      <c r="Y17" s="19">
        <v>6.0</v>
      </c>
      <c r="Z17" s="19">
        <v>5.0</v>
      </c>
      <c r="AA17" s="19">
        <v>4.0</v>
      </c>
      <c r="AB17" s="19">
        <v>5.0</v>
      </c>
      <c r="AC17" s="19">
        <v>4.0</v>
      </c>
      <c r="AD17" s="41"/>
      <c r="AE17" s="42"/>
      <c r="AF17" s="42"/>
      <c r="AG17" s="19">
        <v>3.0</v>
      </c>
      <c r="AH17" s="19">
        <v>1.0</v>
      </c>
      <c r="AI17" s="19">
        <v>3.0</v>
      </c>
      <c r="AJ17" s="19">
        <f t="shared" si="4"/>
        <v>69</v>
      </c>
      <c r="AK17" s="19">
        <f t="shared" si="5"/>
        <v>552</v>
      </c>
      <c r="AL17" s="19">
        <v>2.0</v>
      </c>
      <c r="AM17" s="19">
        <v>0.171</v>
      </c>
      <c r="AN17" s="19">
        <f t="shared" si="6"/>
        <v>188.784</v>
      </c>
    </row>
    <row r="18" ht="13.5" customHeight="1">
      <c r="A18" s="35"/>
      <c r="B18" s="35"/>
      <c r="C18" s="18">
        <v>2.8</v>
      </c>
      <c r="D18" s="19" t="s">
        <v>29</v>
      </c>
      <c r="E18" s="18" t="s">
        <v>25</v>
      </c>
      <c r="F18" s="19">
        <v>10.0</v>
      </c>
      <c r="G18" s="19">
        <v>4.0</v>
      </c>
      <c r="H18" s="19">
        <v>5.0</v>
      </c>
      <c r="I18" s="20"/>
      <c r="J18" s="20"/>
      <c r="K18" s="19">
        <v>5.0</v>
      </c>
      <c r="L18" s="19">
        <v>6.0</v>
      </c>
      <c r="M18" s="19">
        <v>3.0</v>
      </c>
      <c r="N18" s="19">
        <v>4.0</v>
      </c>
      <c r="O18" s="19">
        <v>6.0</v>
      </c>
      <c r="P18" s="41"/>
      <c r="Q18" s="42"/>
      <c r="R18" s="19">
        <v>2.0</v>
      </c>
      <c r="S18" s="19">
        <v>5.0</v>
      </c>
      <c r="T18" s="26">
        <v>5.0</v>
      </c>
      <c r="U18" s="19">
        <v>5.0</v>
      </c>
      <c r="V18" s="19">
        <v>4.0</v>
      </c>
      <c r="W18" s="41"/>
      <c r="X18" s="42"/>
      <c r="Y18" s="26">
        <v>5.0</v>
      </c>
      <c r="Z18" s="19">
        <v>4.0</v>
      </c>
      <c r="AA18" s="19">
        <v>4.0</v>
      </c>
      <c r="AB18" s="19">
        <v>4.0</v>
      </c>
      <c r="AC18" s="19">
        <v>6.0</v>
      </c>
      <c r="AD18" s="41"/>
      <c r="AE18" s="42"/>
      <c r="AF18" s="42"/>
      <c r="AG18" s="19">
        <v>2.0</v>
      </c>
      <c r="AH18" s="19">
        <v>4.0</v>
      </c>
      <c r="AI18" s="19">
        <v>4.0</v>
      </c>
      <c r="AJ18" s="19">
        <f t="shared" si="4"/>
        <v>87</v>
      </c>
      <c r="AK18" s="19">
        <f t="shared" si="5"/>
        <v>870</v>
      </c>
      <c r="AL18" s="19">
        <v>2.0</v>
      </c>
      <c r="AM18" s="19">
        <v>0.171</v>
      </c>
      <c r="AN18" s="19">
        <f t="shared" si="6"/>
        <v>297.54</v>
      </c>
    </row>
    <row r="19" ht="13.5" customHeight="1">
      <c r="A19" s="35"/>
      <c r="B19" s="35"/>
      <c r="C19" s="18">
        <v>2.9</v>
      </c>
      <c r="D19" s="19" t="s">
        <v>30</v>
      </c>
      <c r="E19" s="18" t="s">
        <v>25</v>
      </c>
      <c r="F19" s="19">
        <v>10.0</v>
      </c>
      <c r="G19" s="19"/>
      <c r="H19" s="19"/>
      <c r="I19" s="20"/>
      <c r="J19" s="20"/>
      <c r="K19" s="19"/>
      <c r="L19" s="19"/>
      <c r="M19" s="19"/>
      <c r="N19" s="19"/>
      <c r="O19" s="19"/>
      <c r="P19" s="41"/>
      <c r="Q19" s="42"/>
      <c r="R19" s="19"/>
      <c r="S19" s="19"/>
      <c r="T19" s="19"/>
      <c r="U19" s="19"/>
      <c r="V19" s="19">
        <v>4.0</v>
      </c>
      <c r="W19" s="41"/>
      <c r="X19" s="42"/>
      <c r="Y19" s="19"/>
      <c r="Z19" s="19"/>
      <c r="AA19" s="19"/>
      <c r="AB19" s="19">
        <v>6.0</v>
      </c>
      <c r="AC19" s="19"/>
      <c r="AD19" s="41"/>
      <c r="AE19" s="42"/>
      <c r="AF19" s="42"/>
      <c r="AG19" s="19"/>
      <c r="AH19" s="19"/>
      <c r="AI19" s="19"/>
      <c r="AJ19" s="19">
        <f t="shared" si="4"/>
        <v>10</v>
      </c>
      <c r="AK19" s="19">
        <v>0.0</v>
      </c>
      <c r="AL19" s="19">
        <v>2.0</v>
      </c>
      <c r="AM19" s="19">
        <v>0.171</v>
      </c>
      <c r="AN19" s="19">
        <f t="shared" si="6"/>
        <v>0</v>
      </c>
    </row>
    <row r="20" ht="13.5" customHeight="1">
      <c r="A20" s="45"/>
      <c r="B20" s="45"/>
      <c r="C20" s="27" t="s">
        <v>31</v>
      </c>
      <c r="D20" s="19" t="s">
        <v>32</v>
      </c>
      <c r="E20" s="18" t="s">
        <v>25</v>
      </c>
      <c r="F20" s="19">
        <v>10.0</v>
      </c>
      <c r="G20" s="25">
        <v>6.0</v>
      </c>
      <c r="H20" s="25">
        <v>3.0</v>
      </c>
      <c r="I20" s="28"/>
      <c r="J20" s="28"/>
      <c r="K20" s="25">
        <v>4.0</v>
      </c>
      <c r="L20" s="25">
        <v>4.0</v>
      </c>
      <c r="M20" s="25"/>
      <c r="N20" s="25">
        <v>5.0</v>
      </c>
      <c r="O20" s="25">
        <v>3.0</v>
      </c>
      <c r="P20" s="41"/>
      <c r="Q20" s="42"/>
      <c r="R20" s="25">
        <v>2.0</v>
      </c>
      <c r="S20" s="25">
        <v>4.0</v>
      </c>
      <c r="T20" s="25">
        <v>3.0</v>
      </c>
      <c r="U20" s="25">
        <v>4.0</v>
      </c>
      <c r="V20" s="25">
        <v>5.0</v>
      </c>
      <c r="W20" s="41"/>
      <c r="X20" s="42"/>
      <c r="Y20" s="25"/>
      <c r="Z20" s="25">
        <v>3.0</v>
      </c>
      <c r="AA20" s="25">
        <v>2.0</v>
      </c>
      <c r="AB20" s="25">
        <v>6.0</v>
      </c>
      <c r="AC20" s="25">
        <v>5.0</v>
      </c>
      <c r="AD20" s="41"/>
      <c r="AE20" s="42"/>
      <c r="AF20" s="42"/>
      <c r="AG20" s="25">
        <v>1.0</v>
      </c>
      <c r="AH20" s="25"/>
      <c r="AI20" s="25">
        <v>1.0</v>
      </c>
      <c r="AJ20" s="19">
        <f t="shared" si="4"/>
        <v>61</v>
      </c>
      <c r="AK20" s="19">
        <f t="shared" ref="AK20:AK27" si="7">F20*AJ20</f>
        <v>610</v>
      </c>
      <c r="AL20" s="19">
        <v>2.0</v>
      </c>
      <c r="AM20" s="19">
        <v>0.171</v>
      </c>
      <c r="AN20" s="19">
        <f t="shared" si="6"/>
        <v>208.62</v>
      </c>
    </row>
    <row r="21" ht="13.5" customHeight="1">
      <c r="A21" s="35"/>
      <c r="B21" s="35"/>
      <c r="C21" s="18">
        <v>2.11</v>
      </c>
      <c r="D21" s="19" t="s">
        <v>33</v>
      </c>
      <c r="E21" s="18" t="s">
        <v>25</v>
      </c>
      <c r="F21" s="19">
        <v>10.0</v>
      </c>
      <c r="G21" s="25">
        <v>10.0</v>
      </c>
      <c r="H21" s="25"/>
      <c r="I21" s="28"/>
      <c r="J21" s="28"/>
      <c r="K21" s="25"/>
      <c r="L21" s="25"/>
      <c r="M21" s="25"/>
      <c r="N21" s="25">
        <v>9.0</v>
      </c>
      <c r="O21" s="25"/>
      <c r="P21" s="41"/>
      <c r="Q21" s="42"/>
      <c r="R21" s="25"/>
      <c r="S21" s="25"/>
      <c r="T21" s="25"/>
      <c r="U21" s="25">
        <v>9.0</v>
      </c>
      <c r="V21" s="25"/>
      <c r="W21" s="41"/>
      <c r="X21" s="42"/>
      <c r="Y21" s="25"/>
      <c r="Z21" s="25"/>
      <c r="AA21" s="25"/>
      <c r="AB21" s="25">
        <v>8.0</v>
      </c>
      <c r="AC21" s="25"/>
      <c r="AD21" s="41"/>
      <c r="AE21" s="42"/>
      <c r="AF21" s="42"/>
      <c r="AG21" s="25"/>
      <c r="AH21" s="25"/>
      <c r="AI21" s="25">
        <v>8.0</v>
      </c>
      <c r="AJ21" s="19">
        <f t="shared" si="4"/>
        <v>44</v>
      </c>
      <c r="AK21" s="19">
        <f t="shared" si="7"/>
        <v>440</v>
      </c>
      <c r="AL21" s="19">
        <v>2.0</v>
      </c>
      <c r="AM21" s="19">
        <v>0.171</v>
      </c>
      <c r="AN21" s="19">
        <f t="shared" si="6"/>
        <v>150.48</v>
      </c>
    </row>
    <row r="22" ht="13.5" customHeight="1">
      <c r="A22" s="35"/>
      <c r="B22" s="35"/>
      <c r="C22" s="18">
        <v>2.12</v>
      </c>
      <c r="D22" s="19" t="s">
        <v>34</v>
      </c>
      <c r="E22" s="18" t="s">
        <v>25</v>
      </c>
      <c r="F22" s="19">
        <v>10.0</v>
      </c>
      <c r="G22" s="19"/>
      <c r="H22" s="19"/>
      <c r="I22" s="20"/>
      <c r="J22" s="20"/>
      <c r="K22" s="19"/>
      <c r="L22" s="19"/>
      <c r="M22" s="19">
        <v>17.0</v>
      </c>
      <c r="N22" s="26"/>
      <c r="O22" s="19"/>
      <c r="P22" s="41"/>
      <c r="Q22" s="42"/>
      <c r="R22" s="19"/>
      <c r="S22" s="19"/>
      <c r="T22" s="19">
        <v>16.0</v>
      </c>
      <c r="U22" s="19"/>
      <c r="V22" s="19"/>
      <c r="W22" s="41"/>
      <c r="X22" s="42"/>
      <c r="Y22" s="19"/>
      <c r="Z22" s="19"/>
      <c r="AA22" s="19">
        <v>17.0</v>
      </c>
      <c r="AB22" s="19"/>
      <c r="AC22" s="19"/>
      <c r="AD22" s="41"/>
      <c r="AE22" s="42"/>
      <c r="AF22" s="42"/>
      <c r="AG22" s="19"/>
      <c r="AH22" s="19">
        <v>18.0</v>
      </c>
      <c r="AI22" s="19"/>
      <c r="AJ22" s="19">
        <f t="shared" si="4"/>
        <v>68</v>
      </c>
      <c r="AK22" s="19">
        <f t="shared" si="7"/>
        <v>680</v>
      </c>
      <c r="AL22" s="19">
        <v>2.0</v>
      </c>
      <c r="AM22" s="19">
        <v>0.171</v>
      </c>
      <c r="AN22" s="19">
        <f t="shared" si="6"/>
        <v>232.56</v>
      </c>
    </row>
    <row r="23" ht="13.5" customHeight="1">
      <c r="A23" s="35"/>
      <c r="B23" s="35"/>
      <c r="C23" s="18">
        <v>2.13</v>
      </c>
      <c r="D23" s="24" t="s">
        <v>35</v>
      </c>
      <c r="E23" s="18" t="s">
        <v>36</v>
      </c>
      <c r="F23" s="19">
        <v>20.0</v>
      </c>
      <c r="G23" s="19"/>
      <c r="H23" s="19"/>
      <c r="I23" s="20"/>
      <c r="J23" s="20"/>
      <c r="K23" s="19"/>
      <c r="L23" s="19"/>
      <c r="M23" s="19"/>
      <c r="N23" s="19"/>
      <c r="O23" s="19"/>
      <c r="P23" s="41"/>
      <c r="Q23" s="42"/>
      <c r="R23" s="19"/>
      <c r="S23" s="19"/>
      <c r="T23" s="19"/>
      <c r="U23" s="19"/>
      <c r="V23" s="19"/>
      <c r="W23" s="41"/>
      <c r="X23" s="42"/>
      <c r="Y23" s="19"/>
      <c r="Z23" s="19"/>
      <c r="AA23" s="19">
        <v>1.0</v>
      </c>
      <c r="AB23" s="19"/>
      <c r="AC23" s="19"/>
      <c r="AD23" s="41"/>
      <c r="AE23" s="42"/>
      <c r="AF23" s="42"/>
      <c r="AG23" s="19"/>
      <c r="AH23" s="19"/>
      <c r="AI23" s="19"/>
      <c r="AJ23" s="19">
        <f t="shared" si="4"/>
        <v>1</v>
      </c>
      <c r="AK23" s="19">
        <f t="shared" si="7"/>
        <v>20</v>
      </c>
      <c r="AL23" s="19">
        <v>1.5</v>
      </c>
      <c r="AM23" s="19">
        <v>0.171</v>
      </c>
      <c r="AN23" s="19">
        <f t="shared" si="6"/>
        <v>5.13</v>
      </c>
    </row>
    <row r="24" ht="13.5" customHeight="1">
      <c r="A24" s="35"/>
      <c r="B24" s="35"/>
      <c r="C24" s="18">
        <v>2.14</v>
      </c>
      <c r="D24" s="24" t="s">
        <v>37</v>
      </c>
      <c r="E24" s="18" t="s">
        <v>36</v>
      </c>
      <c r="F24" s="19">
        <v>150.0</v>
      </c>
      <c r="G24" s="19"/>
      <c r="H24" s="19"/>
      <c r="I24" s="20"/>
      <c r="J24" s="20"/>
      <c r="K24" s="19">
        <v>1.0</v>
      </c>
      <c r="L24" s="19"/>
      <c r="M24" s="19"/>
      <c r="N24" s="19"/>
      <c r="O24" s="19"/>
      <c r="P24" s="41"/>
      <c r="Q24" s="42"/>
      <c r="R24" s="19">
        <v>1.0</v>
      </c>
      <c r="S24" s="19"/>
      <c r="T24" s="19"/>
      <c r="U24" s="19"/>
      <c r="V24" s="19"/>
      <c r="W24" s="41"/>
      <c r="X24" s="42"/>
      <c r="Y24" s="19"/>
      <c r="Z24" s="19"/>
      <c r="AA24" s="19"/>
      <c r="AB24" s="19"/>
      <c r="AC24" s="19"/>
      <c r="AD24" s="41"/>
      <c r="AE24" s="42"/>
      <c r="AF24" s="42"/>
      <c r="AG24" s="19"/>
      <c r="AH24" s="19"/>
      <c r="AI24" s="19"/>
      <c r="AJ24" s="19">
        <f t="shared" si="4"/>
        <v>2</v>
      </c>
      <c r="AK24" s="19">
        <f t="shared" si="7"/>
        <v>300</v>
      </c>
      <c r="AL24" s="19">
        <v>2.0</v>
      </c>
      <c r="AM24" s="19">
        <v>0.171</v>
      </c>
      <c r="AN24" s="19">
        <f t="shared" si="6"/>
        <v>102.6</v>
      </c>
    </row>
    <row r="25" ht="13.5" hidden="1" customHeight="1">
      <c r="A25" s="35"/>
      <c r="B25" s="35"/>
      <c r="C25" s="18">
        <v>2.15</v>
      </c>
      <c r="D25" s="19" t="s">
        <v>38</v>
      </c>
      <c r="E25" s="18" t="s">
        <v>39</v>
      </c>
      <c r="F25" s="19">
        <v>420.0</v>
      </c>
      <c r="G25" s="19"/>
      <c r="H25" s="19"/>
      <c r="I25" s="20"/>
      <c r="J25" s="20"/>
      <c r="K25" s="19"/>
      <c r="L25" s="19"/>
      <c r="M25" s="26"/>
      <c r="N25" s="26"/>
      <c r="O25" s="19"/>
      <c r="P25" s="41"/>
      <c r="Q25" s="42"/>
      <c r="R25" s="19"/>
      <c r="S25" s="19"/>
      <c r="T25" s="19"/>
      <c r="U25" s="19"/>
      <c r="V25" s="19"/>
      <c r="W25" s="41"/>
      <c r="X25" s="42"/>
      <c r="Y25" s="19"/>
      <c r="Z25" s="19"/>
      <c r="AA25" s="19"/>
      <c r="AB25" s="19"/>
      <c r="AC25" s="19"/>
      <c r="AD25" s="41"/>
      <c r="AE25" s="42"/>
      <c r="AF25" s="42"/>
      <c r="AG25" s="19"/>
      <c r="AH25" s="19"/>
      <c r="AI25" s="19"/>
      <c r="AJ25" s="19">
        <f t="shared" si="4"/>
        <v>0</v>
      </c>
      <c r="AK25" s="19">
        <f t="shared" si="7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35"/>
      <c r="B26" s="35"/>
      <c r="C26" s="18">
        <v>2.16</v>
      </c>
      <c r="D26" s="19" t="s">
        <v>40</v>
      </c>
      <c r="E26" s="18" t="s">
        <v>41</v>
      </c>
      <c r="F26" s="19">
        <v>60.0</v>
      </c>
      <c r="G26" s="19"/>
      <c r="H26" s="19"/>
      <c r="I26" s="20"/>
      <c r="J26" s="20"/>
      <c r="K26" s="19"/>
      <c r="L26" s="19"/>
      <c r="M26" s="26"/>
      <c r="N26" s="26"/>
      <c r="O26" s="19"/>
      <c r="P26" s="41"/>
      <c r="Q26" s="42"/>
      <c r="R26" s="19"/>
      <c r="S26" s="19"/>
      <c r="T26" s="19"/>
      <c r="U26" s="19"/>
      <c r="V26" s="19"/>
      <c r="W26" s="41"/>
      <c r="X26" s="42"/>
      <c r="Y26" s="19"/>
      <c r="Z26" s="19"/>
      <c r="AA26" s="19"/>
      <c r="AB26" s="19"/>
      <c r="AC26" s="19"/>
      <c r="AD26" s="41"/>
      <c r="AE26" s="42"/>
      <c r="AF26" s="42"/>
      <c r="AG26" s="19"/>
      <c r="AH26" s="19"/>
      <c r="AI26" s="19"/>
      <c r="AJ26" s="19">
        <f t="shared" si="4"/>
        <v>0</v>
      </c>
      <c r="AK26" s="19">
        <f t="shared" si="7"/>
        <v>0</v>
      </c>
      <c r="AL26" s="19">
        <v>1.25</v>
      </c>
      <c r="AM26" s="19">
        <v>0.171</v>
      </c>
      <c r="AN26" s="19">
        <f t="shared" si="6"/>
        <v>0</v>
      </c>
    </row>
    <row r="27" ht="13.5" hidden="1" customHeight="1">
      <c r="A27" s="35"/>
      <c r="B27" s="35"/>
      <c r="C27" s="18">
        <v>2.17</v>
      </c>
      <c r="D27" s="19" t="s">
        <v>42</v>
      </c>
      <c r="E27" s="18" t="s">
        <v>41</v>
      </c>
      <c r="F27" s="19">
        <v>60.0</v>
      </c>
      <c r="G27" s="19"/>
      <c r="H27" s="19"/>
      <c r="I27" s="20"/>
      <c r="J27" s="20"/>
      <c r="K27" s="19"/>
      <c r="L27" s="19"/>
      <c r="M27" s="26"/>
      <c r="N27" s="26"/>
      <c r="O27" s="19"/>
      <c r="P27" s="41"/>
      <c r="Q27" s="42"/>
      <c r="R27" s="19"/>
      <c r="S27" s="19"/>
      <c r="T27" s="19"/>
      <c r="U27" s="19"/>
      <c r="V27" s="19"/>
      <c r="W27" s="41"/>
      <c r="X27" s="42"/>
      <c r="Y27" s="19"/>
      <c r="Z27" s="19"/>
      <c r="AA27" s="19"/>
      <c r="AB27" s="19"/>
      <c r="AC27" s="19"/>
      <c r="AD27" s="41"/>
      <c r="AE27" s="42"/>
      <c r="AF27" s="42"/>
      <c r="AG27" s="19"/>
      <c r="AH27" s="19"/>
      <c r="AI27" s="19"/>
      <c r="AJ27" s="19">
        <f t="shared" si="4"/>
        <v>0</v>
      </c>
      <c r="AK27" s="19">
        <f t="shared" si="7"/>
        <v>0</v>
      </c>
      <c r="AL27" s="19">
        <v>1.25</v>
      </c>
      <c r="AM27" s="19">
        <v>0.171</v>
      </c>
      <c r="AN27" s="19">
        <f t="shared" si="6"/>
        <v>0</v>
      </c>
    </row>
    <row r="28" ht="13.5" customHeight="1">
      <c r="A28" s="35"/>
      <c r="B28" s="35"/>
      <c r="C28" s="22"/>
      <c r="D28" s="11" t="s">
        <v>43</v>
      </c>
      <c r="E28" s="2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43"/>
      <c r="Q28" s="44"/>
      <c r="R28" s="11"/>
      <c r="S28" s="11"/>
      <c r="T28" s="11"/>
      <c r="U28" s="11"/>
      <c r="V28" s="11"/>
      <c r="W28" s="43"/>
      <c r="X28" s="44"/>
      <c r="Y28" s="11"/>
      <c r="Z28" s="11"/>
      <c r="AA28" s="11"/>
      <c r="AB28" s="11"/>
      <c r="AC28" s="11"/>
      <c r="AD28" s="43"/>
      <c r="AE28" s="44"/>
      <c r="AF28" s="44"/>
      <c r="AG28" s="11"/>
      <c r="AH28" s="11"/>
      <c r="AI28" s="11"/>
      <c r="AJ28" s="11"/>
      <c r="AK28" s="11"/>
      <c r="AL28" s="11"/>
      <c r="AM28" s="11"/>
      <c r="AN28" s="11">
        <f>SUM(AN11:AN27)</f>
        <v>1674.795375</v>
      </c>
    </row>
    <row r="29" ht="13.5" customHeight="1">
      <c r="A29" s="35"/>
      <c r="B29" s="35"/>
      <c r="C29" s="30">
        <v>3.0</v>
      </c>
      <c r="D29" s="20" t="s">
        <v>44</v>
      </c>
      <c r="E29" s="3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1"/>
      <c r="Q29" s="42"/>
      <c r="R29" s="20"/>
      <c r="S29" s="20"/>
      <c r="T29" s="20"/>
      <c r="U29" s="20"/>
      <c r="V29" s="20"/>
      <c r="W29" s="41"/>
      <c r="X29" s="42"/>
      <c r="Y29" s="20"/>
      <c r="Z29" s="20"/>
      <c r="AA29" s="20"/>
      <c r="AB29" s="20"/>
      <c r="AC29" s="20"/>
      <c r="AD29" s="41"/>
      <c r="AE29" s="42"/>
      <c r="AF29" s="42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35"/>
      <c r="B30" s="35"/>
      <c r="C30" s="18">
        <v>3.1</v>
      </c>
      <c r="D30" s="19" t="s">
        <v>45</v>
      </c>
      <c r="E30" s="18" t="s">
        <v>23</v>
      </c>
      <c r="F30" s="19">
        <v>120.0</v>
      </c>
      <c r="G30" s="19"/>
      <c r="H30" s="19"/>
      <c r="I30" s="20"/>
      <c r="J30" s="20"/>
      <c r="K30" s="19">
        <v>1.0</v>
      </c>
      <c r="L30" s="19"/>
      <c r="M30" s="19"/>
      <c r="N30" s="19"/>
      <c r="O30" s="19"/>
      <c r="P30" s="41"/>
      <c r="Q30" s="42"/>
      <c r="R30" s="19"/>
      <c r="S30" s="19"/>
      <c r="T30" s="19"/>
      <c r="U30" s="19"/>
      <c r="V30" s="19"/>
      <c r="W30" s="41"/>
      <c r="X30" s="42"/>
      <c r="Y30" s="19"/>
      <c r="Z30" s="19"/>
      <c r="AA30" s="19"/>
      <c r="AB30" s="19"/>
      <c r="AC30" s="19">
        <v>1.0</v>
      </c>
      <c r="AD30" s="41"/>
      <c r="AE30" s="42"/>
      <c r="AF30" s="42"/>
      <c r="AG30" s="19"/>
      <c r="AH30" s="19"/>
      <c r="AI30" s="19"/>
      <c r="AJ30" s="19">
        <f t="shared" ref="AJ30:AJ35" si="8">SUM(G30:AI30)</f>
        <v>2</v>
      </c>
      <c r="AK30" s="19">
        <f t="shared" ref="AK30:AK35" si="9">F30*AJ30</f>
        <v>240</v>
      </c>
      <c r="AL30" s="19">
        <v>1.25</v>
      </c>
      <c r="AM30" s="19">
        <v>0.171</v>
      </c>
      <c r="AN30" s="19">
        <f t="shared" ref="AN30:AN35" si="10">AK30*AL30*AM30</f>
        <v>51.3</v>
      </c>
    </row>
    <row r="31" ht="15.0" customHeight="1">
      <c r="A31" s="35"/>
      <c r="B31" s="35"/>
      <c r="C31" s="18">
        <v>3.2</v>
      </c>
      <c r="D31" s="24" t="s">
        <v>46</v>
      </c>
      <c r="E31" s="18" t="s">
        <v>23</v>
      </c>
      <c r="F31" s="19">
        <v>120.0</v>
      </c>
      <c r="G31" s="19"/>
      <c r="H31" s="19"/>
      <c r="I31" s="20"/>
      <c r="J31" s="20"/>
      <c r="K31" s="19"/>
      <c r="L31" s="19"/>
      <c r="M31" s="19"/>
      <c r="N31" s="19"/>
      <c r="O31" s="19"/>
      <c r="P31" s="41"/>
      <c r="Q31" s="42"/>
      <c r="R31" s="19"/>
      <c r="S31" s="19"/>
      <c r="T31" s="19"/>
      <c r="U31" s="19"/>
      <c r="V31" s="19"/>
      <c r="W31" s="41"/>
      <c r="X31" s="42"/>
      <c r="Y31" s="19"/>
      <c r="Z31" s="19"/>
      <c r="AA31" s="19"/>
      <c r="AB31" s="19"/>
      <c r="AC31" s="19"/>
      <c r="AD31" s="41"/>
      <c r="AE31" s="42"/>
      <c r="AF31" s="42"/>
      <c r="AG31" s="19"/>
      <c r="AH31" s="19"/>
      <c r="AI31" s="19"/>
      <c r="AJ31" s="19">
        <f t="shared" si="8"/>
        <v>0</v>
      </c>
      <c r="AK31" s="19">
        <f t="shared" si="9"/>
        <v>0</v>
      </c>
      <c r="AL31" s="19">
        <v>1.25</v>
      </c>
      <c r="AM31" s="19">
        <v>0.171</v>
      </c>
      <c r="AN31" s="19">
        <f t="shared" si="10"/>
        <v>0</v>
      </c>
    </row>
    <row r="32" ht="13.5" customHeight="1">
      <c r="A32" s="35"/>
      <c r="B32" s="35"/>
      <c r="C32" s="18">
        <v>3.3</v>
      </c>
      <c r="D32" s="19" t="s">
        <v>47</v>
      </c>
      <c r="E32" s="18" t="s">
        <v>23</v>
      </c>
      <c r="F32" s="19">
        <v>60.0</v>
      </c>
      <c r="G32" s="19"/>
      <c r="H32" s="19"/>
      <c r="I32" s="20"/>
      <c r="J32" s="20"/>
      <c r="K32" s="19"/>
      <c r="L32" s="19"/>
      <c r="M32" s="19"/>
      <c r="N32" s="19"/>
      <c r="O32" s="19"/>
      <c r="P32" s="41"/>
      <c r="Q32" s="42"/>
      <c r="R32" s="19"/>
      <c r="S32" s="19"/>
      <c r="T32" s="19"/>
      <c r="U32" s="19"/>
      <c r="V32" s="19"/>
      <c r="W32" s="41"/>
      <c r="X32" s="42"/>
      <c r="Y32" s="19"/>
      <c r="Z32" s="19"/>
      <c r="AA32" s="19"/>
      <c r="AB32" s="19"/>
      <c r="AC32" s="19"/>
      <c r="AD32" s="41"/>
      <c r="AE32" s="42"/>
      <c r="AF32" s="42"/>
      <c r="AG32" s="19"/>
      <c r="AH32" s="19"/>
      <c r="AI32" s="19"/>
      <c r="AJ32" s="19">
        <f t="shared" si="8"/>
        <v>0</v>
      </c>
      <c r="AK32" s="19">
        <f t="shared" si="9"/>
        <v>0</v>
      </c>
      <c r="AL32" s="19">
        <v>1.0</v>
      </c>
      <c r="AM32" s="19">
        <v>0.171</v>
      </c>
      <c r="AN32" s="19">
        <f t="shared" si="10"/>
        <v>0</v>
      </c>
    </row>
    <row r="33" ht="13.5" customHeight="1">
      <c r="A33" s="35"/>
      <c r="B33" s="35"/>
      <c r="C33" s="18">
        <v>3.4</v>
      </c>
      <c r="D33" s="19" t="s">
        <v>48</v>
      </c>
      <c r="E33" s="18" t="s">
        <v>14</v>
      </c>
      <c r="F33" s="19">
        <v>60.0</v>
      </c>
      <c r="G33" s="19"/>
      <c r="H33" s="19"/>
      <c r="I33" s="20"/>
      <c r="J33" s="20"/>
      <c r="K33" s="19"/>
      <c r="L33" s="19"/>
      <c r="M33" s="19"/>
      <c r="N33" s="19"/>
      <c r="O33" s="19">
        <v>2.0</v>
      </c>
      <c r="P33" s="41"/>
      <c r="Q33" s="42"/>
      <c r="R33" s="19">
        <v>2.0</v>
      </c>
      <c r="S33" s="19"/>
      <c r="T33" s="19"/>
      <c r="U33" s="19"/>
      <c r="V33" s="19"/>
      <c r="W33" s="41"/>
      <c r="X33" s="42"/>
      <c r="Y33" s="19"/>
      <c r="Z33" s="19"/>
      <c r="AA33" s="19"/>
      <c r="AB33" s="19"/>
      <c r="AC33" s="19"/>
      <c r="AD33" s="41"/>
      <c r="AE33" s="42"/>
      <c r="AF33" s="42"/>
      <c r="AG33" s="19">
        <v>2.0</v>
      </c>
      <c r="AH33" s="19"/>
      <c r="AI33" s="19"/>
      <c r="AJ33" s="19">
        <f t="shared" si="8"/>
        <v>6</v>
      </c>
      <c r="AK33" s="19">
        <f t="shared" si="9"/>
        <v>360</v>
      </c>
      <c r="AL33" s="19">
        <v>1.2</v>
      </c>
      <c r="AM33" s="19">
        <v>0.171</v>
      </c>
      <c r="AN33" s="19">
        <f t="shared" si="10"/>
        <v>73.872</v>
      </c>
    </row>
    <row r="34" ht="13.5" hidden="1" customHeight="1">
      <c r="A34" s="35"/>
      <c r="B34" s="35"/>
      <c r="C34" s="18">
        <v>3.5</v>
      </c>
      <c r="D34" s="19" t="s">
        <v>49</v>
      </c>
      <c r="E34" s="18" t="s">
        <v>23</v>
      </c>
      <c r="F34" s="19">
        <v>60.0</v>
      </c>
      <c r="G34" s="19"/>
      <c r="H34" s="19"/>
      <c r="I34" s="20"/>
      <c r="J34" s="20"/>
      <c r="K34" s="19"/>
      <c r="L34" s="19"/>
      <c r="M34" s="19"/>
      <c r="N34" s="19"/>
      <c r="O34" s="19"/>
      <c r="P34" s="41"/>
      <c r="Q34" s="42"/>
      <c r="R34" s="19"/>
      <c r="S34" s="19"/>
      <c r="T34" s="19"/>
      <c r="U34" s="19"/>
      <c r="V34" s="19"/>
      <c r="W34" s="41"/>
      <c r="X34" s="42"/>
      <c r="Y34" s="19"/>
      <c r="Z34" s="19"/>
      <c r="AA34" s="19"/>
      <c r="AB34" s="19"/>
      <c r="AC34" s="19"/>
      <c r="AD34" s="41"/>
      <c r="AE34" s="42"/>
      <c r="AF34" s="42"/>
      <c r="AG34" s="19"/>
      <c r="AH34" s="19"/>
      <c r="AI34" s="19"/>
      <c r="AJ34" s="19">
        <f t="shared" si="8"/>
        <v>0</v>
      </c>
      <c r="AK34" s="19">
        <f t="shared" si="9"/>
        <v>0</v>
      </c>
      <c r="AL34" s="19">
        <v>1.0</v>
      </c>
      <c r="AM34" s="19">
        <v>0.171</v>
      </c>
      <c r="AN34" s="19">
        <f t="shared" si="10"/>
        <v>0</v>
      </c>
    </row>
    <row r="35" ht="13.5" hidden="1" customHeight="1">
      <c r="A35" s="35"/>
      <c r="B35" s="35"/>
      <c r="C35" s="18">
        <v>3.6</v>
      </c>
      <c r="D35" s="19" t="s">
        <v>50</v>
      </c>
      <c r="E35" s="18" t="s">
        <v>14</v>
      </c>
      <c r="F35" s="19">
        <v>60.0</v>
      </c>
      <c r="G35" s="19"/>
      <c r="H35" s="19"/>
      <c r="I35" s="20"/>
      <c r="J35" s="20"/>
      <c r="K35" s="19"/>
      <c r="L35" s="19"/>
      <c r="M35" s="19"/>
      <c r="N35" s="19"/>
      <c r="O35" s="19"/>
      <c r="P35" s="41"/>
      <c r="Q35" s="42"/>
      <c r="R35" s="19"/>
      <c r="S35" s="19"/>
      <c r="T35" s="19"/>
      <c r="U35" s="19"/>
      <c r="V35" s="19"/>
      <c r="W35" s="41"/>
      <c r="X35" s="42"/>
      <c r="Y35" s="19"/>
      <c r="Z35" s="19"/>
      <c r="AA35" s="19"/>
      <c r="AB35" s="19"/>
      <c r="AC35" s="19"/>
      <c r="AD35" s="41"/>
      <c r="AE35" s="42"/>
      <c r="AF35" s="42"/>
      <c r="AG35" s="19"/>
      <c r="AH35" s="19"/>
      <c r="AI35" s="19"/>
      <c r="AJ35" s="19">
        <f t="shared" si="8"/>
        <v>0</v>
      </c>
      <c r="AK35" s="19">
        <f t="shared" si="9"/>
        <v>0</v>
      </c>
      <c r="AL35" s="19">
        <v>1.0</v>
      </c>
      <c r="AM35" s="19">
        <v>0.171</v>
      </c>
      <c r="AN35" s="19">
        <f t="shared" si="10"/>
        <v>0</v>
      </c>
    </row>
    <row r="36" ht="13.5" customHeight="1">
      <c r="A36" s="35"/>
      <c r="B36" s="35"/>
      <c r="C36" s="22"/>
      <c r="D36" s="11" t="s">
        <v>51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43"/>
      <c r="Q36" s="44"/>
      <c r="R36" s="11"/>
      <c r="S36" s="11"/>
      <c r="T36" s="11"/>
      <c r="U36" s="11"/>
      <c r="V36" s="11"/>
      <c r="W36" s="43"/>
      <c r="X36" s="44"/>
      <c r="Y36" s="11"/>
      <c r="Z36" s="11"/>
      <c r="AA36" s="11"/>
      <c r="AB36" s="11"/>
      <c r="AC36" s="11"/>
      <c r="AD36" s="43"/>
      <c r="AE36" s="44"/>
      <c r="AF36" s="44"/>
      <c r="AG36" s="11"/>
      <c r="AH36" s="11"/>
      <c r="AI36" s="11"/>
      <c r="AJ36" s="11"/>
      <c r="AK36" s="11"/>
      <c r="AL36" s="11"/>
      <c r="AM36" s="11"/>
      <c r="AN36" s="11">
        <f>SUM(AN30:AN35)</f>
        <v>125.172</v>
      </c>
    </row>
    <row r="37" ht="13.5" customHeight="1">
      <c r="A37" s="26"/>
      <c r="B37" s="26"/>
      <c r="C37" s="31"/>
      <c r="D37" s="32" t="s">
        <v>52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1799.967375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4"/>
      <c r="C39" s="35" t="s">
        <v>53</v>
      </c>
      <c r="V39" s="26"/>
      <c r="W39" s="35" t="s">
        <v>54</v>
      </c>
    </row>
    <row r="40" ht="13.5" customHeight="1">
      <c r="A40" s="34"/>
      <c r="B40" s="34"/>
      <c r="C40" s="35" t="s">
        <v>55</v>
      </c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3"/>
    </row>
    <row r="41" ht="13.5" customHeight="1">
      <c r="A41" s="34"/>
      <c r="B41" s="34"/>
      <c r="C41" s="26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33"/>
    </row>
    <row r="42" ht="13.5" customHeight="1">
      <c r="A42" s="34"/>
      <c r="B42" s="34"/>
      <c r="C42" s="26"/>
      <c r="D42" s="47" t="s">
        <v>56</v>
      </c>
      <c r="V42" s="48"/>
      <c r="W42" s="47" t="s">
        <v>57</v>
      </c>
    </row>
    <row r="43" ht="13.5" customHeight="1">
      <c r="A43" s="34"/>
      <c r="B43" s="34"/>
      <c r="C43" s="26"/>
      <c r="D43" s="47" t="s">
        <v>58</v>
      </c>
      <c r="V43" s="48"/>
      <c r="W43" s="47" t="s">
        <v>59</v>
      </c>
      <c r="AN43" s="33"/>
    </row>
    <row r="44" ht="13.5" customHeight="1">
      <c r="A44" s="34"/>
      <c r="B44" s="34"/>
      <c r="C44" s="26"/>
      <c r="D44" s="47" t="s">
        <v>60</v>
      </c>
      <c r="V44" s="48"/>
      <c r="W44" s="47" t="s">
        <v>60</v>
      </c>
      <c r="AN44" s="33"/>
    </row>
    <row r="45" ht="13.5" customHeight="1">
      <c r="A45" s="26"/>
      <c r="B45" s="26"/>
      <c r="C45" s="26"/>
      <c r="D45" s="2"/>
      <c r="E45" s="26"/>
      <c r="F45" s="34"/>
      <c r="G45" s="26">
        <f>SUMPRODUCT(F5:F35,G5:G35)</f>
        <v>251</v>
      </c>
      <c r="H45" s="26">
        <f>SUMPRODUCT(F5:F35,H5:H35)</f>
        <v>162</v>
      </c>
      <c r="I45" s="26">
        <f>SUMPRODUCT(F5:F35,I5:I35)</f>
        <v>0</v>
      </c>
      <c r="J45" s="26">
        <f>SUMPRODUCT(F5:F35,J5:J35)</f>
        <v>0</v>
      </c>
      <c r="K45" s="26">
        <f>SUMPRODUCT(F5:F35,K5:K35)</f>
        <v>491</v>
      </c>
      <c r="L45" s="26">
        <f>SUMPRODUCT(F5:F35,L5:L35)</f>
        <v>225</v>
      </c>
      <c r="M45" s="26">
        <f>SUMPRODUCT(F5:F35,M5:M35)</f>
        <v>277</v>
      </c>
      <c r="N45" s="26">
        <f>SUMPRODUCT(F5:F35,N5:N35)</f>
        <v>303</v>
      </c>
      <c r="O45" s="26">
        <f>SUMPRODUCT(F5:F35,O5:O35)</f>
        <v>533</v>
      </c>
      <c r="P45" s="26">
        <f>SUMPRODUCT(F5:F35,P5:P35)</f>
        <v>0</v>
      </c>
      <c r="Q45" s="26">
        <f>SUMPRODUCT(F5:F35,Q5:Q35)</f>
        <v>0</v>
      </c>
      <c r="R45" s="26">
        <f>SUMPRODUCT(F5:F35,R5:R35)</f>
        <v>419</v>
      </c>
      <c r="S45" s="26">
        <f>SUMPRODUCT(F5:F35,S5:S35)</f>
        <v>208</v>
      </c>
      <c r="T45" s="26">
        <f>SUMPRODUCT(F5:F35,T5:T35)</f>
        <v>321</v>
      </c>
      <c r="U45" s="26">
        <f>SUMPRODUCT(F5:F35,U5:U35)</f>
        <v>286</v>
      </c>
      <c r="V45" s="26">
        <f>SUMPRODUCT(F5:F35,V5:V35)</f>
        <v>296</v>
      </c>
      <c r="W45" s="26">
        <f>SUMPRODUCT(F5:F35,W5:W35)</f>
        <v>0</v>
      </c>
      <c r="X45" s="26">
        <f>SUMPRODUCT(F5:F35,X5:X35)</f>
        <v>0</v>
      </c>
      <c r="Y45" s="26">
        <f>SUMPRODUCT(F5:F35,Y5:Y35)</f>
        <v>206</v>
      </c>
      <c r="Z45" s="26">
        <f>SUMPRODUCT(F5:F35,Z5:Z35)</f>
        <v>404</v>
      </c>
      <c r="AA45" s="26">
        <f>SUMPRODUCT(F5:F35,AA5:AA35)</f>
        <v>331</v>
      </c>
      <c r="AB45" s="26">
        <f>SUMPRODUCT(F5:F35,AB5:AB35)</f>
        <v>359</v>
      </c>
      <c r="AC45" s="26">
        <f>SUMPRODUCT(F5:F35,AC5:AC35)</f>
        <v>370</v>
      </c>
      <c r="AD45" s="26">
        <f>SUMPRODUCT(F5:F35,AD5:AD35)</f>
        <v>0</v>
      </c>
      <c r="AE45" s="26">
        <f>SUMPRODUCT(F5:F35,AE5:AE35)</f>
        <v>0</v>
      </c>
      <c r="AF45" s="26">
        <f>SUMPRODUCT(F5:F35,AF5:AF35)</f>
        <v>0</v>
      </c>
      <c r="AG45" s="26">
        <f>SUMPRODUCT(F5:F35,AG5:AG35)</f>
        <v>441.5</v>
      </c>
      <c r="AH45" s="26"/>
      <c r="AI45" s="26">
        <f>SUMPRODUCT(F5:F35,AI5:AI35)</f>
        <v>180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C1:AM1"/>
    <mergeCell ref="C2:AN2"/>
    <mergeCell ref="C3:C4"/>
    <mergeCell ref="D3:D4"/>
    <mergeCell ref="E3:E4"/>
    <mergeCell ref="F3:F4"/>
    <mergeCell ref="G3:AI3"/>
    <mergeCell ref="AN3:AN4"/>
    <mergeCell ref="D43:U43"/>
    <mergeCell ref="W43:AM43"/>
    <mergeCell ref="D44:U44"/>
    <mergeCell ref="W44:AM44"/>
    <mergeCell ref="AJ3:AJ4"/>
    <mergeCell ref="AK3:AK4"/>
    <mergeCell ref="C39:U39"/>
    <mergeCell ref="W39:AN39"/>
    <mergeCell ref="C40:U40"/>
    <mergeCell ref="D42:U42"/>
    <mergeCell ref="W42:AN42"/>
  </mergeCells>
  <printOptions/>
  <pageMargins bottom="0.25" footer="0.0" header="0.0" left="0.25" right="0.25" top="0.2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3.71"/>
    <col customWidth="1" min="4" max="4" width="22.43"/>
    <col customWidth="1" min="5" max="5" width="3.57"/>
    <col customWidth="1" min="6" max="6" width="3.43"/>
    <col customWidth="1" min="7" max="37" width="2.71"/>
    <col customWidth="1" min="38" max="38" width="3.86"/>
    <col customWidth="1" min="39" max="39" width="4.0"/>
    <col customWidth="1" min="40" max="40" width="5.29"/>
    <col customWidth="1" min="41" max="41" width="5.71"/>
    <col customWidth="1" min="42" max="42" width="7.71"/>
  </cols>
  <sheetData>
    <row r="1" ht="13.5" customHeight="1">
      <c r="A1" s="1"/>
      <c r="B1" s="1"/>
      <c r="C1" s="1" t="s">
        <v>63</v>
      </c>
      <c r="AP1" s="2"/>
    </row>
    <row r="2" ht="13.5" customHeight="1">
      <c r="A2" s="1"/>
      <c r="B2" s="1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3.5" customHeight="1">
      <c r="A3" s="38"/>
      <c r="B3" s="38"/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5" t="s">
        <v>7</v>
      </c>
      <c r="AM3" s="5" t="s">
        <v>8</v>
      </c>
      <c r="AN3" s="5" t="s">
        <v>9</v>
      </c>
      <c r="AO3" s="5" t="s">
        <v>10</v>
      </c>
      <c r="AP3" s="5" t="s">
        <v>11</v>
      </c>
    </row>
    <row r="4" ht="13.5" customHeight="1">
      <c r="A4" s="38"/>
      <c r="B4" s="38"/>
      <c r="C4" s="10"/>
      <c r="D4" s="10"/>
      <c r="E4" s="10"/>
      <c r="F4" s="10"/>
      <c r="G4" s="11">
        <v>1.0</v>
      </c>
      <c r="H4" s="11">
        <v>2.0</v>
      </c>
      <c r="I4" s="12">
        <v>3.0</v>
      </c>
      <c r="J4" s="12">
        <v>4.0</v>
      </c>
      <c r="K4" s="12">
        <v>5.0</v>
      </c>
      <c r="L4" s="12">
        <v>6.0</v>
      </c>
      <c r="M4" s="12">
        <v>7.0</v>
      </c>
      <c r="N4" s="11">
        <v>8.0</v>
      </c>
      <c r="O4" s="11">
        <v>9.0</v>
      </c>
      <c r="P4" s="12">
        <v>10.0</v>
      </c>
      <c r="Q4" s="12">
        <v>11.0</v>
      </c>
      <c r="R4" s="12">
        <v>12.0</v>
      </c>
      <c r="S4" s="12">
        <v>13.0</v>
      </c>
      <c r="T4" s="12">
        <v>14.0</v>
      </c>
      <c r="U4" s="11">
        <v>15.0</v>
      </c>
      <c r="V4" s="11">
        <v>16.0</v>
      </c>
      <c r="W4" s="12">
        <v>17.0</v>
      </c>
      <c r="X4" s="12">
        <v>18.0</v>
      </c>
      <c r="Y4" s="12">
        <v>19.0</v>
      </c>
      <c r="Z4" s="12">
        <v>20.0</v>
      </c>
      <c r="AA4" s="12">
        <v>21.0</v>
      </c>
      <c r="AB4" s="11">
        <v>22.0</v>
      </c>
      <c r="AC4" s="11">
        <v>23.0</v>
      </c>
      <c r="AD4" s="11">
        <v>24.0</v>
      </c>
      <c r="AE4" s="12">
        <v>25.0</v>
      </c>
      <c r="AF4" s="12">
        <v>26.0</v>
      </c>
      <c r="AG4" s="12">
        <v>27.0</v>
      </c>
      <c r="AH4" s="12">
        <v>28.0</v>
      </c>
      <c r="AI4" s="11">
        <v>29.0</v>
      </c>
      <c r="AJ4" s="11">
        <v>30.0</v>
      </c>
      <c r="AK4" s="12">
        <v>31.0</v>
      </c>
      <c r="AL4" s="10"/>
      <c r="AM4" s="10"/>
      <c r="AN4" s="10"/>
      <c r="AO4" s="10"/>
      <c r="AP4" s="10"/>
    </row>
    <row r="5" ht="13.5" customHeight="1">
      <c r="A5" s="35"/>
      <c r="B5" s="35"/>
      <c r="C5" s="15">
        <v>1.0</v>
      </c>
      <c r="D5" s="16" t="s">
        <v>12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ht="13.5" hidden="1" customHeight="1">
      <c r="A6" s="35"/>
      <c r="B6" s="35"/>
      <c r="C6" s="18">
        <v>1.1</v>
      </c>
      <c r="D6" s="19" t="s">
        <v>13</v>
      </c>
      <c r="E6" s="18" t="s">
        <v>14</v>
      </c>
      <c r="F6" s="19">
        <v>60.0</v>
      </c>
      <c r="G6" s="20"/>
      <c r="H6" s="20"/>
      <c r="I6" s="19"/>
      <c r="J6" s="19"/>
      <c r="K6" s="19"/>
      <c r="L6" s="19"/>
      <c r="M6" s="19"/>
      <c r="N6" s="20"/>
      <c r="O6" s="20"/>
      <c r="P6" s="19"/>
      <c r="Q6" s="19"/>
      <c r="R6" s="19"/>
      <c r="S6" s="19"/>
      <c r="T6" s="19"/>
      <c r="U6" s="20"/>
      <c r="V6" s="20"/>
      <c r="W6" s="19"/>
      <c r="X6" s="19"/>
      <c r="Y6" s="19"/>
      <c r="Z6" s="19"/>
      <c r="AA6" s="19"/>
      <c r="AB6" s="20"/>
      <c r="AC6" s="20"/>
      <c r="AD6" s="20"/>
      <c r="AE6" s="19"/>
      <c r="AF6" s="19"/>
      <c r="AG6" s="19"/>
      <c r="AH6" s="19"/>
      <c r="AI6" s="20"/>
      <c r="AJ6" s="20"/>
      <c r="AK6" s="19"/>
      <c r="AL6" s="19">
        <f t="shared" ref="AL6:AL8" si="1">SUM(G6:AK6)</f>
        <v>0</v>
      </c>
      <c r="AM6" s="19">
        <f t="shared" ref="AM6:AM8" si="2">F6*AL6</f>
        <v>0</v>
      </c>
      <c r="AN6" s="19">
        <v>1.0</v>
      </c>
      <c r="AO6" s="19">
        <v>0.171</v>
      </c>
      <c r="AP6" s="19">
        <f t="shared" ref="AP6:AP8" si="3">AM6*AN6*AO6</f>
        <v>0</v>
      </c>
    </row>
    <row r="7" ht="13.5" hidden="1" customHeight="1">
      <c r="A7" s="35"/>
      <c r="B7" s="35"/>
      <c r="C7" s="18">
        <v>1.2</v>
      </c>
      <c r="D7" s="19" t="s">
        <v>15</v>
      </c>
      <c r="E7" s="18" t="s">
        <v>14</v>
      </c>
      <c r="F7" s="19">
        <v>60.0</v>
      </c>
      <c r="G7" s="20"/>
      <c r="H7" s="20"/>
      <c r="I7" s="19"/>
      <c r="J7" s="19"/>
      <c r="K7" s="19"/>
      <c r="L7" s="19"/>
      <c r="M7" s="19"/>
      <c r="N7" s="20"/>
      <c r="O7" s="20"/>
      <c r="P7" s="19"/>
      <c r="Q7" s="19"/>
      <c r="R7" s="19"/>
      <c r="S7" s="19"/>
      <c r="T7" s="19"/>
      <c r="U7" s="20"/>
      <c r="V7" s="20"/>
      <c r="W7" s="19"/>
      <c r="X7" s="19"/>
      <c r="Y7" s="19"/>
      <c r="Z7" s="19"/>
      <c r="AA7" s="19"/>
      <c r="AB7" s="20"/>
      <c r="AC7" s="20"/>
      <c r="AD7" s="20"/>
      <c r="AE7" s="19"/>
      <c r="AF7" s="19"/>
      <c r="AG7" s="19"/>
      <c r="AH7" s="19"/>
      <c r="AI7" s="20"/>
      <c r="AJ7" s="20"/>
      <c r="AK7" s="19"/>
      <c r="AL7" s="19">
        <f t="shared" si="1"/>
        <v>0</v>
      </c>
      <c r="AM7" s="19">
        <f t="shared" si="2"/>
        <v>0</v>
      </c>
      <c r="AN7" s="19">
        <v>1.0</v>
      </c>
      <c r="AO7" s="19">
        <v>0.171</v>
      </c>
      <c r="AP7" s="19">
        <f t="shared" si="3"/>
        <v>0</v>
      </c>
    </row>
    <row r="8" ht="13.5" hidden="1" customHeight="1">
      <c r="A8" s="35"/>
      <c r="B8" s="35"/>
      <c r="C8" s="18">
        <v>1.3</v>
      </c>
      <c r="D8" s="19" t="s">
        <v>16</v>
      </c>
      <c r="E8" s="18" t="s">
        <v>14</v>
      </c>
      <c r="F8" s="19">
        <v>60.0</v>
      </c>
      <c r="G8" s="20"/>
      <c r="H8" s="20"/>
      <c r="I8" s="19"/>
      <c r="J8" s="19"/>
      <c r="K8" s="19"/>
      <c r="L8" s="19"/>
      <c r="M8" s="19"/>
      <c r="N8" s="20"/>
      <c r="O8" s="20"/>
      <c r="P8" s="19"/>
      <c r="Q8" s="19"/>
      <c r="R8" s="19"/>
      <c r="S8" s="19"/>
      <c r="T8" s="19"/>
      <c r="U8" s="20"/>
      <c r="V8" s="20"/>
      <c r="W8" s="19"/>
      <c r="X8" s="19"/>
      <c r="Y8" s="19"/>
      <c r="Z8" s="19"/>
      <c r="AA8" s="19"/>
      <c r="AB8" s="20"/>
      <c r="AC8" s="20"/>
      <c r="AD8" s="20"/>
      <c r="AE8" s="19"/>
      <c r="AF8" s="19"/>
      <c r="AG8" s="19"/>
      <c r="AH8" s="19"/>
      <c r="AI8" s="20"/>
      <c r="AJ8" s="20"/>
      <c r="AK8" s="19"/>
      <c r="AL8" s="19">
        <f t="shared" si="1"/>
        <v>0</v>
      </c>
      <c r="AM8" s="19">
        <f t="shared" si="2"/>
        <v>0</v>
      </c>
      <c r="AN8" s="19">
        <v>1.0</v>
      </c>
      <c r="AO8" s="19">
        <v>0.171</v>
      </c>
      <c r="AP8" s="19">
        <f t="shared" si="3"/>
        <v>0</v>
      </c>
    </row>
    <row r="9" ht="13.5" customHeight="1">
      <c r="A9" s="35"/>
      <c r="B9" s="35"/>
      <c r="C9" s="22"/>
      <c r="D9" s="11" t="s">
        <v>17</v>
      </c>
      <c r="E9" s="2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>
        <f>SUM(AP6:AP8)</f>
        <v>0</v>
      </c>
    </row>
    <row r="10" ht="13.5" customHeight="1">
      <c r="A10" s="35"/>
      <c r="B10" s="35"/>
      <c r="C10" s="15">
        <v>2.0</v>
      </c>
      <c r="D10" s="16" t="s">
        <v>18</v>
      </c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ht="13.5" customHeight="1">
      <c r="A11" s="35"/>
      <c r="B11" s="35"/>
      <c r="C11" s="18">
        <v>2.1</v>
      </c>
      <c r="D11" s="19" t="s">
        <v>19</v>
      </c>
      <c r="E11" s="18" t="s">
        <v>20</v>
      </c>
      <c r="F11" s="19">
        <v>2.0</v>
      </c>
      <c r="G11" s="20"/>
      <c r="H11" s="20"/>
      <c r="I11" s="19">
        <v>46.0</v>
      </c>
      <c r="J11" s="19">
        <v>62.0</v>
      </c>
      <c r="K11" s="19"/>
      <c r="L11" s="19"/>
      <c r="M11" s="19"/>
      <c r="N11" s="20"/>
      <c r="O11" s="20"/>
      <c r="P11" s="19"/>
      <c r="Q11" s="19">
        <v>57.0</v>
      </c>
      <c r="R11" s="19"/>
      <c r="S11" s="19"/>
      <c r="T11" s="19"/>
      <c r="U11" s="20"/>
      <c r="V11" s="20"/>
      <c r="W11" s="19">
        <v>48.0</v>
      </c>
      <c r="X11" s="19">
        <v>63.0</v>
      </c>
      <c r="Y11" s="19"/>
      <c r="Z11" s="19"/>
      <c r="AA11" s="19"/>
      <c r="AB11" s="20"/>
      <c r="AC11" s="20"/>
      <c r="AD11" s="20"/>
      <c r="AE11" s="19"/>
      <c r="AF11" s="19"/>
      <c r="AG11" s="19"/>
      <c r="AH11" s="19"/>
      <c r="AI11" s="20"/>
      <c r="AJ11" s="20"/>
      <c r="AK11" s="19"/>
      <c r="AL11" s="19">
        <f t="shared" ref="AL11:AL27" si="4">SUM(G11:AK11)</f>
        <v>276</v>
      </c>
      <c r="AM11" s="19">
        <f t="shared" ref="AM11:AM18" si="5">F11*AL11</f>
        <v>552</v>
      </c>
      <c r="AN11" s="19">
        <v>1.25</v>
      </c>
      <c r="AO11" s="19">
        <v>0.171</v>
      </c>
      <c r="AP11" s="19">
        <f t="shared" ref="AP11:AP27" si="6">AM11*AN11*AO11</f>
        <v>117.99</v>
      </c>
    </row>
    <row r="12" ht="13.5" customHeight="1">
      <c r="A12" s="35"/>
      <c r="B12" s="35"/>
      <c r="C12" s="18">
        <v>2.2</v>
      </c>
      <c r="D12" s="19" t="s">
        <v>21</v>
      </c>
      <c r="E12" s="18" t="s">
        <v>20</v>
      </c>
      <c r="F12" s="19">
        <v>2.5</v>
      </c>
      <c r="G12" s="20"/>
      <c r="H12" s="20"/>
      <c r="I12" s="19">
        <v>48.0</v>
      </c>
      <c r="J12" s="19"/>
      <c r="K12" s="19"/>
      <c r="L12" s="19">
        <v>52.0</v>
      </c>
      <c r="M12" s="19"/>
      <c r="N12" s="20"/>
      <c r="O12" s="20"/>
      <c r="P12" s="19"/>
      <c r="Q12" s="19"/>
      <c r="R12" s="19"/>
      <c r="S12" s="19"/>
      <c r="T12" s="19">
        <v>62.0</v>
      </c>
      <c r="U12" s="20"/>
      <c r="V12" s="20"/>
      <c r="W12" s="19">
        <v>52.0</v>
      </c>
      <c r="X12" s="19"/>
      <c r="Y12" s="19"/>
      <c r="Z12" s="19"/>
      <c r="AA12" s="19"/>
      <c r="AB12" s="20"/>
      <c r="AC12" s="20"/>
      <c r="AD12" s="20"/>
      <c r="AE12" s="19"/>
      <c r="AF12" s="19"/>
      <c r="AG12" s="19">
        <v>48.0</v>
      </c>
      <c r="AH12" s="19"/>
      <c r="AI12" s="20"/>
      <c r="AJ12" s="20"/>
      <c r="AK12" s="19">
        <v>54.0</v>
      </c>
      <c r="AL12" s="19">
        <f t="shared" si="4"/>
        <v>316</v>
      </c>
      <c r="AM12" s="19">
        <f t="shared" si="5"/>
        <v>790</v>
      </c>
      <c r="AN12" s="19">
        <v>1.25</v>
      </c>
      <c r="AO12" s="19">
        <v>0.171</v>
      </c>
      <c r="AP12" s="19">
        <f t="shared" si="6"/>
        <v>168.8625</v>
      </c>
    </row>
    <row r="13" ht="13.5" customHeight="1">
      <c r="A13" s="35"/>
      <c r="B13" s="35"/>
      <c r="C13" s="18">
        <v>2.3</v>
      </c>
      <c r="D13" s="24" t="s">
        <v>22</v>
      </c>
      <c r="E13" s="18" t="s">
        <v>23</v>
      </c>
      <c r="F13" s="19">
        <v>1.0</v>
      </c>
      <c r="G13" s="20"/>
      <c r="H13" s="20"/>
      <c r="I13" s="19">
        <v>4.0</v>
      </c>
      <c r="J13" s="19">
        <v>3.0</v>
      </c>
      <c r="K13" s="19">
        <v>2.0</v>
      </c>
      <c r="L13" s="19">
        <v>3.0</v>
      </c>
      <c r="M13" s="19">
        <v>3.0</v>
      </c>
      <c r="N13" s="20"/>
      <c r="O13" s="20"/>
      <c r="P13" s="19">
        <v>4.0</v>
      </c>
      <c r="Q13" s="19">
        <v>3.0</v>
      </c>
      <c r="R13" s="19">
        <v>4.0</v>
      </c>
      <c r="S13" s="19">
        <v>5.0</v>
      </c>
      <c r="T13" s="19">
        <v>3.0</v>
      </c>
      <c r="U13" s="20"/>
      <c r="V13" s="20"/>
      <c r="W13" s="19">
        <v>4.0</v>
      </c>
      <c r="X13" s="19">
        <v>4.0</v>
      </c>
      <c r="Y13" s="19">
        <v>2.0</v>
      </c>
      <c r="Z13" s="19">
        <v>3.0</v>
      </c>
      <c r="AA13" s="19">
        <v>3.0</v>
      </c>
      <c r="AB13" s="20"/>
      <c r="AC13" s="20"/>
      <c r="AD13" s="20"/>
      <c r="AE13" s="19">
        <v>3.0</v>
      </c>
      <c r="AF13" s="19">
        <v>4.0</v>
      </c>
      <c r="AG13" s="19">
        <v>4.0</v>
      </c>
      <c r="AH13" s="19">
        <v>5.0</v>
      </c>
      <c r="AI13" s="20"/>
      <c r="AJ13" s="20"/>
      <c r="AK13" s="19">
        <v>5.0</v>
      </c>
      <c r="AL13" s="19">
        <f t="shared" si="4"/>
        <v>71</v>
      </c>
      <c r="AM13" s="19">
        <f t="shared" si="5"/>
        <v>71</v>
      </c>
      <c r="AN13" s="19">
        <v>1.0</v>
      </c>
      <c r="AO13" s="19">
        <v>0.171</v>
      </c>
      <c r="AP13" s="19">
        <f t="shared" si="6"/>
        <v>12.141</v>
      </c>
    </row>
    <row r="14" ht="13.5" customHeight="1">
      <c r="A14" s="35"/>
      <c r="B14" s="35"/>
      <c r="C14" s="18">
        <v>2.4</v>
      </c>
      <c r="D14" s="24" t="s">
        <v>24</v>
      </c>
      <c r="E14" s="18" t="s">
        <v>25</v>
      </c>
      <c r="F14" s="19">
        <v>15.0</v>
      </c>
      <c r="G14" s="20"/>
      <c r="H14" s="20"/>
      <c r="I14" s="19">
        <v>2.0</v>
      </c>
      <c r="J14" s="19">
        <v>4.0</v>
      </c>
      <c r="K14" s="19">
        <v>3.0</v>
      </c>
      <c r="L14" s="19">
        <v>2.0</v>
      </c>
      <c r="M14" s="19">
        <v>1.0</v>
      </c>
      <c r="N14" s="50"/>
      <c r="O14" s="20"/>
      <c r="P14" s="19">
        <v>1.0</v>
      </c>
      <c r="Q14" s="19">
        <v>3.0</v>
      </c>
      <c r="R14" s="19">
        <v>3.0</v>
      </c>
      <c r="S14" s="19">
        <v>2.0</v>
      </c>
      <c r="T14" s="19">
        <v>4.0</v>
      </c>
      <c r="U14" s="20"/>
      <c r="V14" s="20"/>
      <c r="W14" s="19">
        <v>1.0</v>
      </c>
      <c r="X14" s="19"/>
      <c r="Y14" s="19">
        <v>2.0</v>
      </c>
      <c r="Z14" s="19">
        <v>1.0</v>
      </c>
      <c r="AA14" s="19">
        <v>2.0</v>
      </c>
      <c r="AB14" s="20"/>
      <c r="AC14" s="20"/>
      <c r="AD14" s="50"/>
      <c r="AE14" s="19">
        <v>3.0</v>
      </c>
      <c r="AF14" s="19">
        <v>1.0</v>
      </c>
      <c r="AG14" s="19">
        <v>2.0</v>
      </c>
      <c r="AH14" s="19">
        <v>1.0</v>
      </c>
      <c r="AI14" s="20"/>
      <c r="AJ14" s="20"/>
      <c r="AK14" s="19">
        <v>3.0</v>
      </c>
      <c r="AL14" s="19">
        <f t="shared" si="4"/>
        <v>41</v>
      </c>
      <c r="AM14" s="19">
        <f t="shared" si="5"/>
        <v>615</v>
      </c>
      <c r="AN14" s="19">
        <v>1.5</v>
      </c>
      <c r="AO14" s="19">
        <v>0.171</v>
      </c>
      <c r="AP14" s="19">
        <f t="shared" si="6"/>
        <v>157.7475</v>
      </c>
    </row>
    <row r="15" ht="13.5" customHeight="1">
      <c r="A15" s="35"/>
      <c r="B15" s="35"/>
      <c r="C15" s="18">
        <v>2.5</v>
      </c>
      <c r="D15" s="19" t="s">
        <v>26</v>
      </c>
      <c r="E15" s="18" t="s">
        <v>25</v>
      </c>
      <c r="F15" s="19">
        <v>3.0</v>
      </c>
      <c r="G15" s="20"/>
      <c r="H15" s="20"/>
      <c r="I15" s="19">
        <v>2.0</v>
      </c>
      <c r="J15" s="19">
        <v>2.0</v>
      </c>
      <c r="K15" s="19">
        <v>3.0</v>
      </c>
      <c r="L15" s="19"/>
      <c r="M15" s="19">
        <v>1.0</v>
      </c>
      <c r="N15" s="50"/>
      <c r="O15" s="20"/>
      <c r="P15" s="19">
        <v>4.0</v>
      </c>
      <c r="Q15" s="19">
        <v>2.0</v>
      </c>
      <c r="R15" s="19">
        <v>1.0</v>
      </c>
      <c r="S15" s="19"/>
      <c r="T15" s="19">
        <v>1.0</v>
      </c>
      <c r="U15" s="20"/>
      <c r="V15" s="20"/>
      <c r="W15" s="19">
        <v>1.0</v>
      </c>
      <c r="X15" s="19">
        <v>2.0</v>
      </c>
      <c r="Y15" s="19">
        <v>1.0</v>
      </c>
      <c r="Z15" s="19">
        <v>1.0</v>
      </c>
      <c r="AA15" s="19">
        <v>2.0</v>
      </c>
      <c r="AB15" s="20"/>
      <c r="AC15" s="20"/>
      <c r="AD15" s="50"/>
      <c r="AE15" s="19">
        <v>2.0</v>
      </c>
      <c r="AF15" s="19">
        <v>1.0</v>
      </c>
      <c r="AG15" s="19"/>
      <c r="AH15" s="19">
        <v>1.0</v>
      </c>
      <c r="AI15" s="20"/>
      <c r="AJ15" s="20"/>
      <c r="AK15" s="19">
        <v>1.0</v>
      </c>
      <c r="AL15" s="19">
        <f t="shared" si="4"/>
        <v>28</v>
      </c>
      <c r="AM15" s="19">
        <f t="shared" si="5"/>
        <v>84</v>
      </c>
      <c r="AN15" s="19">
        <v>1.0</v>
      </c>
      <c r="AO15" s="19">
        <v>0.171</v>
      </c>
      <c r="AP15" s="19">
        <f t="shared" si="6"/>
        <v>14.364</v>
      </c>
    </row>
    <row r="16" ht="13.5" customHeight="1">
      <c r="A16" s="35"/>
      <c r="B16" s="35"/>
      <c r="C16" s="18">
        <v>2.6</v>
      </c>
      <c r="D16" s="24" t="s">
        <v>27</v>
      </c>
      <c r="E16" s="18" t="s">
        <v>25</v>
      </c>
      <c r="F16" s="19">
        <v>15.0</v>
      </c>
      <c r="G16" s="20"/>
      <c r="H16" s="20"/>
      <c r="I16" s="19">
        <v>1.0</v>
      </c>
      <c r="J16" s="19"/>
      <c r="K16" s="19">
        <v>2.0</v>
      </c>
      <c r="L16" s="19">
        <v>1.0</v>
      </c>
      <c r="M16" s="19">
        <v>1.0</v>
      </c>
      <c r="N16" s="50"/>
      <c r="O16" s="20"/>
      <c r="P16" s="19">
        <v>3.0</v>
      </c>
      <c r="Q16" s="19">
        <v>3.0</v>
      </c>
      <c r="R16" s="19">
        <v>4.0</v>
      </c>
      <c r="S16" s="19">
        <v>6.0</v>
      </c>
      <c r="T16" s="19"/>
      <c r="U16" s="20"/>
      <c r="V16" s="20"/>
      <c r="W16" s="19">
        <v>3.0</v>
      </c>
      <c r="X16" s="19">
        <v>3.0</v>
      </c>
      <c r="Y16" s="19">
        <v>4.0</v>
      </c>
      <c r="Z16" s="19">
        <v>2.0</v>
      </c>
      <c r="AA16" s="19">
        <v>2.0</v>
      </c>
      <c r="AB16" s="20"/>
      <c r="AC16" s="20"/>
      <c r="AD16" s="50"/>
      <c r="AE16" s="19">
        <v>3.0</v>
      </c>
      <c r="AF16" s="19">
        <v>3.0</v>
      </c>
      <c r="AG16" s="19">
        <v>2.0</v>
      </c>
      <c r="AH16" s="19">
        <v>4.0</v>
      </c>
      <c r="AI16" s="20"/>
      <c r="AJ16" s="20"/>
      <c r="AK16" s="19"/>
      <c r="AL16" s="19">
        <f t="shared" si="4"/>
        <v>47</v>
      </c>
      <c r="AM16" s="19">
        <f t="shared" si="5"/>
        <v>705</v>
      </c>
      <c r="AN16" s="19">
        <v>1.25</v>
      </c>
      <c r="AO16" s="19">
        <v>0.171</v>
      </c>
      <c r="AP16" s="19">
        <f t="shared" si="6"/>
        <v>150.69375</v>
      </c>
    </row>
    <row r="17" ht="23.25" customHeight="1">
      <c r="A17" s="35"/>
      <c r="B17" s="35"/>
      <c r="C17" s="18">
        <v>2.7</v>
      </c>
      <c r="D17" s="24" t="s">
        <v>28</v>
      </c>
      <c r="E17" s="18" t="s">
        <v>25</v>
      </c>
      <c r="F17" s="19">
        <v>8.0</v>
      </c>
      <c r="G17" s="20"/>
      <c r="H17" s="20"/>
      <c r="I17" s="19">
        <v>2.0</v>
      </c>
      <c r="J17" s="19">
        <v>2.0</v>
      </c>
      <c r="K17" s="19">
        <v>3.0</v>
      </c>
      <c r="L17" s="19">
        <v>5.0</v>
      </c>
      <c r="M17" s="19">
        <v>3.0</v>
      </c>
      <c r="N17" s="50"/>
      <c r="O17" s="20"/>
      <c r="P17" s="19">
        <v>2.0</v>
      </c>
      <c r="Q17" s="19">
        <v>2.0</v>
      </c>
      <c r="R17" s="19">
        <v>3.0</v>
      </c>
      <c r="S17" s="19">
        <v>4.0</v>
      </c>
      <c r="T17" s="19">
        <v>3.0</v>
      </c>
      <c r="U17" s="20"/>
      <c r="V17" s="20"/>
      <c r="W17" s="19">
        <v>2.0</v>
      </c>
      <c r="X17" s="19">
        <v>3.0</v>
      </c>
      <c r="Y17" s="19">
        <v>2.0</v>
      </c>
      <c r="Z17" s="19">
        <v>2.0</v>
      </c>
      <c r="AA17" s="19">
        <v>3.0</v>
      </c>
      <c r="AB17" s="20"/>
      <c r="AC17" s="20"/>
      <c r="AD17" s="50"/>
      <c r="AE17" s="19">
        <v>3.0</v>
      </c>
      <c r="AF17" s="19">
        <v>1.0</v>
      </c>
      <c r="AG17" s="19">
        <v>3.0</v>
      </c>
      <c r="AH17" s="19">
        <v>2.0</v>
      </c>
      <c r="AI17" s="20"/>
      <c r="AJ17" s="20"/>
      <c r="AK17" s="51">
        <v>1.0</v>
      </c>
      <c r="AL17" s="19">
        <f t="shared" si="4"/>
        <v>51</v>
      </c>
      <c r="AM17" s="19">
        <f t="shared" si="5"/>
        <v>408</v>
      </c>
      <c r="AN17" s="19">
        <v>2.0</v>
      </c>
      <c r="AO17" s="19">
        <v>0.171</v>
      </c>
      <c r="AP17" s="19">
        <f t="shared" si="6"/>
        <v>139.536</v>
      </c>
    </row>
    <row r="18" ht="13.5" customHeight="1">
      <c r="A18" s="35"/>
      <c r="B18" s="35"/>
      <c r="C18" s="18">
        <v>2.8</v>
      </c>
      <c r="D18" s="19" t="s">
        <v>29</v>
      </c>
      <c r="E18" s="18" t="s">
        <v>25</v>
      </c>
      <c r="F18" s="19">
        <v>10.0</v>
      </c>
      <c r="G18" s="20"/>
      <c r="H18" s="20"/>
      <c r="I18" s="19"/>
      <c r="J18" s="19">
        <v>3.0</v>
      </c>
      <c r="K18" s="19">
        <v>4.0</v>
      </c>
      <c r="L18" s="19">
        <v>6.0</v>
      </c>
      <c r="M18" s="19">
        <v>4.0</v>
      </c>
      <c r="N18" s="20"/>
      <c r="O18" s="20"/>
      <c r="P18" s="19">
        <v>3.0</v>
      </c>
      <c r="Q18" s="19">
        <v>3.0</v>
      </c>
      <c r="R18" s="19">
        <v>2.0</v>
      </c>
      <c r="S18" s="19">
        <v>4.0</v>
      </c>
      <c r="T18" s="19">
        <v>4.0</v>
      </c>
      <c r="U18" s="20"/>
      <c r="V18" s="20"/>
      <c r="W18" s="19">
        <v>4.0</v>
      </c>
      <c r="X18" s="19">
        <v>3.0</v>
      </c>
      <c r="Y18" s="19">
        <v>2.0</v>
      </c>
      <c r="Z18" s="19">
        <v>5.0</v>
      </c>
      <c r="AA18" s="19">
        <v>4.0</v>
      </c>
      <c r="AB18" s="20"/>
      <c r="AC18" s="20"/>
      <c r="AD18" s="20"/>
      <c r="AE18" s="19">
        <v>4.0</v>
      </c>
      <c r="AF18" s="19">
        <v>2.0</v>
      </c>
      <c r="AG18" s="19">
        <v>3.0</v>
      </c>
      <c r="AH18" s="19">
        <v>5.0</v>
      </c>
      <c r="AI18" s="20"/>
      <c r="AJ18" s="20"/>
      <c r="AK18" s="51">
        <v>2.0</v>
      </c>
      <c r="AL18" s="19">
        <f t="shared" si="4"/>
        <v>67</v>
      </c>
      <c r="AM18" s="19">
        <f t="shared" si="5"/>
        <v>670</v>
      </c>
      <c r="AN18" s="19">
        <v>2.0</v>
      </c>
      <c r="AO18" s="19">
        <v>0.171</v>
      </c>
      <c r="AP18" s="19">
        <f t="shared" si="6"/>
        <v>229.14</v>
      </c>
    </row>
    <row r="19" ht="13.5" customHeight="1">
      <c r="A19" s="35"/>
      <c r="B19" s="35"/>
      <c r="C19" s="18">
        <v>2.9</v>
      </c>
      <c r="D19" s="19" t="s">
        <v>30</v>
      </c>
      <c r="E19" s="18" t="s">
        <v>25</v>
      </c>
      <c r="F19" s="19">
        <v>10.0</v>
      </c>
      <c r="G19" s="20"/>
      <c r="H19" s="20"/>
      <c r="I19" s="19"/>
      <c r="J19" s="19"/>
      <c r="K19" s="19"/>
      <c r="L19" s="19">
        <v>1.0</v>
      </c>
      <c r="M19" s="19"/>
      <c r="N19" s="50"/>
      <c r="O19" s="20"/>
      <c r="P19" s="19"/>
      <c r="Q19" s="19"/>
      <c r="R19" s="19"/>
      <c r="S19" s="19"/>
      <c r="T19" s="19"/>
      <c r="U19" s="20"/>
      <c r="V19" s="20"/>
      <c r="W19" s="19"/>
      <c r="X19" s="19"/>
      <c r="Y19" s="19"/>
      <c r="Z19" s="19"/>
      <c r="AA19" s="19"/>
      <c r="AB19" s="20"/>
      <c r="AC19" s="20"/>
      <c r="AD19" s="50"/>
      <c r="AE19" s="19"/>
      <c r="AF19" s="19"/>
      <c r="AG19" s="19"/>
      <c r="AH19" s="19"/>
      <c r="AI19" s="20"/>
      <c r="AJ19" s="20"/>
      <c r="AK19" s="19"/>
      <c r="AL19" s="19">
        <f t="shared" si="4"/>
        <v>1</v>
      </c>
      <c r="AM19" s="19">
        <v>0.0</v>
      </c>
      <c r="AN19" s="19">
        <v>2.0</v>
      </c>
      <c r="AO19" s="19">
        <v>0.171</v>
      </c>
      <c r="AP19" s="19">
        <f t="shared" si="6"/>
        <v>0</v>
      </c>
    </row>
    <row r="20" ht="13.5" customHeight="1">
      <c r="A20" s="45"/>
      <c r="B20" s="45"/>
      <c r="C20" s="27" t="s">
        <v>31</v>
      </c>
      <c r="D20" s="19" t="s">
        <v>32</v>
      </c>
      <c r="E20" s="18" t="s">
        <v>25</v>
      </c>
      <c r="F20" s="19">
        <v>10.0</v>
      </c>
      <c r="G20" s="28"/>
      <c r="H20" s="28"/>
      <c r="I20" s="25">
        <v>1.0</v>
      </c>
      <c r="J20" s="25">
        <v>3.0</v>
      </c>
      <c r="K20" s="25">
        <v>2.0</v>
      </c>
      <c r="L20" s="25"/>
      <c r="M20" s="25">
        <v>5.0</v>
      </c>
      <c r="N20" s="28"/>
      <c r="O20" s="28"/>
      <c r="P20" s="25">
        <v>3.0</v>
      </c>
      <c r="Q20" s="25">
        <v>3.0</v>
      </c>
      <c r="R20" s="25">
        <v>1.0</v>
      </c>
      <c r="S20" s="25">
        <v>1.0</v>
      </c>
      <c r="T20" s="25">
        <v>2.0</v>
      </c>
      <c r="U20" s="28"/>
      <c r="V20" s="28"/>
      <c r="W20" s="25">
        <v>3.0</v>
      </c>
      <c r="X20" s="25">
        <v>2.0</v>
      </c>
      <c r="Y20" s="25">
        <v>3.0</v>
      </c>
      <c r="Z20" s="25">
        <v>2.0</v>
      </c>
      <c r="AA20" s="25">
        <v>3.0</v>
      </c>
      <c r="AB20" s="28"/>
      <c r="AC20" s="28"/>
      <c r="AD20" s="28"/>
      <c r="AE20" s="25">
        <v>2.0</v>
      </c>
      <c r="AF20" s="25">
        <v>2.0</v>
      </c>
      <c r="AG20" s="25">
        <v>1.0</v>
      </c>
      <c r="AH20" s="25">
        <v>2.0</v>
      </c>
      <c r="AI20" s="28"/>
      <c r="AJ20" s="28"/>
      <c r="AK20" s="19">
        <v>6.0</v>
      </c>
      <c r="AL20" s="19">
        <f t="shared" si="4"/>
        <v>47</v>
      </c>
      <c r="AM20" s="19">
        <f t="shared" ref="AM20:AM27" si="7">F20*AL20</f>
        <v>470</v>
      </c>
      <c r="AN20" s="19">
        <v>2.0</v>
      </c>
      <c r="AO20" s="19">
        <v>0.171</v>
      </c>
      <c r="AP20" s="19">
        <f t="shared" si="6"/>
        <v>160.74</v>
      </c>
    </row>
    <row r="21" ht="13.5" customHeight="1">
      <c r="A21" s="35"/>
      <c r="B21" s="35"/>
      <c r="C21" s="18">
        <v>2.11</v>
      </c>
      <c r="D21" s="19" t="s">
        <v>33</v>
      </c>
      <c r="E21" s="18" t="s">
        <v>25</v>
      </c>
      <c r="F21" s="19">
        <v>10.0</v>
      </c>
      <c r="G21" s="28"/>
      <c r="H21" s="28"/>
      <c r="I21" s="25"/>
      <c r="J21" s="25"/>
      <c r="K21" s="25"/>
      <c r="L21" s="25">
        <v>8.0</v>
      </c>
      <c r="M21" s="25"/>
      <c r="N21" s="28"/>
      <c r="O21" s="28"/>
      <c r="P21" s="25"/>
      <c r="Q21" s="25"/>
      <c r="R21" s="25"/>
      <c r="S21" s="25"/>
      <c r="T21" s="25">
        <v>7.0</v>
      </c>
      <c r="U21" s="28"/>
      <c r="V21" s="28"/>
      <c r="W21" s="25"/>
      <c r="X21" s="25"/>
      <c r="Y21" s="25"/>
      <c r="Z21" s="25"/>
      <c r="AA21" s="25">
        <v>8.0</v>
      </c>
      <c r="AB21" s="28"/>
      <c r="AC21" s="28"/>
      <c r="AD21" s="28"/>
      <c r="AE21" s="25"/>
      <c r="AF21" s="25"/>
      <c r="AG21" s="25">
        <v>8.0</v>
      </c>
      <c r="AH21" s="25"/>
      <c r="AI21" s="28"/>
      <c r="AJ21" s="28"/>
      <c r="AK21" s="19"/>
      <c r="AL21" s="19">
        <f t="shared" si="4"/>
        <v>31</v>
      </c>
      <c r="AM21" s="19">
        <f t="shared" si="7"/>
        <v>310</v>
      </c>
      <c r="AN21" s="19">
        <v>2.0</v>
      </c>
      <c r="AO21" s="19">
        <v>0.171</v>
      </c>
      <c r="AP21" s="19">
        <f t="shared" si="6"/>
        <v>106.02</v>
      </c>
    </row>
    <row r="22" ht="13.5" customHeight="1">
      <c r="A22" s="35"/>
      <c r="B22" s="35"/>
      <c r="C22" s="18">
        <v>2.12</v>
      </c>
      <c r="D22" s="19" t="s">
        <v>34</v>
      </c>
      <c r="E22" s="18" t="s">
        <v>25</v>
      </c>
      <c r="F22" s="19">
        <v>10.0</v>
      </c>
      <c r="G22" s="20"/>
      <c r="H22" s="20"/>
      <c r="I22" s="19"/>
      <c r="J22" s="19"/>
      <c r="K22" s="19">
        <v>18.0</v>
      </c>
      <c r="L22" s="19"/>
      <c r="M22" s="19"/>
      <c r="N22" s="50"/>
      <c r="O22" s="20"/>
      <c r="P22" s="19"/>
      <c r="Q22" s="19"/>
      <c r="R22" s="19">
        <v>15.0</v>
      </c>
      <c r="S22" s="19"/>
      <c r="T22" s="19"/>
      <c r="U22" s="20"/>
      <c r="V22" s="20"/>
      <c r="W22" s="19"/>
      <c r="X22" s="19"/>
      <c r="Y22" s="19"/>
      <c r="Z22" s="19">
        <v>16.0</v>
      </c>
      <c r="AA22" s="19"/>
      <c r="AB22" s="20"/>
      <c r="AC22" s="20"/>
      <c r="AD22" s="50"/>
      <c r="AE22" s="19"/>
      <c r="AF22" s="19">
        <v>17.0</v>
      </c>
      <c r="AG22" s="19"/>
      <c r="AH22" s="19"/>
      <c r="AI22" s="20"/>
      <c r="AJ22" s="20"/>
      <c r="AK22" s="19"/>
      <c r="AL22" s="19">
        <f t="shared" si="4"/>
        <v>66</v>
      </c>
      <c r="AM22" s="19">
        <f t="shared" si="7"/>
        <v>660</v>
      </c>
      <c r="AN22" s="19">
        <v>2.0</v>
      </c>
      <c r="AO22" s="19">
        <v>0.171</v>
      </c>
      <c r="AP22" s="19">
        <f t="shared" si="6"/>
        <v>225.72</v>
      </c>
    </row>
    <row r="23" ht="13.5" customHeight="1">
      <c r="A23" s="35"/>
      <c r="B23" s="35"/>
      <c r="C23" s="18">
        <v>2.13</v>
      </c>
      <c r="D23" s="24" t="s">
        <v>35</v>
      </c>
      <c r="E23" s="18" t="s">
        <v>36</v>
      </c>
      <c r="F23" s="19">
        <v>20.0</v>
      </c>
      <c r="G23" s="20"/>
      <c r="H23" s="20"/>
      <c r="I23" s="19"/>
      <c r="J23" s="19"/>
      <c r="K23" s="19"/>
      <c r="L23" s="19"/>
      <c r="M23" s="19"/>
      <c r="N23" s="50"/>
      <c r="O23" s="20"/>
      <c r="P23" s="19"/>
      <c r="Q23" s="19"/>
      <c r="R23" s="19"/>
      <c r="S23" s="19"/>
      <c r="T23" s="19"/>
      <c r="U23" s="20"/>
      <c r="V23" s="20"/>
      <c r="W23" s="19"/>
      <c r="X23" s="19"/>
      <c r="Y23" s="19"/>
      <c r="Z23" s="19"/>
      <c r="AA23" s="19"/>
      <c r="AB23" s="20"/>
      <c r="AC23" s="20"/>
      <c r="AD23" s="50"/>
      <c r="AE23" s="19"/>
      <c r="AF23" s="19"/>
      <c r="AG23" s="19"/>
      <c r="AH23" s="19"/>
      <c r="AI23" s="20"/>
      <c r="AJ23" s="20"/>
      <c r="AK23" s="19"/>
      <c r="AL23" s="19">
        <f t="shared" si="4"/>
        <v>0</v>
      </c>
      <c r="AM23" s="19">
        <f t="shared" si="7"/>
        <v>0</v>
      </c>
      <c r="AN23" s="19">
        <v>1.5</v>
      </c>
      <c r="AO23" s="19">
        <v>0.171</v>
      </c>
      <c r="AP23" s="19">
        <f t="shared" si="6"/>
        <v>0</v>
      </c>
    </row>
    <row r="24" ht="13.5" customHeight="1">
      <c r="A24" s="35"/>
      <c r="B24" s="35"/>
      <c r="C24" s="18">
        <v>2.14</v>
      </c>
      <c r="D24" s="24" t="s">
        <v>37</v>
      </c>
      <c r="E24" s="18" t="s">
        <v>36</v>
      </c>
      <c r="F24" s="19">
        <v>150.0</v>
      </c>
      <c r="G24" s="20"/>
      <c r="H24" s="20"/>
      <c r="I24" s="19"/>
      <c r="J24" s="19"/>
      <c r="K24" s="19"/>
      <c r="L24" s="19"/>
      <c r="M24" s="19"/>
      <c r="N24" s="50"/>
      <c r="O24" s="20"/>
      <c r="P24" s="19"/>
      <c r="Q24" s="19">
        <v>1.0</v>
      </c>
      <c r="R24" s="19"/>
      <c r="S24" s="19"/>
      <c r="T24" s="19"/>
      <c r="U24" s="20"/>
      <c r="V24" s="20"/>
      <c r="W24" s="19"/>
      <c r="X24" s="19">
        <v>1.0</v>
      </c>
      <c r="Y24" s="19"/>
      <c r="Z24" s="19"/>
      <c r="AA24" s="19"/>
      <c r="AB24" s="20"/>
      <c r="AC24" s="20"/>
      <c r="AD24" s="50"/>
      <c r="AE24" s="19">
        <v>1.0</v>
      </c>
      <c r="AF24" s="19"/>
      <c r="AG24" s="19"/>
      <c r="AH24" s="19"/>
      <c r="AI24" s="20"/>
      <c r="AJ24" s="20"/>
      <c r="AK24" s="19"/>
      <c r="AL24" s="19">
        <f t="shared" si="4"/>
        <v>3</v>
      </c>
      <c r="AM24" s="19">
        <f t="shared" si="7"/>
        <v>450</v>
      </c>
      <c r="AN24" s="19">
        <v>2.0</v>
      </c>
      <c r="AO24" s="19">
        <v>0.171</v>
      </c>
      <c r="AP24" s="19">
        <f t="shared" si="6"/>
        <v>153.9</v>
      </c>
    </row>
    <row r="25" ht="13.5" hidden="1" customHeight="1">
      <c r="A25" s="35"/>
      <c r="B25" s="35"/>
      <c r="C25" s="18">
        <v>2.15</v>
      </c>
      <c r="D25" s="19" t="s">
        <v>38</v>
      </c>
      <c r="E25" s="18" t="s">
        <v>39</v>
      </c>
      <c r="F25" s="19">
        <v>420.0</v>
      </c>
      <c r="G25" s="20"/>
      <c r="H25" s="20"/>
      <c r="I25" s="19"/>
      <c r="J25" s="19"/>
      <c r="K25" s="19"/>
      <c r="L25" s="19"/>
      <c r="M25" s="19"/>
      <c r="N25" s="50"/>
      <c r="O25" s="20"/>
      <c r="P25" s="19"/>
      <c r="Q25" s="19"/>
      <c r="R25" s="19"/>
      <c r="S25" s="19"/>
      <c r="T25" s="19"/>
      <c r="U25" s="20"/>
      <c r="V25" s="20"/>
      <c r="W25" s="19"/>
      <c r="X25" s="19"/>
      <c r="Y25" s="19"/>
      <c r="Z25" s="19"/>
      <c r="AA25" s="19"/>
      <c r="AB25" s="20"/>
      <c r="AC25" s="20"/>
      <c r="AD25" s="50"/>
      <c r="AE25" s="19"/>
      <c r="AF25" s="19"/>
      <c r="AG25" s="19"/>
      <c r="AH25" s="19"/>
      <c r="AI25" s="20"/>
      <c r="AJ25" s="20"/>
      <c r="AK25" s="19"/>
      <c r="AL25" s="19">
        <f t="shared" si="4"/>
        <v>0</v>
      </c>
      <c r="AM25" s="19">
        <f t="shared" si="7"/>
        <v>0</v>
      </c>
      <c r="AN25" s="19">
        <v>1.25</v>
      </c>
      <c r="AO25" s="19">
        <v>0.171</v>
      </c>
      <c r="AP25" s="19">
        <f t="shared" si="6"/>
        <v>0</v>
      </c>
    </row>
    <row r="26" ht="13.5" hidden="1" customHeight="1">
      <c r="A26" s="35"/>
      <c r="B26" s="35"/>
      <c r="C26" s="18">
        <v>2.16</v>
      </c>
      <c r="D26" s="19" t="s">
        <v>40</v>
      </c>
      <c r="E26" s="18" t="s">
        <v>41</v>
      </c>
      <c r="F26" s="19">
        <v>60.0</v>
      </c>
      <c r="G26" s="20"/>
      <c r="H26" s="20"/>
      <c r="I26" s="19"/>
      <c r="J26" s="19"/>
      <c r="K26" s="19"/>
      <c r="L26" s="19"/>
      <c r="M26" s="19"/>
      <c r="N26" s="50"/>
      <c r="O26" s="20"/>
      <c r="P26" s="19"/>
      <c r="Q26" s="19"/>
      <c r="R26" s="19"/>
      <c r="S26" s="19"/>
      <c r="T26" s="19"/>
      <c r="U26" s="20"/>
      <c r="V26" s="20"/>
      <c r="W26" s="19"/>
      <c r="X26" s="19"/>
      <c r="Y26" s="19"/>
      <c r="Z26" s="19"/>
      <c r="AA26" s="19"/>
      <c r="AB26" s="20"/>
      <c r="AC26" s="20"/>
      <c r="AD26" s="50"/>
      <c r="AE26" s="19"/>
      <c r="AF26" s="19"/>
      <c r="AG26" s="19"/>
      <c r="AH26" s="19"/>
      <c r="AI26" s="20"/>
      <c r="AJ26" s="20"/>
      <c r="AK26" s="19"/>
      <c r="AL26" s="19">
        <f t="shared" si="4"/>
        <v>0</v>
      </c>
      <c r="AM26" s="19">
        <f t="shared" si="7"/>
        <v>0</v>
      </c>
      <c r="AN26" s="19">
        <v>1.25</v>
      </c>
      <c r="AO26" s="19">
        <v>0.171</v>
      </c>
      <c r="AP26" s="19">
        <f t="shared" si="6"/>
        <v>0</v>
      </c>
    </row>
    <row r="27" ht="13.5" hidden="1" customHeight="1">
      <c r="A27" s="35"/>
      <c r="B27" s="35"/>
      <c r="C27" s="18">
        <v>2.17</v>
      </c>
      <c r="D27" s="19" t="s">
        <v>42</v>
      </c>
      <c r="E27" s="18" t="s">
        <v>41</v>
      </c>
      <c r="F27" s="19">
        <v>60.0</v>
      </c>
      <c r="G27" s="20"/>
      <c r="H27" s="20"/>
      <c r="I27" s="19"/>
      <c r="J27" s="19"/>
      <c r="K27" s="19"/>
      <c r="L27" s="19"/>
      <c r="M27" s="19"/>
      <c r="N27" s="50"/>
      <c r="O27" s="20"/>
      <c r="P27" s="19"/>
      <c r="Q27" s="19"/>
      <c r="R27" s="19"/>
      <c r="S27" s="19"/>
      <c r="T27" s="19"/>
      <c r="U27" s="20"/>
      <c r="V27" s="20"/>
      <c r="W27" s="19"/>
      <c r="X27" s="19"/>
      <c r="Y27" s="19"/>
      <c r="Z27" s="19"/>
      <c r="AA27" s="19"/>
      <c r="AB27" s="20"/>
      <c r="AC27" s="20"/>
      <c r="AD27" s="50"/>
      <c r="AE27" s="19"/>
      <c r="AF27" s="19"/>
      <c r="AG27" s="19"/>
      <c r="AH27" s="19"/>
      <c r="AI27" s="20"/>
      <c r="AJ27" s="20"/>
      <c r="AK27" s="19"/>
      <c r="AL27" s="19">
        <f t="shared" si="4"/>
        <v>0</v>
      </c>
      <c r="AM27" s="19">
        <f t="shared" si="7"/>
        <v>0</v>
      </c>
      <c r="AN27" s="19">
        <v>1.25</v>
      </c>
      <c r="AO27" s="19">
        <v>0.171</v>
      </c>
      <c r="AP27" s="19">
        <f t="shared" si="6"/>
        <v>0</v>
      </c>
    </row>
    <row r="28" ht="13.5" customHeight="1">
      <c r="A28" s="35"/>
      <c r="B28" s="35"/>
      <c r="C28" s="22"/>
      <c r="D28" s="11" t="s">
        <v>43</v>
      </c>
      <c r="E28" s="22"/>
      <c r="F28" s="11"/>
      <c r="G28" s="11"/>
      <c r="H28" s="11"/>
      <c r="I28" s="11"/>
      <c r="J28" s="11"/>
      <c r="K28" s="11"/>
      <c r="L28" s="11"/>
      <c r="M28" s="11"/>
      <c r="N28" s="29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29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>
        <f>SUM(AP11:AP27)</f>
        <v>1636.85475</v>
      </c>
    </row>
    <row r="29" ht="13.5" customHeight="1">
      <c r="A29" s="35"/>
      <c r="B29" s="35"/>
      <c r="C29" s="30">
        <v>3.0</v>
      </c>
      <c r="D29" s="20" t="s">
        <v>44</v>
      </c>
      <c r="E29" s="3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3.5" customHeight="1">
      <c r="A30" s="35"/>
      <c r="B30" s="35"/>
      <c r="C30" s="18">
        <v>3.1</v>
      </c>
      <c r="D30" s="19" t="s">
        <v>45</v>
      </c>
      <c r="E30" s="18" t="s">
        <v>23</v>
      </c>
      <c r="F30" s="19">
        <v>120.0</v>
      </c>
      <c r="G30" s="20"/>
      <c r="H30" s="20"/>
      <c r="I30" s="19"/>
      <c r="J30" s="19"/>
      <c r="K30" s="19"/>
      <c r="L30" s="19"/>
      <c r="M30" s="19"/>
      <c r="N30" s="20"/>
      <c r="O30" s="20"/>
      <c r="P30" s="19"/>
      <c r="Q30" s="19"/>
      <c r="R30" s="19"/>
      <c r="S30" s="19"/>
      <c r="T30" s="19"/>
      <c r="U30" s="20"/>
      <c r="V30" s="20"/>
      <c r="W30" s="19"/>
      <c r="X30" s="19"/>
      <c r="Y30" s="19"/>
      <c r="Z30" s="19"/>
      <c r="AA30" s="19"/>
      <c r="AB30" s="20"/>
      <c r="AC30" s="20"/>
      <c r="AD30" s="20"/>
      <c r="AE30" s="19"/>
      <c r="AF30" s="19"/>
      <c r="AG30" s="19"/>
      <c r="AH30" s="19">
        <v>1.0</v>
      </c>
      <c r="AI30" s="20"/>
      <c r="AJ30" s="20"/>
      <c r="AK30" s="19"/>
      <c r="AL30" s="19">
        <f t="shared" ref="AL30:AL35" si="8">SUM(G30:AK30)</f>
        <v>1</v>
      </c>
      <c r="AM30" s="19">
        <f t="shared" ref="AM30:AM35" si="9">F30*AL30</f>
        <v>120</v>
      </c>
      <c r="AN30" s="19">
        <v>1.25</v>
      </c>
      <c r="AO30" s="19">
        <v>0.171</v>
      </c>
      <c r="AP30" s="19">
        <f t="shared" ref="AP30:AP35" si="10">AM30*AN30*AO30</f>
        <v>25.65</v>
      </c>
    </row>
    <row r="31" ht="15.0" customHeight="1">
      <c r="A31" s="35"/>
      <c r="B31" s="35"/>
      <c r="C31" s="18">
        <v>3.2</v>
      </c>
      <c r="D31" s="24" t="s">
        <v>46</v>
      </c>
      <c r="E31" s="18" t="s">
        <v>23</v>
      </c>
      <c r="F31" s="19">
        <v>120.0</v>
      </c>
      <c r="G31" s="20"/>
      <c r="H31" s="20"/>
      <c r="I31" s="19">
        <v>1.0</v>
      </c>
      <c r="J31" s="19"/>
      <c r="K31" s="19"/>
      <c r="L31" s="19"/>
      <c r="M31" s="19"/>
      <c r="N31" s="20"/>
      <c r="O31" s="20"/>
      <c r="P31" s="19"/>
      <c r="Q31" s="19"/>
      <c r="R31" s="19"/>
      <c r="S31" s="19"/>
      <c r="T31" s="19"/>
      <c r="U31" s="20"/>
      <c r="V31" s="20"/>
      <c r="W31" s="19"/>
      <c r="X31" s="19"/>
      <c r="Y31" s="19"/>
      <c r="Z31" s="19"/>
      <c r="AA31" s="19">
        <v>1.0</v>
      </c>
      <c r="AB31" s="20"/>
      <c r="AC31" s="20"/>
      <c r="AD31" s="20"/>
      <c r="AE31" s="19"/>
      <c r="AF31" s="19"/>
      <c r="AG31" s="19"/>
      <c r="AH31" s="19"/>
      <c r="AI31" s="20"/>
      <c r="AJ31" s="20"/>
      <c r="AK31" s="19"/>
      <c r="AL31" s="19">
        <f t="shared" si="8"/>
        <v>2</v>
      </c>
      <c r="AM31" s="19">
        <f t="shared" si="9"/>
        <v>240</v>
      </c>
      <c r="AN31" s="19">
        <v>1.25</v>
      </c>
      <c r="AO31" s="19">
        <v>0.171</v>
      </c>
      <c r="AP31" s="19">
        <f t="shared" si="10"/>
        <v>51.3</v>
      </c>
    </row>
    <row r="32" ht="13.5" customHeight="1">
      <c r="A32" s="35"/>
      <c r="B32" s="35"/>
      <c r="C32" s="18">
        <v>3.3</v>
      </c>
      <c r="D32" s="19" t="s">
        <v>47</v>
      </c>
      <c r="E32" s="18" t="s">
        <v>23</v>
      </c>
      <c r="F32" s="19">
        <v>60.0</v>
      </c>
      <c r="G32" s="20"/>
      <c r="H32" s="20"/>
      <c r="I32" s="19"/>
      <c r="J32" s="19"/>
      <c r="K32" s="19"/>
      <c r="L32" s="19"/>
      <c r="M32" s="19">
        <v>1.0</v>
      </c>
      <c r="N32" s="20"/>
      <c r="O32" s="20"/>
      <c r="P32" s="19"/>
      <c r="Q32" s="19"/>
      <c r="R32" s="19"/>
      <c r="S32" s="19"/>
      <c r="T32" s="19">
        <v>1.0</v>
      </c>
      <c r="U32" s="20"/>
      <c r="V32" s="20"/>
      <c r="W32" s="19"/>
      <c r="X32" s="19"/>
      <c r="Y32" s="19"/>
      <c r="Z32" s="19"/>
      <c r="AA32" s="19">
        <v>1.0</v>
      </c>
      <c r="AB32" s="20"/>
      <c r="AC32" s="20"/>
      <c r="AD32" s="20"/>
      <c r="AE32" s="19"/>
      <c r="AF32" s="19"/>
      <c r="AG32" s="19"/>
      <c r="AH32" s="19">
        <v>1.0</v>
      </c>
      <c r="AI32" s="20"/>
      <c r="AJ32" s="20"/>
      <c r="AK32" s="19"/>
      <c r="AL32" s="19">
        <f t="shared" si="8"/>
        <v>4</v>
      </c>
      <c r="AM32" s="19">
        <f t="shared" si="9"/>
        <v>240</v>
      </c>
      <c r="AN32" s="19">
        <v>1.0</v>
      </c>
      <c r="AO32" s="19">
        <v>0.171</v>
      </c>
      <c r="AP32" s="19">
        <f t="shared" si="10"/>
        <v>41.04</v>
      </c>
    </row>
    <row r="33" ht="13.5" customHeight="1">
      <c r="A33" s="35"/>
      <c r="B33" s="35"/>
      <c r="C33" s="18">
        <v>3.4</v>
      </c>
      <c r="D33" s="19" t="s">
        <v>48</v>
      </c>
      <c r="E33" s="18" t="s">
        <v>14</v>
      </c>
      <c r="F33" s="19">
        <v>60.0</v>
      </c>
      <c r="G33" s="20"/>
      <c r="H33" s="20"/>
      <c r="I33" s="19"/>
      <c r="J33" s="19"/>
      <c r="K33" s="19"/>
      <c r="L33" s="19"/>
      <c r="M33" s="19"/>
      <c r="N33" s="20"/>
      <c r="O33" s="20"/>
      <c r="P33" s="19"/>
      <c r="Q33" s="19"/>
      <c r="R33" s="19"/>
      <c r="S33" s="19"/>
      <c r="T33" s="19"/>
      <c r="U33" s="20"/>
      <c r="V33" s="20"/>
      <c r="W33" s="19"/>
      <c r="X33" s="19"/>
      <c r="Y33" s="19"/>
      <c r="Z33" s="19"/>
      <c r="AA33" s="19"/>
      <c r="AB33" s="20"/>
      <c r="AC33" s="20"/>
      <c r="AD33" s="20"/>
      <c r="AE33" s="19"/>
      <c r="AF33" s="19"/>
      <c r="AG33" s="19"/>
      <c r="AH33" s="19"/>
      <c r="AI33" s="20"/>
      <c r="AJ33" s="20"/>
      <c r="AK33" s="19"/>
      <c r="AL33" s="19">
        <f t="shared" si="8"/>
        <v>0</v>
      </c>
      <c r="AM33" s="19">
        <f t="shared" si="9"/>
        <v>0</v>
      </c>
      <c r="AN33" s="19">
        <v>1.2</v>
      </c>
      <c r="AO33" s="19">
        <v>0.171</v>
      </c>
      <c r="AP33" s="19">
        <f t="shared" si="10"/>
        <v>0</v>
      </c>
    </row>
    <row r="34" ht="13.5" hidden="1" customHeight="1">
      <c r="A34" s="35"/>
      <c r="B34" s="35"/>
      <c r="C34" s="18">
        <v>3.5</v>
      </c>
      <c r="D34" s="19" t="s">
        <v>49</v>
      </c>
      <c r="E34" s="18" t="s">
        <v>23</v>
      </c>
      <c r="F34" s="19">
        <v>60.0</v>
      </c>
      <c r="G34" s="20"/>
      <c r="H34" s="20"/>
      <c r="I34" s="19"/>
      <c r="J34" s="19"/>
      <c r="K34" s="19"/>
      <c r="L34" s="19"/>
      <c r="M34" s="19"/>
      <c r="N34" s="20"/>
      <c r="O34" s="20"/>
      <c r="P34" s="19"/>
      <c r="Q34" s="19"/>
      <c r="R34" s="19"/>
      <c r="S34" s="19"/>
      <c r="T34" s="19"/>
      <c r="U34" s="20"/>
      <c r="V34" s="20"/>
      <c r="W34" s="19"/>
      <c r="X34" s="19"/>
      <c r="Y34" s="19"/>
      <c r="Z34" s="19"/>
      <c r="AA34" s="19"/>
      <c r="AB34" s="20"/>
      <c r="AC34" s="20"/>
      <c r="AD34" s="20"/>
      <c r="AE34" s="19"/>
      <c r="AF34" s="19"/>
      <c r="AG34" s="19"/>
      <c r="AH34" s="19"/>
      <c r="AI34" s="20"/>
      <c r="AJ34" s="20"/>
      <c r="AK34" s="19"/>
      <c r="AL34" s="19">
        <f t="shared" si="8"/>
        <v>0</v>
      </c>
      <c r="AM34" s="19">
        <f t="shared" si="9"/>
        <v>0</v>
      </c>
      <c r="AN34" s="19">
        <v>1.0</v>
      </c>
      <c r="AO34" s="19">
        <v>0.171</v>
      </c>
      <c r="AP34" s="19">
        <f t="shared" si="10"/>
        <v>0</v>
      </c>
    </row>
    <row r="35" ht="13.5" hidden="1" customHeight="1">
      <c r="A35" s="35"/>
      <c r="B35" s="35"/>
      <c r="C35" s="18">
        <v>3.6</v>
      </c>
      <c r="D35" s="19" t="s">
        <v>50</v>
      </c>
      <c r="E35" s="18" t="s">
        <v>14</v>
      </c>
      <c r="F35" s="19">
        <v>60.0</v>
      </c>
      <c r="G35" s="20"/>
      <c r="H35" s="20"/>
      <c r="I35" s="19"/>
      <c r="J35" s="19"/>
      <c r="K35" s="19"/>
      <c r="L35" s="19"/>
      <c r="M35" s="19"/>
      <c r="N35" s="20"/>
      <c r="O35" s="20"/>
      <c r="P35" s="19"/>
      <c r="Q35" s="19"/>
      <c r="R35" s="19"/>
      <c r="S35" s="19"/>
      <c r="T35" s="19"/>
      <c r="U35" s="20"/>
      <c r="V35" s="20"/>
      <c r="W35" s="19"/>
      <c r="X35" s="19"/>
      <c r="Y35" s="19"/>
      <c r="Z35" s="19"/>
      <c r="AA35" s="19"/>
      <c r="AB35" s="20"/>
      <c r="AC35" s="20"/>
      <c r="AD35" s="20"/>
      <c r="AE35" s="19"/>
      <c r="AF35" s="19"/>
      <c r="AG35" s="19"/>
      <c r="AH35" s="19"/>
      <c r="AI35" s="20"/>
      <c r="AJ35" s="20"/>
      <c r="AK35" s="19"/>
      <c r="AL35" s="19">
        <f t="shared" si="8"/>
        <v>0</v>
      </c>
      <c r="AM35" s="19">
        <f t="shared" si="9"/>
        <v>0</v>
      </c>
      <c r="AN35" s="19">
        <v>1.0</v>
      </c>
      <c r="AO35" s="19">
        <v>0.171</v>
      </c>
      <c r="AP35" s="19">
        <f t="shared" si="10"/>
        <v>0</v>
      </c>
    </row>
    <row r="36" ht="13.5" customHeight="1">
      <c r="A36" s="35"/>
      <c r="B36" s="35"/>
      <c r="C36" s="22"/>
      <c r="D36" s="11" t="s">
        <v>51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>
        <f>SUM(AP30:AP35)</f>
        <v>117.99</v>
      </c>
    </row>
    <row r="37" ht="13.5" customHeight="1">
      <c r="A37" s="26"/>
      <c r="B37" s="26"/>
      <c r="C37" s="31"/>
      <c r="D37" s="32" t="s">
        <v>52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1">
        <f>AP9+AP28+AP36</f>
        <v>1754.84475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33"/>
    </row>
    <row r="39" ht="13.5" customHeight="1">
      <c r="A39" s="34"/>
      <c r="B39" s="34"/>
      <c r="C39" s="35" t="s">
        <v>53</v>
      </c>
      <c r="V39" s="26"/>
      <c r="W39" s="46" t="s">
        <v>54</v>
      </c>
    </row>
    <row r="40" ht="13.5" customHeight="1">
      <c r="A40" s="34"/>
      <c r="B40" s="34"/>
      <c r="C40" s="35" t="s">
        <v>55</v>
      </c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33"/>
    </row>
    <row r="41" ht="13.5" customHeight="1">
      <c r="A41" s="34"/>
      <c r="B41" s="34"/>
      <c r="C41" s="26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33"/>
    </row>
    <row r="42" ht="13.5" customHeight="1">
      <c r="A42" s="34"/>
      <c r="B42" s="34"/>
      <c r="C42" s="26"/>
      <c r="D42" s="47" t="s">
        <v>56</v>
      </c>
      <c r="V42" s="48"/>
      <c r="W42" s="47" t="s">
        <v>57</v>
      </c>
      <c r="AP42" s="33"/>
    </row>
    <row r="43" ht="13.5" customHeight="1">
      <c r="A43" s="34"/>
      <c r="B43" s="34"/>
      <c r="C43" s="26"/>
      <c r="D43" s="47" t="s">
        <v>58</v>
      </c>
      <c r="V43" s="48"/>
      <c r="W43" s="47" t="s">
        <v>59</v>
      </c>
      <c r="AP43" s="33"/>
    </row>
    <row r="44" ht="13.5" customHeight="1">
      <c r="A44" s="34"/>
      <c r="B44" s="34"/>
      <c r="C44" s="26"/>
      <c r="D44" s="47" t="s">
        <v>60</v>
      </c>
      <c r="V44" s="48"/>
      <c r="W44" s="47" t="s">
        <v>60</v>
      </c>
      <c r="AP44" s="33"/>
    </row>
    <row r="45" ht="13.5" customHeight="1">
      <c r="A45" s="26"/>
      <c r="B45" s="26"/>
      <c r="C45" s="26"/>
      <c r="D45" s="2"/>
      <c r="E45" s="26"/>
      <c r="F45" s="34"/>
      <c r="G45" s="26">
        <f>SUMPRODUCT(F5:F35,G5:G35)</f>
        <v>0</v>
      </c>
      <c r="H45" s="26">
        <f>SUMPRODUCT(F5:F35,H5:H35)</f>
        <v>0</v>
      </c>
      <c r="I45" s="26">
        <f>SUMPRODUCT(F5:F35,I5:I35)</f>
        <v>413</v>
      </c>
      <c r="J45" s="26">
        <f>SUMPRODUCT(F5:F35,J5:J35)</f>
        <v>269</v>
      </c>
      <c r="K45" s="26">
        <f>SUMPRODUCT(F5:F35,K5:K35)</f>
        <v>350</v>
      </c>
      <c r="L45" s="26">
        <f>SUMPRODUCT(F5:F35,L5:L35)</f>
        <v>368</v>
      </c>
      <c r="M45" s="26">
        <f>SUMPRODUCT(F5:F35,M5:M35)</f>
        <v>210</v>
      </c>
      <c r="N45" s="26">
        <f>SUMPRODUCT(F5:F35,N5:N35)</f>
        <v>0</v>
      </c>
      <c r="O45" s="26">
        <f>SUMPRODUCT(F5:F35,O5:O35)</f>
        <v>0</v>
      </c>
      <c r="P45" s="26">
        <f>SUMPRODUCT(F5:F35,P5:P35)</f>
        <v>152</v>
      </c>
      <c r="Q45" s="26">
        <f>SUMPRODUCT(F5:F35,Q5:Q35)</f>
        <v>439</v>
      </c>
      <c r="R45" s="26">
        <f>SUMPRODUCT(F5:F35,R5:R35)</f>
        <v>316</v>
      </c>
      <c r="S45" s="26">
        <f>SUMPRODUCT(F5:F35,S5:S35)</f>
        <v>207</v>
      </c>
      <c r="T45" s="26">
        <f>SUMPRODUCT(F5:F35,T5:T35)</f>
        <v>435</v>
      </c>
      <c r="U45" s="26">
        <f>SUMPRODUCT(F5:F35,U5:U35)</f>
        <v>0</v>
      </c>
      <c r="V45" s="26">
        <f>SUMPRODUCT(F5:F35,V5:V35)</f>
        <v>0</v>
      </c>
      <c r="W45" s="26">
        <f>SUMPRODUCT(F5:F35,W5:W35)</f>
        <v>379</v>
      </c>
      <c r="X45" s="26">
        <f>SUMPRODUCT(F5:F35,X5:X35)</f>
        <v>405</v>
      </c>
      <c r="Y45" s="26">
        <f>SUMPRODUCT(F5:F35,Y5:Y35)</f>
        <v>161</v>
      </c>
      <c r="Z45" s="26">
        <f>SUMPRODUCT(F5:F35,Z5:Z35)</f>
        <v>297</v>
      </c>
      <c r="AA45" s="26">
        <f>SUMPRODUCT(F5:F35,AA5:AA35)</f>
        <v>423</v>
      </c>
      <c r="AB45" s="26">
        <f>SUMPRODUCT(F5:F35,AB5:AB35)</f>
        <v>0</v>
      </c>
      <c r="AC45" s="26">
        <f>SUMPRODUCT(F5:F35,AC5:AC35)</f>
        <v>0</v>
      </c>
      <c r="AD45" s="26">
        <f>SUMPRODUCT(F5:F35,AD5:AD35)</f>
        <v>0</v>
      </c>
      <c r="AE45" s="26">
        <f>SUMPRODUCT(F5:F35,AE5:AE35)</f>
        <v>333</v>
      </c>
      <c r="AF45" s="26">
        <f>SUMPRODUCT(F5:F35,AF5:AF35)</f>
        <v>285</v>
      </c>
      <c r="AG45" s="26">
        <f>SUMPRODUCT(F5:F35,AG5:AG35)</f>
        <v>328</v>
      </c>
      <c r="AH45" s="26">
        <f>SUMPRODUCT(F5:F35,AH5:AH35)</f>
        <v>349</v>
      </c>
      <c r="AI45" s="26">
        <f>SUMPRODUCT(F5:F35,AI5:AI35)</f>
        <v>0</v>
      </c>
      <c r="AJ45" s="26">
        <f>SUMPRODUCT(F5:F35,AJ5:AJ35)</f>
        <v>0</v>
      </c>
      <c r="AK45" s="26">
        <f>SUMPRODUCT(F5:F35,AK5:AK35)</f>
        <v>276</v>
      </c>
      <c r="AL45" s="26"/>
      <c r="AM45" s="26"/>
      <c r="AN45" s="26"/>
      <c r="AO45" s="26"/>
      <c r="AP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</row>
  </sheetData>
  <mergeCells count="21">
    <mergeCell ref="AN3:AN4"/>
    <mergeCell ref="AO3:AO4"/>
    <mergeCell ref="C1:AO1"/>
    <mergeCell ref="C2:AP2"/>
    <mergeCell ref="C3:C4"/>
    <mergeCell ref="D3:D4"/>
    <mergeCell ref="E3:E4"/>
    <mergeCell ref="F3:F4"/>
    <mergeCell ref="G3:AK3"/>
    <mergeCell ref="AP3:AP4"/>
    <mergeCell ref="W42:AO42"/>
    <mergeCell ref="W43:AO43"/>
    <mergeCell ref="D44:U44"/>
    <mergeCell ref="W44:AO44"/>
    <mergeCell ref="AL3:AL4"/>
    <mergeCell ref="AM3:AM4"/>
    <mergeCell ref="C39:U39"/>
    <mergeCell ref="W39:AP39"/>
    <mergeCell ref="C40:U40"/>
    <mergeCell ref="D42:U42"/>
    <mergeCell ref="D43:U43"/>
  </mergeCells>
  <printOptions/>
  <pageMargins bottom="0.25" footer="0.0" header="0.0" left="0.25" right="0.2499936972365497" top="0.25"/>
  <pageSetup fitToWidth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14"/>
    <col customWidth="1" min="2" max="2" width="3.71"/>
    <col customWidth="1" min="3" max="3" width="22.43"/>
    <col customWidth="1" min="4" max="4" width="3.57"/>
    <col customWidth="1" min="5" max="5" width="3.43"/>
    <col customWidth="1" min="6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/>
      <c r="B1" s="1" t="s">
        <v>64</v>
      </c>
      <c r="AN1" s="2"/>
    </row>
    <row r="2" ht="13.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2"/>
      <c r="B3" s="53" t="s">
        <v>2</v>
      </c>
      <c r="C3" s="53" t="s">
        <v>3</v>
      </c>
      <c r="D3" s="53" t="s">
        <v>4</v>
      </c>
      <c r="E3" s="54" t="s">
        <v>5</v>
      </c>
      <c r="F3" s="55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53" t="s">
        <v>7</v>
      </c>
      <c r="AK3" s="53" t="s">
        <v>8</v>
      </c>
      <c r="AL3" s="56" t="s">
        <v>9</v>
      </c>
      <c r="AM3" s="53" t="s">
        <v>10</v>
      </c>
      <c r="AN3" s="53" t="s">
        <v>11</v>
      </c>
    </row>
    <row r="4" ht="13.5" customHeight="1">
      <c r="A4" s="52"/>
      <c r="B4" s="10"/>
      <c r="C4" s="10"/>
      <c r="D4" s="10"/>
      <c r="E4" s="10"/>
      <c r="F4" s="57">
        <v>1.0</v>
      </c>
      <c r="G4" s="57">
        <v>2.0</v>
      </c>
      <c r="H4" s="58">
        <v>3.0</v>
      </c>
      <c r="I4" s="58">
        <v>4.0</v>
      </c>
      <c r="J4" s="58">
        <v>5.0</v>
      </c>
      <c r="K4" s="58">
        <v>6.0</v>
      </c>
      <c r="L4" s="58">
        <v>7.0</v>
      </c>
      <c r="M4" s="58">
        <v>8.0</v>
      </c>
      <c r="N4" s="58">
        <v>9.0</v>
      </c>
      <c r="O4" s="58">
        <v>10.0</v>
      </c>
      <c r="P4" s="58">
        <v>11.0</v>
      </c>
      <c r="Q4" s="58">
        <v>12.0</v>
      </c>
      <c r="R4" s="58">
        <v>13.0</v>
      </c>
      <c r="S4" s="58">
        <v>14.0</v>
      </c>
      <c r="T4" s="58">
        <v>15.0</v>
      </c>
      <c r="U4" s="58">
        <v>16.0</v>
      </c>
      <c r="V4" s="58">
        <v>17.0</v>
      </c>
      <c r="W4" s="58">
        <v>18.0</v>
      </c>
      <c r="X4" s="58">
        <v>19.0</v>
      </c>
      <c r="Y4" s="58">
        <v>20.0</v>
      </c>
      <c r="Z4" s="57">
        <v>21.0</v>
      </c>
      <c r="AA4" s="57">
        <v>22.0</v>
      </c>
      <c r="AB4" s="57">
        <v>23.0</v>
      </c>
      <c r="AC4" s="57">
        <v>24.0</v>
      </c>
      <c r="AD4" s="57">
        <v>25.0</v>
      </c>
      <c r="AE4" s="58">
        <v>26.0</v>
      </c>
      <c r="AF4" s="58">
        <v>27.0</v>
      </c>
      <c r="AG4" s="57">
        <v>28.0</v>
      </c>
      <c r="AH4" s="57">
        <v>29.0</v>
      </c>
      <c r="AI4" s="57">
        <v>30.0</v>
      </c>
      <c r="AJ4" s="10"/>
      <c r="AK4" s="10"/>
      <c r="AL4" s="10"/>
      <c r="AM4" s="10"/>
      <c r="AN4" s="10"/>
    </row>
    <row r="5" ht="13.5" customHeight="1">
      <c r="A5" s="35"/>
      <c r="B5" s="15">
        <v>1.0</v>
      </c>
      <c r="C5" s="16" t="s">
        <v>12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35"/>
      <c r="B6" s="18">
        <v>1.1</v>
      </c>
      <c r="C6" s="19" t="s">
        <v>13</v>
      </c>
      <c r="D6" s="18" t="s">
        <v>14</v>
      </c>
      <c r="E6" s="19">
        <v>60.0</v>
      </c>
      <c r="F6" s="19"/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19"/>
      <c r="AA6" s="19"/>
      <c r="AB6" s="19"/>
      <c r="AC6" s="19"/>
      <c r="AD6" s="19"/>
      <c r="AE6" s="20"/>
      <c r="AF6" s="20"/>
      <c r="AG6" s="19"/>
      <c r="AH6" s="19"/>
      <c r="AI6" s="19"/>
      <c r="AJ6" s="19">
        <f t="shared" ref="AJ6:AJ8" si="1">SUM(F6:AI6)</f>
        <v>0</v>
      </c>
      <c r="AK6" s="19">
        <f t="shared" ref="AK6:AK8" si="2">E6*AJ6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35"/>
      <c r="B7" s="18">
        <v>1.2</v>
      </c>
      <c r="C7" s="19" t="s">
        <v>15</v>
      </c>
      <c r="D7" s="18" t="s">
        <v>14</v>
      </c>
      <c r="E7" s="19">
        <v>60.0</v>
      </c>
      <c r="F7" s="19"/>
      <c r="G7" s="1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9"/>
      <c r="AA7" s="19"/>
      <c r="AB7" s="19"/>
      <c r="AC7" s="19"/>
      <c r="AD7" s="19"/>
      <c r="AE7" s="20"/>
      <c r="AF7" s="20"/>
      <c r="AG7" s="19"/>
      <c r="AH7" s="19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35"/>
      <c r="B8" s="18">
        <v>1.3</v>
      </c>
      <c r="C8" s="19" t="s">
        <v>16</v>
      </c>
      <c r="D8" s="18" t="s">
        <v>14</v>
      </c>
      <c r="E8" s="19">
        <v>60.0</v>
      </c>
      <c r="F8" s="19"/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9"/>
      <c r="AA8" s="19"/>
      <c r="AB8" s="19"/>
      <c r="AC8" s="19"/>
      <c r="AD8" s="19"/>
      <c r="AE8" s="20"/>
      <c r="AF8" s="20"/>
      <c r="AG8" s="19"/>
      <c r="AH8" s="19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35"/>
      <c r="B9" s="22"/>
      <c r="C9" s="11" t="s">
        <v>17</v>
      </c>
      <c r="D9" s="2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35"/>
      <c r="B10" s="15">
        <v>2.0</v>
      </c>
      <c r="C10" s="16" t="s">
        <v>18</v>
      </c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35"/>
      <c r="B11" s="18">
        <v>2.1</v>
      </c>
      <c r="C11" s="19" t="s">
        <v>19</v>
      </c>
      <c r="D11" s="18" t="s">
        <v>20</v>
      </c>
      <c r="E11" s="19">
        <v>2.0</v>
      </c>
      <c r="F11" s="19">
        <v>52.0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9">
        <v>62.0</v>
      </c>
      <c r="AA11" s="19"/>
      <c r="AB11" s="19"/>
      <c r="AC11" s="19"/>
      <c r="AD11" s="19">
        <v>65.0</v>
      </c>
      <c r="AE11" s="20"/>
      <c r="AF11" s="20"/>
      <c r="AG11" s="59"/>
      <c r="AH11" s="19">
        <v>62.0</v>
      </c>
      <c r="AI11" s="19"/>
      <c r="AJ11" s="19">
        <f t="shared" ref="AJ11:AJ27" si="4">SUM(F11:AI11)</f>
        <v>241</v>
      </c>
      <c r="AK11" s="19">
        <f t="shared" ref="AK11:AK18" si="5">E11*AJ11</f>
        <v>482</v>
      </c>
      <c r="AL11" s="19">
        <v>1.25</v>
      </c>
      <c r="AM11" s="19">
        <v>0.171</v>
      </c>
      <c r="AN11" s="19">
        <f t="shared" ref="AN11:AN27" si="6">AK11*AL11*AM11</f>
        <v>103.0275</v>
      </c>
    </row>
    <row r="12" ht="13.5" customHeight="1">
      <c r="A12" s="35"/>
      <c r="B12" s="18">
        <v>2.2</v>
      </c>
      <c r="C12" s="19" t="s">
        <v>21</v>
      </c>
      <c r="D12" s="18" t="s">
        <v>20</v>
      </c>
      <c r="E12" s="19">
        <v>2.5</v>
      </c>
      <c r="F12" s="19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19"/>
      <c r="AA12" s="19"/>
      <c r="AB12" s="19"/>
      <c r="AC12" s="19"/>
      <c r="AD12" s="19">
        <v>43.0</v>
      </c>
      <c r="AE12" s="20"/>
      <c r="AF12" s="20"/>
      <c r="AG12" s="59">
        <v>52.0</v>
      </c>
      <c r="AH12" s="19">
        <v>41.0</v>
      </c>
      <c r="AI12" s="19"/>
      <c r="AJ12" s="19">
        <f t="shared" si="4"/>
        <v>136</v>
      </c>
      <c r="AK12" s="19">
        <f t="shared" si="5"/>
        <v>340</v>
      </c>
      <c r="AL12" s="19">
        <v>1.25</v>
      </c>
      <c r="AM12" s="19">
        <v>0.171</v>
      </c>
      <c r="AN12" s="19">
        <f t="shared" si="6"/>
        <v>72.675</v>
      </c>
    </row>
    <row r="13" ht="13.5" customHeight="1">
      <c r="A13" s="35"/>
      <c r="B13" s="18">
        <v>2.3</v>
      </c>
      <c r="C13" s="24" t="s">
        <v>22</v>
      </c>
      <c r="D13" s="18" t="s">
        <v>23</v>
      </c>
      <c r="E13" s="19">
        <v>1.0</v>
      </c>
      <c r="F13" s="19">
        <v>4.0</v>
      </c>
      <c r="G13" s="19">
        <v>3.0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19">
        <v>3.0</v>
      </c>
      <c r="AA13" s="19">
        <v>3.0</v>
      </c>
      <c r="AB13" s="19">
        <v>5.0</v>
      </c>
      <c r="AC13" s="19">
        <v>1.0</v>
      </c>
      <c r="AD13" s="19">
        <v>4.0</v>
      </c>
      <c r="AE13" s="20"/>
      <c r="AF13" s="20"/>
      <c r="AG13" s="19">
        <v>2.0</v>
      </c>
      <c r="AH13" s="19">
        <v>5.0</v>
      </c>
      <c r="AI13" s="19">
        <v>6.0</v>
      </c>
      <c r="AJ13" s="19">
        <f t="shared" si="4"/>
        <v>36</v>
      </c>
      <c r="AK13" s="19">
        <f t="shared" si="5"/>
        <v>36</v>
      </c>
      <c r="AL13" s="19">
        <v>1.0</v>
      </c>
      <c r="AM13" s="19">
        <v>0.171</v>
      </c>
      <c r="AN13" s="19">
        <f t="shared" si="6"/>
        <v>6.156</v>
      </c>
    </row>
    <row r="14" ht="13.5" customHeight="1">
      <c r="A14" s="35"/>
      <c r="B14" s="18">
        <v>2.4</v>
      </c>
      <c r="C14" s="24" t="s">
        <v>24</v>
      </c>
      <c r="D14" s="18" t="s">
        <v>25</v>
      </c>
      <c r="E14" s="19">
        <v>15.0</v>
      </c>
      <c r="F14" s="19">
        <v>3.0</v>
      </c>
      <c r="G14" s="19">
        <v>2.0</v>
      </c>
      <c r="H14" s="20"/>
      <c r="I14" s="20"/>
      <c r="J14" s="20"/>
      <c r="K14" s="20"/>
      <c r="L14" s="20"/>
      <c r="M14" s="20"/>
      <c r="N14" s="20"/>
      <c r="O14" s="20"/>
      <c r="P14" s="20"/>
      <c r="Q14" s="28"/>
      <c r="R14" s="60"/>
      <c r="S14" s="20"/>
      <c r="T14" s="20"/>
      <c r="U14" s="20"/>
      <c r="V14" s="20"/>
      <c r="W14" s="20"/>
      <c r="X14" s="20"/>
      <c r="Y14" s="20"/>
      <c r="Z14" s="19">
        <v>4.0</v>
      </c>
      <c r="AA14" s="19">
        <v>2.0</v>
      </c>
      <c r="AB14" s="19">
        <v>4.0</v>
      </c>
      <c r="AC14" s="19">
        <v>2.0</v>
      </c>
      <c r="AD14" s="19">
        <v>3.0</v>
      </c>
      <c r="AE14" s="20"/>
      <c r="AF14" s="20"/>
      <c r="AG14" s="19">
        <v>1.0</v>
      </c>
      <c r="AH14" s="19">
        <v>5.0</v>
      </c>
      <c r="AI14" s="19">
        <v>4.0</v>
      </c>
      <c r="AJ14" s="19">
        <f t="shared" si="4"/>
        <v>30</v>
      </c>
      <c r="AK14" s="19">
        <f t="shared" si="5"/>
        <v>450</v>
      </c>
      <c r="AL14" s="19">
        <v>1.5</v>
      </c>
      <c r="AM14" s="19">
        <v>0.171</v>
      </c>
      <c r="AN14" s="19">
        <f t="shared" si="6"/>
        <v>115.425</v>
      </c>
    </row>
    <row r="15" ht="13.5" customHeight="1">
      <c r="A15" s="35"/>
      <c r="B15" s="18">
        <v>2.5</v>
      </c>
      <c r="C15" s="19" t="s">
        <v>26</v>
      </c>
      <c r="D15" s="18" t="s">
        <v>25</v>
      </c>
      <c r="E15" s="19">
        <v>3.0</v>
      </c>
      <c r="F15" s="19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8"/>
      <c r="R15" s="60"/>
      <c r="S15" s="20"/>
      <c r="T15" s="20"/>
      <c r="U15" s="20"/>
      <c r="V15" s="20"/>
      <c r="W15" s="20"/>
      <c r="X15" s="20"/>
      <c r="Y15" s="20"/>
      <c r="Z15" s="19">
        <v>1.0</v>
      </c>
      <c r="AA15" s="19">
        <v>1.0</v>
      </c>
      <c r="AB15" s="19">
        <v>2.0</v>
      </c>
      <c r="AC15" s="19">
        <v>1.0</v>
      </c>
      <c r="AD15" s="19">
        <v>2.0</v>
      </c>
      <c r="AE15" s="20"/>
      <c r="AF15" s="20"/>
      <c r="AG15" s="19">
        <v>3.0</v>
      </c>
      <c r="AH15" s="19">
        <v>2.0</v>
      </c>
      <c r="AI15" s="19">
        <v>2.0</v>
      </c>
      <c r="AJ15" s="19">
        <f t="shared" si="4"/>
        <v>14</v>
      </c>
      <c r="AK15" s="19">
        <f t="shared" si="5"/>
        <v>42</v>
      </c>
      <c r="AL15" s="19">
        <v>1.0</v>
      </c>
      <c r="AM15" s="19">
        <v>0.171</v>
      </c>
      <c r="AN15" s="19">
        <f t="shared" si="6"/>
        <v>7.182</v>
      </c>
    </row>
    <row r="16" ht="13.5" customHeight="1">
      <c r="A16" s="35"/>
      <c r="B16" s="18">
        <v>2.6</v>
      </c>
      <c r="C16" s="24" t="s">
        <v>27</v>
      </c>
      <c r="D16" s="18" t="s">
        <v>25</v>
      </c>
      <c r="E16" s="19">
        <v>15.0</v>
      </c>
      <c r="F16" s="19">
        <v>4.0</v>
      </c>
      <c r="G16" s="19">
        <v>5.0</v>
      </c>
      <c r="H16" s="20"/>
      <c r="I16" s="20"/>
      <c r="J16" s="20"/>
      <c r="K16" s="20"/>
      <c r="L16" s="20"/>
      <c r="M16" s="20"/>
      <c r="N16" s="20"/>
      <c r="O16" s="20"/>
      <c r="P16" s="20"/>
      <c r="Q16" s="28"/>
      <c r="R16" s="60"/>
      <c r="S16" s="20"/>
      <c r="T16" s="20"/>
      <c r="U16" s="20"/>
      <c r="V16" s="20"/>
      <c r="W16" s="20"/>
      <c r="X16" s="20"/>
      <c r="Y16" s="20"/>
      <c r="Z16" s="19">
        <v>3.0</v>
      </c>
      <c r="AA16" s="19">
        <v>3.0</v>
      </c>
      <c r="AB16" s="19">
        <v>1.0</v>
      </c>
      <c r="AC16" s="19">
        <v>4.0</v>
      </c>
      <c r="AD16" s="19">
        <v>2.0</v>
      </c>
      <c r="AE16" s="20"/>
      <c r="AF16" s="20"/>
      <c r="AG16" s="19">
        <v>4.0</v>
      </c>
      <c r="AH16" s="19">
        <v>2.0</v>
      </c>
      <c r="AI16" s="19"/>
      <c r="AJ16" s="19">
        <f t="shared" si="4"/>
        <v>28</v>
      </c>
      <c r="AK16" s="19">
        <f t="shared" si="5"/>
        <v>420</v>
      </c>
      <c r="AL16" s="19">
        <v>1.25</v>
      </c>
      <c r="AM16" s="19">
        <v>0.171</v>
      </c>
      <c r="AN16" s="19">
        <f t="shared" si="6"/>
        <v>89.775</v>
      </c>
    </row>
    <row r="17" ht="23.25" customHeight="1">
      <c r="A17" s="35"/>
      <c r="B17" s="18">
        <v>2.7</v>
      </c>
      <c r="C17" s="24" t="s">
        <v>28</v>
      </c>
      <c r="D17" s="18" t="s">
        <v>25</v>
      </c>
      <c r="E17" s="19">
        <v>8.0</v>
      </c>
      <c r="F17" s="19">
        <v>3.0</v>
      </c>
      <c r="G17" s="19">
        <v>4.0</v>
      </c>
      <c r="H17" s="20"/>
      <c r="I17" s="20"/>
      <c r="J17" s="20"/>
      <c r="K17" s="20"/>
      <c r="L17" s="20"/>
      <c r="M17" s="20"/>
      <c r="N17" s="20"/>
      <c r="O17" s="20"/>
      <c r="P17" s="20"/>
      <c r="Q17" s="28"/>
      <c r="R17" s="60"/>
      <c r="S17" s="20"/>
      <c r="T17" s="20"/>
      <c r="U17" s="20"/>
      <c r="V17" s="20"/>
      <c r="W17" s="20"/>
      <c r="X17" s="20"/>
      <c r="Y17" s="20"/>
      <c r="Z17" s="19">
        <v>6.0</v>
      </c>
      <c r="AA17" s="19">
        <v>6.0</v>
      </c>
      <c r="AB17" s="19">
        <v>4.0</v>
      </c>
      <c r="AC17" s="19">
        <v>3.0</v>
      </c>
      <c r="AD17" s="19">
        <v>4.0</v>
      </c>
      <c r="AE17" s="20"/>
      <c r="AF17" s="20"/>
      <c r="AG17" s="19">
        <v>5.0</v>
      </c>
      <c r="AH17" s="19">
        <v>2.0</v>
      </c>
      <c r="AI17" s="19">
        <v>3.0</v>
      </c>
      <c r="AJ17" s="19">
        <f t="shared" si="4"/>
        <v>40</v>
      </c>
      <c r="AK17" s="19">
        <f t="shared" si="5"/>
        <v>320</v>
      </c>
      <c r="AL17" s="19">
        <v>2.0</v>
      </c>
      <c r="AM17" s="19">
        <v>0.171</v>
      </c>
      <c r="AN17" s="19">
        <f t="shared" si="6"/>
        <v>109.44</v>
      </c>
    </row>
    <row r="18" ht="13.5" customHeight="1">
      <c r="A18" s="35"/>
      <c r="B18" s="18">
        <v>2.8</v>
      </c>
      <c r="C18" s="19" t="s">
        <v>29</v>
      </c>
      <c r="D18" s="18" t="s">
        <v>25</v>
      </c>
      <c r="E18" s="19">
        <v>10.0</v>
      </c>
      <c r="F18" s="19">
        <v>4.0</v>
      </c>
      <c r="G18" s="19">
        <v>6.0</v>
      </c>
      <c r="H18" s="20"/>
      <c r="I18" s="20"/>
      <c r="J18" s="20"/>
      <c r="K18" s="20"/>
      <c r="L18" s="20"/>
      <c r="M18" s="5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19">
        <v>5.0</v>
      </c>
      <c r="AA18" s="19">
        <v>5.0</v>
      </c>
      <c r="AB18" s="19">
        <v>3.0</v>
      </c>
      <c r="AC18" s="19">
        <v>6.0</v>
      </c>
      <c r="AD18" s="19">
        <v>6.0</v>
      </c>
      <c r="AE18" s="20"/>
      <c r="AF18" s="20"/>
      <c r="AG18" s="19">
        <v>4.0</v>
      </c>
      <c r="AH18" s="19">
        <v>5.0</v>
      </c>
      <c r="AI18" s="19">
        <v>7.0</v>
      </c>
      <c r="AJ18" s="19">
        <f t="shared" si="4"/>
        <v>51</v>
      </c>
      <c r="AK18" s="19">
        <f t="shared" si="5"/>
        <v>510</v>
      </c>
      <c r="AL18" s="19">
        <v>2.0</v>
      </c>
      <c r="AM18" s="19">
        <v>0.171</v>
      </c>
      <c r="AN18" s="19">
        <f t="shared" si="6"/>
        <v>174.42</v>
      </c>
    </row>
    <row r="19" ht="13.5" customHeight="1">
      <c r="A19" s="35"/>
      <c r="B19" s="18">
        <v>2.9</v>
      </c>
      <c r="C19" s="19" t="s">
        <v>30</v>
      </c>
      <c r="D19" s="18" t="s">
        <v>25</v>
      </c>
      <c r="E19" s="19">
        <v>10.0</v>
      </c>
      <c r="F19" s="19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8"/>
      <c r="R19" s="60"/>
      <c r="S19" s="20"/>
      <c r="T19" s="20"/>
      <c r="U19" s="20"/>
      <c r="V19" s="20"/>
      <c r="W19" s="20"/>
      <c r="X19" s="20"/>
      <c r="Y19" s="20"/>
      <c r="Z19" s="19"/>
      <c r="AA19" s="19"/>
      <c r="AB19" s="19"/>
      <c r="AC19" s="19">
        <v>6.0</v>
      </c>
      <c r="AD19" s="19"/>
      <c r="AE19" s="20"/>
      <c r="AF19" s="20"/>
      <c r="AG19" s="19"/>
      <c r="AH19" s="19"/>
      <c r="AI19" s="19"/>
      <c r="AJ19" s="19">
        <f t="shared" si="4"/>
        <v>6</v>
      </c>
      <c r="AK19" s="19">
        <v>0.0</v>
      </c>
      <c r="AL19" s="19">
        <v>2.0</v>
      </c>
      <c r="AM19" s="19">
        <v>0.171</v>
      </c>
      <c r="AN19" s="19">
        <f t="shared" si="6"/>
        <v>0</v>
      </c>
    </row>
    <row r="20" ht="13.5" customHeight="1">
      <c r="A20" s="45"/>
      <c r="B20" s="27" t="s">
        <v>31</v>
      </c>
      <c r="C20" s="19" t="s">
        <v>32</v>
      </c>
      <c r="D20" s="18" t="s">
        <v>25</v>
      </c>
      <c r="E20" s="19">
        <v>10.0</v>
      </c>
      <c r="F20" s="25">
        <v>2.0</v>
      </c>
      <c r="G20" s="25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61"/>
      <c r="S20" s="28"/>
      <c r="T20" s="28"/>
      <c r="U20" s="28"/>
      <c r="V20" s="28"/>
      <c r="W20" s="28"/>
      <c r="X20" s="28"/>
      <c r="Y20" s="20"/>
      <c r="Z20" s="25">
        <v>2.0</v>
      </c>
      <c r="AA20" s="25">
        <v>2.0</v>
      </c>
      <c r="AB20" s="25">
        <v>3.0</v>
      </c>
      <c r="AC20" s="25">
        <v>1.0</v>
      </c>
      <c r="AD20" s="25">
        <v>1.0</v>
      </c>
      <c r="AE20" s="20"/>
      <c r="AF20" s="20"/>
      <c r="AG20" s="25">
        <v>2.0</v>
      </c>
      <c r="AH20" s="25">
        <v>1.0</v>
      </c>
      <c r="AI20" s="25">
        <v>4.0</v>
      </c>
      <c r="AJ20" s="19">
        <f t="shared" si="4"/>
        <v>18</v>
      </c>
      <c r="AK20" s="19">
        <f t="shared" ref="AK20:AK27" si="7">E20*AJ20</f>
        <v>180</v>
      </c>
      <c r="AL20" s="19">
        <v>2.0</v>
      </c>
      <c r="AM20" s="19">
        <v>0.171</v>
      </c>
      <c r="AN20" s="19">
        <f t="shared" si="6"/>
        <v>61.56</v>
      </c>
    </row>
    <row r="21" ht="13.5" customHeight="1">
      <c r="A21" s="35"/>
      <c r="B21" s="18">
        <v>2.11</v>
      </c>
      <c r="C21" s="19" t="s">
        <v>33</v>
      </c>
      <c r="D21" s="18" t="s">
        <v>25</v>
      </c>
      <c r="E21" s="19">
        <v>10.0</v>
      </c>
      <c r="F21" s="25"/>
      <c r="G21" s="25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61"/>
      <c r="S21" s="28"/>
      <c r="T21" s="28"/>
      <c r="U21" s="28"/>
      <c r="V21" s="28"/>
      <c r="W21" s="28"/>
      <c r="X21" s="28"/>
      <c r="Y21" s="20"/>
      <c r="Z21" s="25"/>
      <c r="AA21" s="25"/>
      <c r="AB21" s="25"/>
      <c r="AC21" s="25">
        <v>8.0</v>
      </c>
      <c r="AD21" s="25"/>
      <c r="AE21" s="20"/>
      <c r="AF21" s="20"/>
      <c r="AG21" s="25"/>
      <c r="AH21" s="25"/>
      <c r="AI21" s="25"/>
      <c r="AJ21" s="19">
        <f t="shared" si="4"/>
        <v>8</v>
      </c>
      <c r="AK21" s="19">
        <f t="shared" si="7"/>
        <v>80</v>
      </c>
      <c r="AL21" s="19">
        <v>2.0</v>
      </c>
      <c r="AM21" s="19">
        <v>0.171</v>
      </c>
      <c r="AN21" s="19">
        <f t="shared" si="6"/>
        <v>27.36</v>
      </c>
    </row>
    <row r="22" ht="13.5" customHeight="1">
      <c r="A22" s="35"/>
      <c r="B22" s="18">
        <v>2.12</v>
      </c>
      <c r="C22" s="19" t="s">
        <v>34</v>
      </c>
      <c r="D22" s="18" t="s">
        <v>25</v>
      </c>
      <c r="E22" s="19">
        <v>10.0</v>
      </c>
      <c r="F22" s="19"/>
      <c r="G22" s="19">
        <v>18.0</v>
      </c>
      <c r="H22" s="20"/>
      <c r="I22" s="20"/>
      <c r="J22" s="20"/>
      <c r="K22" s="20"/>
      <c r="L22" s="20"/>
      <c r="M22" s="20"/>
      <c r="N22" s="20"/>
      <c r="O22" s="20"/>
      <c r="P22" s="20"/>
      <c r="Q22" s="28"/>
      <c r="R22" s="60"/>
      <c r="S22" s="20"/>
      <c r="T22" s="20"/>
      <c r="U22" s="20"/>
      <c r="V22" s="20"/>
      <c r="W22" s="20"/>
      <c r="X22" s="20"/>
      <c r="Y22" s="20"/>
      <c r="Z22" s="19"/>
      <c r="AA22" s="19"/>
      <c r="AB22" s="19">
        <v>19.0</v>
      </c>
      <c r="AC22" s="19"/>
      <c r="AD22" s="19"/>
      <c r="AE22" s="20"/>
      <c r="AF22" s="20"/>
      <c r="AG22" s="19"/>
      <c r="AH22" s="19"/>
      <c r="AI22" s="19">
        <v>20.0</v>
      </c>
      <c r="AJ22" s="19">
        <f t="shared" si="4"/>
        <v>57</v>
      </c>
      <c r="AK22" s="19">
        <f t="shared" si="7"/>
        <v>570</v>
      </c>
      <c r="AL22" s="19">
        <v>2.0</v>
      </c>
      <c r="AM22" s="19">
        <v>0.171</v>
      </c>
      <c r="AN22" s="19">
        <f t="shared" si="6"/>
        <v>194.94</v>
      </c>
    </row>
    <row r="23" ht="13.5" customHeight="1">
      <c r="A23" s="35"/>
      <c r="B23" s="18">
        <v>2.13</v>
      </c>
      <c r="C23" s="24" t="s">
        <v>35</v>
      </c>
      <c r="D23" s="18" t="s">
        <v>36</v>
      </c>
      <c r="E23" s="19">
        <v>20.0</v>
      </c>
      <c r="F23" s="19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8"/>
      <c r="R23" s="60"/>
      <c r="S23" s="20"/>
      <c r="T23" s="20"/>
      <c r="U23" s="20"/>
      <c r="V23" s="20"/>
      <c r="W23" s="20"/>
      <c r="X23" s="20"/>
      <c r="Y23" s="20"/>
      <c r="Z23" s="19">
        <v>1.0</v>
      </c>
      <c r="AA23" s="19">
        <v>1.0</v>
      </c>
      <c r="AB23" s="19"/>
      <c r="AC23" s="19"/>
      <c r="AD23" s="19"/>
      <c r="AE23" s="20"/>
      <c r="AF23" s="20"/>
      <c r="AG23" s="19"/>
      <c r="AH23" s="19"/>
      <c r="AI23" s="19"/>
      <c r="AJ23" s="19">
        <f t="shared" si="4"/>
        <v>2</v>
      </c>
      <c r="AK23" s="19">
        <f t="shared" si="7"/>
        <v>40</v>
      </c>
      <c r="AL23" s="19">
        <v>1.5</v>
      </c>
      <c r="AM23" s="19">
        <v>0.171</v>
      </c>
      <c r="AN23" s="19">
        <f t="shared" si="6"/>
        <v>10.26</v>
      </c>
    </row>
    <row r="24" ht="13.5" customHeight="1">
      <c r="A24" s="35"/>
      <c r="B24" s="18">
        <v>2.14</v>
      </c>
      <c r="C24" s="24" t="s">
        <v>37</v>
      </c>
      <c r="D24" s="18" t="s">
        <v>36</v>
      </c>
      <c r="E24" s="19">
        <v>150.0</v>
      </c>
      <c r="F24" s="19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8"/>
      <c r="R24" s="60"/>
      <c r="S24" s="20"/>
      <c r="T24" s="20"/>
      <c r="U24" s="20"/>
      <c r="V24" s="20"/>
      <c r="W24" s="20"/>
      <c r="X24" s="20"/>
      <c r="Y24" s="20"/>
      <c r="Z24" s="19"/>
      <c r="AA24" s="19"/>
      <c r="AB24" s="19"/>
      <c r="AC24" s="19"/>
      <c r="AD24" s="19"/>
      <c r="AE24" s="20"/>
      <c r="AF24" s="20"/>
      <c r="AG24" s="19"/>
      <c r="AH24" s="19"/>
      <c r="AI24" s="19"/>
      <c r="AJ24" s="19">
        <f t="shared" si="4"/>
        <v>0</v>
      </c>
      <c r="AK24" s="19">
        <f t="shared" si="7"/>
        <v>0</v>
      </c>
      <c r="AL24" s="19">
        <v>2.0</v>
      </c>
      <c r="AM24" s="19">
        <v>0.171</v>
      </c>
      <c r="AN24" s="19">
        <f t="shared" si="6"/>
        <v>0</v>
      </c>
    </row>
    <row r="25" ht="13.5" hidden="1" customHeight="1">
      <c r="A25" s="35"/>
      <c r="B25" s="18">
        <v>2.15</v>
      </c>
      <c r="C25" s="19" t="s">
        <v>38</v>
      </c>
      <c r="D25" s="18" t="s">
        <v>39</v>
      </c>
      <c r="E25" s="19">
        <v>420.0</v>
      </c>
      <c r="F25" s="19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50"/>
      <c r="R25" s="50"/>
      <c r="S25" s="20"/>
      <c r="T25" s="20"/>
      <c r="U25" s="20"/>
      <c r="V25" s="20"/>
      <c r="W25" s="20"/>
      <c r="X25" s="20"/>
      <c r="Y25" s="20"/>
      <c r="Z25" s="19"/>
      <c r="AA25" s="19"/>
      <c r="AB25" s="19"/>
      <c r="AC25" s="19"/>
      <c r="AD25" s="19"/>
      <c r="AE25" s="20"/>
      <c r="AF25" s="20"/>
      <c r="AG25" s="19"/>
      <c r="AH25" s="19"/>
      <c r="AI25" s="19"/>
      <c r="AJ25" s="19">
        <f t="shared" si="4"/>
        <v>0</v>
      </c>
      <c r="AK25" s="19">
        <f t="shared" si="7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35"/>
      <c r="B26" s="18">
        <v>2.16</v>
      </c>
      <c r="C26" s="19" t="s">
        <v>40</v>
      </c>
      <c r="D26" s="18" t="s">
        <v>41</v>
      </c>
      <c r="E26" s="19">
        <v>60.0</v>
      </c>
      <c r="F26" s="19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50"/>
      <c r="R26" s="50"/>
      <c r="S26" s="20"/>
      <c r="T26" s="20"/>
      <c r="U26" s="20"/>
      <c r="V26" s="20"/>
      <c r="W26" s="20"/>
      <c r="X26" s="20"/>
      <c r="Y26" s="20"/>
      <c r="Z26" s="19"/>
      <c r="AA26" s="19"/>
      <c r="AB26" s="19"/>
      <c r="AC26" s="19"/>
      <c r="AD26" s="19"/>
      <c r="AE26" s="20"/>
      <c r="AF26" s="20"/>
      <c r="AG26" s="19"/>
      <c r="AH26" s="19"/>
      <c r="AI26" s="19"/>
      <c r="AJ26" s="19">
        <f t="shared" si="4"/>
        <v>0</v>
      </c>
      <c r="AK26" s="19">
        <f t="shared" si="7"/>
        <v>0</v>
      </c>
      <c r="AL26" s="19">
        <v>1.25</v>
      </c>
      <c r="AM26" s="19">
        <v>0.171</v>
      </c>
      <c r="AN26" s="19">
        <f t="shared" si="6"/>
        <v>0</v>
      </c>
    </row>
    <row r="27" ht="13.5" hidden="1" customHeight="1">
      <c r="A27" s="35"/>
      <c r="B27" s="18">
        <v>2.17</v>
      </c>
      <c r="C27" s="19" t="s">
        <v>42</v>
      </c>
      <c r="D27" s="18" t="s">
        <v>41</v>
      </c>
      <c r="E27" s="19">
        <v>60.0</v>
      </c>
      <c r="F27" s="19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50"/>
      <c r="R27" s="50"/>
      <c r="S27" s="20"/>
      <c r="T27" s="20"/>
      <c r="U27" s="20"/>
      <c r="V27" s="20"/>
      <c r="W27" s="20"/>
      <c r="X27" s="20"/>
      <c r="Y27" s="20"/>
      <c r="Z27" s="19"/>
      <c r="AA27" s="19"/>
      <c r="AB27" s="19"/>
      <c r="AC27" s="19"/>
      <c r="AD27" s="19"/>
      <c r="AE27" s="20"/>
      <c r="AF27" s="20"/>
      <c r="AG27" s="19"/>
      <c r="AH27" s="19"/>
      <c r="AI27" s="19"/>
      <c r="AJ27" s="19">
        <f t="shared" si="4"/>
        <v>0</v>
      </c>
      <c r="AK27" s="19">
        <f t="shared" si="7"/>
        <v>0</v>
      </c>
      <c r="AL27" s="19">
        <v>1.25</v>
      </c>
      <c r="AM27" s="19">
        <v>0.171</v>
      </c>
      <c r="AN27" s="19">
        <f t="shared" si="6"/>
        <v>0</v>
      </c>
    </row>
    <row r="28" ht="13.5" customHeight="1">
      <c r="A28" s="35"/>
      <c r="B28" s="22"/>
      <c r="C28" s="11" t="s">
        <v>43</v>
      </c>
      <c r="D28" s="2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9"/>
      <c r="R28" s="2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972.2205</v>
      </c>
    </row>
    <row r="29" ht="13.5" customHeight="1">
      <c r="A29" s="35"/>
      <c r="B29" s="30">
        <v>3.0</v>
      </c>
      <c r="C29" s="20" t="s">
        <v>44</v>
      </c>
      <c r="D29" s="3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35"/>
      <c r="B30" s="18">
        <v>3.1</v>
      </c>
      <c r="C30" s="19" t="s">
        <v>45</v>
      </c>
      <c r="D30" s="18" t="s">
        <v>23</v>
      </c>
      <c r="E30" s="19">
        <v>120.0</v>
      </c>
      <c r="F30" s="19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19"/>
      <c r="AA30" s="19"/>
      <c r="AB30" s="19"/>
      <c r="AC30" s="19"/>
      <c r="AD30" s="19"/>
      <c r="AE30" s="20"/>
      <c r="AF30" s="20"/>
      <c r="AG30" s="19"/>
      <c r="AH30" s="19"/>
      <c r="AI30" s="19"/>
      <c r="AJ30" s="19">
        <f t="shared" ref="AJ30:AJ35" si="8">SUM(F30:AI30)</f>
        <v>0</v>
      </c>
      <c r="AK30" s="19">
        <f t="shared" ref="AK30:AK35" si="9">E30*AJ30</f>
        <v>0</v>
      </c>
      <c r="AL30" s="19">
        <v>1.25</v>
      </c>
      <c r="AM30" s="19">
        <v>0.171</v>
      </c>
      <c r="AN30" s="19">
        <f t="shared" ref="AN30:AN35" si="10">AK30*AL30*AM30</f>
        <v>0</v>
      </c>
    </row>
    <row r="31" ht="15.0" customHeight="1">
      <c r="A31" s="35"/>
      <c r="B31" s="18">
        <v>3.2</v>
      </c>
      <c r="C31" s="24" t="s">
        <v>46</v>
      </c>
      <c r="D31" s="18" t="s">
        <v>23</v>
      </c>
      <c r="E31" s="19">
        <v>120.0</v>
      </c>
      <c r="F31" s="19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19"/>
      <c r="AA31" s="19"/>
      <c r="AB31" s="19"/>
      <c r="AC31" s="19"/>
      <c r="AD31" s="19"/>
      <c r="AE31" s="20"/>
      <c r="AF31" s="20"/>
      <c r="AG31" s="19"/>
      <c r="AH31" s="19"/>
      <c r="AI31" s="19"/>
      <c r="AJ31" s="19">
        <f t="shared" si="8"/>
        <v>0</v>
      </c>
      <c r="AK31" s="19">
        <f t="shared" si="9"/>
        <v>0</v>
      </c>
      <c r="AL31" s="19">
        <v>1.25</v>
      </c>
      <c r="AM31" s="19">
        <v>0.171</v>
      </c>
      <c r="AN31" s="19">
        <f t="shared" si="10"/>
        <v>0</v>
      </c>
    </row>
    <row r="32" ht="13.5" customHeight="1">
      <c r="A32" s="35"/>
      <c r="B32" s="18">
        <v>3.3</v>
      </c>
      <c r="C32" s="19" t="s">
        <v>47</v>
      </c>
      <c r="D32" s="18" t="s">
        <v>23</v>
      </c>
      <c r="E32" s="19">
        <v>60.0</v>
      </c>
      <c r="F32" s="19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19"/>
      <c r="AA32" s="19"/>
      <c r="AB32" s="19"/>
      <c r="AC32" s="19"/>
      <c r="AD32" s="19"/>
      <c r="AE32" s="20"/>
      <c r="AF32" s="20"/>
      <c r="AG32" s="19"/>
      <c r="AH32" s="19"/>
      <c r="AI32" s="19"/>
      <c r="AJ32" s="19">
        <f t="shared" si="8"/>
        <v>0</v>
      </c>
      <c r="AK32" s="19">
        <f t="shared" si="9"/>
        <v>0</v>
      </c>
      <c r="AL32" s="19">
        <v>1.0</v>
      </c>
      <c r="AM32" s="19">
        <v>0.171</v>
      </c>
      <c r="AN32" s="19">
        <f t="shared" si="10"/>
        <v>0</v>
      </c>
    </row>
    <row r="33" ht="13.5" customHeight="1">
      <c r="A33" s="35"/>
      <c r="B33" s="18">
        <v>3.4</v>
      </c>
      <c r="C33" s="19" t="s">
        <v>48</v>
      </c>
      <c r="D33" s="18" t="s">
        <v>14</v>
      </c>
      <c r="E33" s="19">
        <v>60.0</v>
      </c>
      <c r="F33" s="19"/>
      <c r="G33" s="19">
        <v>1.0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9"/>
      <c r="AA33" s="19">
        <v>1.0</v>
      </c>
      <c r="AB33" s="19"/>
      <c r="AC33" s="19"/>
      <c r="AD33" s="19"/>
      <c r="AE33" s="20"/>
      <c r="AF33" s="20"/>
      <c r="AG33" s="19">
        <v>2.0</v>
      </c>
      <c r="AH33" s="19"/>
      <c r="AI33" s="19">
        <v>1.0</v>
      </c>
      <c r="AJ33" s="19">
        <f t="shared" si="8"/>
        <v>5</v>
      </c>
      <c r="AK33" s="19">
        <f t="shared" si="9"/>
        <v>300</v>
      </c>
      <c r="AL33" s="19">
        <v>1.2</v>
      </c>
      <c r="AM33" s="19">
        <v>0.171</v>
      </c>
      <c r="AN33" s="19">
        <f t="shared" si="10"/>
        <v>61.56</v>
      </c>
    </row>
    <row r="34" ht="13.5" hidden="1" customHeight="1">
      <c r="A34" s="35"/>
      <c r="B34" s="18">
        <v>3.5</v>
      </c>
      <c r="C34" s="19" t="s">
        <v>49</v>
      </c>
      <c r="D34" s="18" t="s">
        <v>23</v>
      </c>
      <c r="E34" s="19">
        <v>60.0</v>
      </c>
      <c r="F34" s="19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19"/>
      <c r="AA34" s="19"/>
      <c r="AB34" s="19"/>
      <c r="AC34" s="19"/>
      <c r="AD34" s="19"/>
      <c r="AE34" s="20"/>
      <c r="AF34" s="20"/>
      <c r="AG34" s="19"/>
      <c r="AH34" s="19"/>
      <c r="AI34" s="19"/>
      <c r="AJ34" s="19">
        <f t="shared" si="8"/>
        <v>0</v>
      </c>
      <c r="AK34" s="19">
        <f t="shared" si="9"/>
        <v>0</v>
      </c>
      <c r="AL34" s="19">
        <v>1.0</v>
      </c>
      <c r="AM34" s="19">
        <v>0.171</v>
      </c>
      <c r="AN34" s="19">
        <f t="shared" si="10"/>
        <v>0</v>
      </c>
    </row>
    <row r="35" ht="13.5" hidden="1" customHeight="1">
      <c r="A35" s="35"/>
      <c r="B35" s="18">
        <v>3.6</v>
      </c>
      <c r="C35" s="19" t="s">
        <v>50</v>
      </c>
      <c r="D35" s="18" t="s">
        <v>14</v>
      </c>
      <c r="E35" s="19">
        <v>60.0</v>
      </c>
      <c r="F35" s="19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19"/>
      <c r="AA35" s="19"/>
      <c r="AB35" s="19"/>
      <c r="AC35" s="19"/>
      <c r="AD35" s="19"/>
      <c r="AE35" s="20"/>
      <c r="AF35" s="20"/>
      <c r="AG35" s="19"/>
      <c r="AH35" s="19"/>
      <c r="AI35" s="19"/>
      <c r="AJ35" s="19">
        <f t="shared" si="8"/>
        <v>0</v>
      </c>
      <c r="AK35" s="19">
        <f t="shared" si="9"/>
        <v>0</v>
      </c>
      <c r="AL35" s="19">
        <v>1.0</v>
      </c>
      <c r="AM35" s="19">
        <v>0.171</v>
      </c>
      <c r="AN35" s="19">
        <f t="shared" si="10"/>
        <v>0</v>
      </c>
    </row>
    <row r="36" ht="13.5" customHeight="1">
      <c r="A36" s="35"/>
      <c r="B36" s="22"/>
      <c r="C36" s="11" t="s">
        <v>51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61.56</v>
      </c>
    </row>
    <row r="37" ht="13.5" customHeight="1">
      <c r="A37" s="26"/>
      <c r="B37" s="31"/>
      <c r="C37" s="32" t="s">
        <v>52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1033.7805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4"/>
      <c r="C39" s="35" t="s">
        <v>53</v>
      </c>
      <c r="U39" s="26"/>
      <c r="V39" s="46" t="s">
        <v>54</v>
      </c>
    </row>
    <row r="40" ht="13.5" customHeight="1">
      <c r="A40" s="34"/>
      <c r="B40" s="34"/>
      <c r="C40" s="35" t="s">
        <v>55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4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34"/>
      <c r="C42" s="47" t="s">
        <v>56</v>
      </c>
      <c r="U42" s="48"/>
      <c r="V42" s="47" t="s">
        <v>57</v>
      </c>
    </row>
    <row r="43" ht="13.5" customHeight="1">
      <c r="A43" s="34"/>
      <c r="B43" s="34"/>
      <c r="C43" s="47" t="s">
        <v>58</v>
      </c>
      <c r="U43" s="48"/>
      <c r="V43" s="47" t="s">
        <v>59</v>
      </c>
      <c r="AN43" s="49"/>
    </row>
    <row r="44" ht="13.5" customHeight="1">
      <c r="A44" s="34"/>
      <c r="B44" s="34"/>
      <c r="C44" s="47" t="s">
        <v>60</v>
      </c>
      <c r="U44" s="48"/>
      <c r="V44" s="47" t="s">
        <v>60</v>
      </c>
      <c r="AN44" s="49"/>
    </row>
    <row r="45" ht="13.5" customHeight="1">
      <c r="A45" s="26"/>
      <c r="B45" s="26"/>
      <c r="C45" s="2"/>
      <c r="D45" s="26"/>
      <c r="E45" s="26"/>
      <c r="F45" s="26">
        <f t="shared" ref="F45:AI45" si="11">SUMPRODUCT(E5:E35,F5:F35)</f>
        <v>297</v>
      </c>
      <c r="G45" s="26">
        <f t="shared" si="11"/>
        <v>74</v>
      </c>
      <c r="H45" s="26">
        <f t="shared" si="11"/>
        <v>0</v>
      </c>
      <c r="I45" s="26">
        <f t="shared" si="11"/>
        <v>0</v>
      </c>
      <c r="J45" s="26">
        <f t="shared" si="11"/>
        <v>0</v>
      </c>
      <c r="K45" s="26">
        <f t="shared" si="11"/>
        <v>0</v>
      </c>
      <c r="L45" s="26">
        <f t="shared" si="11"/>
        <v>0</v>
      </c>
      <c r="M45" s="26">
        <f t="shared" si="11"/>
        <v>0</v>
      </c>
      <c r="N45" s="26">
        <f t="shared" si="11"/>
        <v>0</v>
      </c>
      <c r="O45" s="26">
        <f t="shared" si="11"/>
        <v>0</v>
      </c>
      <c r="P45" s="26">
        <f t="shared" si="11"/>
        <v>0</v>
      </c>
      <c r="Q45" s="26">
        <f t="shared" si="11"/>
        <v>0</v>
      </c>
      <c r="R45" s="26">
        <f t="shared" si="11"/>
        <v>0</v>
      </c>
      <c r="S45" s="26">
        <f t="shared" si="11"/>
        <v>0</v>
      </c>
      <c r="T45" s="26">
        <f t="shared" si="11"/>
        <v>0</v>
      </c>
      <c r="U45" s="26">
        <f t="shared" si="11"/>
        <v>0</v>
      </c>
      <c r="V45" s="26">
        <f t="shared" si="11"/>
        <v>0</v>
      </c>
      <c r="W45" s="26">
        <f t="shared" si="11"/>
        <v>0</v>
      </c>
      <c r="X45" s="26">
        <f t="shared" si="11"/>
        <v>0</v>
      </c>
      <c r="Y45" s="26">
        <f t="shared" si="11"/>
        <v>0</v>
      </c>
      <c r="Z45" s="26">
        <f t="shared" si="11"/>
        <v>0</v>
      </c>
      <c r="AA45" s="26">
        <f t="shared" si="11"/>
        <v>93</v>
      </c>
      <c r="AB45" s="26">
        <f t="shared" si="11"/>
        <v>73</v>
      </c>
      <c r="AC45" s="26">
        <f t="shared" si="11"/>
        <v>52</v>
      </c>
      <c r="AD45" s="26">
        <f t="shared" si="11"/>
        <v>69</v>
      </c>
      <c r="AE45" s="26">
        <f t="shared" si="11"/>
        <v>0</v>
      </c>
      <c r="AF45" s="26">
        <f t="shared" si="11"/>
        <v>0</v>
      </c>
      <c r="AG45" s="26">
        <f t="shared" si="11"/>
        <v>0</v>
      </c>
      <c r="AH45" s="26">
        <f t="shared" si="11"/>
        <v>2193</v>
      </c>
      <c r="AI45" s="26">
        <f t="shared" si="11"/>
        <v>99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B1:AM1"/>
    <mergeCell ref="B2:AN2"/>
    <mergeCell ref="B3:B4"/>
    <mergeCell ref="C3:C4"/>
    <mergeCell ref="D3:D4"/>
    <mergeCell ref="E3:E4"/>
    <mergeCell ref="F3:AI3"/>
    <mergeCell ref="AN3:AN4"/>
    <mergeCell ref="C43:T43"/>
    <mergeCell ref="V43:AM43"/>
    <mergeCell ref="C44:T44"/>
    <mergeCell ref="V44:AM44"/>
    <mergeCell ref="AJ3:AJ4"/>
    <mergeCell ref="AK3:AK4"/>
    <mergeCell ref="C39:T39"/>
    <mergeCell ref="V39:AN39"/>
    <mergeCell ref="C40:T40"/>
    <mergeCell ref="C42:T42"/>
    <mergeCell ref="V42:AN42"/>
  </mergeCells>
  <printOptions/>
  <pageMargins bottom="0.75" footer="0.0" header="0.0" left="0.7" right="0.7" top="0.75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86"/>
    <col customWidth="1" min="2" max="2" width="3.71"/>
    <col customWidth="1" min="3" max="3" width="22.43"/>
    <col customWidth="1" min="4" max="4" width="3.57"/>
    <col customWidth="1" min="5" max="5" width="3.43"/>
    <col customWidth="1" min="6" max="36" width="2.71"/>
    <col customWidth="1" min="37" max="37" width="3.86"/>
    <col customWidth="1" min="38" max="38" width="4.0"/>
    <col customWidth="1" min="39" max="39" width="5.29"/>
    <col customWidth="1" min="40" max="40" width="5.71"/>
    <col customWidth="1" min="41" max="41" width="7.71"/>
  </cols>
  <sheetData>
    <row r="1" ht="13.5" customHeight="1">
      <c r="A1" s="1"/>
      <c r="B1" s="1" t="s">
        <v>65</v>
      </c>
      <c r="AO1" s="2"/>
    </row>
    <row r="2" ht="13.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3.5" customHeight="1">
      <c r="A3" s="38"/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9"/>
      <c r="AK3" s="5" t="s">
        <v>8</v>
      </c>
      <c r="AL3" s="62" t="s">
        <v>9</v>
      </c>
      <c r="AM3" s="53" t="s">
        <v>10</v>
      </c>
      <c r="AN3" s="5" t="s">
        <v>11</v>
      </c>
      <c r="AO3" s="5" t="s">
        <v>11</v>
      </c>
    </row>
    <row r="4" ht="13.5" customHeight="1">
      <c r="A4" s="38"/>
      <c r="B4" s="10"/>
      <c r="C4" s="10"/>
      <c r="D4" s="10"/>
      <c r="E4" s="10"/>
      <c r="F4" s="12">
        <v>1.0</v>
      </c>
      <c r="G4" s="12">
        <v>2.0</v>
      </c>
      <c r="H4" s="11">
        <v>3.0</v>
      </c>
      <c r="I4" s="11">
        <v>4.0</v>
      </c>
      <c r="J4" s="11">
        <v>5.0</v>
      </c>
      <c r="K4" s="12">
        <v>6.0</v>
      </c>
      <c r="L4" s="12">
        <v>7.0</v>
      </c>
      <c r="M4" s="12">
        <v>8.0</v>
      </c>
      <c r="N4" s="11">
        <v>9.0</v>
      </c>
      <c r="O4" s="11">
        <v>10.0</v>
      </c>
      <c r="P4" s="11">
        <v>11.0</v>
      </c>
      <c r="Q4" s="11">
        <v>12.0</v>
      </c>
      <c r="R4" s="11">
        <v>13.0</v>
      </c>
      <c r="S4" s="12">
        <v>14.0</v>
      </c>
      <c r="T4" s="12">
        <v>15.0</v>
      </c>
      <c r="U4" s="12">
        <v>16.0</v>
      </c>
      <c r="V4" s="11">
        <v>17.0</v>
      </c>
      <c r="W4" s="11">
        <v>18.0</v>
      </c>
      <c r="X4" s="12">
        <v>19.0</v>
      </c>
      <c r="Y4" s="12">
        <v>20.0</v>
      </c>
      <c r="Z4" s="12">
        <v>21.0</v>
      </c>
      <c r="AA4" s="12">
        <v>22.0</v>
      </c>
      <c r="AB4" s="12">
        <v>23.0</v>
      </c>
      <c r="AC4" s="11">
        <v>24.0</v>
      </c>
      <c r="AD4" s="11">
        <v>25.0</v>
      </c>
      <c r="AE4" s="12">
        <v>26.0</v>
      </c>
      <c r="AF4" s="12">
        <v>27.0</v>
      </c>
      <c r="AG4" s="12">
        <v>28.0</v>
      </c>
      <c r="AH4" s="12">
        <v>29.0</v>
      </c>
      <c r="AI4" s="12">
        <v>30.0</v>
      </c>
      <c r="AJ4" s="11">
        <v>31.0</v>
      </c>
      <c r="AK4" s="10"/>
      <c r="AL4" s="10"/>
      <c r="AM4" s="10"/>
      <c r="AN4" s="10"/>
      <c r="AO4" s="10"/>
    </row>
    <row r="5" ht="13.5" customHeight="1">
      <c r="A5" s="35"/>
      <c r="B5" s="15">
        <v>1.0</v>
      </c>
      <c r="C5" s="16" t="s">
        <v>12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 ht="13.5" hidden="1" customHeight="1">
      <c r="A6" s="35"/>
      <c r="B6" s="18">
        <v>1.1</v>
      </c>
      <c r="C6" s="19" t="s">
        <v>13</v>
      </c>
      <c r="D6" s="18" t="s">
        <v>14</v>
      </c>
      <c r="E6" s="19">
        <v>60.0</v>
      </c>
      <c r="F6" s="19"/>
      <c r="G6" s="19"/>
      <c r="H6" s="20"/>
      <c r="I6" s="20"/>
      <c r="J6" s="20"/>
      <c r="K6" s="19"/>
      <c r="L6" s="19"/>
      <c r="M6" s="19"/>
      <c r="N6" s="20"/>
      <c r="O6" s="20"/>
      <c r="P6" s="20"/>
      <c r="Q6" s="20"/>
      <c r="R6" s="20"/>
      <c r="S6" s="19"/>
      <c r="T6" s="19"/>
      <c r="U6" s="19"/>
      <c r="V6" s="20"/>
      <c r="W6" s="20"/>
      <c r="X6" s="19"/>
      <c r="Y6" s="19"/>
      <c r="Z6" s="19"/>
      <c r="AA6" s="19"/>
      <c r="AB6" s="19"/>
      <c r="AC6" s="20"/>
      <c r="AD6" s="20"/>
      <c r="AE6" s="19"/>
      <c r="AF6" s="19"/>
      <c r="AG6" s="19"/>
      <c r="AH6" s="19"/>
      <c r="AI6" s="19"/>
      <c r="AJ6" s="20"/>
      <c r="AK6" s="19">
        <f t="shared" ref="AK6:AK8" si="1">SUM(F6:AJ6)</f>
        <v>0</v>
      </c>
      <c r="AL6" s="19">
        <f t="shared" ref="AL6:AL8" si="2">E6*AK6</f>
        <v>0</v>
      </c>
      <c r="AM6" s="19">
        <v>1.0</v>
      </c>
      <c r="AN6" s="19">
        <v>0.171</v>
      </c>
      <c r="AO6" s="19">
        <f t="shared" ref="AO6:AO8" si="3">AL6*AM6*AN6</f>
        <v>0</v>
      </c>
    </row>
    <row r="7" ht="13.5" hidden="1" customHeight="1">
      <c r="A7" s="35"/>
      <c r="B7" s="18">
        <v>1.2</v>
      </c>
      <c r="C7" s="19" t="s">
        <v>15</v>
      </c>
      <c r="D7" s="18" t="s">
        <v>14</v>
      </c>
      <c r="E7" s="19">
        <v>60.0</v>
      </c>
      <c r="F7" s="19"/>
      <c r="G7" s="19"/>
      <c r="H7" s="20"/>
      <c r="I7" s="20"/>
      <c r="J7" s="20"/>
      <c r="K7" s="19"/>
      <c r="L7" s="19"/>
      <c r="M7" s="19"/>
      <c r="N7" s="20"/>
      <c r="O7" s="20"/>
      <c r="P7" s="20"/>
      <c r="Q7" s="20"/>
      <c r="R7" s="20"/>
      <c r="S7" s="19"/>
      <c r="T7" s="19"/>
      <c r="U7" s="19"/>
      <c r="V7" s="20"/>
      <c r="W7" s="20"/>
      <c r="X7" s="19"/>
      <c r="Y7" s="19"/>
      <c r="Z7" s="19"/>
      <c r="AA7" s="19"/>
      <c r="AB7" s="19"/>
      <c r="AC7" s="20"/>
      <c r="AD7" s="20"/>
      <c r="AE7" s="19"/>
      <c r="AF7" s="19"/>
      <c r="AG7" s="19"/>
      <c r="AH7" s="19"/>
      <c r="AI7" s="19"/>
      <c r="AJ7" s="20"/>
      <c r="AK7" s="19">
        <f t="shared" si="1"/>
        <v>0</v>
      </c>
      <c r="AL7" s="19">
        <f t="shared" si="2"/>
        <v>0</v>
      </c>
      <c r="AM7" s="19">
        <v>1.0</v>
      </c>
      <c r="AN7" s="19">
        <v>0.171</v>
      </c>
      <c r="AO7" s="19">
        <f t="shared" si="3"/>
        <v>0</v>
      </c>
    </row>
    <row r="8" ht="13.5" hidden="1" customHeight="1">
      <c r="A8" s="35"/>
      <c r="B8" s="18">
        <v>1.3</v>
      </c>
      <c r="C8" s="19" t="s">
        <v>16</v>
      </c>
      <c r="D8" s="18" t="s">
        <v>14</v>
      </c>
      <c r="E8" s="19">
        <v>60.0</v>
      </c>
      <c r="F8" s="19"/>
      <c r="G8" s="19"/>
      <c r="H8" s="20"/>
      <c r="I8" s="20"/>
      <c r="J8" s="20"/>
      <c r="K8" s="19"/>
      <c r="L8" s="19"/>
      <c r="M8" s="19"/>
      <c r="N8" s="20"/>
      <c r="O8" s="20"/>
      <c r="P8" s="20"/>
      <c r="Q8" s="20"/>
      <c r="R8" s="20"/>
      <c r="S8" s="19"/>
      <c r="T8" s="19"/>
      <c r="U8" s="19"/>
      <c r="V8" s="20"/>
      <c r="W8" s="20"/>
      <c r="X8" s="19"/>
      <c r="Y8" s="19"/>
      <c r="Z8" s="19"/>
      <c r="AA8" s="19"/>
      <c r="AB8" s="19"/>
      <c r="AC8" s="20"/>
      <c r="AD8" s="20"/>
      <c r="AE8" s="19"/>
      <c r="AF8" s="19"/>
      <c r="AG8" s="19"/>
      <c r="AH8" s="19"/>
      <c r="AI8" s="19"/>
      <c r="AJ8" s="20"/>
      <c r="AK8" s="19">
        <f t="shared" si="1"/>
        <v>0</v>
      </c>
      <c r="AL8" s="19">
        <f t="shared" si="2"/>
        <v>0</v>
      </c>
      <c r="AM8" s="19">
        <v>1.0</v>
      </c>
      <c r="AN8" s="19">
        <v>0.171</v>
      </c>
      <c r="AO8" s="19">
        <f t="shared" si="3"/>
        <v>0</v>
      </c>
    </row>
    <row r="9" ht="13.5" customHeight="1">
      <c r="A9" s="35"/>
      <c r="B9" s="22"/>
      <c r="C9" s="11" t="s">
        <v>17</v>
      </c>
      <c r="D9" s="2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>
        <f>SUM(AO6:AO8)</f>
        <v>0</v>
      </c>
    </row>
    <row r="10" ht="13.5" customHeight="1">
      <c r="A10" s="35"/>
      <c r="B10" s="15">
        <v>2.0</v>
      </c>
      <c r="C10" s="16" t="s">
        <v>18</v>
      </c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 ht="13.5" customHeight="1">
      <c r="A11" s="35"/>
      <c r="B11" s="18">
        <v>2.1</v>
      </c>
      <c r="C11" s="19" t="s">
        <v>19</v>
      </c>
      <c r="D11" s="18" t="s">
        <v>20</v>
      </c>
      <c r="E11" s="19">
        <v>2.0</v>
      </c>
      <c r="F11" s="19"/>
      <c r="G11" s="19">
        <v>45.0</v>
      </c>
      <c r="H11" s="20"/>
      <c r="I11" s="20"/>
      <c r="J11" s="20"/>
      <c r="K11" s="19"/>
      <c r="L11" s="19"/>
      <c r="M11" s="19"/>
      <c r="N11" s="20"/>
      <c r="O11" s="20"/>
      <c r="P11" s="20"/>
      <c r="Q11" s="20"/>
      <c r="R11" s="20"/>
      <c r="S11" s="19"/>
      <c r="T11" s="19"/>
      <c r="U11" s="19"/>
      <c r="V11" s="20"/>
      <c r="W11" s="20"/>
      <c r="X11" s="19">
        <v>43.0</v>
      </c>
      <c r="Y11" s="19">
        <v>37.0</v>
      </c>
      <c r="Z11" s="19"/>
      <c r="AA11" s="19"/>
      <c r="AB11" s="19"/>
      <c r="AC11" s="20"/>
      <c r="AD11" s="20"/>
      <c r="AE11" s="19"/>
      <c r="AF11" s="19">
        <v>52.0</v>
      </c>
      <c r="AG11" s="19"/>
      <c r="AH11" s="19"/>
      <c r="AI11" s="19"/>
      <c r="AJ11" s="20"/>
      <c r="AK11" s="19">
        <f t="shared" ref="AK11:AK25" si="4">SUM(F11:AJ11)</f>
        <v>177</v>
      </c>
      <c r="AL11" s="19">
        <f t="shared" ref="AL11:AL18" si="5">E11*AK11</f>
        <v>354</v>
      </c>
      <c r="AM11" s="19">
        <v>1.25</v>
      </c>
      <c r="AN11" s="19">
        <v>0.171</v>
      </c>
      <c r="AO11" s="19">
        <f t="shared" ref="AO11:AO27" si="6">AL11*AM11*AN11</f>
        <v>75.6675</v>
      </c>
    </row>
    <row r="12" ht="13.5" customHeight="1">
      <c r="A12" s="35"/>
      <c r="B12" s="18">
        <v>2.2</v>
      </c>
      <c r="C12" s="19" t="s">
        <v>21</v>
      </c>
      <c r="D12" s="18" t="s">
        <v>20</v>
      </c>
      <c r="E12" s="19">
        <v>2.5</v>
      </c>
      <c r="F12" s="19"/>
      <c r="G12" s="19"/>
      <c r="H12" s="20"/>
      <c r="I12" s="20"/>
      <c r="J12" s="20"/>
      <c r="K12" s="19"/>
      <c r="L12" s="19"/>
      <c r="M12" s="19">
        <v>49.0</v>
      </c>
      <c r="N12" s="20"/>
      <c r="O12" s="20"/>
      <c r="P12" s="20"/>
      <c r="Q12" s="20"/>
      <c r="R12" s="20"/>
      <c r="S12" s="19"/>
      <c r="T12" s="19"/>
      <c r="U12" s="19"/>
      <c r="V12" s="20"/>
      <c r="W12" s="20"/>
      <c r="X12" s="19"/>
      <c r="Y12" s="19">
        <v>42.0</v>
      </c>
      <c r="Z12" s="19"/>
      <c r="AA12" s="19"/>
      <c r="AB12" s="19"/>
      <c r="AC12" s="20"/>
      <c r="AD12" s="20"/>
      <c r="AF12" s="19"/>
      <c r="AG12" s="19"/>
      <c r="AH12" s="19"/>
      <c r="AI12" s="19">
        <v>38.0</v>
      </c>
      <c r="AJ12" s="20"/>
      <c r="AK12" s="19">
        <f t="shared" si="4"/>
        <v>129</v>
      </c>
      <c r="AL12" s="19">
        <f t="shared" si="5"/>
        <v>322.5</v>
      </c>
      <c r="AM12" s="19">
        <v>1.25</v>
      </c>
      <c r="AN12" s="19">
        <v>0.171</v>
      </c>
      <c r="AO12" s="19">
        <f t="shared" si="6"/>
        <v>68.934375</v>
      </c>
    </row>
    <row r="13" ht="13.5" customHeight="1">
      <c r="A13" s="35"/>
      <c r="B13" s="18">
        <v>2.3</v>
      </c>
      <c r="C13" s="24" t="s">
        <v>22</v>
      </c>
      <c r="D13" s="18" t="s">
        <v>23</v>
      </c>
      <c r="E13" s="19">
        <v>5.0</v>
      </c>
      <c r="F13" s="19">
        <v>4.0</v>
      </c>
      <c r="G13" s="19">
        <v>3.0</v>
      </c>
      <c r="H13" s="20"/>
      <c r="I13" s="20"/>
      <c r="J13" s="20"/>
      <c r="K13" s="19">
        <v>5.0</v>
      </c>
      <c r="L13" s="19">
        <v>2.0</v>
      </c>
      <c r="M13" s="19">
        <v>4.0</v>
      </c>
      <c r="N13" s="20"/>
      <c r="O13" s="20"/>
      <c r="P13" s="20"/>
      <c r="Q13" s="20"/>
      <c r="R13" s="20"/>
      <c r="S13" s="19">
        <v>4.0</v>
      </c>
      <c r="T13" s="19">
        <v>3.0</v>
      </c>
      <c r="U13" s="19">
        <v>4.0</v>
      </c>
      <c r="V13" s="20"/>
      <c r="W13" s="20"/>
      <c r="X13" s="19">
        <v>2.0</v>
      </c>
      <c r="Y13" s="19">
        <v>3.0</v>
      </c>
      <c r="Z13" s="19">
        <v>5.0</v>
      </c>
      <c r="AA13" s="19">
        <v>2.0</v>
      </c>
      <c r="AB13" s="19">
        <v>5.0</v>
      </c>
      <c r="AC13" s="20"/>
      <c r="AD13" s="20"/>
      <c r="AE13" s="19">
        <v>4.0</v>
      </c>
      <c r="AF13" s="19">
        <v>3.0</v>
      </c>
      <c r="AG13" s="19">
        <v>2.0</v>
      </c>
      <c r="AH13" s="19">
        <v>3.0</v>
      </c>
      <c r="AI13" s="19">
        <v>4.0</v>
      </c>
      <c r="AJ13" s="20"/>
      <c r="AK13" s="19">
        <f t="shared" si="4"/>
        <v>62</v>
      </c>
      <c r="AL13" s="19">
        <f t="shared" si="5"/>
        <v>310</v>
      </c>
      <c r="AM13" s="19">
        <v>1.0</v>
      </c>
      <c r="AN13" s="19">
        <v>0.171</v>
      </c>
      <c r="AO13" s="19">
        <f t="shared" si="6"/>
        <v>53.01</v>
      </c>
    </row>
    <row r="14" ht="13.5" customHeight="1">
      <c r="A14" s="35"/>
      <c r="B14" s="18">
        <v>2.4</v>
      </c>
      <c r="C14" s="24" t="s">
        <v>24</v>
      </c>
      <c r="D14" s="18" t="s">
        <v>25</v>
      </c>
      <c r="E14" s="19">
        <v>15.0</v>
      </c>
      <c r="F14" s="19">
        <v>2.0</v>
      </c>
      <c r="G14" s="19">
        <v>2.0</v>
      </c>
      <c r="H14" s="20"/>
      <c r="I14" s="20"/>
      <c r="J14" s="20"/>
      <c r="K14" s="19">
        <v>2.0</v>
      </c>
      <c r="L14" s="19">
        <v>2.0</v>
      </c>
      <c r="M14" s="19">
        <v>1.0</v>
      </c>
      <c r="N14" s="20"/>
      <c r="O14" s="20"/>
      <c r="P14" s="20"/>
      <c r="Q14" s="20"/>
      <c r="R14" s="20"/>
      <c r="S14" s="19">
        <v>2.0</v>
      </c>
      <c r="T14" s="19">
        <v>2.0</v>
      </c>
      <c r="U14" s="19">
        <v>2.0</v>
      </c>
      <c r="V14" s="20"/>
      <c r="W14" s="20"/>
      <c r="X14" s="19">
        <v>1.0</v>
      </c>
      <c r="Y14" s="19">
        <v>2.0</v>
      </c>
      <c r="Z14" s="19">
        <v>3.0</v>
      </c>
      <c r="AA14" s="19">
        <v>2.0</v>
      </c>
      <c r="AB14" s="19">
        <v>2.0</v>
      </c>
      <c r="AC14" s="20"/>
      <c r="AD14" s="20"/>
      <c r="AE14" s="19">
        <v>2.0</v>
      </c>
      <c r="AF14" s="19">
        <v>3.0</v>
      </c>
      <c r="AG14" s="19">
        <v>2.0</v>
      </c>
      <c r="AH14" s="19">
        <v>3.0</v>
      </c>
      <c r="AI14" s="19">
        <v>1.0</v>
      </c>
      <c r="AJ14" s="20"/>
      <c r="AK14" s="19">
        <f t="shared" si="4"/>
        <v>36</v>
      </c>
      <c r="AL14" s="19">
        <f t="shared" si="5"/>
        <v>540</v>
      </c>
      <c r="AM14" s="19">
        <v>1.5</v>
      </c>
      <c r="AN14" s="19">
        <v>0.171</v>
      </c>
      <c r="AO14" s="19">
        <f t="shared" si="6"/>
        <v>138.51</v>
      </c>
    </row>
    <row r="15" ht="13.5" customHeight="1">
      <c r="A15" s="35"/>
      <c r="B15" s="18">
        <v>2.5</v>
      </c>
      <c r="C15" s="19" t="s">
        <v>26</v>
      </c>
      <c r="D15" s="18" t="s">
        <v>25</v>
      </c>
      <c r="E15" s="19">
        <v>3.0</v>
      </c>
      <c r="F15" s="19"/>
      <c r="G15" s="19"/>
      <c r="H15" s="20"/>
      <c r="I15" s="20"/>
      <c r="J15" s="20"/>
      <c r="K15" s="19">
        <v>3.0</v>
      </c>
      <c r="L15" s="19">
        <v>2.0</v>
      </c>
      <c r="M15" s="19">
        <v>3.0</v>
      </c>
      <c r="N15" s="20"/>
      <c r="O15" s="20"/>
      <c r="P15" s="20"/>
      <c r="Q15" s="20"/>
      <c r="R15" s="20"/>
      <c r="S15" s="19">
        <v>2.0</v>
      </c>
      <c r="T15" s="19">
        <v>3.0</v>
      </c>
      <c r="U15" s="19">
        <v>1.0</v>
      </c>
      <c r="V15" s="20"/>
      <c r="W15" s="20"/>
      <c r="X15" s="19">
        <v>2.0</v>
      </c>
      <c r="Y15" s="19">
        <v>1.0</v>
      </c>
      <c r="Z15" s="19">
        <v>3.0</v>
      </c>
      <c r="AA15" s="19">
        <v>2.0</v>
      </c>
      <c r="AB15" s="19">
        <v>3.0</v>
      </c>
      <c r="AC15" s="20"/>
      <c r="AD15" s="20"/>
      <c r="AE15" s="19">
        <v>1.0</v>
      </c>
      <c r="AF15" s="19">
        <v>4.0</v>
      </c>
      <c r="AG15" s="19">
        <v>4.0</v>
      </c>
      <c r="AH15" s="19">
        <v>3.0</v>
      </c>
      <c r="AI15" s="19">
        <v>1.0</v>
      </c>
      <c r="AJ15" s="20"/>
      <c r="AK15" s="19">
        <f t="shared" si="4"/>
        <v>38</v>
      </c>
      <c r="AL15" s="19">
        <f t="shared" si="5"/>
        <v>114</v>
      </c>
      <c r="AM15" s="19">
        <v>1.0</v>
      </c>
      <c r="AN15" s="19">
        <v>0.171</v>
      </c>
      <c r="AO15" s="19">
        <f t="shared" si="6"/>
        <v>19.494</v>
      </c>
    </row>
    <row r="16" ht="13.5" customHeight="1">
      <c r="A16" s="35"/>
      <c r="B16" s="18">
        <v>2.6</v>
      </c>
      <c r="C16" s="24" t="s">
        <v>27</v>
      </c>
      <c r="D16" s="18" t="s">
        <v>25</v>
      </c>
      <c r="E16" s="19">
        <v>15.0</v>
      </c>
      <c r="F16" s="19">
        <v>1.0</v>
      </c>
      <c r="G16" s="19">
        <v>3.0</v>
      </c>
      <c r="H16" s="20"/>
      <c r="I16" s="20"/>
      <c r="J16" s="20"/>
      <c r="K16" s="19"/>
      <c r="L16" s="19">
        <v>2.0</v>
      </c>
      <c r="M16" s="19">
        <v>1.0</v>
      </c>
      <c r="N16" s="20"/>
      <c r="O16" s="20"/>
      <c r="P16" s="20"/>
      <c r="Q16" s="20"/>
      <c r="R16" s="20"/>
      <c r="S16" s="19">
        <v>3.0</v>
      </c>
      <c r="T16" s="19"/>
      <c r="U16" s="19">
        <v>1.0</v>
      </c>
      <c r="V16" s="20"/>
      <c r="W16" s="20"/>
      <c r="X16" s="19">
        <v>1.0</v>
      </c>
      <c r="Y16" s="19">
        <v>1.0</v>
      </c>
      <c r="Z16" s="19">
        <v>2.0</v>
      </c>
      <c r="AA16" s="19">
        <v>1.0</v>
      </c>
      <c r="AB16" s="19">
        <v>1.0</v>
      </c>
      <c r="AC16" s="20"/>
      <c r="AD16" s="20"/>
      <c r="AE16" s="19">
        <v>2.0</v>
      </c>
      <c r="AF16" s="19">
        <v>1.0</v>
      </c>
      <c r="AG16" s="19">
        <v>3.0</v>
      </c>
      <c r="AH16" s="19">
        <v>1.0</v>
      </c>
      <c r="AI16" s="19">
        <v>2.0</v>
      </c>
      <c r="AJ16" s="20"/>
      <c r="AK16" s="19">
        <f t="shared" si="4"/>
        <v>26</v>
      </c>
      <c r="AL16" s="19">
        <f t="shared" si="5"/>
        <v>390</v>
      </c>
      <c r="AM16" s="19">
        <v>1.25</v>
      </c>
      <c r="AN16" s="19">
        <v>0.171</v>
      </c>
      <c r="AO16" s="19">
        <f t="shared" si="6"/>
        <v>83.3625</v>
      </c>
    </row>
    <row r="17" ht="23.25" customHeight="1">
      <c r="A17" s="35"/>
      <c r="B17" s="18">
        <v>2.7</v>
      </c>
      <c r="C17" s="24" t="s">
        <v>28</v>
      </c>
      <c r="D17" s="18" t="s">
        <v>25</v>
      </c>
      <c r="E17" s="19">
        <v>8.0</v>
      </c>
      <c r="F17" s="19">
        <v>3.0</v>
      </c>
      <c r="G17" s="19">
        <v>2.0</v>
      </c>
      <c r="H17" s="20"/>
      <c r="I17" s="20"/>
      <c r="J17" s="20"/>
      <c r="K17" s="19">
        <v>2.0</v>
      </c>
      <c r="L17" s="19">
        <v>6.0</v>
      </c>
      <c r="M17" s="19">
        <v>3.0</v>
      </c>
      <c r="N17" s="20"/>
      <c r="O17" s="20"/>
      <c r="P17" s="20"/>
      <c r="Q17" s="20"/>
      <c r="R17" s="20"/>
      <c r="S17" s="19">
        <v>3.0</v>
      </c>
      <c r="T17" s="19">
        <v>2.0</v>
      </c>
      <c r="U17" s="19">
        <v>3.0</v>
      </c>
      <c r="V17" s="20"/>
      <c r="W17" s="20"/>
      <c r="X17" s="19">
        <v>3.0</v>
      </c>
      <c r="Y17" s="19">
        <v>3.0</v>
      </c>
      <c r="Z17" s="19">
        <v>2.0</v>
      </c>
      <c r="AA17" s="19">
        <v>2.0</v>
      </c>
      <c r="AB17" s="19">
        <v>2.0</v>
      </c>
      <c r="AC17" s="63"/>
      <c r="AD17" s="63"/>
      <c r="AE17" s="19">
        <v>4.0</v>
      </c>
      <c r="AF17" s="19">
        <v>3.0</v>
      </c>
      <c r="AG17" s="19">
        <v>2.0</v>
      </c>
      <c r="AH17" s="19">
        <v>2.0</v>
      </c>
      <c r="AI17" s="19">
        <v>3.0</v>
      </c>
      <c r="AJ17" s="63"/>
      <c r="AK17" s="19">
        <f t="shared" si="4"/>
        <v>50</v>
      </c>
      <c r="AL17" s="19">
        <f t="shared" si="5"/>
        <v>400</v>
      </c>
      <c r="AM17" s="19">
        <v>2.0</v>
      </c>
      <c r="AN17" s="19">
        <v>0.171</v>
      </c>
      <c r="AO17" s="19">
        <f t="shared" si="6"/>
        <v>136.8</v>
      </c>
    </row>
    <row r="18" ht="13.5" customHeight="1">
      <c r="A18" s="35"/>
      <c r="B18" s="18">
        <v>2.8</v>
      </c>
      <c r="C18" s="19" t="s">
        <v>29</v>
      </c>
      <c r="D18" s="18" t="s">
        <v>25</v>
      </c>
      <c r="E18" s="19">
        <v>10.0</v>
      </c>
      <c r="F18" s="19">
        <v>4.0</v>
      </c>
      <c r="G18" s="19">
        <v>2.0</v>
      </c>
      <c r="H18" s="20"/>
      <c r="I18" s="20"/>
      <c r="J18" s="20"/>
      <c r="K18" s="19">
        <v>3.0</v>
      </c>
      <c r="L18" s="19">
        <v>3.0</v>
      </c>
      <c r="M18" s="19">
        <v>3.0</v>
      </c>
      <c r="N18" s="20"/>
      <c r="O18" s="20"/>
      <c r="P18" s="20"/>
      <c r="Q18" s="20"/>
      <c r="R18" s="20"/>
      <c r="S18" s="19">
        <v>4.0</v>
      </c>
      <c r="T18" s="19">
        <v>2.0</v>
      </c>
      <c r="U18" s="19">
        <v>3.0</v>
      </c>
      <c r="V18" s="20"/>
      <c r="W18" s="20"/>
      <c r="X18" s="19">
        <v>4.0</v>
      </c>
      <c r="Y18" s="19">
        <v>3.0</v>
      </c>
      <c r="Z18" s="19">
        <v>1.0</v>
      </c>
      <c r="AA18" s="19">
        <v>4.0</v>
      </c>
      <c r="AB18" s="19">
        <v>5.0</v>
      </c>
      <c r="AC18" s="20"/>
      <c r="AD18" s="20"/>
      <c r="AE18" s="26">
        <v>1.0</v>
      </c>
      <c r="AF18" s="19">
        <v>1.0</v>
      </c>
      <c r="AG18" s="19">
        <v>2.0</v>
      </c>
      <c r="AH18" s="19">
        <v>1.0</v>
      </c>
      <c r="AI18" s="19">
        <v>2.0</v>
      </c>
      <c r="AJ18" s="20"/>
      <c r="AK18" s="19">
        <f t="shared" si="4"/>
        <v>48</v>
      </c>
      <c r="AL18" s="19">
        <f t="shared" si="5"/>
        <v>480</v>
      </c>
      <c r="AM18" s="19">
        <v>2.0</v>
      </c>
      <c r="AN18" s="19">
        <v>0.171</v>
      </c>
      <c r="AO18" s="19">
        <f t="shared" si="6"/>
        <v>164.16</v>
      </c>
    </row>
    <row r="19" ht="13.5" customHeight="1">
      <c r="A19" s="35"/>
      <c r="B19" s="18">
        <v>2.9</v>
      </c>
      <c r="C19" s="19" t="s">
        <v>30</v>
      </c>
      <c r="D19" s="18" t="s">
        <v>25</v>
      </c>
      <c r="E19" s="19">
        <v>10.0</v>
      </c>
      <c r="F19" s="19"/>
      <c r="G19" s="19"/>
      <c r="H19" s="20"/>
      <c r="I19" s="20"/>
      <c r="J19" s="20"/>
      <c r="K19" s="19"/>
      <c r="L19" s="19"/>
      <c r="M19" s="19"/>
      <c r="N19" s="20"/>
      <c r="O19" s="20"/>
      <c r="P19" s="20"/>
      <c r="Q19" s="20"/>
      <c r="R19" s="20"/>
      <c r="S19" s="19"/>
      <c r="T19" s="19">
        <v>2.0</v>
      </c>
      <c r="U19" s="19"/>
      <c r="V19" s="20"/>
      <c r="W19" s="20"/>
      <c r="X19" s="19"/>
      <c r="Y19" s="19">
        <v>6.0</v>
      </c>
      <c r="Z19" s="19"/>
      <c r="AA19" s="19"/>
      <c r="AB19" s="19"/>
      <c r="AC19" s="20"/>
      <c r="AD19" s="20"/>
      <c r="AE19" s="19"/>
      <c r="AF19" s="19"/>
      <c r="AG19" s="19"/>
      <c r="AH19" s="19"/>
      <c r="AI19" s="19"/>
      <c r="AJ19" s="20"/>
      <c r="AK19" s="19">
        <f t="shared" si="4"/>
        <v>8</v>
      </c>
      <c r="AL19" s="19">
        <v>0.0</v>
      </c>
      <c r="AM19" s="19">
        <v>2.0</v>
      </c>
      <c r="AN19" s="19">
        <v>0.171</v>
      </c>
      <c r="AO19" s="19">
        <f t="shared" si="6"/>
        <v>0</v>
      </c>
    </row>
    <row r="20" ht="13.5" customHeight="1">
      <c r="A20" s="45"/>
      <c r="B20" s="27" t="s">
        <v>31</v>
      </c>
      <c r="C20" s="19" t="s">
        <v>32</v>
      </c>
      <c r="D20" s="18" t="s">
        <v>25</v>
      </c>
      <c r="E20" s="19">
        <v>10.0</v>
      </c>
      <c r="F20" s="25">
        <v>5.0</v>
      </c>
      <c r="G20" s="25">
        <v>4.0</v>
      </c>
      <c r="H20" s="28"/>
      <c r="I20" s="28"/>
      <c r="J20" s="28"/>
      <c r="K20" s="25"/>
      <c r="L20" s="25"/>
      <c r="M20" s="25">
        <v>6.0</v>
      </c>
      <c r="N20" s="28"/>
      <c r="O20" s="28"/>
      <c r="P20" s="28"/>
      <c r="Q20" s="28"/>
      <c r="R20" s="28"/>
      <c r="S20" s="25">
        <v>1.0</v>
      </c>
      <c r="T20" s="25">
        <v>2.0</v>
      </c>
      <c r="U20" s="25">
        <v>2.0</v>
      </c>
      <c r="V20" s="28"/>
      <c r="W20" s="28"/>
      <c r="X20" s="25">
        <v>1.0</v>
      </c>
      <c r="Y20" s="25">
        <v>4.0</v>
      </c>
      <c r="Z20" s="25">
        <v>4.0</v>
      </c>
      <c r="AA20" s="25">
        <v>3.0</v>
      </c>
      <c r="AB20" s="25">
        <v>2.0</v>
      </c>
      <c r="AC20" s="20"/>
      <c r="AD20" s="20"/>
      <c r="AE20" s="25">
        <v>1.0</v>
      </c>
      <c r="AF20" s="25">
        <v>2.0</v>
      </c>
      <c r="AG20" s="25">
        <v>1.0</v>
      </c>
      <c r="AH20" s="25">
        <v>3.0</v>
      </c>
      <c r="AI20" s="25">
        <v>2.0</v>
      </c>
      <c r="AJ20" s="20"/>
      <c r="AK20" s="19">
        <f t="shared" si="4"/>
        <v>43</v>
      </c>
      <c r="AL20" s="19">
        <f t="shared" ref="AL20:AL27" si="7">E20*AK20</f>
        <v>430</v>
      </c>
      <c r="AM20" s="19">
        <v>2.0</v>
      </c>
      <c r="AN20" s="19">
        <v>0.171</v>
      </c>
      <c r="AO20" s="19">
        <f t="shared" si="6"/>
        <v>147.06</v>
      </c>
    </row>
    <row r="21" ht="13.5" customHeight="1">
      <c r="A21" s="35"/>
      <c r="B21" s="18">
        <v>2.11</v>
      </c>
      <c r="C21" s="19" t="s">
        <v>33</v>
      </c>
      <c r="D21" s="18" t="s">
        <v>25</v>
      </c>
      <c r="E21" s="19">
        <v>10.0</v>
      </c>
      <c r="F21" s="25"/>
      <c r="G21" s="25">
        <v>6.0</v>
      </c>
      <c r="H21" s="28"/>
      <c r="I21" s="28"/>
      <c r="J21" s="28"/>
      <c r="K21" s="25"/>
      <c r="L21" s="25"/>
      <c r="M21" s="25">
        <v>8.0</v>
      </c>
      <c r="N21" s="28"/>
      <c r="O21" s="28"/>
      <c r="P21" s="28"/>
      <c r="Q21" s="28"/>
      <c r="R21" s="28"/>
      <c r="S21" s="25"/>
      <c r="T21" s="25">
        <v>10.0</v>
      </c>
      <c r="U21" s="25"/>
      <c r="V21" s="28"/>
      <c r="W21" s="28"/>
      <c r="X21" s="25"/>
      <c r="Y21" s="25"/>
      <c r="Z21" s="25"/>
      <c r="AA21" s="25">
        <v>8.0</v>
      </c>
      <c r="AB21" s="25"/>
      <c r="AC21" s="20"/>
      <c r="AD21" s="20"/>
      <c r="AE21" s="25"/>
      <c r="AF21" s="25"/>
      <c r="AG21" s="25"/>
      <c r="AH21" s="25">
        <v>9.0</v>
      </c>
      <c r="AI21" s="25"/>
      <c r="AJ21" s="20"/>
      <c r="AK21" s="19">
        <f t="shared" si="4"/>
        <v>41</v>
      </c>
      <c r="AL21" s="19">
        <f t="shared" si="7"/>
        <v>410</v>
      </c>
      <c r="AM21" s="19">
        <v>2.0</v>
      </c>
      <c r="AN21" s="19">
        <v>0.171</v>
      </c>
      <c r="AO21" s="19">
        <f t="shared" si="6"/>
        <v>140.22</v>
      </c>
    </row>
    <row r="22" ht="13.5" customHeight="1">
      <c r="A22" s="35"/>
      <c r="B22" s="18">
        <v>2.12</v>
      </c>
      <c r="C22" s="19" t="s">
        <v>34</v>
      </c>
      <c r="D22" s="18" t="s">
        <v>25</v>
      </c>
      <c r="E22" s="19">
        <v>10.0</v>
      </c>
      <c r="F22" s="19">
        <v>19.0</v>
      </c>
      <c r="G22" s="19"/>
      <c r="H22" s="20"/>
      <c r="I22" s="20"/>
      <c r="J22" s="20"/>
      <c r="K22" s="19"/>
      <c r="L22" s="19">
        <v>22.0</v>
      </c>
      <c r="M22" s="19"/>
      <c r="N22" s="20"/>
      <c r="O22" s="20"/>
      <c r="P22" s="20"/>
      <c r="Q22" s="20"/>
      <c r="R22" s="20"/>
      <c r="S22" s="26">
        <v>24.0</v>
      </c>
      <c r="T22" s="19"/>
      <c r="U22" s="19"/>
      <c r="V22" s="20"/>
      <c r="W22" s="20"/>
      <c r="X22" s="19"/>
      <c r="Y22" s="19"/>
      <c r="Z22" s="19">
        <v>18.0</v>
      </c>
      <c r="AA22" s="19"/>
      <c r="AB22" s="19"/>
      <c r="AC22" s="20"/>
      <c r="AD22" s="20"/>
      <c r="AE22" s="19"/>
      <c r="AF22" s="19"/>
      <c r="AG22" s="19">
        <v>24.0</v>
      </c>
      <c r="AH22" s="19"/>
      <c r="AI22" s="19"/>
      <c r="AJ22" s="20"/>
      <c r="AK22" s="19">
        <f t="shared" si="4"/>
        <v>107</v>
      </c>
      <c r="AL22" s="19">
        <f t="shared" si="7"/>
        <v>1070</v>
      </c>
      <c r="AM22" s="19">
        <v>2.0</v>
      </c>
      <c r="AN22" s="19">
        <v>0.171</v>
      </c>
      <c r="AO22" s="19">
        <f t="shared" si="6"/>
        <v>365.94</v>
      </c>
    </row>
    <row r="23" ht="13.5" customHeight="1">
      <c r="A23" s="35"/>
      <c r="B23" s="18">
        <v>2.13</v>
      </c>
      <c r="C23" s="24" t="s">
        <v>35</v>
      </c>
      <c r="D23" s="18" t="s">
        <v>36</v>
      </c>
      <c r="E23" s="19">
        <v>20.0</v>
      </c>
      <c r="F23" s="19"/>
      <c r="G23" s="19"/>
      <c r="H23" s="20"/>
      <c r="I23" s="20"/>
      <c r="J23" s="20"/>
      <c r="K23" s="19"/>
      <c r="L23" s="19"/>
      <c r="M23" s="19"/>
      <c r="N23" s="20"/>
      <c r="O23" s="20"/>
      <c r="P23" s="20"/>
      <c r="Q23" s="20"/>
      <c r="R23" s="20"/>
      <c r="S23" s="26"/>
      <c r="T23" s="19"/>
      <c r="U23" s="19">
        <v>1.0</v>
      </c>
      <c r="V23" s="20"/>
      <c r="W23" s="20"/>
      <c r="X23" s="19"/>
      <c r="Y23" s="19">
        <v>1.0</v>
      </c>
      <c r="Z23" s="19"/>
      <c r="AA23" s="19"/>
      <c r="AB23" s="19"/>
      <c r="AC23" s="20"/>
      <c r="AD23" s="20"/>
      <c r="AE23" s="19"/>
      <c r="AF23" s="19"/>
      <c r="AG23" s="19"/>
      <c r="AH23" s="19"/>
      <c r="AI23" s="19"/>
      <c r="AJ23" s="20"/>
      <c r="AK23" s="19">
        <f t="shared" si="4"/>
        <v>2</v>
      </c>
      <c r="AL23" s="19">
        <f t="shared" si="7"/>
        <v>40</v>
      </c>
      <c r="AM23" s="19">
        <v>1.5</v>
      </c>
      <c r="AN23" s="19">
        <v>0.171</v>
      </c>
      <c r="AO23" s="19">
        <f t="shared" si="6"/>
        <v>10.26</v>
      </c>
    </row>
    <row r="24" ht="13.5" customHeight="1">
      <c r="A24" s="35"/>
      <c r="B24" s="18">
        <v>2.14</v>
      </c>
      <c r="C24" s="24" t="s">
        <v>37</v>
      </c>
      <c r="D24" s="18" t="s">
        <v>36</v>
      </c>
      <c r="E24" s="19">
        <v>150.0</v>
      </c>
      <c r="F24" s="19"/>
      <c r="G24" s="19"/>
      <c r="H24" s="20"/>
      <c r="I24" s="20"/>
      <c r="J24" s="20"/>
      <c r="K24" s="26">
        <v>1.0</v>
      </c>
      <c r="L24" s="19"/>
      <c r="M24" s="19"/>
      <c r="N24" s="20"/>
      <c r="O24" s="20"/>
      <c r="P24" s="20"/>
      <c r="Q24" s="20"/>
      <c r="R24" s="20"/>
      <c r="S24" s="26"/>
      <c r="T24" s="19"/>
      <c r="U24" s="19"/>
      <c r="V24" s="20"/>
      <c r="W24" s="20"/>
      <c r="X24" s="19"/>
      <c r="Y24" s="19"/>
      <c r="Z24" s="19"/>
      <c r="AA24" s="19"/>
      <c r="AB24" s="19"/>
      <c r="AC24" s="20"/>
      <c r="AD24" s="20"/>
      <c r="AE24" s="19">
        <v>1.0</v>
      </c>
      <c r="AF24" s="19"/>
      <c r="AG24" s="19"/>
      <c r="AH24" s="19"/>
      <c r="AI24" s="19"/>
      <c r="AJ24" s="20"/>
      <c r="AK24" s="19">
        <f t="shared" si="4"/>
        <v>2</v>
      </c>
      <c r="AL24" s="19">
        <f t="shared" si="7"/>
        <v>300</v>
      </c>
      <c r="AM24" s="19">
        <v>2.0</v>
      </c>
      <c r="AN24" s="19">
        <v>0.171</v>
      </c>
      <c r="AO24" s="19">
        <f t="shared" si="6"/>
        <v>102.6</v>
      </c>
    </row>
    <row r="25" ht="13.5" hidden="1" customHeight="1">
      <c r="A25" s="35"/>
      <c r="B25" s="18">
        <v>2.15</v>
      </c>
      <c r="C25" s="19" t="s">
        <v>38</v>
      </c>
      <c r="D25" s="18" t="s">
        <v>39</v>
      </c>
      <c r="E25" s="19">
        <v>420.0</v>
      </c>
      <c r="F25" s="19"/>
      <c r="G25" s="19"/>
      <c r="H25" s="20"/>
      <c r="I25" s="20"/>
      <c r="J25" s="20"/>
      <c r="K25" s="26"/>
      <c r="L25" s="19"/>
      <c r="M25" s="19"/>
      <c r="N25" s="20"/>
      <c r="O25" s="20"/>
      <c r="P25" s="20"/>
      <c r="Q25" s="20"/>
      <c r="R25" s="20"/>
      <c r="S25" s="26"/>
      <c r="T25" s="19"/>
      <c r="U25" s="19"/>
      <c r="V25" s="20"/>
      <c r="W25" s="20"/>
      <c r="X25" s="19"/>
      <c r="Y25" s="19"/>
      <c r="Z25" s="19"/>
      <c r="AA25" s="19"/>
      <c r="AB25" s="19"/>
      <c r="AC25" s="20"/>
      <c r="AD25" s="20"/>
      <c r="AE25" s="19"/>
      <c r="AF25" s="19"/>
      <c r="AG25" s="19"/>
      <c r="AH25" s="19"/>
      <c r="AI25" s="19"/>
      <c r="AJ25" s="20"/>
      <c r="AK25" s="19">
        <f t="shared" si="4"/>
        <v>0</v>
      </c>
      <c r="AL25" s="19">
        <f t="shared" si="7"/>
        <v>0</v>
      </c>
      <c r="AM25" s="19">
        <v>1.25</v>
      </c>
      <c r="AN25" s="19">
        <v>0.171</v>
      </c>
      <c r="AO25" s="19">
        <f t="shared" si="6"/>
        <v>0</v>
      </c>
    </row>
    <row r="26" ht="13.5" hidden="1" customHeight="1">
      <c r="A26" s="35"/>
      <c r="B26" s="18">
        <v>2.16</v>
      </c>
      <c r="C26" s="19" t="s">
        <v>40</v>
      </c>
      <c r="D26" s="18" t="s">
        <v>41</v>
      </c>
      <c r="E26" s="19">
        <v>60.0</v>
      </c>
      <c r="F26" s="19"/>
      <c r="G26" s="19"/>
      <c r="H26" s="20"/>
      <c r="I26" s="20"/>
      <c r="J26" s="20"/>
      <c r="K26" s="26"/>
      <c r="L26" s="19"/>
      <c r="M26" s="19"/>
      <c r="N26" s="20"/>
      <c r="O26" s="20"/>
      <c r="P26" s="20"/>
      <c r="Q26" s="20"/>
      <c r="R26" s="20"/>
      <c r="S26" s="26"/>
      <c r="T26" s="19"/>
      <c r="U26" s="19"/>
      <c r="V26" s="20"/>
      <c r="W26" s="20"/>
      <c r="X26" s="19"/>
      <c r="Y26" s="19"/>
      <c r="Z26" s="19"/>
      <c r="AA26" s="19"/>
      <c r="AB26" s="19"/>
      <c r="AC26" s="20"/>
      <c r="AD26" s="20"/>
      <c r="AE26" s="19"/>
      <c r="AF26" s="19"/>
      <c r="AG26" s="19"/>
      <c r="AH26" s="19"/>
      <c r="AI26" s="19"/>
      <c r="AJ26" s="20"/>
      <c r="AK26" s="19">
        <f t="shared" ref="AK26:AK27" si="8">SUM(G26:AJ26)</f>
        <v>0</v>
      </c>
      <c r="AL26" s="19">
        <f t="shared" si="7"/>
        <v>0</v>
      </c>
      <c r="AM26" s="19">
        <v>1.25</v>
      </c>
      <c r="AN26" s="19">
        <v>0.171</v>
      </c>
      <c r="AO26" s="19">
        <f t="shared" si="6"/>
        <v>0</v>
      </c>
    </row>
    <row r="27" ht="13.5" customHeight="1">
      <c r="A27" s="35"/>
      <c r="B27" s="18">
        <v>2.15</v>
      </c>
      <c r="C27" s="19" t="s">
        <v>66</v>
      </c>
      <c r="D27" s="18" t="s">
        <v>41</v>
      </c>
      <c r="E27" s="19">
        <v>60.0</v>
      </c>
      <c r="F27" s="19"/>
      <c r="G27" s="19"/>
      <c r="H27" s="20"/>
      <c r="I27" s="20"/>
      <c r="J27" s="20"/>
      <c r="K27" s="26"/>
      <c r="L27" s="19"/>
      <c r="M27" s="19"/>
      <c r="N27" s="20"/>
      <c r="O27" s="20"/>
      <c r="P27" s="20"/>
      <c r="Q27" s="20"/>
      <c r="R27" s="20"/>
      <c r="S27" s="26"/>
      <c r="T27" s="19"/>
      <c r="U27" s="19"/>
      <c r="V27" s="20"/>
      <c r="W27" s="20"/>
      <c r="X27" s="19"/>
      <c r="Y27" s="19"/>
      <c r="Z27" s="19"/>
      <c r="AA27" s="19"/>
      <c r="AB27" s="19"/>
      <c r="AC27" s="20"/>
      <c r="AD27" s="20"/>
      <c r="AE27" s="19"/>
      <c r="AF27" s="19"/>
      <c r="AG27" s="19"/>
      <c r="AH27" s="19"/>
      <c r="AI27" s="19"/>
      <c r="AJ27" s="20"/>
      <c r="AK27" s="19">
        <f t="shared" si="8"/>
        <v>0</v>
      </c>
      <c r="AL27" s="19">
        <f t="shared" si="7"/>
        <v>0</v>
      </c>
      <c r="AM27" s="19">
        <v>1.25</v>
      </c>
      <c r="AN27" s="19">
        <v>0.171</v>
      </c>
      <c r="AO27" s="19">
        <f t="shared" si="6"/>
        <v>0</v>
      </c>
    </row>
    <row r="28" ht="13.5" customHeight="1">
      <c r="A28" s="35"/>
      <c r="B28" s="22"/>
      <c r="C28" s="11" t="s">
        <v>43</v>
      </c>
      <c r="D28" s="2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>
        <f>SUM(AO11:AO27)</f>
        <v>1506.018375</v>
      </c>
    </row>
    <row r="29" ht="13.5" customHeight="1">
      <c r="A29" s="35"/>
      <c r="B29" s="30">
        <v>3.0</v>
      </c>
      <c r="C29" s="20" t="s">
        <v>44</v>
      </c>
      <c r="D29" s="3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ht="13.5" customHeight="1">
      <c r="A30" s="35"/>
      <c r="B30" s="18">
        <v>3.1</v>
      </c>
      <c r="C30" s="19" t="s">
        <v>45</v>
      </c>
      <c r="D30" s="18" t="s">
        <v>23</v>
      </c>
      <c r="E30" s="19">
        <v>120.0</v>
      </c>
      <c r="F30" s="19"/>
      <c r="G30" s="19"/>
      <c r="H30" s="20"/>
      <c r="I30" s="20"/>
      <c r="J30" s="20"/>
      <c r="K30" s="19"/>
      <c r="L30" s="19"/>
      <c r="M30" s="19"/>
      <c r="N30" s="20"/>
      <c r="O30" s="20"/>
      <c r="P30" s="20"/>
      <c r="Q30" s="20"/>
      <c r="R30" s="20"/>
      <c r="S30" s="19"/>
      <c r="T30" s="19"/>
      <c r="U30" s="19"/>
      <c r="V30" s="20"/>
      <c r="W30" s="20"/>
      <c r="X30" s="19">
        <v>1.0</v>
      </c>
      <c r="Y30" s="19"/>
      <c r="Z30" s="19"/>
      <c r="AA30" s="19"/>
      <c r="AB30" s="19">
        <v>1.0</v>
      </c>
      <c r="AC30" s="20"/>
      <c r="AD30" s="20"/>
      <c r="AE30" s="19">
        <v>1.0</v>
      </c>
      <c r="AF30" s="19"/>
      <c r="AG30" s="19"/>
      <c r="AH30" s="19"/>
      <c r="AI30" s="19"/>
      <c r="AJ30" s="20"/>
      <c r="AK30" s="19">
        <f t="shared" ref="AK30:AK35" si="9">SUM(F30:AJ30)</f>
        <v>3</v>
      </c>
      <c r="AL30" s="19">
        <f t="shared" ref="AL30:AL35" si="10">E30*AK30</f>
        <v>360</v>
      </c>
      <c r="AM30" s="19">
        <v>1.25</v>
      </c>
      <c r="AN30" s="19">
        <v>0.171</v>
      </c>
      <c r="AO30" s="19">
        <f t="shared" ref="AO30:AO35" si="11">AL30*AM30*AN30</f>
        <v>76.95</v>
      </c>
    </row>
    <row r="31" ht="15.0" customHeight="1">
      <c r="A31" s="35"/>
      <c r="B31" s="18">
        <v>3.2</v>
      </c>
      <c r="C31" s="24" t="s">
        <v>46</v>
      </c>
      <c r="D31" s="18" t="s">
        <v>23</v>
      </c>
      <c r="E31" s="19">
        <v>120.0</v>
      </c>
      <c r="F31" s="19"/>
      <c r="G31" s="19"/>
      <c r="H31" s="20"/>
      <c r="I31" s="20"/>
      <c r="J31" s="20"/>
      <c r="K31" s="19"/>
      <c r="L31" s="19"/>
      <c r="M31" s="19"/>
      <c r="N31" s="20"/>
      <c r="O31" s="20"/>
      <c r="P31" s="20"/>
      <c r="Q31" s="20"/>
      <c r="R31" s="20"/>
      <c r="S31" s="19"/>
      <c r="T31" s="19"/>
      <c r="U31" s="19"/>
      <c r="V31" s="20"/>
      <c r="W31" s="20"/>
      <c r="X31" s="19"/>
      <c r="Y31" s="19"/>
      <c r="Z31" s="19"/>
      <c r="AA31" s="19"/>
      <c r="AB31" s="19"/>
      <c r="AC31" s="20"/>
      <c r="AD31" s="20"/>
      <c r="AE31" s="19"/>
      <c r="AF31" s="19"/>
      <c r="AG31" s="19"/>
      <c r="AH31" s="19"/>
      <c r="AI31" s="19"/>
      <c r="AJ31" s="20"/>
      <c r="AK31" s="19">
        <f t="shared" si="9"/>
        <v>0</v>
      </c>
      <c r="AL31" s="19">
        <f t="shared" si="10"/>
        <v>0</v>
      </c>
      <c r="AM31" s="19">
        <v>1.25</v>
      </c>
      <c r="AN31" s="19">
        <v>0.171</v>
      </c>
      <c r="AO31" s="19">
        <f t="shared" si="11"/>
        <v>0</v>
      </c>
    </row>
    <row r="32" ht="13.5" customHeight="1">
      <c r="A32" s="35"/>
      <c r="B32" s="18">
        <v>3.3</v>
      </c>
      <c r="C32" s="19" t="s">
        <v>47</v>
      </c>
      <c r="D32" s="18" t="s">
        <v>23</v>
      </c>
      <c r="E32" s="19">
        <v>60.0</v>
      </c>
      <c r="F32" s="19"/>
      <c r="G32" s="19"/>
      <c r="H32" s="20"/>
      <c r="I32" s="20"/>
      <c r="J32" s="20"/>
      <c r="K32" s="19"/>
      <c r="L32" s="19"/>
      <c r="M32" s="19"/>
      <c r="N32" s="20"/>
      <c r="O32" s="20"/>
      <c r="P32" s="20"/>
      <c r="Q32" s="20"/>
      <c r="R32" s="20"/>
      <c r="S32" s="19"/>
      <c r="T32" s="19"/>
      <c r="U32" s="19"/>
      <c r="V32" s="20"/>
      <c r="W32" s="20"/>
      <c r="X32" s="19"/>
      <c r="Y32" s="19"/>
      <c r="Z32" s="19"/>
      <c r="AA32" s="19"/>
      <c r="AB32" s="19"/>
      <c r="AC32" s="20"/>
      <c r="AD32" s="20"/>
      <c r="AE32" s="19"/>
      <c r="AF32" s="19"/>
      <c r="AG32" s="19"/>
      <c r="AH32" s="19"/>
      <c r="AI32" s="19"/>
      <c r="AJ32" s="20"/>
      <c r="AK32" s="19">
        <f t="shared" si="9"/>
        <v>0</v>
      </c>
      <c r="AL32" s="19">
        <f t="shared" si="10"/>
        <v>0</v>
      </c>
      <c r="AM32" s="19">
        <v>1.0</v>
      </c>
      <c r="AN32" s="19">
        <v>0.171</v>
      </c>
      <c r="AO32" s="19">
        <f t="shared" si="11"/>
        <v>0</v>
      </c>
    </row>
    <row r="33" ht="13.5" customHeight="1">
      <c r="A33" s="35"/>
      <c r="B33" s="18">
        <v>3.4</v>
      </c>
      <c r="C33" s="19" t="s">
        <v>48</v>
      </c>
      <c r="D33" s="18" t="s">
        <v>14</v>
      </c>
      <c r="E33" s="19">
        <v>60.0</v>
      </c>
      <c r="F33" s="19"/>
      <c r="G33" s="19"/>
      <c r="H33" s="20"/>
      <c r="I33" s="20"/>
      <c r="J33" s="20"/>
      <c r="K33" s="19">
        <v>1.0</v>
      </c>
      <c r="L33" s="19"/>
      <c r="M33" s="19"/>
      <c r="N33" s="20"/>
      <c r="O33" s="20"/>
      <c r="P33" s="20"/>
      <c r="Q33" s="20"/>
      <c r="R33" s="20"/>
      <c r="S33" s="19"/>
      <c r="T33" s="19"/>
      <c r="U33" s="19"/>
      <c r="V33" s="20"/>
      <c r="W33" s="20"/>
      <c r="X33" s="19"/>
      <c r="Y33" s="19"/>
      <c r="Z33" s="19"/>
      <c r="AA33" s="19"/>
      <c r="AB33" s="19"/>
      <c r="AC33" s="20"/>
      <c r="AD33" s="20"/>
      <c r="AE33" s="19"/>
      <c r="AF33" s="19"/>
      <c r="AG33" s="19"/>
      <c r="AH33" s="19"/>
      <c r="AI33" s="19">
        <v>2.0</v>
      </c>
      <c r="AJ33" s="20"/>
      <c r="AK33" s="19">
        <f t="shared" si="9"/>
        <v>3</v>
      </c>
      <c r="AL33" s="19">
        <f t="shared" si="10"/>
        <v>180</v>
      </c>
      <c r="AM33" s="19">
        <v>1.2</v>
      </c>
      <c r="AN33" s="19">
        <v>0.171</v>
      </c>
      <c r="AO33" s="19">
        <f t="shared" si="11"/>
        <v>36.936</v>
      </c>
    </row>
    <row r="34" ht="13.5" hidden="1" customHeight="1">
      <c r="A34" s="35"/>
      <c r="B34" s="18">
        <v>3.5</v>
      </c>
      <c r="C34" s="19" t="s">
        <v>49</v>
      </c>
      <c r="D34" s="18" t="s">
        <v>23</v>
      </c>
      <c r="E34" s="19">
        <v>60.0</v>
      </c>
      <c r="F34" s="19"/>
      <c r="G34" s="19"/>
      <c r="H34" s="20"/>
      <c r="I34" s="20"/>
      <c r="J34" s="20"/>
      <c r="K34" s="19"/>
      <c r="L34" s="19"/>
      <c r="M34" s="19"/>
      <c r="N34" s="20"/>
      <c r="O34" s="20"/>
      <c r="P34" s="20"/>
      <c r="Q34" s="20"/>
      <c r="R34" s="20"/>
      <c r="S34" s="19"/>
      <c r="T34" s="19"/>
      <c r="U34" s="19"/>
      <c r="V34" s="20"/>
      <c r="W34" s="20"/>
      <c r="X34" s="19"/>
      <c r="Y34" s="19"/>
      <c r="Z34" s="19"/>
      <c r="AA34" s="19"/>
      <c r="AB34" s="19"/>
      <c r="AC34" s="20"/>
      <c r="AD34" s="20"/>
      <c r="AE34" s="19"/>
      <c r="AF34" s="19"/>
      <c r="AG34" s="19"/>
      <c r="AH34" s="19"/>
      <c r="AI34" s="19"/>
      <c r="AJ34" s="20"/>
      <c r="AK34" s="19">
        <f t="shared" si="9"/>
        <v>0</v>
      </c>
      <c r="AL34" s="19">
        <f t="shared" si="10"/>
        <v>0</v>
      </c>
      <c r="AM34" s="19">
        <v>1.0</v>
      </c>
      <c r="AN34" s="19">
        <v>0.171</v>
      </c>
      <c r="AO34" s="19">
        <f t="shared" si="11"/>
        <v>0</v>
      </c>
    </row>
    <row r="35" ht="13.5" hidden="1" customHeight="1">
      <c r="A35" s="35"/>
      <c r="B35" s="18">
        <v>3.6</v>
      </c>
      <c r="C35" s="19" t="s">
        <v>50</v>
      </c>
      <c r="D35" s="18" t="s">
        <v>14</v>
      </c>
      <c r="E35" s="19">
        <v>60.0</v>
      </c>
      <c r="F35" s="19"/>
      <c r="G35" s="19"/>
      <c r="H35" s="20"/>
      <c r="I35" s="20"/>
      <c r="J35" s="20"/>
      <c r="K35" s="19"/>
      <c r="L35" s="19"/>
      <c r="M35" s="19"/>
      <c r="N35" s="20"/>
      <c r="O35" s="20"/>
      <c r="P35" s="20"/>
      <c r="Q35" s="20"/>
      <c r="R35" s="20"/>
      <c r="S35" s="19"/>
      <c r="T35" s="19"/>
      <c r="U35" s="19"/>
      <c r="V35" s="20"/>
      <c r="W35" s="20"/>
      <c r="X35" s="19"/>
      <c r="Y35" s="19"/>
      <c r="Z35" s="19"/>
      <c r="AA35" s="19"/>
      <c r="AB35" s="19"/>
      <c r="AC35" s="20"/>
      <c r="AD35" s="20"/>
      <c r="AE35" s="19"/>
      <c r="AF35" s="19"/>
      <c r="AG35" s="19"/>
      <c r="AH35" s="19"/>
      <c r="AI35" s="19"/>
      <c r="AJ35" s="20"/>
      <c r="AK35" s="19">
        <f t="shared" si="9"/>
        <v>0</v>
      </c>
      <c r="AL35" s="19">
        <f t="shared" si="10"/>
        <v>0</v>
      </c>
      <c r="AM35" s="19">
        <v>1.0</v>
      </c>
      <c r="AN35" s="19">
        <v>0.171</v>
      </c>
      <c r="AO35" s="19">
        <f t="shared" si="11"/>
        <v>0</v>
      </c>
    </row>
    <row r="36" ht="13.5" customHeight="1">
      <c r="A36" s="35"/>
      <c r="B36" s="22"/>
      <c r="C36" s="11" t="s">
        <v>51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>
        <f>SUM(AO30:AO35)</f>
        <v>113.886</v>
      </c>
    </row>
    <row r="37" ht="13.5" customHeight="1">
      <c r="A37" s="26"/>
      <c r="B37" s="31"/>
      <c r="C37" s="32" t="s">
        <v>52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1">
        <f>AO9+AO28+AO36</f>
        <v>1619.904375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33"/>
    </row>
    <row r="39" ht="13.5" customHeight="1">
      <c r="A39" s="34"/>
      <c r="B39" s="34"/>
      <c r="C39" s="35" t="s">
        <v>53</v>
      </c>
      <c r="U39" s="26"/>
      <c r="V39" s="46" t="s">
        <v>54</v>
      </c>
    </row>
    <row r="40" ht="13.5" customHeight="1">
      <c r="A40" s="34"/>
      <c r="B40" s="34"/>
      <c r="C40" s="35" t="s">
        <v>55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33"/>
    </row>
    <row r="41" ht="13.5" customHeight="1">
      <c r="A41" s="34"/>
      <c r="B41" s="34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6"/>
    </row>
    <row r="42" ht="13.5" customHeight="1">
      <c r="A42" s="34"/>
      <c r="B42" s="34"/>
      <c r="C42" s="47" t="s">
        <v>56</v>
      </c>
      <c r="U42" s="48"/>
      <c r="V42" s="47" t="s">
        <v>57</v>
      </c>
    </row>
    <row r="43" ht="13.5" customHeight="1">
      <c r="A43" s="34"/>
      <c r="B43" s="34"/>
      <c r="C43" s="47" t="s">
        <v>58</v>
      </c>
      <c r="U43" s="48"/>
      <c r="V43" s="47" t="s">
        <v>59</v>
      </c>
      <c r="AO43" s="49"/>
    </row>
    <row r="44" ht="13.5" customHeight="1">
      <c r="A44" s="34"/>
      <c r="B44" s="34"/>
      <c r="C44" s="47" t="s">
        <v>60</v>
      </c>
      <c r="U44" s="48"/>
      <c r="V44" s="47" t="s">
        <v>60</v>
      </c>
      <c r="AO44" s="49"/>
    </row>
    <row r="45" ht="13.5" customHeight="1">
      <c r="A45" s="26"/>
      <c r="B45" s="26"/>
      <c r="C45" s="2"/>
      <c r="D45" s="26"/>
      <c r="E45" s="34"/>
      <c r="F45" s="26">
        <f>SUMPRODUCT(E6:E35,F6:F35)</f>
        <v>369</v>
      </c>
      <c r="G45" s="26">
        <f>SUMPRODUCT(E6:E35,G6:G35)</f>
        <v>316</v>
      </c>
      <c r="H45" s="26">
        <f>SUMPRODUCT(E6:E35,H6:H35)</f>
        <v>0</v>
      </c>
      <c r="I45" s="26">
        <f>SUMPRODUCT(E6:E35,I6:I35)</f>
        <v>0</v>
      </c>
      <c r="J45" s="26">
        <f>SUMPRODUCT(E6:E35,J6:J35)</f>
        <v>0</v>
      </c>
      <c r="K45" s="26">
        <f>SUMPRODUCT(E6:E35,K6:K35)</f>
        <v>320</v>
      </c>
      <c r="L45" s="26">
        <f>SUMPRODUCT(E6:E35,L6:L35)</f>
        <v>374</v>
      </c>
      <c r="M45" s="26">
        <f>SUMPRODUCT(E6:E35,M6:M35)</f>
        <v>375.5</v>
      </c>
      <c r="N45" s="26">
        <f>SUMPRODUCT(E6:E35,N6:N35)</f>
        <v>0</v>
      </c>
      <c r="O45" s="26">
        <f>SUMPRODUCT(E6:E35,O6:O35)</f>
        <v>0</v>
      </c>
      <c r="P45" s="26">
        <f>SUMPRODUCT(E6:E35,P6:P35)</f>
        <v>0</v>
      </c>
      <c r="Q45" s="26">
        <f>SUMPRODUCT(E6:E35,Q6:Q35)</f>
        <v>0</v>
      </c>
      <c r="R45" s="26">
        <f>SUMPRODUCT(E6:E35,R6:R35)</f>
        <v>0</v>
      </c>
      <c r="S45" s="26">
        <f>SUMPRODUCT(E6:E35,S6:S35)</f>
        <v>415</v>
      </c>
      <c r="T45" s="26">
        <f>SUMPRODUCT(E6:E35,T6:T35)</f>
        <v>230</v>
      </c>
      <c r="U45" s="26">
        <f>SUMPRODUCT(E6:E35,U6:U35)</f>
        <v>162</v>
      </c>
      <c r="V45" s="26">
        <f>SUMPRODUCT(E6:E35,V6:V35)</f>
        <v>0</v>
      </c>
      <c r="W45" s="26">
        <f>SUMPRODUCT(E6:E35,W6:W35)</f>
        <v>0</v>
      </c>
      <c r="X45" s="26">
        <f>SUMPRODUCT(E6:E35,X6:X35)</f>
        <v>326</v>
      </c>
      <c r="Y45" s="26">
        <f>SUMPRODUCT(E6:E35,Y6:Y35)</f>
        <v>416</v>
      </c>
      <c r="Z45" s="26">
        <f>SUMPRODUCT(E6:E35,Z6:Z35)</f>
        <v>355</v>
      </c>
      <c r="AA45" s="26">
        <f>SUMPRODUCT(E6:E35,AA6:AA35)</f>
        <v>227</v>
      </c>
      <c r="AB45" s="26">
        <f>SUMPRODUCT(E6:E35,AB6:AB35)</f>
        <v>285</v>
      </c>
      <c r="AC45" s="26">
        <f>SUMPRODUCT(E6:E35,AC6:AC35)</f>
        <v>0</v>
      </c>
      <c r="AD45" s="26">
        <f>SUMPRODUCT(E6:E35,AD6:AD35)</f>
        <v>0</v>
      </c>
      <c r="AE45" s="26">
        <f>SUMPRODUCT(E6:E35,AE6:AE35)</f>
        <v>405</v>
      </c>
      <c r="AF45" s="26">
        <f>SUMPRODUCT(E6:E35,AF6:AF35)</f>
        <v>245</v>
      </c>
      <c r="AG45" s="26">
        <f>SUMPRODUCT(E6:E35,AG6:AG35)</f>
        <v>383</v>
      </c>
      <c r="AH45" s="26">
        <f>SUMPRODUCT(E6:E35,AH6:AH35)</f>
        <v>230</v>
      </c>
      <c r="AI45" s="26">
        <f>SUMPRODUCT(E6:E35,AI6:AI35)</f>
        <v>347</v>
      </c>
      <c r="AJ45" s="26">
        <f>SUMPRODUCT(E6:E35,AJ6:AJ35)</f>
        <v>0</v>
      </c>
      <c r="AK45" s="26"/>
      <c r="AL45" s="26"/>
      <c r="AM45" s="26"/>
      <c r="AN45" s="26"/>
      <c r="AO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</row>
  </sheetData>
  <mergeCells count="21">
    <mergeCell ref="AM3:AM4"/>
    <mergeCell ref="AN3:AN4"/>
    <mergeCell ref="B1:AN1"/>
    <mergeCell ref="B2:AO2"/>
    <mergeCell ref="B3:B4"/>
    <mergeCell ref="C3:C4"/>
    <mergeCell ref="D3:D4"/>
    <mergeCell ref="E3:E4"/>
    <mergeCell ref="F3:AJ3"/>
    <mergeCell ref="AO3:AO4"/>
    <mergeCell ref="C43:T43"/>
    <mergeCell ref="V43:AN43"/>
    <mergeCell ref="C44:T44"/>
    <mergeCell ref="V44:AN44"/>
    <mergeCell ref="AK3:AK4"/>
    <mergeCell ref="AL3:AL4"/>
    <mergeCell ref="C39:T39"/>
    <mergeCell ref="V39:AO39"/>
    <mergeCell ref="C40:T40"/>
    <mergeCell ref="C42:T42"/>
    <mergeCell ref="V42:AO42"/>
  </mergeCells>
  <printOptions/>
  <pageMargins bottom="0.75" footer="0.0" header="0.0" left="0.7" right="0.7" top="0.75"/>
  <pageSetup fitToWidth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43"/>
    <col customWidth="1" min="2" max="2" width="3.71"/>
    <col customWidth="1" min="3" max="3" width="22.43"/>
    <col customWidth="1" min="4" max="4" width="3.57"/>
    <col customWidth="1" min="5" max="5" width="3.43"/>
    <col customWidth="1" min="6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/>
      <c r="B1" s="1" t="s">
        <v>67</v>
      </c>
      <c r="AN1" s="2"/>
    </row>
    <row r="2" ht="13.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38"/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5" t="s">
        <v>7</v>
      </c>
      <c r="AK3" s="5" t="s">
        <v>8</v>
      </c>
      <c r="AL3" s="56" t="s">
        <v>9</v>
      </c>
      <c r="AM3" s="5" t="s">
        <v>10</v>
      </c>
      <c r="AN3" s="5" t="s">
        <v>11</v>
      </c>
    </row>
    <row r="4" ht="13.5" customHeight="1">
      <c r="A4" s="38"/>
      <c r="B4" s="10"/>
      <c r="C4" s="10"/>
      <c r="D4" s="10"/>
      <c r="E4" s="10"/>
      <c r="F4" s="11">
        <v>1.0</v>
      </c>
      <c r="G4" s="11">
        <v>2.0</v>
      </c>
      <c r="H4" s="11">
        <v>3.0</v>
      </c>
      <c r="I4" s="12">
        <v>4.0</v>
      </c>
      <c r="J4" s="12">
        <v>5.0</v>
      </c>
      <c r="K4" s="12">
        <v>6.0</v>
      </c>
      <c r="L4" s="11">
        <v>7.0</v>
      </c>
      <c r="M4" s="11">
        <v>8.0</v>
      </c>
      <c r="N4" s="12">
        <v>9.0</v>
      </c>
      <c r="O4" s="12">
        <v>10.0</v>
      </c>
      <c r="P4" s="12">
        <v>11.0</v>
      </c>
      <c r="Q4" s="12">
        <v>12.0</v>
      </c>
      <c r="R4" s="12">
        <v>13.0</v>
      </c>
      <c r="S4" s="11">
        <v>14.0</v>
      </c>
      <c r="T4" s="11">
        <v>15.0</v>
      </c>
      <c r="U4" s="11">
        <v>16.0</v>
      </c>
      <c r="V4" s="12">
        <v>17.0</v>
      </c>
      <c r="W4" s="12">
        <v>18.0</v>
      </c>
      <c r="X4" s="12">
        <v>19.0</v>
      </c>
      <c r="Y4" s="12">
        <v>20.0</v>
      </c>
      <c r="Z4" s="11">
        <v>21.0</v>
      </c>
      <c r="AA4" s="11">
        <v>22.0</v>
      </c>
      <c r="AB4" s="12">
        <v>23.0</v>
      </c>
      <c r="AC4" s="12">
        <v>24.0</v>
      </c>
      <c r="AD4" s="12">
        <v>25.0</v>
      </c>
      <c r="AE4" s="12">
        <v>26.0</v>
      </c>
      <c r="AF4" s="12">
        <v>27.0</v>
      </c>
      <c r="AG4" s="11">
        <v>28.0</v>
      </c>
      <c r="AH4" s="11">
        <v>29.0</v>
      </c>
      <c r="AI4" s="12">
        <v>30.0</v>
      </c>
      <c r="AJ4" s="10"/>
      <c r="AK4" s="10"/>
      <c r="AL4" s="10"/>
      <c r="AM4" s="10"/>
      <c r="AN4" s="10"/>
    </row>
    <row r="5" ht="13.5" customHeight="1">
      <c r="A5" s="35"/>
      <c r="B5" s="15">
        <v>1.0</v>
      </c>
      <c r="C5" s="16" t="s">
        <v>12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35"/>
      <c r="B6" s="18">
        <v>1.1</v>
      </c>
      <c r="C6" s="19" t="s">
        <v>13</v>
      </c>
      <c r="D6" s="18" t="s">
        <v>14</v>
      </c>
      <c r="E6" s="19">
        <v>60.0</v>
      </c>
      <c r="F6" s="20"/>
      <c r="G6" s="20"/>
      <c r="H6" s="20"/>
      <c r="I6" s="19"/>
      <c r="J6" s="19"/>
      <c r="K6" s="19"/>
      <c r="L6" s="20"/>
      <c r="M6" s="20"/>
      <c r="N6" s="19"/>
      <c r="O6" s="19"/>
      <c r="P6" s="19"/>
      <c r="Q6" s="19"/>
      <c r="R6" s="19"/>
      <c r="S6" s="20"/>
      <c r="T6" s="20"/>
      <c r="U6" s="20"/>
      <c r="V6" s="19"/>
      <c r="W6" s="19"/>
      <c r="X6" s="19"/>
      <c r="Y6" s="19"/>
      <c r="Z6" s="20"/>
      <c r="AA6" s="20"/>
      <c r="AB6" s="19"/>
      <c r="AC6" s="19"/>
      <c r="AD6" s="19"/>
      <c r="AE6" s="19"/>
      <c r="AF6" s="19"/>
      <c r="AG6" s="20"/>
      <c r="AH6" s="20"/>
      <c r="AI6" s="19"/>
      <c r="AJ6" s="19">
        <f t="shared" ref="AJ6:AJ8" si="1">SUM(F6:AI6)</f>
        <v>0</v>
      </c>
      <c r="AK6" s="19">
        <f t="shared" ref="AK6:AK8" si="2">E6*AJ6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35"/>
      <c r="B7" s="18">
        <v>1.2</v>
      </c>
      <c r="C7" s="19" t="s">
        <v>15</v>
      </c>
      <c r="D7" s="18" t="s">
        <v>14</v>
      </c>
      <c r="E7" s="19">
        <v>60.0</v>
      </c>
      <c r="F7" s="20"/>
      <c r="G7" s="20"/>
      <c r="H7" s="20"/>
      <c r="I7" s="19"/>
      <c r="J7" s="19"/>
      <c r="K7" s="19"/>
      <c r="L7" s="20"/>
      <c r="M7" s="20"/>
      <c r="N7" s="19"/>
      <c r="O7" s="19"/>
      <c r="P7" s="19"/>
      <c r="Q7" s="19"/>
      <c r="R7" s="19"/>
      <c r="S7" s="20"/>
      <c r="T7" s="20"/>
      <c r="U7" s="20"/>
      <c r="V7" s="19"/>
      <c r="W7" s="19"/>
      <c r="X7" s="19"/>
      <c r="Y7" s="19"/>
      <c r="Z7" s="20"/>
      <c r="AA7" s="20"/>
      <c r="AB7" s="19"/>
      <c r="AC7" s="19"/>
      <c r="AD7" s="19"/>
      <c r="AE7" s="19"/>
      <c r="AF7" s="19"/>
      <c r="AG7" s="20"/>
      <c r="AH7" s="20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35"/>
      <c r="B8" s="18">
        <v>1.3</v>
      </c>
      <c r="C8" s="19" t="s">
        <v>16</v>
      </c>
      <c r="D8" s="18" t="s">
        <v>14</v>
      </c>
      <c r="E8" s="19">
        <v>60.0</v>
      </c>
      <c r="F8" s="20"/>
      <c r="G8" s="20"/>
      <c r="H8" s="20"/>
      <c r="I8" s="19"/>
      <c r="J8" s="19"/>
      <c r="K8" s="19"/>
      <c r="L8" s="20"/>
      <c r="M8" s="20"/>
      <c r="N8" s="19"/>
      <c r="O8" s="19"/>
      <c r="P8" s="19"/>
      <c r="Q8" s="19"/>
      <c r="R8" s="19"/>
      <c r="S8" s="20"/>
      <c r="T8" s="20"/>
      <c r="U8" s="20"/>
      <c r="V8" s="19"/>
      <c r="W8" s="19"/>
      <c r="X8" s="19"/>
      <c r="Y8" s="19"/>
      <c r="Z8" s="20"/>
      <c r="AA8" s="20"/>
      <c r="AB8" s="19"/>
      <c r="AC8" s="19"/>
      <c r="AD8" s="19"/>
      <c r="AE8" s="19"/>
      <c r="AF8" s="19"/>
      <c r="AG8" s="20"/>
      <c r="AH8" s="20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35"/>
      <c r="B9" s="22"/>
      <c r="C9" s="11" t="s">
        <v>17</v>
      </c>
      <c r="D9" s="2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35"/>
      <c r="B10" s="15">
        <v>2.0</v>
      </c>
      <c r="C10" s="16" t="s">
        <v>18</v>
      </c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35"/>
      <c r="B11" s="18">
        <v>2.1</v>
      </c>
      <c r="C11" s="19" t="s">
        <v>19</v>
      </c>
      <c r="D11" s="18" t="s">
        <v>20</v>
      </c>
      <c r="E11" s="19">
        <v>2.0</v>
      </c>
      <c r="F11" s="20"/>
      <c r="G11" s="20"/>
      <c r="H11" s="20"/>
      <c r="J11" s="19"/>
      <c r="K11" s="19"/>
      <c r="L11" s="20"/>
      <c r="M11" s="20"/>
      <c r="N11" s="19"/>
      <c r="O11" s="19">
        <v>44.0</v>
      </c>
      <c r="P11" s="19"/>
      <c r="Q11" s="19"/>
      <c r="R11" s="19"/>
      <c r="S11" s="20"/>
      <c r="T11" s="20"/>
      <c r="U11" s="20"/>
      <c r="V11" s="19">
        <v>39.0</v>
      </c>
      <c r="W11" s="19"/>
      <c r="X11" s="19"/>
      <c r="Y11" s="19"/>
      <c r="Z11" s="20"/>
      <c r="AA11" s="20"/>
      <c r="AB11" s="19"/>
      <c r="AC11" s="19">
        <v>37.0</v>
      </c>
      <c r="AD11" s="19"/>
      <c r="AE11" s="19"/>
      <c r="AF11" s="19"/>
      <c r="AG11" s="20"/>
      <c r="AH11" s="20"/>
      <c r="AI11" s="19">
        <v>36.0</v>
      </c>
      <c r="AJ11" s="19">
        <f>SUM(G11:AI11)</f>
        <v>156</v>
      </c>
      <c r="AK11" s="19">
        <f t="shared" ref="AK11:AK18" si="4">E11*AJ11</f>
        <v>312</v>
      </c>
      <c r="AL11" s="19">
        <v>1.25</v>
      </c>
      <c r="AM11" s="19">
        <v>0.171</v>
      </c>
      <c r="AN11" s="19">
        <f t="shared" ref="AN11:AN27" si="5">AK11*AL11*AM11</f>
        <v>66.69</v>
      </c>
    </row>
    <row r="12" ht="13.5" customHeight="1">
      <c r="A12" s="35"/>
      <c r="B12" s="18">
        <v>2.2</v>
      </c>
      <c r="C12" s="19" t="s">
        <v>21</v>
      </c>
      <c r="D12" s="18" t="s">
        <v>20</v>
      </c>
      <c r="E12" s="19">
        <v>2.5</v>
      </c>
      <c r="F12" s="20"/>
      <c r="G12" s="20"/>
      <c r="H12" s="20"/>
      <c r="I12" s="19"/>
      <c r="J12" s="19">
        <v>42.0</v>
      </c>
      <c r="K12" s="19"/>
      <c r="L12" s="20"/>
      <c r="M12" s="20"/>
      <c r="N12" s="19"/>
      <c r="O12" s="19">
        <v>38.0</v>
      </c>
      <c r="P12" s="19"/>
      <c r="Q12" s="19">
        <v>36.0</v>
      </c>
      <c r="R12" s="19"/>
      <c r="S12" s="20"/>
      <c r="T12" s="20"/>
      <c r="U12" s="20"/>
      <c r="V12" s="19"/>
      <c r="W12" s="19">
        <v>37.0</v>
      </c>
      <c r="X12" s="19"/>
      <c r="Y12" s="19"/>
      <c r="Z12" s="20"/>
      <c r="AA12" s="20"/>
      <c r="AB12" s="19"/>
      <c r="AC12" s="19">
        <v>41.0</v>
      </c>
      <c r="AD12" s="19"/>
      <c r="AE12" s="19">
        <v>40.0</v>
      </c>
      <c r="AF12" s="19"/>
      <c r="AG12" s="20"/>
      <c r="AH12" s="20"/>
      <c r="AI12" s="19"/>
      <c r="AJ12" s="19">
        <f t="shared" ref="AJ12:AJ25" si="6">SUM(F12:AI12)</f>
        <v>234</v>
      </c>
      <c r="AK12" s="19">
        <f t="shared" si="4"/>
        <v>585</v>
      </c>
      <c r="AL12" s="19">
        <v>1.25</v>
      </c>
      <c r="AM12" s="19">
        <v>0.171</v>
      </c>
      <c r="AN12" s="19">
        <f t="shared" si="5"/>
        <v>125.04375</v>
      </c>
    </row>
    <row r="13" ht="13.5" customHeight="1">
      <c r="A13" s="35"/>
      <c r="B13" s="18">
        <v>2.3</v>
      </c>
      <c r="C13" s="24" t="s">
        <v>22</v>
      </c>
      <c r="D13" s="18" t="s">
        <v>23</v>
      </c>
      <c r="E13" s="19">
        <v>1.0</v>
      </c>
      <c r="F13" s="20"/>
      <c r="G13" s="20"/>
      <c r="H13" s="20"/>
      <c r="I13" s="19">
        <v>1.0</v>
      </c>
      <c r="J13" s="19">
        <v>2.0</v>
      </c>
      <c r="K13" s="19"/>
      <c r="L13" s="20"/>
      <c r="M13" s="20"/>
      <c r="N13" s="19">
        <v>2.0</v>
      </c>
      <c r="O13" s="19">
        <v>1.0</v>
      </c>
      <c r="P13" s="19">
        <v>1.0</v>
      </c>
      <c r="Q13" s="19">
        <v>4.0</v>
      </c>
      <c r="R13" s="19">
        <v>3.0</v>
      </c>
      <c r="S13" s="20"/>
      <c r="T13" s="20"/>
      <c r="U13" s="20"/>
      <c r="V13" s="19">
        <v>3.0</v>
      </c>
      <c r="W13" s="19">
        <v>1.0</v>
      </c>
      <c r="X13" s="19">
        <v>5.0</v>
      </c>
      <c r="Y13" s="19">
        <v>5.0</v>
      </c>
      <c r="Z13" s="20"/>
      <c r="AA13" s="20"/>
      <c r="AB13" s="19">
        <v>6.0</v>
      </c>
      <c r="AC13" s="19">
        <v>4.0</v>
      </c>
      <c r="AD13" s="19">
        <v>3.0</v>
      </c>
      <c r="AE13" s="19">
        <v>4.0</v>
      </c>
      <c r="AF13" s="19">
        <v>6.0</v>
      </c>
      <c r="AG13" s="20"/>
      <c r="AH13" s="20"/>
      <c r="AI13" s="19">
        <v>1.0</v>
      </c>
      <c r="AJ13" s="19">
        <f t="shared" si="6"/>
        <v>52</v>
      </c>
      <c r="AK13" s="19">
        <f t="shared" si="4"/>
        <v>52</v>
      </c>
      <c r="AL13" s="19">
        <v>1.0</v>
      </c>
      <c r="AM13" s="19">
        <v>0.171</v>
      </c>
      <c r="AN13" s="19">
        <f t="shared" si="5"/>
        <v>8.892</v>
      </c>
    </row>
    <row r="14" ht="13.5" customHeight="1">
      <c r="A14" s="35"/>
      <c r="B14" s="18">
        <v>2.4</v>
      </c>
      <c r="C14" s="24" t="s">
        <v>24</v>
      </c>
      <c r="D14" s="18" t="s">
        <v>25</v>
      </c>
      <c r="E14" s="19">
        <v>15.0</v>
      </c>
      <c r="F14" s="20"/>
      <c r="G14" s="20"/>
      <c r="H14" s="50"/>
      <c r="I14" s="19">
        <v>1.0</v>
      </c>
      <c r="J14" s="19">
        <v>3.0</v>
      </c>
      <c r="K14" s="19"/>
      <c r="L14" s="20"/>
      <c r="M14" s="20"/>
      <c r="N14" s="19">
        <v>3.0</v>
      </c>
      <c r="O14" s="19">
        <v>1.0</v>
      </c>
      <c r="P14" s="19">
        <v>2.0</v>
      </c>
      <c r="Q14" s="19">
        <v>3.0</v>
      </c>
      <c r="R14" s="19">
        <v>3.0</v>
      </c>
      <c r="S14" s="20"/>
      <c r="T14" s="20"/>
      <c r="U14" s="20"/>
      <c r="V14" s="19">
        <v>2.0</v>
      </c>
      <c r="W14" s="19">
        <v>1.0</v>
      </c>
      <c r="X14" s="19">
        <v>3.0</v>
      </c>
      <c r="Y14" s="19">
        <v>4.0</v>
      </c>
      <c r="Z14" s="20"/>
      <c r="AA14" s="20"/>
      <c r="AB14" s="19">
        <v>4.0</v>
      </c>
      <c r="AC14" s="19">
        <v>1.0</v>
      </c>
      <c r="AD14" s="19">
        <v>4.0</v>
      </c>
      <c r="AE14" s="19">
        <v>2.0</v>
      </c>
      <c r="AF14" s="19">
        <v>2.0</v>
      </c>
      <c r="AG14" s="20"/>
      <c r="AH14" s="20"/>
      <c r="AI14" s="19">
        <v>1.0</v>
      </c>
      <c r="AJ14" s="19">
        <f t="shared" si="6"/>
        <v>40</v>
      </c>
      <c r="AK14" s="19">
        <f t="shared" si="4"/>
        <v>600</v>
      </c>
      <c r="AL14" s="19">
        <v>1.5</v>
      </c>
      <c r="AM14" s="19">
        <v>0.171</v>
      </c>
      <c r="AN14" s="19">
        <f t="shared" si="5"/>
        <v>153.9</v>
      </c>
    </row>
    <row r="15" ht="13.5" customHeight="1">
      <c r="A15" s="35"/>
      <c r="B15" s="18">
        <v>2.5</v>
      </c>
      <c r="C15" s="19" t="s">
        <v>26</v>
      </c>
      <c r="D15" s="18" t="s">
        <v>25</v>
      </c>
      <c r="E15" s="19">
        <v>3.0</v>
      </c>
      <c r="F15" s="20"/>
      <c r="G15" s="20"/>
      <c r="H15" s="50"/>
      <c r="I15" s="19"/>
      <c r="J15" s="19">
        <v>1.0</v>
      </c>
      <c r="K15" s="19"/>
      <c r="L15" s="20"/>
      <c r="M15" s="20"/>
      <c r="N15" s="19"/>
      <c r="O15" s="19"/>
      <c r="P15" s="19"/>
      <c r="Q15" s="19">
        <v>1.0</v>
      </c>
      <c r="R15" s="19">
        <v>1.0</v>
      </c>
      <c r="S15" s="20"/>
      <c r="T15" s="20"/>
      <c r="U15" s="20"/>
      <c r="V15" s="19">
        <v>2.0</v>
      </c>
      <c r="W15" s="19"/>
      <c r="X15" s="19">
        <v>2.0</v>
      </c>
      <c r="Y15" s="19">
        <v>1.0</v>
      </c>
      <c r="Z15" s="20"/>
      <c r="AA15" s="20"/>
      <c r="AB15" s="19"/>
      <c r="AC15" s="19"/>
      <c r="AD15" s="19">
        <v>2.0</v>
      </c>
      <c r="AE15" s="19">
        <v>1.0</v>
      </c>
      <c r="AF15" s="19">
        <v>3.0</v>
      </c>
      <c r="AG15" s="20"/>
      <c r="AH15" s="20"/>
      <c r="AI15" s="19">
        <v>3.0</v>
      </c>
      <c r="AJ15" s="19">
        <f t="shared" si="6"/>
        <v>17</v>
      </c>
      <c r="AK15" s="19">
        <f t="shared" si="4"/>
        <v>51</v>
      </c>
      <c r="AL15" s="19">
        <v>1.0</v>
      </c>
      <c r="AM15" s="19">
        <v>0.171</v>
      </c>
      <c r="AN15" s="19">
        <f t="shared" si="5"/>
        <v>8.721</v>
      </c>
    </row>
    <row r="16" ht="13.5" customHeight="1">
      <c r="A16" s="35"/>
      <c r="B16" s="18">
        <v>2.6</v>
      </c>
      <c r="C16" s="24" t="s">
        <v>27</v>
      </c>
      <c r="D16" s="18" t="s">
        <v>25</v>
      </c>
      <c r="E16" s="19">
        <v>15.0</v>
      </c>
      <c r="F16" s="20"/>
      <c r="G16" s="20"/>
      <c r="H16" s="50"/>
      <c r="I16" s="19">
        <v>2.0</v>
      </c>
      <c r="J16" s="19"/>
      <c r="K16" s="19">
        <v>2.0</v>
      </c>
      <c r="L16" s="20"/>
      <c r="M16" s="20"/>
      <c r="N16" s="19">
        <v>3.0</v>
      </c>
      <c r="O16" s="19">
        <v>2.0</v>
      </c>
      <c r="P16" s="19">
        <v>1.0</v>
      </c>
      <c r="Q16" s="19"/>
      <c r="R16" s="19">
        <v>3.0</v>
      </c>
      <c r="S16" s="20"/>
      <c r="T16" s="20"/>
      <c r="U16" s="20"/>
      <c r="V16" s="19">
        <v>4.0</v>
      </c>
      <c r="W16" s="19">
        <v>1.0</v>
      </c>
      <c r="X16" s="19">
        <v>1.0</v>
      </c>
      <c r="Y16" s="19">
        <v>2.0</v>
      </c>
      <c r="Z16" s="20"/>
      <c r="AA16" s="20"/>
      <c r="AB16" s="19">
        <v>2.0</v>
      </c>
      <c r="AC16" s="19">
        <v>3.0</v>
      </c>
      <c r="AD16" s="19">
        <v>1.0</v>
      </c>
      <c r="AE16" s="19">
        <v>4.0</v>
      </c>
      <c r="AF16" s="19">
        <v>4.0</v>
      </c>
      <c r="AG16" s="20"/>
      <c r="AH16" s="20"/>
      <c r="AI16" s="19">
        <v>1.0</v>
      </c>
      <c r="AJ16" s="19">
        <f t="shared" si="6"/>
        <v>36</v>
      </c>
      <c r="AK16" s="19">
        <f t="shared" si="4"/>
        <v>540</v>
      </c>
      <c r="AL16" s="19">
        <v>1.25</v>
      </c>
      <c r="AM16" s="19">
        <v>0.171</v>
      </c>
      <c r="AN16" s="19">
        <f t="shared" si="5"/>
        <v>115.425</v>
      </c>
    </row>
    <row r="17" ht="23.25" customHeight="1">
      <c r="A17" s="35"/>
      <c r="B17" s="18">
        <v>2.7</v>
      </c>
      <c r="C17" s="24" t="s">
        <v>28</v>
      </c>
      <c r="D17" s="18" t="s">
        <v>25</v>
      </c>
      <c r="E17" s="19">
        <v>8.0</v>
      </c>
      <c r="F17" s="20"/>
      <c r="G17" s="20"/>
      <c r="H17" s="50"/>
      <c r="I17" s="19">
        <v>2.0</v>
      </c>
      <c r="J17" s="19">
        <v>3.0</v>
      </c>
      <c r="K17" s="19">
        <v>5.0</v>
      </c>
      <c r="L17" s="20"/>
      <c r="M17" s="20"/>
      <c r="N17" s="19">
        <v>3.0</v>
      </c>
      <c r="O17" s="19">
        <v>2.0</v>
      </c>
      <c r="P17" s="19">
        <v>1.0</v>
      </c>
      <c r="Q17" s="19">
        <v>3.0</v>
      </c>
      <c r="R17" s="19">
        <v>3.0</v>
      </c>
      <c r="S17" s="20"/>
      <c r="T17" s="20"/>
      <c r="U17" s="20"/>
      <c r="V17" s="19">
        <v>2.0</v>
      </c>
      <c r="W17" s="19">
        <v>1.0</v>
      </c>
      <c r="X17" s="19">
        <v>2.0</v>
      </c>
      <c r="Y17" s="19">
        <v>2.0</v>
      </c>
      <c r="Z17" s="20"/>
      <c r="AA17" s="20"/>
      <c r="AB17" s="19">
        <v>2.0</v>
      </c>
      <c r="AC17" s="19">
        <v>2.0</v>
      </c>
      <c r="AD17" s="19">
        <v>2.0</v>
      </c>
      <c r="AE17" s="19">
        <v>2.0</v>
      </c>
      <c r="AF17" s="19">
        <v>4.0</v>
      </c>
      <c r="AG17" s="20"/>
      <c r="AH17" s="20"/>
      <c r="AI17" s="19">
        <v>1.0</v>
      </c>
      <c r="AJ17" s="19">
        <f t="shared" si="6"/>
        <v>42</v>
      </c>
      <c r="AK17" s="19">
        <f t="shared" si="4"/>
        <v>336</v>
      </c>
      <c r="AL17" s="19">
        <v>2.0</v>
      </c>
      <c r="AM17" s="19">
        <v>0.171</v>
      </c>
      <c r="AN17" s="19">
        <f t="shared" si="5"/>
        <v>114.912</v>
      </c>
    </row>
    <row r="18" ht="13.5" customHeight="1">
      <c r="A18" s="35"/>
      <c r="B18" s="18">
        <v>2.8</v>
      </c>
      <c r="C18" s="19" t="s">
        <v>29</v>
      </c>
      <c r="D18" s="18" t="s">
        <v>25</v>
      </c>
      <c r="E18" s="19">
        <v>10.0</v>
      </c>
      <c r="F18" s="20"/>
      <c r="G18" s="20"/>
      <c r="H18" s="50"/>
      <c r="I18" s="19">
        <v>7.0</v>
      </c>
      <c r="J18" s="19">
        <v>3.0</v>
      </c>
      <c r="K18" s="26">
        <v>4.0</v>
      </c>
      <c r="L18" s="20"/>
      <c r="M18" s="20"/>
      <c r="N18" s="26">
        <v>5.0</v>
      </c>
      <c r="O18" s="19">
        <v>2.0</v>
      </c>
      <c r="P18" s="19">
        <v>1.0</v>
      </c>
      <c r="Q18" s="19">
        <v>2.0</v>
      </c>
      <c r="R18" s="19">
        <v>4.0</v>
      </c>
      <c r="S18" s="20"/>
      <c r="T18" s="20"/>
      <c r="U18" s="20"/>
      <c r="V18" s="19">
        <v>3.0</v>
      </c>
      <c r="W18" s="26">
        <v>1.0</v>
      </c>
      <c r="X18" s="19">
        <v>1.0</v>
      </c>
      <c r="Y18" s="19">
        <v>4.0</v>
      </c>
      <c r="Z18" s="20"/>
      <c r="AA18" s="20"/>
      <c r="AB18" s="19">
        <v>1.0</v>
      </c>
      <c r="AC18" s="19">
        <v>1.0</v>
      </c>
      <c r="AD18" s="19">
        <v>3.0</v>
      </c>
      <c r="AE18" s="19">
        <v>2.0</v>
      </c>
      <c r="AF18" s="19">
        <v>4.0</v>
      </c>
      <c r="AG18" s="20"/>
      <c r="AH18" s="20"/>
      <c r="AI18" s="19">
        <v>2.0</v>
      </c>
      <c r="AJ18" s="19">
        <f t="shared" si="6"/>
        <v>50</v>
      </c>
      <c r="AK18" s="19">
        <f t="shared" si="4"/>
        <v>500</v>
      </c>
      <c r="AL18" s="19">
        <v>2.0</v>
      </c>
      <c r="AM18" s="19">
        <v>0.171</v>
      </c>
      <c r="AN18" s="19">
        <f t="shared" si="5"/>
        <v>171</v>
      </c>
    </row>
    <row r="19" ht="13.5" customHeight="1">
      <c r="A19" s="35"/>
      <c r="B19" s="18">
        <v>2.9</v>
      </c>
      <c r="C19" s="19" t="s">
        <v>30</v>
      </c>
      <c r="D19" s="18" t="s">
        <v>25</v>
      </c>
      <c r="E19" s="19">
        <v>10.0</v>
      </c>
      <c r="F19" s="20"/>
      <c r="G19" s="20"/>
      <c r="H19" s="50"/>
      <c r="I19" s="19"/>
      <c r="J19" s="19">
        <v>1.0</v>
      </c>
      <c r="K19" s="19"/>
      <c r="L19" s="20"/>
      <c r="M19" s="20"/>
      <c r="N19" s="19"/>
      <c r="O19" s="19"/>
      <c r="P19" s="19"/>
      <c r="Q19" s="19">
        <v>2.0</v>
      </c>
      <c r="R19" s="19"/>
      <c r="S19" s="20"/>
      <c r="T19" s="20"/>
      <c r="U19" s="20"/>
      <c r="V19" s="19"/>
      <c r="W19" s="19"/>
      <c r="X19" s="19"/>
      <c r="Y19" s="19"/>
      <c r="Z19" s="20"/>
      <c r="AA19" s="20"/>
      <c r="AB19" s="19"/>
      <c r="AC19" s="19"/>
      <c r="AD19" s="19"/>
      <c r="AE19" s="19">
        <v>1.0</v>
      </c>
      <c r="AF19" s="19"/>
      <c r="AG19" s="20"/>
      <c r="AH19" s="20"/>
      <c r="AI19" s="19"/>
      <c r="AJ19" s="19">
        <f t="shared" si="6"/>
        <v>4</v>
      </c>
      <c r="AK19" s="19">
        <v>0.0</v>
      </c>
      <c r="AL19" s="19">
        <v>2.0</v>
      </c>
      <c r="AM19" s="19">
        <v>0.171</v>
      </c>
      <c r="AN19" s="19">
        <f t="shared" si="5"/>
        <v>0</v>
      </c>
    </row>
    <row r="20" ht="13.5" customHeight="1">
      <c r="A20" s="45"/>
      <c r="B20" s="27" t="s">
        <v>31</v>
      </c>
      <c r="C20" s="19" t="s">
        <v>32</v>
      </c>
      <c r="D20" s="18" t="s">
        <v>25</v>
      </c>
      <c r="E20" s="19">
        <v>10.0</v>
      </c>
      <c r="F20" s="28"/>
      <c r="G20" s="28"/>
      <c r="H20" s="28"/>
      <c r="I20" s="25">
        <v>1.0</v>
      </c>
      <c r="J20" s="25">
        <v>4.0</v>
      </c>
      <c r="K20" s="25">
        <v>4.0</v>
      </c>
      <c r="L20" s="28"/>
      <c r="M20" s="28"/>
      <c r="N20" s="25">
        <v>1.0</v>
      </c>
      <c r="O20" s="25">
        <v>2.0</v>
      </c>
      <c r="P20" s="25">
        <v>1.0</v>
      </c>
      <c r="Q20" s="25">
        <v>2.0</v>
      </c>
      <c r="R20" s="25">
        <v>4.0</v>
      </c>
      <c r="S20" s="28"/>
      <c r="T20" s="28"/>
      <c r="U20" s="28"/>
      <c r="V20" s="25">
        <v>3.0</v>
      </c>
      <c r="W20" s="25">
        <v>1.0</v>
      </c>
      <c r="X20" s="25">
        <v>2.0</v>
      </c>
      <c r="Y20" s="25">
        <v>2.0</v>
      </c>
      <c r="Z20" s="28"/>
      <c r="AA20" s="28"/>
      <c r="AB20" s="25">
        <v>1.0</v>
      </c>
      <c r="AC20" s="25">
        <v>1.0</v>
      </c>
      <c r="AD20" s="25">
        <v>1.0</v>
      </c>
      <c r="AE20" s="25">
        <v>2.0</v>
      </c>
      <c r="AF20" s="25">
        <v>4.0</v>
      </c>
      <c r="AG20" s="28"/>
      <c r="AH20" s="28"/>
      <c r="AI20" s="25">
        <v>2.0</v>
      </c>
      <c r="AJ20" s="19">
        <f t="shared" si="6"/>
        <v>38</v>
      </c>
      <c r="AK20" s="19">
        <f t="shared" ref="AK20:AK27" si="7">E20*AJ20</f>
        <v>380</v>
      </c>
      <c r="AL20" s="19">
        <v>2.0</v>
      </c>
      <c r="AM20" s="19">
        <v>0.171</v>
      </c>
      <c r="AN20" s="19">
        <f t="shared" si="5"/>
        <v>129.96</v>
      </c>
    </row>
    <row r="21" ht="13.5" customHeight="1">
      <c r="A21" s="35"/>
      <c r="B21" s="18">
        <v>2.11</v>
      </c>
      <c r="C21" s="19" t="s">
        <v>33</v>
      </c>
      <c r="D21" s="18" t="s">
        <v>25</v>
      </c>
      <c r="E21" s="19">
        <v>10.0</v>
      </c>
      <c r="F21" s="28"/>
      <c r="G21" s="28"/>
      <c r="H21" s="20"/>
      <c r="I21" s="25"/>
      <c r="J21" s="25">
        <v>7.0</v>
      </c>
      <c r="K21" s="25"/>
      <c r="L21" s="28"/>
      <c r="M21" s="28"/>
      <c r="N21" s="25"/>
      <c r="O21" s="25"/>
      <c r="P21" s="25"/>
      <c r="Q21" s="25">
        <v>6.0</v>
      </c>
      <c r="R21" s="25"/>
      <c r="S21" s="28"/>
      <c r="T21" s="28"/>
      <c r="U21" s="28"/>
      <c r="V21" s="25"/>
      <c r="W21" s="25"/>
      <c r="X21" s="25">
        <v>9.0</v>
      </c>
      <c r="Y21" s="25"/>
      <c r="Z21" s="28"/>
      <c r="AA21" s="28"/>
      <c r="AB21" s="25"/>
      <c r="AC21" s="25"/>
      <c r="AD21" s="25"/>
      <c r="AE21" s="25">
        <v>7.0</v>
      </c>
      <c r="AF21" s="25"/>
      <c r="AG21" s="28"/>
      <c r="AH21" s="28"/>
      <c r="AI21" s="25"/>
      <c r="AJ21" s="19">
        <f t="shared" si="6"/>
        <v>29</v>
      </c>
      <c r="AK21" s="19">
        <f t="shared" si="7"/>
        <v>290</v>
      </c>
      <c r="AL21" s="19">
        <v>2.0</v>
      </c>
      <c r="AM21" s="19">
        <v>0.171</v>
      </c>
      <c r="AN21" s="19">
        <f t="shared" si="5"/>
        <v>99.18</v>
      </c>
    </row>
    <row r="22" ht="13.5" customHeight="1">
      <c r="A22" s="35"/>
      <c r="B22" s="18">
        <v>2.12</v>
      </c>
      <c r="C22" s="19" t="s">
        <v>34</v>
      </c>
      <c r="D22" s="18" t="s">
        <v>25</v>
      </c>
      <c r="E22" s="19">
        <v>10.0</v>
      </c>
      <c r="F22" s="20"/>
      <c r="G22" s="20"/>
      <c r="H22" s="50"/>
      <c r="I22" s="19">
        <v>21.0</v>
      </c>
      <c r="J22" s="19"/>
      <c r="K22" s="19"/>
      <c r="L22" s="20"/>
      <c r="M22" s="20"/>
      <c r="N22" s="19"/>
      <c r="O22" s="19"/>
      <c r="P22" s="19">
        <v>19.0</v>
      </c>
      <c r="Q22" s="19"/>
      <c r="R22" s="19"/>
      <c r="S22" s="20"/>
      <c r="T22" s="20"/>
      <c r="U22" s="20"/>
      <c r="V22" s="19"/>
      <c r="W22" s="19">
        <v>20.0</v>
      </c>
      <c r="X22" s="19"/>
      <c r="Y22" s="19"/>
      <c r="Z22" s="20"/>
      <c r="AA22" s="20"/>
      <c r="AB22" s="19"/>
      <c r="AC22" s="19"/>
      <c r="AD22" s="19">
        <v>22.0</v>
      </c>
      <c r="AE22" s="19"/>
      <c r="AF22" s="19"/>
      <c r="AG22" s="20"/>
      <c r="AH22" s="20"/>
      <c r="AI22" s="19"/>
      <c r="AJ22" s="19">
        <f t="shared" si="6"/>
        <v>82</v>
      </c>
      <c r="AK22" s="19">
        <f t="shared" si="7"/>
        <v>820</v>
      </c>
      <c r="AL22" s="19">
        <v>2.0</v>
      </c>
      <c r="AM22" s="19">
        <v>0.171</v>
      </c>
      <c r="AN22" s="19">
        <f t="shared" si="5"/>
        <v>280.44</v>
      </c>
    </row>
    <row r="23" ht="13.5" customHeight="1">
      <c r="A23" s="35"/>
      <c r="B23" s="18">
        <v>2.13</v>
      </c>
      <c r="C23" s="24" t="s">
        <v>35</v>
      </c>
      <c r="D23" s="18" t="s">
        <v>36</v>
      </c>
      <c r="E23" s="19">
        <v>20.0</v>
      </c>
      <c r="F23" s="20"/>
      <c r="G23" s="20"/>
      <c r="H23" s="50"/>
      <c r="I23" s="19"/>
      <c r="J23" s="19"/>
      <c r="K23" s="19">
        <v>1.0</v>
      </c>
      <c r="L23" s="20"/>
      <c r="M23" s="20"/>
      <c r="N23" s="19"/>
      <c r="O23" s="19"/>
      <c r="P23" s="19"/>
      <c r="Q23" s="19"/>
      <c r="R23" s="19"/>
      <c r="S23" s="20"/>
      <c r="T23" s="20"/>
      <c r="U23" s="20"/>
      <c r="V23" s="19"/>
      <c r="W23" s="19"/>
      <c r="X23" s="19"/>
      <c r="Y23" s="19"/>
      <c r="Z23" s="20"/>
      <c r="AA23" s="20"/>
      <c r="AB23" s="19"/>
      <c r="AC23" s="19"/>
      <c r="AD23" s="19"/>
      <c r="AE23" s="19"/>
      <c r="AF23" s="19"/>
      <c r="AG23" s="20"/>
      <c r="AH23" s="20"/>
      <c r="AI23" s="19"/>
      <c r="AJ23" s="19">
        <f t="shared" si="6"/>
        <v>1</v>
      </c>
      <c r="AK23" s="19">
        <f t="shared" si="7"/>
        <v>20</v>
      </c>
      <c r="AL23" s="19">
        <v>1.5</v>
      </c>
      <c r="AM23" s="19">
        <v>0.171</v>
      </c>
      <c r="AN23" s="19">
        <f t="shared" si="5"/>
        <v>5.13</v>
      </c>
    </row>
    <row r="24" ht="13.5" customHeight="1">
      <c r="A24" s="35"/>
      <c r="B24" s="18">
        <v>2.14</v>
      </c>
      <c r="C24" s="24" t="s">
        <v>37</v>
      </c>
      <c r="D24" s="18" t="s">
        <v>36</v>
      </c>
      <c r="E24" s="19">
        <v>150.0</v>
      </c>
      <c r="F24" s="20"/>
      <c r="G24" s="20"/>
      <c r="H24" s="50"/>
      <c r="I24" s="19"/>
      <c r="J24" s="19"/>
      <c r="K24" s="19"/>
      <c r="L24" s="20"/>
      <c r="M24" s="20"/>
      <c r="N24" s="19"/>
      <c r="O24" s="19"/>
      <c r="P24" s="19">
        <v>1.0</v>
      </c>
      <c r="Q24" s="19"/>
      <c r="R24" s="19">
        <v>1.0</v>
      </c>
      <c r="S24" s="20"/>
      <c r="T24" s="20"/>
      <c r="U24" s="20"/>
      <c r="V24" s="19">
        <v>1.0</v>
      </c>
      <c r="W24" s="19"/>
      <c r="X24" s="19"/>
      <c r="Y24" s="19"/>
      <c r="Z24" s="20"/>
      <c r="AA24" s="20"/>
      <c r="AB24" s="19">
        <v>1.0</v>
      </c>
      <c r="AC24" s="19"/>
      <c r="AD24" s="19"/>
      <c r="AE24" s="19"/>
      <c r="AF24" s="19"/>
      <c r="AG24" s="20"/>
      <c r="AH24" s="20"/>
      <c r="AI24" s="19"/>
      <c r="AJ24" s="19">
        <f t="shared" si="6"/>
        <v>4</v>
      </c>
      <c r="AK24" s="19">
        <f t="shared" si="7"/>
        <v>600</v>
      </c>
      <c r="AL24" s="19">
        <v>2.0</v>
      </c>
      <c r="AM24" s="19">
        <v>0.171</v>
      </c>
      <c r="AN24" s="19">
        <f t="shared" si="5"/>
        <v>205.2</v>
      </c>
    </row>
    <row r="25" ht="13.5" hidden="1" customHeight="1">
      <c r="A25" s="35"/>
      <c r="B25" s="18">
        <v>2.15</v>
      </c>
      <c r="C25" s="19" t="s">
        <v>38</v>
      </c>
      <c r="D25" s="18" t="s">
        <v>39</v>
      </c>
      <c r="E25" s="19">
        <v>420.0</v>
      </c>
      <c r="F25" s="20"/>
      <c r="G25" s="20"/>
      <c r="H25" s="50"/>
      <c r="I25" s="19"/>
      <c r="J25" s="19"/>
      <c r="K25" s="19"/>
      <c r="L25" s="20"/>
      <c r="M25" s="20"/>
      <c r="N25" s="19"/>
      <c r="O25" s="19"/>
      <c r="P25" s="19"/>
      <c r="Q25" s="19"/>
      <c r="R25" s="19"/>
      <c r="S25" s="20"/>
      <c r="T25" s="20"/>
      <c r="U25" s="20"/>
      <c r="V25" s="19"/>
      <c r="W25" s="19"/>
      <c r="X25" s="19"/>
      <c r="Y25" s="19"/>
      <c r="Z25" s="20"/>
      <c r="AA25" s="20"/>
      <c r="AB25" s="19"/>
      <c r="AC25" s="19"/>
      <c r="AD25" s="19"/>
      <c r="AE25" s="19"/>
      <c r="AF25" s="19"/>
      <c r="AG25" s="20"/>
      <c r="AH25" s="20"/>
      <c r="AI25" s="19"/>
      <c r="AJ25" s="19">
        <f t="shared" si="6"/>
        <v>0</v>
      </c>
      <c r="AK25" s="19">
        <f t="shared" si="7"/>
        <v>0</v>
      </c>
      <c r="AL25" s="19">
        <v>1.25</v>
      </c>
      <c r="AM25" s="19">
        <v>0.171</v>
      </c>
      <c r="AN25" s="19">
        <f t="shared" si="5"/>
        <v>0</v>
      </c>
    </row>
    <row r="26" ht="13.5" hidden="1" customHeight="1">
      <c r="A26" s="35"/>
      <c r="B26" s="18">
        <v>2.16</v>
      </c>
      <c r="C26" s="19" t="s">
        <v>40</v>
      </c>
      <c r="D26" s="18" t="s">
        <v>41</v>
      </c>
      <c r="E26" s="19">
        <v>60.0</v>
      </c>
      <c r="F26" s="20"/>
      <c r="G26" s="20"/>
      <c r="H26" s="50"/>
      <c r="I26" s="19"/>
      <c r="J26" s="19"/>
      <c r="K26" s="19"/>
      <c r="L26" s="20"/>
      <c r="M26" s="20"/>
      <c r="N26" s="19"/>
      <c r="O26" s="19"/>
      <c r="P26" s="19"/>
      <c r="Q26" s="19"/>
      <c r="R26" s="19"/>
      <c r="S26" s="20"/>
      <c r="T26" s="20"/>
      <c r="U26" s="20"/>
      <c r="V26" s="19"/>
      <c r="W26" s="19"/>
      <c r="X26" s="19"/>
      <c r="Y26" s="19"/>
      <c r="Z26" s="20"/>
      <c r="AA26" s="20"/>
      <c r="AB26" s="19"/>
      <c r="AC26" s="19"/>
      <c r="AD26" s="19"/>
      <c r="AE26" s="19"/>
      <c r="AF26" s="19"/>
      <c r="AG26" s="20"/>
      <c r="AH26" s="20"/>
      <c r="AI26" s="19"/>
      <c r="AJ26" s="19">
        <f>SUM(F26:AI27)</f>
        <v>0</v>
      </c>
      <c r="AK26" s="19">
        <f t="shared" si="7"/>
        <v>0</v>
      </c>
      <c r="AL26" s="19">
        <v>1.25</v>
      </c>
      <c r="AM26" s="19">
        <v>0.171</v>
      </c>
      <c r="AN26" s="19">
        <f t="shared" si="5"/>
        <v>0</v>
      </c>
    </row>
    <row r="27" ht="13.5" hidden="1" customHeight="1">
      <c r="A27" s="35"/>
      <c r="B27" s="18">
        <v>2.17</v>
      </c>
      <c r="C27" s="19" t="s">
        <v>42</v>
      </c>
      <c r="D27" s="18" t="s">
        <v>41</v>
      </c>
      <c r="E27" s="19">
        <v>60.0</v>
      </c>
      <c r="F27" s="20"/>
      <c r="G27" s="20"/>
      <c r="H27" s="50"/>
      <c r="I27" s="19"/>
      <c r="J27" s="19"/>
      <c r="K27" s="19"/>
      <c r="L27" s="20"/>
      <c r="M27" s="20"/>
      <c r="N27" s="19"/>
      <c r="O27" s="19"/>
      <c r="P27" s="19"/>
      <c r="Q27" s="19"/>
      <c r="R27" s="19"/>
      <c r="S27" s="20"/>
      <c r="T27" s="20"/>
      <c r="U27" s="20"/>
      <c r="V27" s="19"/>
      <c r="W27" s="19"/>
      <c r="X27" s="19"/>
      <c r="Y27" s="19"/>
      <c r="Z27" s="20"/>
      <c r="AA27" s="20"/>
      <c r="AB27" s="19"/>
      <c r="AC27" s="19"/>
      <c r="AD27" s="19"/>
      <c r="AE27" s="19"/>
      <c r="AF27" s="19"/>
      <c r="AG27" s="20"/>
      <c r="AH27" s="20"/>
      <c r="AI27" s="19"/>
      <c r="AJ27" s="19">
        <f>SUM(F27:AI27)</f>
        <v>0</v>
      </c>
      <c r="AK27" s="19">
        <f t="shared" si="7"/>
        <v>0</v>
      </c>
      <c r="AL27" s="19">
        <v>1.25</v>
      </c>
      <c r="AM27" s="19">
        <v>0.171</v>
      </c>
      <c r="AN27" s="19">
        <f t="shared" si="5"/>
        <v>0</v>
      </c>
    </row>
    <row r="28" ht="13.5" customHeight="1">
      <c r="A28" s="35"/>
      <c r="B28" s="22"/>
      <c r="C28" s="11" t="s">
        <v>43</v>
      </c>
      <c r="D28" s="2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9"/>
      <c r="R28" s="29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SUM(AN11:AN26)</f>
        <v>1484.49375</v>
      </c>
    </row>
    <row r="29" ht="13.5" customHeight="1">
      <c r="A29" s="35"/>
      <c r="B29" s="30">
        <v>3.0</v>
      </c>
      <c r="C29" s="20" t="s">
        <v>44</v>
      </c>
      <c r="D29" s="3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35"/>
      <c r="B30" s="18">
        <v>3.1</v>
      </c>
      <c r="C30" s="19" t="s">
        <v>45</v>
      </c>
      <c r="D30" s="18" t="s">
        <v>23</v>
      </c>
      <c r="E30" s="19">
        <v>120.0</v>
      </c>
      <c r="F30" s="20"/>
      <c r="G30" s="20"/>
      <c r="H30" s="20"/>
      <c r="I30" s="19"/>
      <c r="J30" s="19"/>
      <c r="K30" s="19"/>
      <c r="L30" s="20"/>
      <c r="M30" s="20"/>
      <c r="N30" s="19"/>
      <c r="O30" s="19"/>
      <c r="P30" s="19"/>
      <c r="Q30" s="19"/>
      <c r="R30" s="19"/>
      <c r="S30" s="20"/>
      <c r="T30" s="20"/>
      <c r="U30" s="20"/>
      <c r="V30" s="19"/>
      <c r="W30" s="19"/>
      <c r="X30" s="19"/>
      <c r="Y30" s="19"/>
      <c r="Z30" s="20"/>
      <c r="AA30" s="20"/>
      <c r="AB30" s="19">
        <v>1.0</v>
      </c>
      <c r="AC30" s="19"/>
      <c r="AD30" s="19"/>
      <c r="AE30" s="19"/>
      <c r="AF30" s="19"/>
      <c r="AG30" s="20"/>
      <c r="AH30" s="20"/>
      <c r="AI30" s="19"/>
      <c r="AJ30" s="19">
        <f t="shared" ref="AJ30:AJ35" si="8">SUM(F30:AI30)</f>
        <v>1</v>
      </c>
      <c r="AK30" s="19">
        <f t="shared" ref="AK30:AK35" si="9">E30*AJ30</f>
        <v>120</v>
      </c>
      <c r="AL30" s="19">
        <v>1.25</v>
      </c>
      <c r="AM30" s="19">
        <v>0.171</v>
      </c>
      <c r="AN30" s="19">
        <f t="shared" ref="AN30:AN35" si="10">AK30*AL30*AM30</f>
        <v>25.65</v>
      </c>
    </row>
    <row r="31" ht="15.0" customHeight="1">
      <c r="A31" s="35"/>
      <c r="B31" s="18">
        <v>3.2</v>
      </c>
      <c r="C31" s="24" t="s">
        <v>46</v>
      </c>
      <c r="D31" s="18" t="s">
        <v>23</v>
      </c>
      <c r="E31" s="19">
        <v>120.0</v>
      </c>
      <c r="F31" s="20"/>
      <c r="G31" s="20"/>
      <c r="H31" s="20"/>
      <c r="I31" s="19"/>
      <c r="J31" s="19"/>
      <c r="K31" s="19"/>
      <c r="L31" s="20"/>
      <c r="M31" s="20"/>
      <c r="N31" s="19"/>
      <c r="O31" s="19"/>
      <c r="P31" s="19"/>
      <c r="Q31" s="19"/>
      <c r="R31" s="19"/>
      <c r="S31" s="20"/>
      <c r="T31" s="20"/>
      <c r="U31" s="20"/>
      <c r="V31" s="19"/>
      <c r="W31" s="19"/>
      <c r="X31" s="19"/>
      <c r="Y31" s="19">
        <v>1.0</v>
      </c>
      <c r="Z31" s="20"/>
      <c r="AA31" s="20"/>
      <c r="AB31" s="19"/>
      <c r="AC31" s="19"/>
      <c r="AD31" s="19"/>
      <c r="AE31" s="19"/>
      <c r="AF31" s="19"/>
      <c r="AG31" s="20"/>
      <c r="AH31" s="20"/>
      <c r="AI31" s="19"/>
      <c r="AJ31" s="19">
        <f t="shared" si="8"/>
        <v>1</v>
      </c>
      <c r="AK31" s="19">
        <f t="shared" si="9"/>
        <v>120</v>
      </c>
      <c r="AL31" s="19">
        <v>1.25</v>
      </c>
      <c r="AM31" s="19">
        <v>0.171</v>
      </c>
      <c r="AN31" s="19">
        <f t="shared" si="10"/>
        <v>25.65</v>
      </c>
    </row>
    <row r="32" ht="13.5" customHeight="1">
      <c r="A32" s="35"/>
      <c r="B32" s="18">
        <v>3.3</v>
      </c>
      <c r="C32" s="19" t="s">
        <v>47</v>
      </c>
      <c r="D32" s="18" t="s">
        <v>23</v>
      </c>
      <c r="E32" s="19">
        <v>60.0</v>
      </c>
      <c r="F32" s="20"/>
      <c r="G32" s="20"/>
      <c r="H32" s="20"/>
      <c r="I32" s="19"/>
      <c r="J32" s="19"/>
      <c r="K32" s="19"/>
      <c r="L32" s="20"/>
      <c r="M32" s="20"/>
      <c r="N32" s="19">
        <v>1.0</v>
      </c>
      <c r="O32" s="19"/>
      <c r="P32" s="19"/>
      <c r="Q32" s="19"/>
      <c r="R32" s="19"/>
      <c r="S32" s="20"/>
      <c r="T32" s="20"/>
      <c r="U32" s="20"/>
      <c r="V32" s="19"/>
      <c r="W32" s="19"/>
      <c r="X32" s="19"/>
      <c r="Y32" s="19"/>
      <c r="Z32" s="20"/>
      <c r="AA32" s="20"/>
      <c r="AB32" s="19"/>
      <c r="AC32" s="19"/>
      <c r="AD32" s="19"/>
      <c r="AE32" s="19"/>
      <c r="AF32" s="19"/>
      <c r="AG32" s="20"/>
      <c r="AH32" s="20"/>
      <c r="AI32" s="19"/>
      <c r="AJ32" s="19">
        <f t="shared" si="8"/>
        <v>1</v>
      </c>
      <c r="AK32" s="19">
        <f t="shared" si="9"/>
        <v>60</v>
      </c>
      <c r="AL32" s="19">
        <v>1.0</v>
      </c>
      <c r="AM32" s="19">
        <v>0.171</v>
      </c>
      <c r="AN32" s="19">
        <f t="shared" si="10"/>
        <v>10.26</v>
      </c>
    </row>
    <row r="33" ht="13.5" customHeight="1">
      <c r="A33" s="35"/>
      <c r="B33" s="18">
        <v>3.4</v>
      </c>
      <c r="C33" s="19" t="s">
        <v>48</v>
      </c>
      <c r="D33" s="18" t="s">
        <v>14</v>
      </c>
      <c r="E33" s="19">
        <v>60.0</v>
      </c>
      <c r="F33" s="20"/>
      <c r="G33" s="20"/>
      <c r="H33" s="20"/>
      <c r="I33" s="19">
        <v>1.0</v>
      </c>
      <c r="J33" s="19"/>
      <c r="K33" s="19">
        <v>1.0</v>
      </c>
      <c r="L33" s="20"/>
      <c r="M33" s="20"/>
      <c r="N33" s="19">
        <v>1.0</v>
      </c>
      <c r="O33" s="19">
        <v>1.0</v>
      </c>
      <c r="P33" s="19"/>
      <c r="Q33" s="19"/>
      <c r="R33" s="19"/>
      <c r="S33" s="20"/>
      <c r="T33" s="20"/>
      <c r="U33" s="20"/>
      <c r="V33" s="19"/>
      <c r="W33" s="19">
        <v>1.0</v>
      </c>
      <c r="Y33" s="19"/>
      <c r="Z33" s="20"/>
      <c r="AA33" s="20"/>
      <c r="AB33" s="19"/>
      <c r="AC33" s="19"/>
      <c r="AD33" s="19"/>
      <c r="AE33" s="19">
        <v>1.0</v>
      </c>
      <c r="AF33" s="19"/>
      <c r="AG33" s="20"/>
      <c r="AH33" s="20"/>
      <c r="AI33" s="19"/>
      <c r="AJ33" s="19">
        <f t="shared" si="8"/>
        <v>6</v>
      </c>
      <c r="AK33" s="19">
        <f t="shared" si="9"/>
        <v>360</v>
      </c>
      <c r="AL33" s="19">
        <v>1.2</v>
      </c>
      <c r="AM33" s="19">
        <v>0.171</v>
      </c>
      <c r="AN33" s="19">
        <f t="shared" si="10"/>
        <v>73.872</v>
      </c>
    </row>
    <row r="34" ht="13.5" hidden="1" customHeight="1">
      <c r="A34" s="35"/>
      <c r="B34" s="18">
        <v>3.5</v>
      </c>
      <c r="C34" s="19" t="s">
        <v>49</v>
      </c>
      <c r="D34" s="18" t="s">
        <v>23</v>
      </c>
      <c r="E34" s="19">
        <v>60.0</v>
      </c>
      <c r="F34" s="20"/>
      <c r="G34" s="20"/>
      <c r="H34" s="20"/>
      <c r="I34" s="19"/>
      <c r="J34" s="19"/>
      <c r="K34" s="19"/>
      <c r="L34" s="20"/>
      <c r="M34" s="20"/>
      <c r="N34" s="19"/>
      <c r="O34" s="19"/>
      <c r="P34" s="19"/>
      <c r="Q34" s="19"/>
      <c r="R34" s="19"/>
      <c r="S34" s="20"/>
      <c r="T34" s="20"/>
      <c r="U34" s="20"/>
      <c r="V34" s="19"/>
      <c r="W34" s="19"/>
      <c r="X34" s="19"/>
      <c r="Y34" s="19"/>
      <c r="Z34" s="20"/>
      <c r="AA34" s="20"/>
      <c r="AB34" s="19"/>
      <c r="AC34" s="19"/>
      <c r="AD34" s="19"/>
      <c r="AE34" s="19"/>
      <c r="AF34" s="19"/>
      <c r="AG34" s="20"/>
      <c r="AH34" s="20"/>
      <c r="AI34" s="19"/>
      <c r="AJ34" s="19">
        <f t="shared" si="8"/>
        <v>0</v>
      </c>
      <c r="AK34" s="19">
        <f t="shared" si="9"/>
        <v>0</v>
      </c>
      <c r="AL34" s="19">
        <v>1.0</v>
      </c>
      <c r="AM34" s="19">
        <v>0.171</v>
      </c>
      <c r="AN34" s="19">
        <f t="shared" si="10"/>
        <v>0</v>
      </c>
    </row>
    <row r="35" ht="13.5" hidden="1" customHeight="1">
      <c r="A35" s="35"/>
      <c r="B35" s="18">
        <v>3.6</v>
      </c>
      <c r="C35" s="19" t="s">
        <v>50</v>
      </c>
      <c r="D35" s="18" t="s">
        <v>14</v>
      </c>
      <c r="E35" s="19">
        <v>60.0</v>
      </c>
      <c r="F35" s="20"/>
      <c r="G35" s="20"/>
      <c r="H35" s="20"/>
      <c r="I35" s="19"/>
      <c r="J35" s="19"/>
      <c r="K35" s="19"/>
      <c r="L35" s="20"/>
      <c r="M35" s="20"/>
      <c r="N35" s="19"/>
      <c r="O35" s="19"/>
      <c r="P35" s="19"/>
      <c r="Q35" s="19"/>
      <c r="R35" s="19"/>
      <c r="S35" s="20"/>
      <c r="T35" s="20"/>
      <c r="U35" s="20"/>
      <c r="V35" s="19"/>
      <c r="W35" s="19"/>
      <c r="X35" s="19"/>
      <c r="Y35" s="19"/>
      <c r="Z35" s="20"/>
      <c r="AA35" s="20"/>
      <c r="AB35" s="19"/>
      <c r="AC35" s="19"/>
      <c r="AD35" s="19"/>
      <c r="AE35" s="19"/>
      <c r="AF35" s="19"/>
      <c r="AG35" s="20"/>
      <c r="AH35" s="20"/>
      <c r="AI35" s="19"/>
      <c r="AJ35" s="19">
        <f t="shared" si="8"/>
        <v>0</v>
      </c>
      <c r="AK35" s="19">
        <f t="shared" si="9"/>
        <v>0</v>
      </c>
      <c r="AL35" s="19">
        <v>1.0</v>
      </c>
      <c r="AM35" s="19">
        <v>0.171</v>
      </c>
      <c r="AN35" s="19">
        <f t="shared" si="10"/>
        <v>0</v>
      </c>
    </row>
    <row r="36" ht="13.5" customHeight="1">
      <c r="A36" s="35"/>
      <c r="B36" s="22"/>
      <c r="C36" s="11" t="s">
        <v>51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135.432</v>
      </c>
    </row>
    <row r="37" ht="13.5" customHeight="1">
      <c r="A37" s="26"/>
      <c r="B37" s="31"/>
      <c r="C37" s="32" t="s">
        <v>52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1619.92575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4"/>
      <c r="C39" s="35" t="s">
        <v>53</v>
      </c>
      <c r="U39" s="26"/>
      <c r="V39" s="46" t="s">
        <v>54</v>
      </c>
    </row>
    <row r="40" ht="13.5" customHeight="1">
      <c r="A40" s="34"/>
      <c r="B40" s="34"/>
      <c r="C40" s="35" t="s">
        <v>55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4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34"/>
      <c r="C42" s="47" t="s">
        <v>56</v>
      </c>
      <c r="U42" s="48"/>
      <c r="V42" s="47" t="s">
        <v>57</v>
      </c>
    </row>
    <row r="43" ht="13.5" customHeight="1">
      <c r="A43" s="34"/>
      <c r="B43" s="34"/>
      <c r="C43" s="47" t="s">
        <v>58</v>
      </c>
      <c r="U43" s="48"/>
      <c r="V43" s="47" t="s">
        <v>59</v>
      </c>
      <c r="AN43" s="49"/>
    </row>
    <row r="44" ht="13.5" customHeight="1">
      <c r="A44" s="34"/>
      <c r="B44" s="34"/>
      <c r="C44" s="47" t="s">
        <v>60</v>
      </c>
      <c r="U44" s="48"/>
      <c r="V44" s="47" t="s">
        <v>60</v>
      </c>
      <c r="AN44" s="49"/>
    </row>
    <row r="45" ht="13.5" customHeight="1">
      <c r="A45" s="26"/>
      <c r="B45" s="26"/>
      <c r="C45" s="2"/>
      <c r="D45" s="26"/>
      <c r="E45" s="34"/>
      <c r="F45" s="26">
        <f>SUMPRODUCT(E6:E35,F6:F35)</f>
        <v>0</v>
      </c>
      <c r="G45" s="26">
        <f>SUMPRODUCT(E6:E35,G6:G35)</f>
        <v>0</v>
      </c>
      <c r="H45" s="26">
        <f>SUMPRODUCT(E6:E35,H6:H35)</f>
        <v>0</v>
      </c>
      <c r="I45" s="26">
        <f>SUMPRODUCT(E6:E35,I6:I35)</f>
        <v>412</v>
      </c>
      <c r="J45" s="26">
        <f>SUMPRODUCT(E6:E35,J6:J35)</f>
        <v>329</v>
      </c>
      <c r="K45" s="26">
        <f>SUMPRODUCT(E6:E35,K6:K35)</f>
        <v>230</v>
      </c>
      <c r="L45" s="26">
        <f>SUMPRODUCT(E6:E35,L6:L35)</f>
        <v>0</v>
      </c>
      <c r="M45" s="26">
        <f>SUMPRODUCT(E6:E35,M6:M35)</f>
        <v>0</v>
      </c>
      <c r="N45" s="26">
        <f>SUMPRODUCT(E6:E35,N6:N35)</f>
        <v>296</v>
      </c>
      <c r="O45" s="26">
        <f>SUMPRODUCT(E6:E35,O6:O35)</f>
        <v>345</v>
      </c>
      <c r="P45" s="26">
        <f>SUMPRODUCT(E6:E35,P6:P35)</f>
        <v>414</v>
      </c>
      <c r="Q45" s="26">
        <f>SUMPRODUCT(E6:E35,Q6:Q35)</f>
        <v>286</v>
      </c>
      <c r="R45" s="26">
        <f>SUMPRODUCT(E6:E35,R6:R35)</f>
        <v>350</v>
      </c>
      <c r="S45" s="26">
        <f>SUMPRODUCT(E6:E35,S6:S35)</f>
        <v>0</v>
      </c>
      <c r="T45" s="26">
        <f>SUMPRODUCT(E6:E35,T6:T35)</f>
        <v>0</v>
      </c>
      <c r="U45" s="26">
        <f>SUMPRODUCT(E6:E35,U6:U35)</f>
        <v>0</v>
      </c>
      <c r="V45" s="26">
        <f>SUMPRODUCT(E6:E35,V6:V35)</f>
        <v>403</v>
      </c>
      <c r="W45" s="26">
        <f>SUMPRODUCT(E6:E35,W6:W35)</f>
        <v>411.5</v>
      </c>
      <c r="X45" s="26">
        <f>SUMPRODUCT(E6:E35,X6:X35)</f>
        <v>207</v>
      </c>
      <c r="Y45" s="26">
        <f>SUMPRODUCT(E6:E35,Y6:Y35)</f>
        <v>294</v>
      </c>
      <c r="Z45" s="26">
        <f>SUMPRODUCT(E6:E35,Z6:Z35)</f>
        <v>0</v>
      </c>
      <c r="AA45" s="26">
        <f>SUMPRODUCT(E6:E35,AA6:AA35)</f>
        <v>0</v>
      </c>
      <c r="AB45" s="26">
        <f>SUMPRODUCT(E6:E35,AB6:AB35)</f>
        <v>402</v>
      </c>
      <c r="AC45" s="26">
        <f>SUMPRODUCT(E6:E35,AC6:AC35)</f>
        <v>276.5</v>
      </c>
      <c r="AD45" s="26">
        <f>SUMPRODUCT(E6:E35,AD6:AD35)</f>
        <v>360</v>
      </c>
      <c r="AE45" s="26">
        <f>SUMPRODUCT(E6:E35,AE6:AE35)</f>
        <v>393</v>
      </c>
      <c r="AF45" s="26">
        <f>SUMPRODUCT(E6:E35,AF6:AF35)</f>
        <v>217</v>
      </c>
      <c r="AG45" s="26">
        <f>SUMPRODUCT(E6:E35,AG6:AG35)</f>
        <v>0</v>
      </c>
      <c r="AH45" s="26">
        <f>SUMPRODUCT(E6:E35,AH6:AH35)</f>
        <v>0</v>
      </c>
      <c r="AI45" s="26">
        <f>SUMPRODUCT(E6:E35,AI6:AI35)</f>
        <v>160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B1:AM1"/>
    <mergeCell ref="B2:AN2"/>
    <mergeCell ref="B3:B4"/>
    <mergeCell ref="C3:C4"/>
    <mergeCell ref="D3:D4"/>
    <mergeCell ref="E3:E4"/>
    <mergeCell ref="F3:AI3"/>
    <mergeCell ref="AN3:AN4"/>
    <mergeCell ref="C43:T43"/>
    <mergeCell ref="V43:AM43"/>
    <mergeCell ref="C44:T44"/>
    <mergeCell ref="V44:AM44"/>
    <mergeCell ref="AJ3:AJ4"/>
    <mergeCell ref="AK3:AK4"/>
    <mergeCell ref="C39:T39"/>
    <mergeCell ref="V39:AN39"/>
    <mergeCell ref="C40:T40"/>
    <mergeCell ref="C42:T42"/>
    <mergeCell ref="V42:AN42"/>
  </mergeCells>
  <printOptions/>
  <pageMargins bottom="0.75" footer="0.0" header="0.0" left="0.7" right="0.7" top="0.75"/>
  <pageSetup fitToWidth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 t="s">
        <v>68</v>
      </c>
      <c r="AN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10"/>
      <c r="B4" s="10"/>
      <c r="C4" s="10"/>
      <c r="D4" s="10"/>
      <c r="E4" s="12">
        <v>1.0</v>
      </c>
      <c r="F4" s="12">
        <v>2.0</v>
      </c>
      <c r="G4" s="12">
        <v>3.0</v>
      </c>
      <c r="H4" s="11">
        <v>4.0</v>
      </c>
      <c r="I4" s="11">
        <v>5.0</v>
      </c>
      <c r="J4" s="11">
        <v>6.0</v>
      </c>
      <c r="K4" s="12">
        <v>7.0</v>
      </c>
      <c r="L4" s="12">
        <v>8.0</v>
      </c>
      <c r="M4" s="12">
        <v>9.0</v>
      </c>
      <c r="N4" s="11">
        <v>10.0</v>
      </c>
      <c r="O4" s="11">
        <v>11.0</v>
      </c>
      <c r="P4" s="11">
        <v>12.0</v>
      </c>
      <c r="Q4" s="11">
        <v>13.0</v>
      </c>
      <c r="R4" s="12">
        <v>14.0</v>
      </c>
      <c r="S4" s="12">
        <v>15.0</v>
      </c>
      <c r="T4" s="12">
        <v>16.0</v>
      </c>
      <c r="U4" s="12">
        <v>17.0</v>
      </c>
      <c r="V4" s="12">
        <v>18.0</v>
      </c>
      <c r="W4" s="11">
        <v>19.0</v>
      </c>
      <c r="X4" s="11">
        <v>20.0</v>
      </c>
      <c r="Y4" s="12">
        <v>21.0</v>
      </c>
      <c r="Z4" s="11">
        <v>22.0</v>
      </c>
      <c r="AA4" s="12">
        <v>23.0</v>
      </c>
      <c r="AB4" s="12">
        <v>24.0</v>
      </c>
      <c r="AC4" s="12">
        <v>25.0</v>
      </c>
      <c r="AD4" s="11">
        <v>26.0</v>
      </c>
      <c r="AE4" s="11">
        <v>27.0</v>
      </c>
      <c r="AF4" s="11">
        <v>28.0</v>
      </c>
      <c r="AG4" s="12">
        <v>29.0</v>
      </c>
      <c r="AH4" s="12">
        <v>30.0</v>
      </c>
      <c r="AI4" s="12">
        <v>31.0</v>
      </c>
      <c r="AJ4" s="10"/>
      <c r="AK4" s="10"/>
      <c r="AL4" s="10"/>
      <c r="AM4" s="10"/>
      <c r="AN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19"/>
      <c r="F6" s="19"/>
      <c r="G6" s="19"/>
      <c r="H6" s="20"/>
      <c r="I6" s="20"/>
      <c r="J6" s="20"/>
      <c r="K6" s="19"/>
      <c r="L6" s="19"/>
      <c r="M6" s="19"/>
      <c r="N6" s="20"/>
      <c r="O6" s="20"/>
      <c r="P6" s="20"/>
      <c r="Q6" s="20"/>
      <c r="R6" s="19"/>
      <c r="S6" s="19"/>
      <c r="T6" s="19"/>
      <c r="U6" s="19"/>
      <c r="V6" s="19"/>
      <c r="W6" s="20"/>
      <c r="X6" s="20"/>
      <c r="Y6" s="19"/>
      <c r="Z6" s="20"/>
      <c r="AA6" s="19"/>
      <c r="AB6" s="19"/>
      <c r="AC6" s="19"/>
      <c r="AD6" s="20"/>
      <c r="AE6" s="20"/>
      <c r="AF6" s="20"/>
      <c r="AG6" s="19"/>
      <c r="AH6" s="19"/>
      <c r="AI6" s="19"/>
      <c r="AJ6" s="19">
        <f t="shared" ref="AJ6:AJ8" si="1">SUM(E6:AI6)</f>
        <v>0</v>
      </c>
      <c r="AK6" s="19">
        <f t="shared" ref="AK6:AK8" si="2">D6*AJ6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19"/>
      <c r="F7" s="19"/>
      <c r="G7" s="19"/>
      <c r="H7" s="20"/>
      <c r="I7" s="20"/>
      <c r="J7" s="20"/>
      <c r="K7" s="19"/>
      <c r="L7" s="19"/>
      <c r="M7" s="19"/>
      <c r="N7" s="20"/>
      <c r="O7" s="20"/>
      <c r="P7" s="20"/>
      <c r="Q7" s="20"/>
      <c r="R7" s="19"/>
      <c r="S7" s="19"/>
      <c r="T7" s="19"/>
      <c r="U7" s="19"/>
      <c r="V7" s="19"/>
      <c r="W7" s="20"/>
      <c r="X7" s="20"/>
      <c r="Y7" s="19"/>
      <c r="Z7" s="20"/>
      <c r="AA7" s="19"/>
      <c r="AB7" s="19"/>
      <c r="AC7" s="19"/>
      <c r="AD7" s="20"/>
      <c r="AE7" s="20"/>
      <c r="AF7" s="20"/>
      <c r="AG7" s="19"/>
      <c r="AH7" s="19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19"/>
      <c r="F8" s="19"/>
      <c r="G8" s="19"/>
      <c r="H8" s="20"/>
      <c r="I8" s="20"/>
      <c r="J8" s="20"/>
      <c r="K8" s="19"/>
      <c r="L8" s="19"/>
      <c r="M8" s="19"/>
      <c r="N8" s="20"/>
      <c r="O8" s="20"/>
      <c r="P8" s="20"/>
      <c r="Q8" s="20"/>
      <c r="R8" s="19"/>
      <c r="S8" s="19"/>
      <c r="T8" s="19"/>
      <c r="U8" s="19"/>
      <c r="V8" s="19"/>
      <c r="W8" s="20"/>
      <c r="X8" s="20"/>
      <c r="Y8" s="19"/>
      <c r="Z8" s="20"/>
      <c r="AA8" s="19"/>
      <c r="AB8" s="19"/>
      <c r="AC8" s="19"/>
      <c r="AD8" s="20"/>
      <c r="AE8" s="20"/>
      <c r="AF8" s="20"/>
      <c r="AG8" s="19"/>
      <c r="AH8" s="19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19">
        <v>35.0</v>
      </c>
      <c r="F11" s="19"/>
      <c r="G11" s="19"/>
      <c r="H11" s="20"/>
      <c r="I11" s="20"/>
      <c r="J11" s="20"/>
      <c r="K11" s="19"/>
      <c r="L11" s="19"/>
      <c r="M11" s="19"/>
      <c r="N11" s="20"/>
      <c r="O11" s="20"/>
      <c r="P11" s="20"/>
      <c r="Q11" s="20"/>
      <c r="R11" s="19">
        <v>40.0</v>
      </c>
      <c r="S11" s="19">
        <v>36.0</v>
      </c>
      <c r="T11" s="19"/>
      <c r="U11" s="19"/>
      <c r="V11" s="19">
        <v>31.0</v>
      </c>
      <c r="W11" s="20"/>
      <c r="X11" s="20"/>
      <c r="Y11" s="19"/>
      <c r="Z11" s="20"/>
      <c r="AA11" s="19">
        <v>35.0</v>
      </c>
      <c r="AB11" s="19"/>
      <c r="AC11" s="19"/>
      <c r="AD11" s="20"/>
      <c r="AE11" s="20"/>
      <c r="AF11" s="20"/>
      <c r="AG11" s="19"/>
      <c r="AH11" s="19"/>
      <c r="AI11" s="19"/>
      <c r="AJ11" s="19">
        <f t="shared" ref="AJ11:AJ27" si="4">SUM(E11:AI11)</f>
        <v>177</v>
      </c>
      <c r="AK11" s="19">
        <f t="shared" ref="AK11:AK27" si="5">D11*AJ11</f>
        <v>354</v>
      </c>
      <c r="AL11" s="19">
        <v>1.25</v>
      </c>
      <c r="AM11" s="19">
        <v>0.171</v>
      </c>
      <c r="AN11" s="19">
        <f t="shared" ref="AN11:AN27" si="6">AK11*AL11*AM11</f>
        <v>75.6675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19">
        <v>33.0</v>
      </c>
      <c r="F12" s="19"/>
      <c r="G12" s="19"/>
      <c r="H12" s="20"/>
      <c r="I12" s="20"/>
      <c r="J12" s="20"/>
      <c r="K12" s="19"/>
      <c r="L12" s="19"/>
      <c r="M12" s="19"/>
      <c r="N12" s="20"/>
      <c r="O12" s="20"/>
      <c r="P12" s="20"/>
      <c r="Q12" s="20"/>
      <c r="R12" s="19"/>
      <c r="S12" s="19"/>
      <c r="T12" s="19"/>
      <c r="U12" s="19">
        <v>36.0</v>
      </c>
      <c r="V12" s="19">
        <v>26.0</v>
      </c>
      <c r="W12" s="20"/>
      <c r="X12" s="20"/>
      <c r="Y12" s="19"/>
      <c r="Z12" s="20"/>
      <c r="AA12" s="19"/>
      <c r="AB12" s="19"/>
      <c r="AC12" s="19"/>
      <c r="AD12" s="20"/>
      <c r="AE12" s="20"/>
      <c r="AF12" s="20"/>
      <c r="AG12" s="19">
        <v>24.0</v>
      </c>
      <c r="AH12" s="19"/>
      <c r="AI12" s="19">
        <v>29.0</v>
      </c>
      <c r="AJ12" s="19">
        <f t="shared" si="4"/>
        <v>148</v>
      </c>
      <c r="AK12" s="19">
        <f t="shared" si="5"/>
        <v>370</v>
      </c>
      <c r="AL12" s="19">
        <v>1.25</v>
      </c>
      <c r="AM12" s="19">
        <v>0.171</v>
      </c>
      <c r="AN12" s="19">
        <f t="shared" si="6"/>
        <v>79.0875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19">
        <v>3.0</v>
      </c>
      <c r="F13" s="19">
        <v>2.0</v>
      </c>
      <c r="G13" s="19">
        <v>2.0</v>
      </c>
      <c r="H13" s="20"/>
      <c r="I13" s="20"/>
      <c r="J13" s="20"/>
      <c r="K13" s="19">
        <v>2.0</v>
      </c>
      <c r="L13" s="19">
        <v>4.0</v>
      </c>
      <c r="M13" s="19">
        <v>3.0</v>
      </c>
      <c r="N13" s="20"/>
      <c r="O13" s="20"/>
      <c r="P13" s="20"/>
      <c r="Q13" s="20"/>
      <c r="R13" s="19">
        <v>4.0</v>
      </c>
      <c r="S13" s="19">
        <v>3.0</v>
      </c>
      <c r="T13" s="19">
        <v>2.0</v>
      </c>
      <c r="U13" s="19">
        <v>2.0</v>
      </c>
      <c r="V13" s="19">
        <v>3.0</v>
      </c>
      <c r="W13" s="20"/>
      <c r="X13" s="20"/>
      <c r="Y13" s="19">
        <v>3.0</v>
      </c>
      <c r="Z13" s="20"/>
      <c r="AA13" s="19">
        <v>4.0</v>
      </c>
      <c r="AB13" s="19">
        <v>2.0</v>
      </c>
      <c r="AC13" s="19">
        <v>3.0</v>
      </c>
      <c r="AD13" s="20"/>
      <c r="AE13" s="20"/>
      <c r="AF13" s="20"/>
      <c r="AG13" s="19">
        <v>3.0</v>
      </c>
      <c r="AH13" s="19">
        <v>2.0</v>
      </c>
      <c r="AI13" s="19">
        <v>3.0</v>
      </c>
      <c r="AJ13" s="19">
        <f t="shared" si="4"/>
        <v>50</v>
      </c>
      <c r="AK13" s="19">
        <f t="shared" si="5"/>
        <v>50</v>
      </c>
      <c r="AL13" s="19">
        <v>1.0</v>
      </c>
      <c r="AM13" s="19">
        <v>0.171</v>
      </c>
      <c r="AN13" s="19">
        <f t="shared" si="6"/>
        <v>8.55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19"/>
      <c r="F14" s="19">
        <v>2.0</v>
      </c>
      <c r="G14" s="19">
        <v>1.0</v>
      </c>
      <c r="H14" s="28"/>
      <c r="I14" s="28"/>
      <c r="J14" s="60"/>
      <c r="K14" s="19">
        <v>1.0</v>
      </c>
      <c r="L14" s="19"/>
      <c r="M14" s="19"/>
      <c r="N14" s="28"/>
      <c r="O14" s="28"/>
      <c r="P14" s="28"/>
      <c r="Q14" s="60"/>
      <c r="R14" s="19">
        <v>1.0</v>
      </c>
      <c r="S14" s="19"/>
      <c r="T14" s="19">
        <v>2.0</v>
      </c>
      <c r="U14" s="19"/>
      <c r="V14" s="19">
        <v>2.0</v>
      </c>
      <c r="W14" s="20"/>
      <c r="X14" s="50"/>
      <c r="Y14" s="19">
        <v>1.0</v>
      </c>
      <c r="Z14" s="28"/>
      <c r="AA14" s="19"/>
      <c r="AB14" s="19">
        <v>1.0</v>
      </c>
      <c r="AC14" s="19">
        <v>1.0</v>
      </c>
      <c r="AD14" s="20"/>
      <c r="AE14" s="20"/>
      <c r="AF14" s="50"/>
      <c r="AG14" s="19">
        <v>2.0</v>
      </c>
      <c r="AH14" s="19"/>
      <c r="AI14" s="19">
        <v>2.0</v>
      </c>
      <c r="AJ14" s="19">
        <f t="shared" si="4"/>
        <v>16</v>
      </c>
      <c r="AK14" s="19">
        <f t="shared" si="5"/>
        <v>240</v>
      </c>
      <c r="AL14" s="19">
        <v>1.5</v>
      </c>
      <c r="AM14" s="19">
        <v>0.171</v>
      </c>
      <c r="AN14" s="19">
        <f t="shared" si="6"/>
        <v>61.56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19"/>
      <c r="F15" s="19"/>
      <c r="G15" s="19">
        <v>2.0</v>
      </c>
      <c r="H15" s="28"/>
      <c r="I15" s="28"/>
      <c r="J15" s="60"/>
      <c r="K15" s="19">
        <v>1.0</v>
      </c>
      <c r="L15" s="19"/>
      <c r="M15" s="19">
        <v>1.0</v>
      </c>
      <c r="N15" s="28"/>
      <c r="O15" s="28"/>
      <c r="P15" s="28"/>
      <c r="Q15" s="60"/>
      <c r="R15" s="19">
        <v>1.0</v>
      </c>
      <c r="S15" s="19"/>
      <c r="T15" s="19">
        <v>1.0</v>
      </c>
      <c r="U15" s="19">
        <v>2.0</v>
      </c>
      <c r="V15" s="19"/>
      <c r="W15" s="20"/>
      <c r="X15" s="50"/>
      <c r="Y15" s="19">
        <v>2.0</v>
      </c>
      <c r="Z15" s="28"/>
      <c r="AA15" s="19"/>
      <c r="AB15" s="19"/>
      <c r="AC15" s="19">
        <v>2.0</v>
      </c>
      <c r="AD15" s="20"/>
      <c r="AE15" s="20"/>
      <c r="AF15" s="50"/>
      <c r="AG15" s="19"/>
      <c r="AH15" s="19"/>
      <c r="AI15" s="19">
        <v>2.0</v>
      </c>
      <c r="AJ15" s="19">
        <f t="shared" si="4"/>
        <v>14</v>
      </c>
      <c r="AK15" s="19">
        <f t="shared" si="5"/>
        <v>42</v>
      </c>
      <c r="AL15" s="19">
        <v>1.0</v>
      </c>
      <c r="AM15" s="19">
        <v>0.171</v>
      </c>
      <c r="AN15" s="19">
        <f t="shared" si="6"/>
        <v>7.182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19">
        <v>3.0</v>
      </c>
      <c r="F16" s="19">
        <v>3.0</v>
      </c>
      <c r="G16" s="19">
        <v>1.0</v>
      </c>
      <c r="H16" s="28"/>
      <c r="I16" s="28"/>
      <c r="J16" s="60"/>
      <c r="K16" s="19">
        <v>2.0</v>
      </c>
      <c r="L16" s="19">
        <v>2.0</v>
      </c>
      <c r="M16" s="19">
        <v>4.0</v>
      </c>
      <c r="N16" s="28"/>
      <c r="O16" s="28"/>
      <c r="P16" s="28"/>
      <c r="Q16" s="60"/>
      <c r="R16" s="19">
        <v>1.0</v>
      </c>
      <c r="S16" s="19">
        <v>4.0</v>
      </c>
      <c r="T16" s="19">
        <v>2.0</v>
      </c>
      <c r="U16" s="19">
        <v>2.0</v>
      </c>
      <c r="V16" s="19">
        <v>2.0</v>
      </c>
      <c r="W16" s="20"/>
      <c r="X16" s="50"/>
      <c r="Y16" s="19">
        <v>1.0</v>
      </c>
      <c r="Z16" s="28"/>
      <c r="AA16" s="19">
        <v>2.0</v>
      </c>
      <c r="AB16" s="19">
        <v>3.0</v>
      </c>
      <c r="AC16" s="19">
        <v>3.0</v>
      </c>
      <c r="AD16" s="20"/>
      <c r="AE16" s="20"/>
      <c r="AF16" s="50"/>
      <c r="AG16" s="19">
        <v>2.0</v>
      </c>
      <c r="AH16" s="19">
        <v>2.0</v>
      </c>
      <c r="AI16" s="19">
        <v>4.0</v>
      </c>
      <c r="AJ16" s="19">
        <f t="shared" si="4"/>
        <v>43</v>
      </c>
      <c r="AK16" s="19">
        <f t="shared" si="5"/>
        <v>645</v>
      </c>
      <c r="AL16" s="19">
        <v>1.25</v>
      </c>
      <c r="AM16" s="19">
        <v>0.171</v>
      </c>
      <c r="AN16" s="19">
        <f t="shared" si="6"/>
        <v>137.86875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19">
        <v>2.0</v>
      </c>
      <c r="F17" s="19">
        <v>3.0</v>
      </c>
      <c r="G17" s="19">
        <v>3.0</v>
      </c>
      <c r="H17" s="28"/>
      <c r="I17" s="28"/>
      <c r="J17" s="60"/>
      <c r="K17" s="59">
        <v>1.0</v>
      </c>
      <c r="L17" s="19">
        <v>2.0</v>
      </c>
      <c r="M17" s="19">
        <v>1.0</v>
      </c>
      <c r="N17" s="28"/>
      <c r="O17" s="28"/>
      <c r="P17" s="28"/>
      <c r="Q17" s="60"/>
      <c r="R17" s="19">
        <v>2.0</v>
      </c>
      <c r="S17" s="19">
        <v>2.0</v>
      </c>
      <c r="T17" s="19">
        <v>3.0</v>
      </c>
      <c r="U17" s="19">
        <v>5.0</v>
      </c>
      <c r="V17" s="19">
        <v>3.0</v>
      </c>
      <c r="W17" s="20"/>
      <c r="X17" s="50"/>
      <c r="Y17" s="19">
        <v>2.0</v>
      </c>
      <c r="Z17" s="28"/>
      <c r="AA17" s="19">
        <v>3.0</v>
      </c>
      <c r="AB17" s="19">
        <v>1.0</v>
      </c>
      <c r="AC17" s="19">
        <v>4.0</v>
      </c>
      <c r="AD17" s="20"/>
      <c r="AE17" s="20"/>
      <c r="AF17" s="50"/>
      <c r="AG17" s="19">
        <v>3.0</v>
      </c>
      <c r="AH17" s="19">
        <v>3.0</v>
      </c>
      <c r="AI17" s="19">
        <v>4.0</v>
      </c>
      <c r="AJ17" s="19">
        <f t="shared" si="4"/>
        <v>47</v>
      </c>
      <c r="AK17" s="19">
        <f t="shared" si="5"/>
        <v>376</v>
      </c>
      <c r="AL17" s="19">
        <v>2.0</v>
      </c>
      <c r="AM17" s="19">
        <v>0.171</v>
      </c>
      <c r="AN17" s="19">
        <f t="shared" si="6"/>
        <v>128.592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19">
        <v>3.0</v>
      </c>
      <c r="F18" s="19">
        <v>3.0</v>
      </c>
      <c r="G18" s="19">
        <v>2.0</v>
      </c>
      <c r="H18" s="28"/>
      <c r="I18" s="28"/>
      <c r="J18" s="60"/>
      <c r="K18" s="59">
        <v>2.0</v>
      </c>
      <c r="L18" s="19">
        <v>2.0</v>
      </c>
      <c r="M18" s="19">
        <v>2.0</v>
      </c>
      <c r="N18" s="28"/>
      <c r="O18" s="28"/>
      <c r="P18" s="28"/>
      <c r="Q18" s="61"/>
      <c r="R18" s="26">
        <v>3.0</v>
      </c>
      <c r="S18" s="19">
        <v>3.0</v>
      </c>
      <c r="T18" s="19">
        <v>4.0</v>
      </c>
      <c r="U18" s="19">
        <v>2.0</v>
      </c>
      <c r="V18" s="19">
        <v>2.0</v>
      </c>
      <c r="W18" s="20"/>
      <c r="X18" s="50"/>
      <c r="Y18" s="19">
        <v>2.0</v>
      </c>
      <c r="Z18" s="28"/>
      <c r="AA18" s="19">
        <v>5.0</v>
      </c>
      <c r="AB18" s="19">
        <v>2.0</v>
      </c>
      <c r="AC18" s="19">
        <v>3.0</v>
      </c>
      <c r="AD18" s="20"/>
      <c r="AE18" s="20"/>
      <c r="AF18" s="28"/>
      <c r="AG18" s="26">
        <v>1.0</v>
      </c>
      <c r="AH18" s="19">
        <v>3.0</v>
      </c>
      <c r="AI18" s="19">
        <v>2.0</v>
      </c>
      <c r="AJ18" s="19">
        <f t="shared" si="4"/>
        <v>46</v>
      </c>
      <c r="AK18" s="19">
        <f t="shared" si="5"/>
        <v>460</v>
      </c>
      <c r="AL18" s="19">
        <v>2.0</v>
      </c>
      <c r="AM18" s="19">
        <v>0.171</v>
      </c>
      <c r="AN18" s="19">
        <f t="shared" si="6"/>
        <v>157.32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19"/>
      <c r="F19" s="19"/>
      <c r="G19" s="19"/>
      <c r="H19" s="28"/>
      <c r="I19" s="28"/>
      <c r="J19" s="60"/>
      <c r="K19" s="21"/>
      <c r="L19" s="19">
        <v>4.0</v>
      </c>
      <c r="M19" s="19"/>
      <c r="N19" s="28"/>
      <c r="O19" s="28"/>
      <c r="P19" s="28"/>
      <c r="Q19" s="60"/>
      <c r="R19" s="19"/>
      <c r="S19" s="19">
        <v>3.0</v>
      </c>
      <c r="T19" s="19"/>
      <c r="U19" s="19"/>
      <c r="V19" s="19"/>
      <c r="W19" s="20"/>
      <c r="X19" s="50"/>
      <c r="Y19" s="19"/>
      <c r="Z19" s="28"/>
      <c r="AA19" s="19"/>
      <c r="AB19" s="19"/>
      <c r="AC19" s="19"/>
      <c r="AD19" s="20"/>
      <c r="AE19" s="20"/>
      <c r="AF19" s="50"/>
      <c r="AG19" s="19"/>
      <c r="AH19" s="19">
        <v>4.0</v>
      </c>
      <c r="AI19" s="19"/>
      <c r="AJ19" s="19">
        <f t="shared" si="4"/>
        <v>11</v>
      </c>
      <c r="AK19" s="19">
        <f t="shared" si="5"/>
        <v>110</v>
      </c>
      <c r="AL19" s="19">
        <v>2.0</v>
      </c>
      <c r="AM19" s="19">
        <v>0.171</v>
      </c>
      <c r="AN19" s="19">
        <f t="shared" si="6"/>
        <v>37.62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5">
        <v>3.0</v>
      </c>
      <c r="F20" s="25">
        <v>5.0</v>
      </c>
      <c r="G20" s="25">
        <v>2.0</v>
      </c>
      <c r="H20" s="28"/>
      <c r="I20" s="28"/>
      <c r="J20" s="61"/>
      <c r="K20" s="25">
        <v>4.0</v>
      </c>
      <c r="L20" s="25">
        <v>2.0</v>
      </c>
      <c r="M20" s="25">
        <v>4.0</v>
      </c>
      <c r="N20" s="28"/>
      <c r="O20" s="28"/>
      <c r="P20" s="28"/>
      <c r="Q20" s="61"/>
      <c r="R20" s="25">
        <v>2.0</v>
      </c>
      <c r="S20" s="25">
        <v>5.0</v>
      </c>
      <c r="T20" s="25">
        <v>4.0</v>
      </c>
      <c r="U20" s="25">
        <v>2.0</v>
      </c>
      <c r="V20" s="25">
        <v>1.0</v>
      </c>
      <c r="W20" s="28"/>
      <c r="X20" s="28"/>
      <c r="Y20" s="25">
        <v>2.0</v>
      </c>
      <c r="Z20" s="28"/>
      <c r="AA20" s="25">
        <v>6.0</v>
      </c>
      <c r="AB20" s="25">
        <v>5.0</v>
      </c>
      <c r="AC20" s="25">
        <v>2.0</v>
      </c>
      <c r="AD20" s="20"/>
      <c r="AE20" s="20"/>
      <c r="AF20" s="28"/>
      <c r="AG20" s="25">
        <v>3.0</v>
      </c>
      <c r="AH20" s="25">
        <v>2.0</v>
      </c>
      <c r="AI20" s="25">
        <v>2.0</v>
      </c>
      <c r="AJ20" s="19">
        <f t="shared" si="4"/>
        <v>56</v>
      </c>
      <c r="AK20" s="19">
        <f t="shared" si="5"/>
        <v>560</v>
      </c>
      <c r="AL20" s="19">
        <v>2.0</v>
      </c>
      <c r="AM20" s="19">
        <v>0.171</v>
      </c>
      <c r="AN20" s="19">
        <f t="shared" si="6"/>
        <v>191.52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5"/>
      <c r="F21" s="25"/>
      <c r="G21" s="25">
        <v>7.0</v>
      </c>
      <c r="H21" s="20"/>
      <c r="I21" s="20"/>
      <c r="J21" s="20"/>
      <c r="K21" s="25"/>
      <c r="L21" s="25"/>
      <c r="M21" s="25"/>
      <c r="N21" s="20"/>
      <c r="O21" s="20"/>
      <c r="P21" s="20"/>
      <c r="Q21" s="20"/>
      <c r="R21" s="25"/>
      <c r="S21" s="25"/>
      <c r="T21" s="25"/>
      <c r="U21" s="25">
        <v>8.0</v>
      </c>
      <c r="V21" s="25"/>
      <c r="W21" s="20"/>
      <c r="X21" s="20"/>
      <c r="Y21" s="25">
        <v>5.0</v>
      </c>
      <c r="Z21" s="20"/>
      <c r="AA21" s="25"/>
      <c r="AB21" s="25">
        <v>6.0</v>
      </c>
      <c r="AC21" s="25"/>
      <c r="AD21" s="20"/>
      <c r="AE21" s="20"/>
      <c r="AF21" s="20"/>
      <c r="AG21" s="25"/>
      <c r="AH21" s="25"/>
      <c r="AI21" s="25">
        <v>7.0</v>
      </c>
      <c r="AJ21" s="19">
        <f t="shared" si="4"/>
        <v>33</v>
      </c>
      <c r="AK21" s="19">
        <f t="shared" si="5"/>
        <v>330</v>
      </c>
      <c r="AL21" s="19">
        <v>2.0</v>
      </c>
      <c r="AM21" s="19">
        <v>0.171</v>
      </c>
      <c r="AN21" s="19">
        <f t="shared" si="6"/>
        <v>112.86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19"/>
      <c r="F22" s="19">
        <v>13.0</v>
      </c>
      <c r="G22" s="19"/>
      <c r="H22" s="28"/>
      <c r="I22" s="28"/>
      <c r="J22" s="60"/>
      <c r="K22" s="19"/>
      <c r="L22" s="19"/>
      <c r="M22" s="19">
        <v>15.0</v>
      </c>
      <c r="N22" s="28"/>
      <c r="O22" s="28"/>
      <c r="P22" s="28"/>
      <c r="Q22" s="60"/>
      <c r="R22" s="19"/>
      <c r="S22" s="19"/>
      <c r="T22" s="19">
        <v>14.0</v>
      </c>
      <c r="U22" s="19"/>
      <c r="V22" s="19"/>
      <c r="W22" s="20"/>
      <c r="X22" s="50"/>
      <c r="Y22" s="19"/>
      <c r="Z22" s="28"/>
      <c r="AA22" s="19">
        <v>10.0</v>
      </c>
      <c r="AB22" s="19"/>
      <c r="AC22" s="19"/>
      <c r="AD22" s="20"/>
      <c r="AE22" s="20"/>
      <c r="AF22" s="50"/>
      <c r="AG22" s="19"/>
      <c r="AH22" s="19">
        <v>15.0</v>
      </c>
      <c r="AI22" s="19"/>
      <c r="AJ22" s="19">
        <f t="shared" si="4"/>
        <v>67</v>
      </c>
      <c r="AK22" s="19">
        <f t="shared" si="5"/>
        <v>670</v>
      </c>
      <c r="AL22" s="19">
        <v>2.0</v>
      </c>
      <c r="AM22" s="19">
        <v>0.171</v>
      </c>
      <c r="AN22" s="19">
        <f t="shared" si="6"/>
        <v>229.14</v>
      </c>
    </row>
    <row r="23" ht="13.5" customHeight="1">
      <c r="A23" s="18">
        <v>2.13</v>
      </c>
      <c r="B23" s="24" t="s">
        <v>35</v>
      </c>
      <c r="C23" s="18" t="s">
        <v>36</v>
      </c>
      <c r="D23" s="19">
        <v>20.0</v>
      </c>
      <c r="E23" s="19">
        <v>1.0</v>
      </c>
      <c r="F23" s="19"/>
      <c r="G23" s="19"/>
      <c r="H23" s="28"/>
      <c r="I23" s="28"/>
      <c r="J23" s="60"/>
      <c r="K23" s="19"/>
      <c r="L23" s="19"/>
      <c r="M23" s="19"/>
      <c r="N23" s="28"/>
      <c r="O23" s="28"/>
      <c r="P23" s="28"/>
      <c r="Q23" s="60"/>
      <c r="R23" s="19"/>
      <c r="S23" s="19">
        <v>1.0</v>
      </c>
      <c r="T23" s="19"/>
      <c r="U23" s="19"/>
      <c r="V23" s="19"/>
      <c r="W23" s="20"/>
      <c r="X23" s="50"/>
      <c r="Y23" s="19"/>
      <c r="Z23" s="28"/>
      <c r="AA23" s="19"/>
      <c r="AB23" s="19"/>
      <c r="AC23" s="19"/>
      <c r="AD23" s="20"/>
      <c r="AE23" s="20"/>
      <c r="AF23" s="50"/>
      <c r="AG23" s="19"/>
      <c r="AH23" s="19"/>
      <c r="AI23" s="19"/>
      <c r="AJ23" s="19">
        <f t="shared" si="4"/>
        <v>2</v>
      </c>
      <c r="AK23" s="19">
        <f t="shared" si="5"/>
        <v>40</v>
      </c>
      <c r="AL23" s="19">
        <v>1.5</v>
      </c>
      <c r="AM23" s="19">
        <v>0.171</v>
      </c>
      <c r="AN23" s="19">
        <f t="shared" si="6"/>
        <v>10.26</v>
      </c>
    </row>
    <row r="24" ht="13.5" customHeight="1">
      <c r="A24" s="18">
        <v>2.14</v>
      </c>
      <c r="B24" s="24" t="s">
        <v>37</v>
      </c>
      <c r="C24" s="18" t="s">
        <v>36</v>
      </c>
      <c r="D24" s="19">
        <v>150.0</v>
      </c>
      <c r="E24" s="19"/>
      <c r="F24" s="19"/>
      <c r="G24" s="19">
        <v>1.0</v>
      </c>
      <c r="H24" s="28"/>
      <c r="I24" s="28"/>
      <c r="J24" s="60"/>
      <c r="K24" s="19"/>
      <c r="L24" s="19"/>
      <c r="M24" s="19"/>
      <c r="N24" s="28"/>
      <c r="O24" s="28"/>
      <c r="P24" s="28"/>
      <c r="Q24" s="60"/>
      <c r="R24" s="19"/>
      <c r="S24" s="19"/>
      <c r="T24" s="19"/>
      <c r="U24" s="19">
        <v>1.0</v>
      </c>
      <c r="V24" s="19"/>
      <c r="W24" s="20"/>
      <c r="X24" s="50"/>
      <c r="Y24" s="19">
        <v>1.0</v>
      </c>
      <c r="Z24" s="28"/>
      <c r="AA24" s="19"/>
      <c r="AB24" s="19"/>
      <c r="AC24" s="19">
        <v>1.0</v>
      </c>
      <c r="AD24" s="20"/>
      <c r="AE24" s="20"/>
      <c r="AF24" s="50"/>
      <c r="AG24" s="19"/>
      <c r="AH24" s="19"/>
      <c r="AI24" s="19">
        <v>1.0</v>
      </c>
      <c r="AJ24" s="19">
        <f t="shared" si="4"/>
        <v>5</v>
      </c>
      <c r="AK24" s="19">
        <f t="shared" si="5"/>
        <v>750</v>
      </c>
      <c r="AL24" s="19">
        <v>2.0</v>
      </c>
      <c r="AM24" s="19">
        <v>0.171</v>
      </c>
      <c r="AN24" s="19">
        <f t="shared" si="6"/>
        <v>256.5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19"/>
      <c r="F25" s="19"/>
      <c r="G25" s="26"/>
      <c r="H25" s="50"/>
      <c r="I25" s="50"/>
      <c r="J25" s="50"/>
      <c r="K25" s="19"/>
      <c r="L25" s="19"/>
      <c r="M25" s="19"/>
      <c r="N25" s="50"/>
      <c r="O25" s="50"/>
      <c r="P25" s="50"/>
      <c r="Q25" s="50"/>
      <c r="R25" s="19"/>
      <c r="S25" s="19"/>
      <c r="T25" s="19"/>
      <c r="U25" s="19"/>
      <c r="V25" s="19"/>
      <c r="W25" s="20"/>
      <c r="X25" s="50"/>
      <c r="Y25" s="26"/>
      <c r="Z25" s="50"/>
      <c r="AA25" s="19"/>
      <c r="AB25" s="19"/>
      <c r="AC25" s="19"/>
      <c r="AD25" s="63"/>
      <c r="AE25" s="63"/>
      <c r="AF25" s="63"/>
      <c r="AG25" s="19"/>
      <c r="AH25" s="19"/>
      <c r="AI25" s="26"/>
      <c r="AJ25" s="19">
        <f t="shared" si="4"/>
        <v>0</v>
      </c>
      <c r="AK25" s="19">
        <f t="shared" si="5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19"/>
      <c r="F26" s="19"/>
      <c r="G26" s="26"/>
      <c r="H26" s="50"/>
      <c r="I26" s="50"/>
      <c r="J26" s="50"/>
      <c r="K26" s="19"/>
      <c r="L26" s="19"/>
      <c r="M26" s="19"/>
      <c r="N26" s="50"/>
      <c r="O26" s="50"/>
      <c r="P26" s="50"/>
      <c r="Q26" s="50"/>
      <c r="R26" s="19"/>
      <c r="S26" s="19"/>
      <c r="T26" s="19"/>
      <c r="U26" s="19"/>
      <c r="V26" s="19"/>
      <c r="W26" s="20"/>
      <c r="X26" s="50"/>
      <c r="Y26" s="26"/>
      <c r="Z26" s="50"/>
      <c r="AA26" s="19"/>
      <c r="AB26" s="19"/>
      <c r="AC26" s="19"/>
      <c r="AD26" s="63"/>
      <c r="AE26" s="63"/>
      <c r="AF26" s="63"/>
      <c r="AG26" s="19"/>
      <c r="AH26" s="19"/>
      <c r="AI26" s="26"/>
      <c r="AJ26" s="19">
        <f t="shared" si="4"/>
        <v>0</v>
      </c>
      <c r="AK26" s="19">
        <f t="shared" si="5"/>
        <v>0</v>
      </c>
      <c r="AL26" s="19">
        <v>1.0</v>
      </c>
      <c r="AM26" s="19">
        <v>0.171</v>
      </c>
      <c r="AN26" s="19">
        <f t="shared" si="6"/>
        <v>0</v>
      </c>
    </row>
    <row r="27" ht="13.5" hidden="1" customHeight="1">
      <c r="A27" s="18">
        <v>2.17</v>
      </c>
      <c r="B27" s="19" t="s">
        <v>42</v>
      </c>
      <c r="C27" s="18" t="s">
        <v>41</v>
      </c>
      <c r="D27" s="19">
        <v>60.0</v>
      </c>
      <c r="E27" s="19"/>
      <c r="F27" s="19"/>
      <c r="G27" s="26"/>
      <c r="H27" s="50"/>
      <c r="I27" s="50"/>
      <c r="J27" s="50"/>
      <c r="K27" s="19"/>
      <c r="L27" s="19"/>
      <c r="M27" s="19"/>
      <c r="N27" s="50"/>
      <c r="O27" s="50"/>
      <c r="P27" s="50"/>
      <c r="Q27" s="50"/>
      <c r="R27" s="19"/>
      <c r="S27" s="19"/>
      <c r="T27" s="19"/>
      <c r="U27" s="19"/>
      <c r="V27" s="19"/>
      <c r="W27" s="20"/>
      <c r="X27" s="50"/>
      <c r="Y27" s="26"/>
      <c r="Z27" s="50"/>
      <c r="AA27" s="19"/>
      <c r="AB27" s="19"/>
      <c r="AC27" s="19"/>
      <c r="AD27" s="63"/>
      <c r="AE27" s="63"/>
      <c r="AF27" s="63"/>
      <c r="AG27" s="19"/>
      <c r="AH27" s="19"/>
      <c r="AI27" s="26"/>
      <c r="AJ27" s="19">
        <f t="shared" si="4"/>
        <v>0</v>
      </c>
      <c r="AK27" s="19">
        <f t="shared" si="5"/>
        <v>0</v>
      </c>
      <c r="AL27" s="19">
        <v>1.0</v>
      </c>
      <c r="AM27" s="19">
        <v>0.171</v>
      </c>
      <c r="AN27" s="19">
        <f t="shared" si="6"/>
        <v>0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1493.72775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19">
        <v>1.0</v>
      </c>
      <c r="F30" s="19"/>
      <c r="G30" s="19"/>
      <c r="H30" s="20"/>
      <c r="I30" s="20"/>
      <c r="J30" s="20"/>
      <c r="K30" s="19">
        <v>1.0</v>
      </c>
      <c r="L30" s="19"/>
      <c r="M30" s="19"/>
      <c r="N30" s="20"/>
      <c r="O30" s="20"/>
      <c r="P30" s="20"/>
      <c r="Q30" s="20"/>
      <c r="R30" s="19"/>
      <c r="S30" s="19"/>
      <c r="T30" s="19"/>
      <c r="U30" s="19"/>
      <c r="V30" s="19"/>
      <c r="W30" s="20"/>
      <c r="X30" s="20"/>
      <c r="Y30" s="19"/>
      <c r="Z30" s="20"/>
      <c r="AA30" s="19"/>
      <c r="AB30" s="19"/>
      <c r="AC30" s="19"/>
      <c r="AD30" s="20"/>
      <c r="AE30" s="20"/>
      <c r="AF30" s="20"/>
      <c r="AG30" s="19"/>
      <c r="AH30" s="19"/>
      <c r="AI30" s="19"/>
      <c r="AJ30" s="19">
        <f t="shared" ref="AJ30:AJ35" si="7">SUM(E30:AI30)</f>
        <v>2</v>
      </c>
      <c r="AK30" s="19">
        <f t="shared" ref="AK30:AK35" si="8">D30*AJ30</f>
        <v>240</v>
      </c>
      <c r="AL30" s="19">
        <v>1.25</v>
      </c>
      <c r="AM30" s="19">
        <v>0.171</v>
      </c>
      <c r="AN30" s="19">
        <f t="shared" ref="AN30:AN35" si="9">AK30*AL30*AM30</f>
        <v>51.3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19"/>
      <c r="F31" s="19"/>
      <c r="G31" s="19"/>
      <c r="H31" s="20"/>
      <c r="I31" s="20"/>
      <c r="J31" s="20"/>
      <c r="K31" s="19"/>
      <c r="L31" s="19"/>
      <c r="M31" s="19"/>
      <c r="N31" s="20"/>
      <c r="O31" s="20"/>
      <c r="P31" s="20"/>
      <c r="Q31" s="20"/>
      <c r="R31" s="19"/>
      <c r="S31" s="19">
        <v>1.0</v>
      </c>
      <c r="T31" s="19"/>
      <c r="U31" s="19"/>
      <c r="V31" s="19"/>
      <c r="W31" s="20"/>
      <c r="X31" s="20"/>
      <c r="Y31" s="19"/>
      <c r="Z31" s="20"/>
      <c r="AA31" s="19"/>
      <c r="AB31" s="19"/>
      <c r="AC31" s="19"/>
      <c r="AD31" s="20"/>
      <c r="AE31" s="20"/>
      <c r="AF31" s="20"/>
      <c r="AG31" s="19"/>
      <c r="AH31" s="19"/>
      <c r="AI31" s="19"/>
      <c r="AJ31" s="19">
        <f t="shared" si="7"/>
        <v>1</v>
      </c>
      <c r="AK31" s="19">
        <f t="shared" si="8"/>
        <v>120</v>
      </c>
      <c r="AL31" s="19">
        <v>1.25</v>
      </c>
      <c r="AM31" s="19">
        <v>0.171</v>
      </c>
      <c r="AN31" s="19">
        <f t="shared" si="9"/>
        <v>25.65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19"/>
      <c r="F32" s="19"/>
      <c r="G32" s="19"/>
      <c r="H32" s="20"/>
      <c r="I32" s="20"/>
      <c r="J32" s="20"/>
      <c r="K32" s="19"/>
      <c r="L32" s="19"/>
      <c r="M32" s="19"/>
      <c r="N32" s="20"/>
      <c r="O32" s="20"/>
      <c r="P32" s="20"/>
      <c r="Q32" s="20"/>
      <c r="R32" s="19"/>
      <c r="S32" s="19"/>
      <c r="T32" s="19"/>
      <c r="U32" s="19"/>
      <c r="V32" s="19"/>
      <c r="W32" s="20"/>
      <c r="X32" s="20"/>
      <c r="Y32" s="19"/>
      <c r="Z32" s="20"/>
      <c r="AA32" s="19"/>
      <c r="AB32" s="19"/>
      <c r="AC32" s="19"/>
      <c r="AD32" s="20"/>
      <c r="AE32" s="20"/>
      <c r="AF32" s="20"/>
      <c r="AG32" s="19"/>
      <c r="AH32" s="19"/>
      <c r="AI32" s="19"/>
      <c r="AJ32" s="19">
        <f t="shared" si="7"/>
        <v>0</v>
      </c>
      <c r="AK32" s="19">
        <f t="shared" si="8"/>
        <v>0</v>
      </c>
      <c r="AL32" s="19">
        <v>1.0</v>
      </c>
      <c r="AM32" s="19">
        <v>0.171</v>
      </c>
      <c r="AN32" s="19">
        <f t="shared" si="9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19"/>
      <c r="F33" s="19"/>
      <c r="G33" s="19"/>
      <c r="H33" s="20"/>
      <c r="I33" s="20"/>
      <c r="J33" s="20"/>
      <c r="K33" s="19"/>
      <c r="L33" s="19"/>
      <c r="M33" s="19">
        <v>1.0</v>
      </c>
      <c r="N33" s="20"/>
      <c r="O33" s="20"/>
      <c r="P33" s="20"/>
      <c r="Q33" s="20"/>
      <c r="R33" s="19"/>
      <c r="S33" s="19"/>
      <c r="T33" s="19"/>
      <c r="U33" s="19"/>
      <c r="V33" s="19"/>
      <c r="W33" s="20"/>
      <c r="X33" s="20"/>
      <c r="Y33" s="19">
        <v>1.0</v>
      </c>
      <c r="Z33" s="20"/>
      <c r="AA33" s="19"/>
      <c r="AB33" s="19"/>
      <c r="AC33" s="19">
        <v>1.0</v>
      </c>
      <c r="AD33" s="20"/>
      <c r="AE33" s="20"/>
      <c r="AF33" s="20"/>
      <c r="AG33" s="19"/>
      <c r="AH33" s="19"/>
      <c r="AI33" s="19">
        <v>1.0</v>
      </c>
      <c r="AJ33" s="19">
        <f t="shared" si="7"/>
        <v>4</v>
      </c>
      <c r="AK33" s="19">
        <f t="shared" si="8"/>
        <v>240</v>
      </c>
      <c r="AL33" s="19">
        <v>1.2</v>
      </c>
      <c r="AM33" s="19">
        <v>0.171</v>
      </c>
      <c r="AN33" s="19">
        <f t="shared" si="9"/>
        <v>49.248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19"/>
      <c r="F34" s="19"/>
      <c r="G34" s="19"/>
      <c r="H34" s="20"/>
      <c r="I34" s="20"/>
      <c r="J34" s="20"/>
      <c r="K34" s="19"/>
      <c r="L34" s="19"/>
      <c r="M34" s="19"/>
      <c r="N34" s="20"/>
      <c r="O34" s="20"/>
      <c r="P34" s="20"/>
      <c r="Q34" s="20"/>
      <c r="R34" s="19"/>
      <c r="S34" s="19"/>
      <c r="T34" s="19"/>
      <c r="U34" s="19"/>
      <c r="V34" s="19"/>
      <c r="W34" s="20"/>
      <c r="X34" s="20"/>
      <c r="Y34" s="19"/>
      <c r="Z34" s="20"/>
      <c r="AA34" s="19"/>
      <c r="AB34" s="19"/>
      <c r="AC34" s="19"/>
      <c r="AD34" s="20"/>
      <c r="AE34" s="20"/>
      <c r="AF34" s="20"/>
      <c r="AG34" s="19"/>
      <c r="AH34" s="19"/>
      <c r="AI34" s="19"/>
      <c r="AJ34" s="19">
        <f t="shared" si="7"/>
        <v>0</v>
      </c>
      <c r="AK34" s="19">
        <f t="shared" si="8"/>
        <v>0</v>
      </c>
      <c r="AL34" s="19">
        <v>1.0</v>
      </c>
      <c r="AM34" s="19">
        <v>0.171</v>
      </c>
      <c r="AN34" s="19">
        <f t="shared" si="9"/>
        <v>0</v>
      </c>
    </row>
    <row r="35" ht="13.5" hidden="1" customHeight="1">
      <c r="A35" s="18">
        <v>3.6</v>
      </c>
      <c r="B35" s="19" t="s">
        <v>50</v>
      </c>
      <c r="C35" s="18" t="s">
        <v>14</v>
      </c>
      <c r="D35" s="19">
        <v>60.0</v>
      </c>
      <c r="E35" s="19"/>
      <c r="F35" s="19"/>
      <c r="G35" s="19"/>
      <c r="H35" s="20"/>
      <c r="I35" s="20"/>
      <c r="J35" s="20"/>
      <c r="K35" s="19"/>
      <c r="L35" s="19"/>
      <c r="M35" s="19"/>
      <c r="N35" s="20"/>
      <c r="O35" s="20"/>
      <c r="P35" s="20"/>
      <c r="Q35" s="20"/>
      <c r="R35" s="19"/>
      <c r="S35" s="19"/>
      <c r="T35" s="19"/>
      <c r="U35" s="19"/>
      <c r="V35" s="19"/>
      <c r="W35" s="20"/>
      <c r="X35" s="20"/>
      <c r="Y35" s="19"/>
      <c r="Z35" s="20"/>
      <c r="AA35" s="19"/>
      <c r="AB35" s="19"/>
      <c r="AC35" s="19"/>
      <c r="AD35" s="20"/>
      <c r="AE35" s="20"/>
      <c r="AF35" s="20"/>
      <c r="AG35" s="19"/>
      <c r="AH35" s="19"/>
      <c r="AI35" s="19"/>
      <c r="AJ35" s="19">
        <f t="shared" si="7"/>
        <v>0</v>
      </c>
      <c r="AK35" s="19">
        <f t="shared" si="8"/>
        <v>0</v>
      </c>
      <c r="AL35" s="19">
        <v>1.0</v>
      </c>
      <c r="AM35" s="19">
        <v>0.171</v>
      </c>
      <c r="AN35" s="19">
        <f t="shared" si="9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126.198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1619.92575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5" t="s">
        <v>53</v>
      </c>
      <c r="T39" s="26"/>
      <c r="U39" s="35" t="s">
        <v>54</v>
      </c>
      <c r="AN39" s="36"/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47" t="s">
        <v>56</v>
      </c>
      <c r="T42" s="48"/>
      <c r="U42" s="47" t="s">
        <v>57</v>
      </c>
    </row>
    <row r="43" ht="13.5" customHeight="1">
      <c r="A43" s="34"/>
      <c r="B43" s="47" t="s">
        <v>58</v>
      </c>
      <c r="T43" s="48"/>
      <c r="U43" s="47" t="s">
        <v>59</v>
      </c>
      <c r="AN43" s="49"/>
    </row>
    <row r="44" ht="13.5" customHeight="1">
      <c r="A44" s="34"/>
      <c r="B44" s="47" t="s">
        <v>60</v>
      </c>
      <c r="T44" s="48"/>
      <c r="U44" s="47" t="s">
        <v>60</v>
      </c>
      <c r="AN44" s="49"/>
    </row>
    <row r="45" ht="13.5" customHeight="1">
      <c r="A45" s="26"/>
      <c r="B45" s="2"/>
      <c r="C45" s="26"/>
      <c r="D45" s="34"/>
      <c r="E45" s="26">
        <f>SUMPRODUCT(D7:D35,E7:E35)</f>
        <v>416.5</v>
      </c>
      <c r="F45" s="26">
        <f>SUMPRODUCT(D7:D35,F7:F35)</f>
        <v>311</v>
      </c>
      <c r="G45" s="26">
        <f>SUMPRODUCT(D7:D35,G7:G35)</f>
        <v>322</v>
      </c>
      <c r="H45" s="26">
        <f>SUMPRODUCT(D7:D35,H7:H35)</f>
        <v>0</v>
      </c>
      <c r="I45" s="26">
        <f>SUMPRODUCT(D7:D35,I7:I35)</f>
        <v>0</v>
      </c>
      <c r="J45" s="26">
        <f>SUMPRODUCT(D7:D35,J7:J35)</f>
        <v>0</v>
      </c>
      <c r="K45" s="26">
        <f>SUMPRODUCT(D7:D35,K7:K35)</f>
        <v>238</v>
      </c>
      <c r="L45" s="26">
        <f>SUMPRODUCT(D7:D35,L7:L35)</f>
        <v>130</v>
      </c>
      <c r="M45" s="26">
        <f>SUMPRODUCT(D7:D35,M7:M35)</f>
        <v>344</v>
      </c>
      <c r="N45" s="26">
        <f>SUMPRODUCT(D7:D35,N7:N35)</f>
        <v>0</v>
      </c>
      <c r="O45" s="26">
        <f>SUMPRODUCT(D7:D35,O7:O35)</f>
        <v>0</v>
      </c>
      <c r="P45" s="26">
        <f>SUMPRODUCT(D7:D35,P7:P35)</f>
        <v>0</v>
      </c>
      <c r="Q45" s="26">
        <f>SUMPRODUCT(D7:D35,Q7:Q35)</f>
        <v>0</v>
      </c>
      <c r="R45" s="26">
        <f>SUMPRODUCT(D7:D35,R7:R35)</f>
        <v>183</v>
      </c>
      <c r="S45" s="26">
        <f>SUMPRODUCT(D7:D35,S7:S35)</f>
        <v>401</v>
      </c>
      <c r="T45" s="26">
        <f>SUMPRODUCT(D7:D35,T7:T35)</f>
        <v>309</v>
      </c>
      <c r="U45" s="26">
        <f>SUMPRODUCT(D7:D35,U7:U35)</f>
        <v>438</v>
      </c>
      <c r="V45" s="26">
        <f>SUMPRODUCT(D7:D35,V7:V35)</f>
        <v>244</v>
      </c>
      <c r="W45" s="26">
        <f>SUMPRODUCT(D7:D35,W7:W35)</f>
        <v>0</v>
      </c>
      <c r="X45" s="26">
        <f>SUMPRODUCT(D7:D35,X7:X35)</f>
        <v>0</v>
      </c>
      <c r="Y45" s="26">
        <f>SUMPRODUCT(D7:D35,Y7:Y35)</f>
        <v>355</v>
      </c>
      <c r="Z45" s="26">
        <f>SUMPRODUCT(D7:D35,Z7:Z35)</f>
        <v>0</v>
      </c>
      <c r="AA45" s="26">
        <f>SUMPRODUCT(D7:D35,AA7:AA35)</f>
        <v>338</v>
      </c>
      <c r="AB45" s="26">
        <f>SUMPRODUCT(D7:D35,AB7:AB35)</f>
        <v>200</v>
      </c>
      <c r="AC45" s="26">
        <f>SUMPRODUCT(D7:D35,AC7:AC35)</f>
        <v>361</v>
      </c>
      <c r="AD45" s="26">
        <f>SUMPRODUCT(D7:D35,AD7:AD35)</f>
        <v>0</v>
      </c>
      <c r="AE45" s="26">
        <f>SUMPRODUCT(D7:D35,AE7:AE35)</f>
        <v>0</v>
      </c>
      <c r="AF45" s="26">
        <f>SUMPRODUCT(D7:D35,AF7:AF35)</f>
        <v>0</v>
      </c>
      <c r="AG45" s="26">
        <f>SUMPRODUCT(D7:D35,AG7:AG35)</f>
        <v>187</v>
      </c>
      <c r="AH45" s="26">
        <f t="shared" ref="AH45:AI45" si="10">SUMPRODUCT(D7:D35,AH7:AH35)</f>
        <v>296</v>
      </c>
      <c r="AI45" s="26">
        <f t="shared" si="10"/>
        <v>998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A1:AM1"/>
    <mergeCell ref="A2:AN2"/>
    <mergeCell ref="A3:A4"/>
    <mergeCell ref="B3:B4"/>
    <mergeCell ref="C3:C4"/>
    <mergeCell ref="D3:D4"/>
    <mergeCell ref="E3:AI3"/>
    <mergeCell ref="AN3:AN4"/>
    <mergeCell ref="B43:S43"/>
    <mergeCell ref="U43:AM43"/>
    <mergeCell ref="B44:S44"/>
    <mergeCell ref="U44:AM44"/>
    <mergeCell ref="AJ3:AJ4"/>
    <mergeCell ref="AK3:AK4"/>
    <mergeCell ref="B39:S39"/>
    <mergeCell ref="U39:AM39"/>
    <mergeCell ref="B40:S40"/>
    <mergeCell ref="B42:S42"/>
    <mergeCell ref="U42:AN42"/>
  </mergeCells>
  <printOptions horizontalCentered="1" verticalCentered="1"/>
  <pageMargins bottom="0.25" footer="0.0" header="0.0" left="0.25" right="0.25" top="0.25"/>
  <pageSetup fitToWidth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 t="s">
        <v>69</v>
      </c>
      <c r="AN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10"/>
      <c r="B4" s="10"/>
      <c r="C4" s="10"/>
      <c r="D4" s="10"/>
      <c r="E4" s="12">
        <v>1.0</v>
      </c>
      <c r="F4" s="11">
        <v>2.0</v>
      </c>
      <c r="G4" s="11">
        <v>3.0</v>
      </c>
      <c r="H4" s="12">
        <v>4.0</v>
      </c>
      <c r="I4" s="12">
        <v>5.0</v>
      </c>
      <c r="J4" s="12">
        <v>6.0</v>
      </c>
      <c r="K4" s="12">
        <v>7.0</v>
      </c>
      <c r="L4" s="12">
        <v>8.0</v>
      </c>
      <c r="M4" s="11">
        <v>9.0</v>
      </c>
      <c r="N4" s="11">
        <v>10.0</v>
      </c>
      <c r="O4" s="11">
        <v>11.0</v>
      </c>
      <c r="P4" s="11">
        <v>12.0</v>
      </c>
      <c r="Q4" s="12">
        <v>13.0</v>
      </c>
      <c r="R4" s="12">
        <v>14.0</v>
      </c>
      <c r="S4" s="11">
        <v>15.0</v>
      </c>
      <c r="T4" s="11">
        <v>16.0</v>
      </c>
      <c r="U4" s="11">
        <v>17.0</v>
      </c>
      <c r="V4" s="12">
        <v>18.0</v>
      </c>
      <c r="W4" s="12">
        <v>19.0</v>
      </c>
      <c r="X4" s="12">
        <v>20.0</v>
      </c>
      <c r="Y4" s="12">
        <v>21.0</v>
      </c>
      <c r="Z4" s="12">
        <v>22.0</v>
      </c>
      <c r="AA4" s="11">
        <v>23.0</v>
      </c>
      <c r="AB4" s="11">
        <v>24.0</v>
      </c>
      <c r="AC4" s="12">
        <v>25.0</v>
      </c>
      <c r="AD4" s="12">
        <v>26.0</v>
      </c>
      <c r="AE4" s="12">
        <v>27.0</v>
      </c>
      <c r="AF4" s="12">
        <v>28.0</v>
      </c>
      <c r="AG4" s="12">
        <v>29.0</v>
      </c>
      <c r="AH4" s="11">
        <v>30.0</v>
      </c>
      <c r="AI4" s="11">
        <v>31.0</v>
      </c>
      <c r="AJ4" s="10"/>
      <c r="AK4" s="10"/>
      <c r="AL4" s="10"/>
      <c r="AM4" s="10"/>
      <c r="AN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19"/>
      <c r="F6" s="20"/>
      <c r="G6" s="20"/>
      <c r="H6" s="19"/>
      <c r="I6" s="19"/>
      <c r="J6" s="19"/>
      <c r="K6" s="19"/>
      <c r="L6" s="19"/>
      <c r="M6" s="20"/>
      <c r="N6" s="20"/>
      <c r="O6" s="20"/>
      <c r="P6" s="20"/>
      <c r="Q6" s="19"/>
      <c r="R6" s="19"/>
      <c r="S6" s="20"/>
      <c r="T6" s="20"/>
      <c r="U6" s="20"/>
      <c r="V6" s="19"/>
      <c r="W6" s="19"/>
      <c r="X6" s="19"/>
      <c r="Y6" s="19"/>
      <c r="Z6" s="19"/>
      <c r="AA6" s="20"/>
      <c r="AB6" s="20"/>
      <c r="AC6" s="19"/>
      <c r="AD6" s="19"/>
      <c r="AE6" s="19"/>
      <c r="AF6" s="19"/>
      <c r="AG6" s="19"/>
      <c r="AH6" s="20"/>
      <c r="AI6" s="20"/>
      <c r="AJ6" s="19">
        <f t="shared" ref="AJ6:AJ8" si="1">SUM(E6:AI6)</f>
        <v>0</v>
      </c>
      <c r="AK6" s="19">
        <f t="shared" ref="AK6:AK8" si="2">D6*AJ6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19"/>
      <c r="F7" s="20"/>
      <c r="G7" s="20"/>
      <c r="H7" s="19"/>
      <c r="I7" s="19"/>
      <c r="J7" s="19"/>
      <c r="K7" s="19"/>
      <c r="L7" s="19"/>
      <c r="M7" s="20"/>
      <c r="N7" s="20"/>
      <c r="O7" s="20"/>
      <c r="P7" s="20"/>
      <c r="Q7" s="19"/>
      <c r="R7" s="19"/>
      <c r="S7" s="20"/>
      <c r="T7" s="20"/>
      <c r="U7" s="20"/>
      <c r="V7" s="19"/>
      <c r="W7" s="19"/>
      <c r="X7" s="19"/>
      <c r="Y7" s="19"/>
      <c r="Z7" s="19"/>
      <c r="AA7" s="20"/>
      <c r="AB7" s="20"/>
      <c r="AC7" s="19"/>
      <c r="AD7" s="19"/>
      <c r="AE7" s="19"/>
      <c r="AF7" s="19"/>
      <c r="AG7" s="19"/>
      <c r="AH7" s="20"/>
      <c r="AI7" s="20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19"/>
      <c r="F8" s="20"/>
      <c r="G8" s="20"/>
      <c r="H8" s="19"/>
      <c r="I8" s="19"/>
      <c r="J8" s="19"/>
      <c r="K8" s="19"/>
      <c r="L8" s="19"/>
      <c r="M8" s="20"/>
      <c r="N8" s="20"/>
      <c r="O8" s="20"/>
      <c r="P8" s="20"/>
      <c r="Q8" s="19"/>
      <c r="R8" s="19"/>
      <c r="S8" s="20"/>
      <c r="T8" s="20"/>
      <c r="U8" s="20"/>
      <c r="V8" s="19"/>
      <c r="W8" s="19"/>
      <c r="X8" s="19"/>
      <c r="Y8" s="19"/>
      <c r="Z8" s="19"/>
      <c r="AA8" s="20"/>
      <c r="AB8" s="20"/>
      <c r="AC8" s="19"/>
      <c r="AD8" s="19"/>
      <c r="AE8" s="19"/>
      <c r="AF8" s="19"/>
      <c r="AG8" s="19"/>
      <c r="AH8" s="20"/>
      <c r="AI8" s="20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19"/>
      <c r="F11" s="20"/>
      <c r="G11" s="20"/>
      <c r="H11" s="19"/>
      <c r="I11" s="19"/>
      <c r="J11" s="19"/>
      <c r="K11" s="19"/>
      <c r="L11" s="19"/>
      <c r="M11" s="20"/>
      <c r="N11" s="20"/>
      <c r="O11" s="20"/>
      <c r="P11" s="20"/>
      <c r="Q11" s="19"/>
      <c r="R11" s="19"/>
      <c r="S11" s="20"/>
      <c r="T11" s="20"/>
      <c r="U11" s="20"/>
      <c r="V11" s="19"/>
      <c r="W11" s="19"/>
      <c r="X11" s="19"/>
      <c r="Y11" s="19"/>
      <c r="Z11" s="19"/>
      <c r="AA11" s="20"/>
      <c r="AB11" s="20"/>
      <c r="AC11" s="19">
        <v>47.0</v>
      </c>
      <c r="AD11" s="19">
        <v>36.0</v>
      </c>
      <c r="AE11" s="19"/>
      <c r="AF11" s="19"/>
      <c r="AG11" s="19"/>
      <c r="AH11" s="20"/>
      <c r="AI11" s="20"/>
      <c r="AJ11" s="19">
        <f t="shared" ref="AJ11:AJ27" si="4">SUM(E11:AI11)</f>
        <v>83</v>
      </c>
      <c r="AK11" s="19">
        <f t="shared" ref="AK11:AK27" si="5">D11*AJ11</f>
        <v>166</v>
      </c>
      <c r="AL11" s="19">
        <v>1.25</v>
      </c>
      <c r="AM11" s="19">
        <v>0.171</v>
      </c>
      <c r="AN11" s="19">
        <f t="shared" ref="AN11:AN27" si="6">AK11*AL11*AM11</f>
        <v>35.4825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19"/>
      <c r="F12" s="20"/>
      <c r="G12" s="20"/>
      <c r="H12" s="19"/>
      <c r="I12" s="19"/>
      <c r="J12" s="19"/>
      <c r="K12" s="19"/>
      <c r="L12" s="19"/>
      <c r="M12" s="20"/>
      <c r="N12" s="20"/>
      <c r="O12" s="20"/>
      <c r="P12" s="20"/>
      <c r="Q12" s="19"/>
      <c r="R12" s="19">
        <v>34.0</v>
      </c>
      <c r="S12" s="20"/>
      <c r="T12" s="20"/>
      <c r="U12" s="20"/>
      <c r="V12" s="19">
        <v>21.0</v>
      </c>
      <c r="W12" s="19">
        <v>25.0</v>
      </c>
      <c r="X12" s="19"/>
      <c r="Y12" s="19"/>
      <c r="Z12" s="19"/>
      <c r="AA12" s="20"/>
      <c r="AB12" s="20"/>
      <c r="AC12" s="19">
        <v>36.0</v>
      </c>
      <c r="AD12" s="19"/>
      <c r="AE12" s="19"/>
      <c r="AF12" s="19">
        <v>29.0</v>
      </c>
      <c r="AG12" s="19">
        <v>36.0</v>
      </c>
      <c r="AH12" s="20"/>
      <c r="AI12" s="20"/>
      <c r="AJ12" s="19">
        <f t="shared" si="4"/>
        <v>181</v>
      </c>
      <c r="AK12" s="19">
        <f t="shared" si="5"/>
        <v>452.5</v>
      </c>
      <c r="AL12" s="19">
        <v>1.25</v>
      </c>
      <c r="AM12" s="19">
        <v>0.171</v>
      </c>
      <c r="AN12" s="19">
        <f t="shared" si="6"/>
        <v>96.721875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19">
        <v>2.0</v>
      </c>
      <c r="F13" s="20"/>
      <c r="G13" s="20"/>
      <c r="H13" s="19">
        <v>4.0</v>
      </c>
      <c r="I13" s="19">
        <v>2.0</v>
      </c>
      <c r="J13" s="19">
        <v>4.0</v>
      </c>
      <c r="K13" s="19">
        <v>2.0</v>
      </c>
      <c r="L13" s="19">
        <v>3.0</v>
      </c>
      <c r="M13" s="20"/>
      <c r="N13" s="20"/>
      <c r="O13" s="20"/>
      <c r="P13" s="20"/>
      <c r="Q13" s="19">
        <v>4.0</v>
      </c>
      <c r="R13" s="19">
        <v>2.0</v>
      </c>
      <c r="S13" s="20"/>
      <c r="T13" s="20"/>
      <c r="U13" s="20"/>
      <c r="V13" s="19">
        <v>2.0</v>
      </c>
      <c r="W13" s="19">
        <v>1.0</v>
      </c>
      <c r="X13" s="19">
        <v>1.0</v>
      </c>
      <c r="Y13" s="19"/>
      <c r="Z13" s="19">
        <v>4.0</v>
      </c>
      <c r="AA13" s="20"/>
      <c r="AB13" s="20"/>
      <c r="AC13" s="19">
        <v>2.0</v>
      </c>
      <c r="AD13" s="19">
        <v>2.0</v>
      </c>
      <c r="AE13" s="19">
        <v>2.0</v>
      </c>
      <c r="AF13" s="19">
        <v>2.0</v>
      </c>
      <c r="AG13" s="19">
        <v>5.0</v>
      </c>
      <c r="AH13" s="20"/>
      <c r="AI13" s="20"/>
      <c r="AJ13" s="19">
        <f t="shared" si="4"/>
        <v>44</v>
      </c>
      <c r="AK13" s="19">
        <f t="shared" si="5"/>
        <v>44</v>
      </c>
      <c r="AL13" s="19">
        <v>1.0</v>
      </c>
      <c r="AM13" s="19">
        <v>0.171</v>
      </c>
      <c r="AN13" s="19">
        <f t="shared" si="6"/>
        <v>7.524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19">
        <v>1.0</v>
      </c>
      <c r="F14" s="20"/>
      <c r="G14" s="50"/>
      <c r="H14" s="19">
        <v>1.0</v>
      </c>
      <c r="I14" s="19"/>
      <c r="J14" s="19">
        <v>2.0</v>
      </c>
      <c r="K14" s="19">
        <v>2.0</v>
      </c>
      <c r="L14" s="19">
        <v>1.0</v>
      </c>
      <c r="M14" s="20"/>
      <c r="N14" s="20"/>
      <c r="O14" s="20"/>
      <c r="P14" s="20"/>
      <c r="Q14" s="19">
        <v>1.0</v>
      </c>
      <c r="R14" s="19">
        <v>1.0</v>
      </c>
      <c r="S14" s="28"/>
      <c r="T14" s="20"/>
      <c r="U14" s="20"/>
      <c r="V14" s="19">
        <v>1.0</v>
      </c>
      <c r="W14" s="19"/>
      <c r="X14" s="19">
        <v>2.0</v>
      </c>
      <c r="Y14" s="19">
        <v>2.0</v>
      </c>
      <c r="Z14" s="19">
        <v>1.0</v>
      </c>
      <c r="AA14" s="20"/>
      <c r="AB14" s="20"/>
      <c r="AC14" s="19"/>
      <c r="AD14" s="19">
        <v>1.0</v>
      </c>
      <c r="AE14" s="19">
        <v>1.0</v>
      </c>
      <c r="AF14" s="19">
        <v>2.0</v>
      </c>
      <c r="AG14" s="19">
        <v>1.0</v>
      </c>
      <c r="AH14" s="20"/>
      <c r="AI14" s="20"/>
      <c r="AJ14" s="19">
        <f t="shared" si="4"/>
        <v>20</v>
      </c>
      <c r="AK14" s="19">
        <f t="shared" si="5"/>
        <v>300</v>
      </c>
      <c r="AL14" s="19">
        <v>1.5</v>
      </c>
      <c r="AM14" s="19">
        <v>0.171</v>
      </c>
      <c r="AN14" s="19">
        <f t="shared" si="6"/>
        <v>76.95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19">
        <v>2.0</v>
      </c>
      <c r="F15" s="20"/>
      <c r="G15" s="50"/>
      <c r="H15" s="19"/>
      <c r="I15" s="19"/>
      <c r="J15" s="19">
        <v>2.0</v>
      </c>
      <c r="K15" s="19">
        <v>2.0</v>
      </c>
      <c r="L15" s="19">
        <v>2.0</v>
      </c>
      <c r="M15" s="20"/>
      <c r="N15" s="20"/>
      <c r="O15" s="20"/>
      <c r="P15" s="20"/>
      <c r="Q15" s="19"/>
      <c r="R15" s="19"/>
      <c r="S15" s="28"/>
      <c r="T15" s="20"/>
      <c r="U15" s="20"/>
      <c r="V15" s="19"/>
      <c r="W15" s="19"/>
      <c r="X15" s="19">
        <v>2.0</v>
      </c>
      <c r="Y15" s="19">
        <v>2.0</v>
      </c>
      <c r="Z15" s="19">
        <v>2.0</v>
      </c>
      <c r="AA15" s="20"/>
      <c r="AB15" s="20"/>
      <c r="AC15" s="19"/>
      <c r="AD15" s="19">
        <v>1.0</v>
      </c>
      <c r="AE15" s="19">
        <v>2.0</v>
      </c>
      <c r="AF15" s="19">
        <v>2.0</v>
      </c>
      <c r="AG15" s="19">
        <v>2.0</v>
      </c>
      <c r="AH15" s="20"/>
      <c r="AI15" s="20"/>
      <c r="AJ15" s="19">
        <f t="shared" si="4"/>
        <v>21</v>
      </c>
      <c r="AK15" s="19">
        <f t="shared" si="5"/>
        <v>63</v>
      </c>
      <c r="AL15" s="19">
        <v>1.0</v>
      </c>
      <c r="AM15" s="19">
        <v>0.171</v>
      </c>
      <c r="AN15" s="19">
        <f t="shared" si="6"/>
        <v>10.773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19">
        <v>4.0</v>
      </c>
      <c r="F16" s="20"/>
      <c r="G16" s="50"/>
      <c r="H16" s="19">
        <v>3.0</v>
      </c>
      <c r="I16" s="19">
        <v>4.0</v>
      </c>
      <c r="J16" s="19">
        <v>5.0</v>
      </c>
      <c r="K16" s="19">
        <v>5.0</v>
      </c>
      <c r="L16" s="19">
        <v>5.0</v>
      </c>
      <c r="M16" s="20"/>
      <c r="N16" s="20"/>
      <c r="O16" s="20"/>
      <c r="P16" s="20"/>
      <c r="Q16" s="19">
        <v>3.0</v>
      </c>
      <c r="R16" s="19">
        <v>4.0</v>
      </c>
      <c r="S16" s="28"/>
      <c r="T16" s="20"/>
      <c r="U16" s="20"/>
      <c r="V16" s="19">
        <v>4.0</v>
      </c>
      <c r="W16" s="19">
        <v>3.0</v>
      </c>
      <c r="X16" s="19">
        <v>2.0</v>
      </c>
      <c r="Y16" s="19">
        <v>2.0</v>
      </c>
      <c r="Z16" s="19">
        <v>4.0</v>
      </c>
      <c r="AA16" s="20"/>
      <c r="AB16" s="20"/>
      <c r="AC16" s="19">
        <v>3.0</v>
      </c>
      <c r="AD16" s="19">
        <v>2.0</v>
      </c>
      <c r="AE16" s="19">
        <v>4.0</v>
      </c>
      <c r="AF16" s="19">
        <v>2.0</v>
      </c>
      <c r="AG16" s="19">
        <v>4.0</v>
      </c>
      <c r="AH16" s="20"/>
      <c r="AI16" s="20"/>
      <c r="AJ16" s="19">
        <f t="shared" si="4"/>
        <v>63</v>
      </c>
      <c r="AK16" s="19">
        <f t="shared" si="5"/>
        <v>945</v>
      </c>
      <c r="AL16" s="19">
        <v>1.25</v>
      </c>
      <c r="AM16" s="19">
        <v>0.171</v>
      </c>
      <c r="AN16" s="19">
        <f t="shared" si="6"/>
        <v>201.99375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19">
        <v>3.0</v>
      </c>
      <c r="F17" s="20"/>
      <c r="G17" s="50"/>
      <c r="H17" s="19">
        <v>3.0</v>
      </c>
      <c r="I17" s="19">
        <v>3.0</v>
      </c>
      <c r="J17" s="19">
        <v>1.0</v>
      </c>
      <c r="K17" s="19">
        <v>1.0</v>
      </c>
      <c r="L17" s="19">
        <v>2.0</v>
      </c>
      <c r="M17" s="20"/>
      <c r="N17" s="20"/>
      <c r="O17" s="20"/>
      <c r="P17" s="20"/>
      <c r="Q17" s="19">
        <v>4.0</v>
      </c>
      <c r="R17" s="19">
        <v>3.0</v>
      </c>
      <c r="S17" s="28"/>
      <c r="T17" s="20"/>
      <c r="U17" s="20"/>
      <c r="V17" s="19">
        <v>3.0</v>
      </c>
      <c r="W17" s="19">
        <v>2.0</v>
      </c>
      <c r="X17" s="19">
        <v>4.0</v>
      </c>
      <c r="Y17" s="19">
        <v>4.0</v>
      </c>
      <c r="Z17" s="19">
        <v>3.0</v>
      </c>
      <c r="AA17" s="20"/>
      <c r="AB17" s="20"/>
      <c r="AC17" s="19">
        <v>2.0</v>
      </c>
      <c r="AD17" s="19">
        <v>1.0</v>
      </c>
      <c r="AE17" s="19">
        <v>4.0</v>
      </c>
      <c r="AF17" s="19">
        <v>2.0</v>
      </c>
      <c r="AG17" s="19">
        <v>2.0</v>
      </c>
      <c r="AH17" s="20"/>
      <c r="AI17" s="20"/>
      <c r="AJ17" s="19">
        <f t="shared" si="4"/>
        <v>47</v>
      </c>
      <c r="AK17" s="19">
        <f t="shared" si="5"/>
        <v>376</v>
      </c>
      <c r="AL17" s="19">
        <v>2.0</v>
      </c>
      <c r="AM17" s="19">
        <v>0.171</v>
      </c>
      <c r="AN17" s="19">
        <f t="shared" si="6"/>
        <v>128.592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19">
        <v>2.0</v>
      </c>
      <c r="F18" s="20"/>
      <c r="G18" s="50"/>
      <c r="H18" s="19">
        <v>5.0</v>
      </c>
      <c r="I18" s="19">
        <v>2.0</v>
      </c>
      <c r="J18" s="19">
        <v>5.0</v>
      </c>
      <c r="K18" s="19">
        <v>2.0</v>
      </c>
      <c r="L18" s="19">
        <v>2.0</v>
      </c>
      <c r="M18" s="20"/>
      <c r="N18" s="20"/>
      <c r="O18" s="20"/>
      <c r="P18" s="20"/>
      <c r="Q18" s="26">
        <v>3.0</v>
      </c>
      <c r="R18" s="19">
        <v>2.0</v>
      </c>
      <c r="S18" s="28"/>
      <c r="T18" s="20"/>
      <c r="U18" s="20"/>
      <c r="V18" s="26">
        <v>4.0</v>
      </c>
      <c r="W18" s="19">
        <v>2.0</v>
      </c>
      <c r="X18" s="19">
        <v>2.0</v>
      </c>
      <c r="Y18" s="19">
        <v>3.0</v>
      </c>
      <c r="Z18" s="19">
        <v>2.0</v>
      </c>
      <c r="AA18" s="20"/>
      <c r="AB18" s="20"/>
      <c r="AC18" s="26">
        <v>2.0</v>
      </c>
      <c r="AD18" s="19">
        <v>3.0</v>
      </c>
      <c r="AE18" s="19">
        <v>2.0</v>
      </c>
      <c r="AF18" s="19">
        <v>3.0</v>
      </c>
      <c r="AG18" s="19">
        <v>2.0</v>
      </c>
      <c r="AH18" s="20"/>
      <c r="AI18" s="20"/>
      <c r="AJ18" s="19">
        <f t="shared" si="4"/>
        <v>48</v>
      </c>
      <c r="AK18" s="19">
        <f t="shared" si="5"/>
        <v>480</v>
      </c>
      <c r="AL18" s="19">
        <v>2.0</v>
      </c>
      <c r="AM18" s="19">
        <v>0.171</v>
      </c>
      <c r="AN18" s="19">
        <f t="shared" si="6"/>
        <v>164.16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19"/>
      <c r="F19" s="20"/>
      <c r="G19" s="50"/>
      <c r="H19" s="19"/>
      <c r="I19" s="19">
        <v>3.0</v>
      </c>
      <c r="J19" s="19"/>
      <c r="K19" s="19"/>
      <c r="L19" s="19"/>
      <c r="M19" s="20"/>
      <c r="N19" s="20"/>
      <c r="O19" s="20"/>
      <c r="P19" s="20"/>
      <c r="Q19" s="19"/>
      <c r="R19" s="19">
        <v>3.0</v>
      </c>
      <c r="S19" s="28"/>
      <c r="T19" s="20"/>
      <c r="U19" s="20"/>
      <c r="V19" s="19"/>
      <c r="W19" s="19">
        <v>2.0</v>
      </c>
      <c r="X19" s="19"/>
      <c r="Y19" s="19"/>
      <c r="Z19" s="19"/>
      <c r="AA19" s="20"/>
      <c r="AB19" s="20"/>
      <c r="AC19" s="19"/>
      <c r="AD19" s="19">
        <v>3.0</v>
      </c>
      <c r="AE19" s="19">
        <v>1.0</v>
      </c>
      <c r="AF19" s="19">
        <v>4.0</v>
      </c>
      <c r="AG19" s="19"/>
      <c r="AH19" s="20"/>
      <c r="AI19" s="20"/>
      <c r="AJ19" s="19">
        <f t="shared" si="4"/>
        <v>16</v>
      </c>
      <c r="AK19" s="19">
        <f t="shared" si="5"/>
        <v>160</v>
      </c>
      <c r="AL19" s="19">
        <v>2.0</v>
      </c>
      <c r="AM19" s="19">
        <v>0.171</v>
      </c>
      <c r="AN19" s="19">
        <f t="shared" si="6"/>
        <v>54.72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5">
        <v>2.0</v>
      </c>
      <c r="F20" s="28"/>
      <c r="G20" s="28"/>
      <c r="H20" s="25">
        <v>6.0</v>
      </c>
      <c r="I20" s="25">
        <v>3.0</v>
      </c>
      <c r="J20" s="25">
        <v>4.0</v>
      </c>
      <c r="K20" s="25">
        <v>3.0</v>
      </c>
      <c r="L20" s="25">
        <v>2.0</v>
      </c>
      <c r="M20" s="28"/>
      <c r="N20" s="28"/>
      <c r="O20" s="28"/>
      <c r="P20" s="28"/>
      <c r="Q20" s="25">
        <v>4.0</v>
      </c>
      <c r="R20" s="25">
        <v>3.0</v>
      </c>
      <c r="S20" s="28"/>
      <c r="T20" s="28"/>
      <c r="U20" s="28"/>
      <c r="V20" s="25">
        <v>4.0</v>
      </c>
      <c r="W20" s="25">
        <v>3.0</v>
      </c>
      <c r="X20" s="25">
        <v>5.0</v>
      </c>
      <c r="Y20" s="25">
        <v>5.0</v>
      </c>
      <c r="Z20" s="25">
        <v>2.0</v>
      </c>
      <c r="AA20" s="28"/>
      <c r="AB20" s="28"/>
      <c r="AC20" s="25">
        <v>4.0</v>
      </c>
      <c r="AD20" s="25">
        <v>4.0</v>
      </c>
      <c r="AE20" s="25">
        <v>2.0</v>
      </c>
      <c r="AF20" s="25">
        <v>5.0</v>
      </c>
      <c r="AG20" s="25">
        <v>2.0</v>
      </c>
      <c r="AH20" s="28"/>
      <c r="AI20" s="28"/>
      <c r="AJ20" s="19">
        <f t="shared" si="4"/>
        <v>63</v>
      </c>
      <c r="AK20" s="19">
        <f t="shared" si="5"/>
        <v>630</v>
      </c>
      <c r="AL20" s="19">
        <v>2.0</v>
      </c>
      <c r="AM20" s="19">
        <v>0.171</v>
      </c>
      <c r="AN20" s="19">
        <f t="shared" si="6"/>
        <v>215.46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5"/>
      <c r="F21" s="20"/>
      <c r="G21" s="20"/>
      <c r="H21" s="25"/>
      <c r="I21" s="25"/>
      <c r="J21" s="25"/>
      <c r="K21" s="25">
        <v>9.0</v>
      </c>
      <c r="L21" s="25"/>
      <c r="M21" s="28"/>
      <c r="N21" s="28"/>
      <c r="O21" s="28"/>
      <c r="P21" s="28"/>
      <c r="Q21" s="25"/>
      <c r="R21" s="25">
        <v>8.0</v>
      </c>
      <c r="S21" s="20"/>
      <c r="T21" s="28"/>
      <c r="U21" s="28"/>
      <c r="V21" s="25"/>
      <c r="W21" s="25"/>
      <c r="X21" s="25"/>
      <c r="Y21" s="25">
        <v>10.0</v>
      </c>
      <c r="Z21" s="25"/>
      <c r="AA21" s="28"/>
      <c r="AB21" s="28"/>
      <c r="AC21" s="25"/>
      <c r="AD21" s="25"/>
      <c r="AE21" s="25"/>
      <c r="AF21" s="25">
        <v>11.0</v>
      </c>
      <c r="AG21" s="25"/>
      <c r="AH21" s="28"/>
      <c r="AI21" s="28"/>
      <c r="AJ21" s="19">
        <f t="shared" si="4"/>
        <v>38</v>
      </c>
      <c r="AK21" s="19">
        <f t="shared" si="5"/>
        <v>380</v>
      </c>
      <c r="AL21" s="19">
        <v>2.0</v>
      </c>
      <c r="AM21" s="19">
        <v>0.171</v>
      </c>
      <c r="AN21" s="19">
        <f t="shared" si="6"/>
        <v>129.96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19"/>
      <c r="F22" s="20"/>
      <c r="G22" s="50"/>
      <c r="H22" s="19"/>
      <c r="I22" s="19"/>
      <c r="J22" s="19">
        <v>13.0</v>
      </c>
      <c r="K22" s="19"/>
      <c r="L22" s="19"/>
      <c r="M22" s="20"/>
      <c r="N22" s="20"/>
      <c r="O22" s="20"/>
      <c r="P22" s="20"/>
      <c r="Q22" s="19">
        <v>14.0</v>
      </c>
      <c r="R22" s="19"/>
      <c r="S22" s="28"/>
      <c r="T22" s="20"/>
      <c r="U22" s="20"/>
      <c r="V22" s="19"/>
      <c r="W22" s="19"/>
      <c r="X22" s="19">
        <v>13.0</v>
      </c>
      <c r="Y22" s="19"/>
      <c r="Z22" s="19"/>
      <c r="AA22" s="20"/>
      <c r="AB22" s="20"/>
      <c r="AC22" s="19"/>
      <c r="AD22" s="19"/>
      <c r="AE22" s="19">
        <v>14.0</v>
      </c>
      <c r="AF22" s="19"/>
      <c r="AG22" s="19"/>
      <c r="AH22" s="20"/>
      <c r="AI22" s="20"/>
      <c r="AJ22" s="19">
        <f t="shared" si="4"/>
        <v>54</v>
      </c>
      <c r="AK22" s="19">
        <f t="shared" si="5"/>
        <v>540</v>
      </c>
      <c r="AL22" s="19">
        <v>2.0</v>
      </c>
      <c r="AM22" s="19">
        <v>0.171</v>
      </c>
      <c r="AN22" s="19">
        <f t="shared" si="6"/>
        <v>184.68</v>
      </c>
    </row>
    <row r="23" ht="13.5" customHeight="1">
      <c r="A23" s="18">
        <v>2.13</v>
      </c>
      <c r="B23" s="24" t="s">
        <v>35</v>
      </c>
      <c r="C23" s="18" t="s">
        <v>36</v>
      </c>
      <c r="D23" s="19">
        <v>20.0</v>
      </c>
      <c r="E23" s="19"/>
      <c r="F23" s="20"/>
      <c r="G23" s="50"/>
      <c r="H23" s="19"/>
      <c r="I23" s="19">
        <v>1.0</v>
      </c>
      <c r="J23" s="19"/>
      <c r="K23" s="19"/>
      <c r="L23" s="19"/>
      <c r="M23" s="20"/>
      <c r="N23" s="20"/>
      <c r="O23" s="20"/>
      <c r="P23" s="20"/>
      <c r="Q23" s="19"/>
      <c r="R23" s="19">
        <v>1.0</v>
      </c>
      <c r="S23" s="28"/>
      <c r="T23" s="20"/>
      <c r="U23" s="20"/>
      <c r="V23" s="19"/>
      <c r="W23" s="19">
        <v>2.0</v>
      </c>
      <c r="X23" s="19"/>
      <c r="Y23" s="19"/>
      <c r="Z23" s="19"/>
      <c r="AA23" s="20"/>
      <c r="AB23" s="20"/>
      <c r="AC23" s="19"/>
      <c r="AD23" s="19"/>
      <c r="AE23" s="19"/>
      <c r="AF23" s="19"/>
      <c r="AG23" s="19"/>
      <c r="AH23" s="20"/>
      <c r="AI23" s="20"/>
      <c r="AJ23" s="19">
        <f t="shared" si="4"/>
        <v>4</v>
      </c>
      <c r="AK23" s="19">
        <f t="shared" si="5"/>
        <v>80</v>
      </c>
      <c r="AL23" s="19">
        <v>1.5</v>
      </c>
      <c r="AM23" s="19">
        <v>0.171</v>
      </c>
      <c r="AN23" s="19">
        <f t="shared" si="6"/>
        <v>20.52</v>
      </c>
    </row>
    <row r="24" ht="13.5" customHeight="1">
      <c r="A24" s="18">
        <v>2.14</v>
      </c>
      <c r="B24" s="24" t="s">
        <v>37</v>
      </c>
      <c r="C24" s="18" t="s">
        <v>36</v>
      </c>
      <c r="D24" s="19">
        <v>150.0</v>
      </c>
      <c r="E24" s="19">
        <v>1.0</v>
      </c>
      <c r="F24" s="20"/>
      <c r="G24" s="50"/>
      <c r="H24" s="19"/>
      <c r="I24" s="19"/>
      <c r="J24" s="19"/>
      <c r="K24" s="19"/>
      <c r="L24" s="19">
        <v>1.0</v>
      </c>
      <c r="M24" s="20"/>
      <c r="N24" s="20"/>
      <c r="O24" s="20"/>
      <c r="P24" s="20"/>
      <c r="Q24" s="19"/>
      <c r="R24" s="19"/>
      <c r="S24" s="28"/>
      <c r="T24" s="20"/>
      <c r="U24" s="20"/>
      <c r="V24" s="19"/>
      <c r="W24" s="19"/>
      <c r="X24" s="19"/>
      <c r="Y24" s="19"/>
      <c r="Z24" s="19"/>
      <c r="AA24" s="20"/>
      <c r="AB24" s="20"/>
      <c r="AC24" s="19"/>
      <c r="AD24" s="19"/>
      <c r="AE24" s="19">
        <v>1.0</v>
      </c>
      <c r="AF24" s="19"/>
      <c r="AG24" s="19"/>
      <c r="AH24" s="20"/>
      <c r="AI24" s="20"/>
      <c r="AJ24" s="19">
        <f t="shared" si="4"/>
        <v>3</v>
      </c>
      <c r="AK24" s="19">
        <f t="shared" si="5"/>
        <v>450</v>
      </c>
      <c r="AL24" s="19">
        <v>2.0</v>
      </c>
      <c r="AM24" s="19">
        <v>0.171</v>
      </c>
      <c r="AN24" s="19">
        <f t="shared" si="6"/>
        <v>153.9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19"/>
      <c r="F25" s="50"/>
      <c r="G25" s="50"/>
      <c r="H25" s="19"/>
      <c r="I25" s="19"/>
      <c r="J25" s="19"/>
      <c r="K25" s="19"/>
      <c r="L25" s="19"/>
      <c r="M25" s="20"/>
      <c r="N25" s="20"/>
      <c r="O25" s="20"/>
      <c r="P25" s="20"/>
      <c r="Q25" s="19"/>
      <c r="R25" s="19"/>
      <c r="S25" s="50"/>
      <c r="T25" s="20"/>
      <c r="U25" s="20"/>
      <c r="V25" s="19"/>
      <c r="W25" s="19"/>
      <c r="X25" s="19"/>
      <c r="Y25" s="19"/>
      <c r="Z25" s="19"/>
      <c r="AA25" s="20"/>
      <c r="AB25" s="20"/>
      <c r="AC25" s="19"/>
      <c r="AD25" s="19"/>
      <c r="AE25" s="19"/>
      <c r="AF25" s="19"/>
      <c r="AG25" s="19"/>
      <c r="AH25" s="20"/>
      <c r="AI25" s="20"/>
      <c r="AJ25" s="19">
        <f t="shared" si="4"/>
        <v>0</v>
      </c>
      <c r="AK25" s="19">
        <f t="shared" si="5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19"/>
      <c r="F26" s="50"/>
      <c r="G26" s="50"/>
      <c r="H26" s="19"/>
      <c r="I26" s="19"/>
      <c r="J26" s="19"/>
      <c r="K26" s="19"/>
      <c r="L26" s="19"/>
      <c r="M26" s="20"/>
      <c r="N26" s="20"/>
      <c r="O26" s="20"/>
      <c r="P26" s="20"/>
      <c r="Q26" s="19"/>
      <c r="R26" s="19"/>
      <c r="S26" s="50"/>
      <c r="T26" s="20"/>
      <c r="U26" s="20"/>
      <c r="V26" s="19"/>
      <c r="W26" s="19"/>
      <c r="X26" s="19"/>
      <c r="Y26" s="19"/>
      <c r="Z26" s="19"/>
      <c r="AA26" s="20"/>
      <c r="AB26" s="20"/>
      <c r="AC26" s="19"/>
      <c r="AD26" s="19"/>
      <c r="AE26" s="19"/>
      <c r="AF26" s="19"/>
      <c r="AG26" s="19"/>
      <c r="AH26" s="20"/>
      <c r="AI26" s="20"/>
      <c r="AJ26" s="19">
        <f t="shared" si="4"/>
        <v>0</v>
      </c>
      <c r="AK26" s="19">
        <f t="shared" si="5"/>
        <v>0</v>
      </c>
      <c r="AL26" s="19">
        <v>1.0</v>
      </c>
      <c r="AM26" s="19">
        <v>0.171</v>
      </c>
      <c r="AN26" s="19">
        <f t="shared" si="6"/>
        <v>0</v>
      </c>
    </row>
    <row r="27" ht="13.5" hidden="1" customHeight="1">
      <c r="A27" s="18">
        <v>2.17</v>
      </c>
      <c r="B27" s="19" t="s">
        <v>42</v>
      </c>
      <c r="C27" s="18" t="s">
        <v>41</v>
      </c>
      <c r="D27" s="19">
        <v>60.0</v>
      </c>
      <c r="E27" s="19"/>
      <c r="F27" s="50"/>
      <c r="G27" s="50"/>
      <c r="H27" s="19"/>
      <c r="I27" s="19"/>
      <c r="J27" s="19"/>
      <c r="K27" s="19"/>
      <c r="L27" s="19"/>
      <c r="M27" s="20"/>
      <c r="N27" s="20"/>
      <c r="O27" s="20"/>
      <c r="P27" s="20"/>
      <c r="Q27" s="19"/>
      <c r="R27" s="19"/>
      <c r="S27" s="50"/>
      <c r="T27" s="20"/>
      <c r="U27" s="20"/>
      <c r="V27" s="19"/>
      <c r="W27" s="19"/>
      <c r="X27" s="19"/>
      <c r="Y27" s="19"/>
      <c r="Z27" s="19"/>
      <c r="AA27" s="20"/>
      <c r="AB27" s="20"/>
      <c r="AC27" s="19"/>
      <c r="AD27" s="19"/>
      <c r="AE27" s="19"/>
      <c r="AF27" s="19"/>
      <c r="AG27" s="19"/>
      <c r="AH27" s="20"/>
      <c r="AI27" s="20"/>
      <c r="AJ27" s="19">
        <f t="shared" si="4"/>
        <v>0</v>
      </c>
      <c r="AK27" s="19">
        <f t="shared" si="5"/>
        <v>0</v>
      </c>
      <c r="AL27" s="19">
        <v>1.0</v>
      </c>
      <c r="AM27" s="19">
        <v>0.171</v>
      </c>
      <c r="AN27" s="19">
        <f t="shared" si="6"/>
        <v>0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1481.437125</v>
      </c>
    </row>
    <row r="29" ht="15.0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19"/>
      <c r="F30" s="20"/>
      <c r="G30" s="20"/>
      <c r="H30" s="19"/>
      <c r="I30" s="19"/>
      <c r="J30" s="19"/>
      <c r="K30" s="19"/>
      <c r="L30" s="19"/>
      <c r="M30" s="20"/>
      <c r="N30" s="20"/>
      <c r="O30" s="20"/>
      <c r="P30" s="20"/>
      <c r="Q30" s="19"/>
      <c r="R30" s="19"/>
      <c r="S30" s="20"/>
      <c r="T30" s="20"/>
      <c r="U30" s="20"/>
      <c r="V30" s="19"/>
      <c r="W30" s="19">
        <v>1.0</v>
      </c>
      <c r="X30" s="19"/>
      <c r="Y30" s="19"/>
      <c r="Z30" s="19">
        <v>1.0</v>
      </c>
      <c r="AA30" s="20"/>
      <c r="AB30" s="20"/>
      <c r="AC30" s="19"/>
      <c r="AD30" s="19"/>
      <c r="AE30" s="19"/>
      <c r="AF30" s="19"/>
      <c r="AG30" s="19"/>
      <c r="AH30" s="20"/>
      <c r="AI30" s="20"/>
      <c r="AJ30" s="19">
        <f t="shared" ref="AJ30:AJ35" si="7">SUM(E30:AI30)</f>
        <v>2</v>
      </c>
      <c r="AK30" s="19">
        <f t="shared" ref="AK30:AK35" si="8">D30*AJ30</f>
        <v>240</v>
      </c>
      <c r="AL30" s="19">
        <v>1.25</v>
      </c>
      <c r="AM30" s="19">
        <v>0.171</v>
      </c>
      <c r="AN30" s="19">
        <f t="shared" ref="AN30:AN35" si="9">AK30*AL30*AM30</f>
        <v>51.3</v>
      </c>
    </row>
    <row r="31" ht="13.5" customHeight="1">
      <c r="A31" s="18">
        <v>3.2</v>
      </c>
      <c r="B31" s="24" t="s">
        <v>46</v>
      </c>
      <c r="C31" s="18" t="s">
        <v>23</v>
      </c>
      <c r="D31" s="19">
        <v>120.0</v>
      </c>
      <c r="E31" s="19"/>
      <c r="F31" s="20"/>
      <c r="G31" s="20"/>
      <c r="H31" s="19">
        <v>1.0</v>
      </c>
      <c r="I31" s="19"/>
      <c r="J31" s="19"/>
      <c r="K31" s="19"/>
      <c r="L31" s="19"/>
      <c r="M31" s="20"/>
      <c r="N31" s="20"/>
      <c r="O31" s="20"/>
      <c r="P31" s="20"/>
      <c r="Q31" s="19"/>
      <c r="R31" s="19"/>
      <c r="S31" s="20"/>
      <c r="T31" s="20"/>
      <c r="U31" s="20"/>
      <c r="V31" s="19"/>
      <c r="W31" s="19"/>
      <c r="X31" s="19"/>
      <c r="Y31" s="19"/>
      <c r="Z31" s="19"/>
      <c r="AA31" s="20"/>
      <c r="AB31" s="20"/>
      <c r="AC31" s="19"/>
      <c r="AD31" s="19"/>
      <c r="AE31" s="19"/>
      <c r="AF31" s="19"/>
      <c r="AG31" s="19"/>
      <c r="AH31" s="20"/>
      <c r="AI31" s="20"/>
      <c r="AJ31" s="19">
        <f t="shared" si="7"/>
        <v>1</v>
      </c>
      <c r="AK31" s="19">
        <f t="shared" si="8"/>
        <v>120</v>
      </c>
      <c r="AL31" s="19">
        <v>1.25</v>
      </c>
      <c r="AM31" s="19">
        <v>0.171</v>
      </c>
      <c r="AN31" s="19">
        <f t="shared" si="9"/>
        <v>25.65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19"/>
      <c r="F32" s="20"/>
      <c r="G32" s="20"/>
      <c r="H32" s="19"/>
      <c r="I32" s="19"/>
      <c r="J32" s="19"/>
      <c r="K32" s="19"/>
      <c r="L32" s="19"/>
      <c r="M32" s="20"/>
      <c r="N32" s="20"/>
      <c r="O32" s="20"/>
      <c r="P32" s="20"/>
      <c r="Q32" s="19"/>
      <c r="R32" s="19"/>
      <c r="S32" s="20"/>
      <c r="T32" s="20"/>
      <c r="U32" s="20"/>
      <c r="V32" s="19"/>
      <c r="W32" s="19"/>
      <c r="X32" s="19"/>
      <c r="Y32" s="19"/>
      <c r="Z32" s="19"/>
      <c r="AA32" s="20"/>
      <c r="AB32" s="20"/>
      <c r="AC32" s="19"/>
      <c r="AD32" s="19"/>
      <c r="AE32" s="19"/>
      <c r="AF32" s="19"/>
      <c r="AG32" s="19"/>
      <c r="AH32" s="20"/>
      <c r="AI32" s="20"/>
      <c r="AJ32" s="19">
        <f t="shared" si="7"/>
        <v>0</v>
      </c>
      <c r="AK32" s="19">
        <f t="shared" si="8"/>
        <v>0</v>
      </c>
      <c r="AL32" s="19">
        <v>1.0</v>
      </c>
      <c r="AM32" s="19">
        <v>0.171</v>
      </c>
      <c r="AN32" s="19">
        <f t="shared" si="9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19">
        <v>1.0</v>
      </c>
      <c r="F33" s="20"/>
      <c r="G33" s="20"/>
      <c r="H33" s="19"/>
      <c r="I33" s="19"/>
      <c r="J33" s="19"/>
      <c r="K33" s="19"/>
      <c r="L33" s="19">
        <v>1.0</v>
      </c>
      <c r="M33" s="20"/>
      <c r="N33" s="20"/>
      <c r="O33" s="20"/>
      <c r="P33" s="20"/>
      <c r="Q33" s="19"/>
      <c r="R33" s="19">
        <v>1.0</v>
      </c>
      <c r="S33" s="20"/>
      <c r="T33" s="20"/>
      <c r="U33" s="20"/>
      <c r="V33" s="19"/>
      <c r="W33" s="19"/>
      <c r="X33" s="19"/>
      <c r="Y33" s="19"/>
      <c r="Z33" s="19">
        <v>1.0</v>
      </c>
      <c r="AA33" s="20"/>
      <c r="AB33" s="20"/>
      <c r="AC33" s="19"/>
      <c r="AD33" s="19"/>
      <c r="AE33" s="19"/>
      <c r="AF33" s="19"/>
      <c r="AG33" s="19">
        <v>1.0</v>
      </c>
      <c r="AH33" s="20"/>
      <c r="AI33" s="20"/>
      <c r="AJ33" s="19">
        <f t="shared" si="7"/>
        <v>5</v>
      </c>
      <c r="AK33" s="19">
        <f t="shared" si="8"/>
        <v>300</v>
      </c>
      <c r="AL33" s="19">
        <v>1.2</v>
      </c>
      <c r="AM33" s="19">
        <v>0.171</v>
      </c>
      <c r="AN33" s="19">
        <f t="shared" si="9"/>
        <v>61.56</v>
      </c>
    </row>
    <row r="34" ht="13.5" hidden="1" customHeight="1">
      <c r="A34" s="18">
        <v>3.5</v>
      </c>
      <c r="B34" s="19" t="s">
        <v>49</v>
      </c>
      <c r="C34" s="18" t="s">
        <v>23</v>
      </c>
      <c r="D34" s="19">
        <v>60.0</v>
      </c>
      <c r="E34" s="19"/>
      <c r="F34" s="20"/>
      <c r="G34" s="20"/>
      <c r="H34" s="19"/>
      <c r="I34" s="19"/>
      <c r="J34" s="19"/>
      <c r="K34" s="19"/>
      <c r="L34" s="19"/>
      <c r="M34" s="20"/>
      <c r="N34" s="20"/>
      <c r="O34" s="20"/>
      <c r="P34" s="20"/>
      <c r="Q34" s="19"/>
      <c r="R34" s="19"/>
      <c r="S34" s="20"/>
      <c r="T34" s="20"/>
      <c r="U34" s="20"/>
      <c r="V34" s="19"/>
      <c r="W34" s="19"/>
      <c r="X34" s="19"/>
      <c r="Y34" s="19"/>
      <c r="Z34" s="19"/>
      <c r="AA34" s="20"/>
      <c r="AB34" s="20"/>
      <c r="AC34" s="19"/>
      <c r="AD34" s="19"/>
      <c r="AE34" s="19"/>
      <c r="AF34" s="19"/>
      <c r="AG34" s="19"/>
      <c r="AH34" s="20"/>
      <c r="AI34" s="20"/>
      <c r="AJ34" s="19">
        <f t="shared" si="7"/>
        <v>0</v>
      </c>
      <c r="AK34" s="19">
        <f t="shared" si="8"/>
        <v>0</v>
      </c>
      <c r="AL34" s="19">
        <v>1.0</v>
      </c>
      <c r="AM34" s="19">
        <v>0.171</v>
      </c>
      <c r="AN34" s="19">
        <f t="shared" si="9"/>
        <v>0</v>
      </c>
    </row>
    <row r="35" ht="13.5" customHeight="1">
      <c r="A35" s="18">
        <v>3.6</v>
      </c>
      <c r="B35" s="19" t="s">
        <v>50</v>
      </c>
      <c r="C35" s="18" t="s">
        <v>14</v>
      </c>
      <c r="D35" s="19">
        <v>60.0</v>
      </c>
      <c r="E35" s="19"/>
      <c r="F35" s="20"/>
      <c r="G35" s="20"/>
      <c r="H35" s="19"/>
      <c r="I35" s="19"/>
      <c r="J35" s="19"/>
      <c r="K35" s="19"/>
      <c r="L35" s="19"/>
      <c r="M35" s="20"/>
      <c r="N35" s="20"/>
      <c r="O35" s="20"/>
      <c r="P35" s="20"/>
      <c r="Q35" s="19"/>
      <c r="R35" s="19"/>
      <c r="S35" s="20"/>
      <c r="T35" s="20"/>
      <c r="U35" s="20"/>
      <c r="V35" s="19"/>
      <c r="W35" s="19"/>
      <c r="X35" s="19"/>
      <c r="Y35" s="19"/>
      <c r="Z35" s="19"/>
      <c r="AA35" s="20"/>
      <c r="AB35" s="20"/>
      <c r="AC35" s="19"/>
      <c r="AD35" s="19"/>
      <c r="AE35" s="19"/>
      <c r="AF35" s="19"/>
      <c r="AG35" s="19"/>
      <c r="AH35" s="20"/>
      <c r="AI35" s="20"/>
      <c r="AJ35" s="19">
        <f t="shared" si="7"/>
        <v>0</v>
      </c>
      <c r="AK35" s="19">
        <f t="shared" si="8"/>
        <v>0</v>
      </c>
      <c r="AL35" s="19">
        <v>1.0</v>
      </c>
      <c r="AM35" s="19">
        <v>0.171</v>
      </c>
      <c r="AN35" s="19">
        <f t="shared" si="9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138.51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1619.947125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5" t="s">
        <v>53</v>
      </c>
      <c r="T39" s="26"/>
      <c r="U39" s="35" t="s">
        <v>54</v>
      </c>
      <c r="AN39" s="36"/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47" t="s">
        <v>56</v>
      </c>
      <c r="T42" s="48"/>
      <c r="U42" s="47" t="s">
        <v>57</v>
      </c>
    </row>
    <row r="43" ht="13.5" customHeight="1">
      <c r="A43" s="34"/>
      <c r="B43" s="47" t="s">
        <v>58</v>
      </c>
      <c r="T43" s="48"/>
      <c r="U43" s="47" t="s">
        <v>59</v>
      </c>
      <c r="AN43" s="49"/>
    </row>
    <row r="44" ht="13.5" customHeight="1">
      <c r="A44" s="34"/>
      <c r="B44" s="47" t="s">
        <v>60</v>
      </c>
      <c r="T44" s="48"/>
      <c r="U44" s="47" t="s">
        <v>60</v>
      </c>
      <c r="AN44" s="49"/>
    </row>
    <row r="45" ht="13.5" customHeight="1">
      <c r="A45" s="26"/>
      <c r="B45" s="2"/>
      <c r="C45" s="26"/>
      <c r="D45" s="34"/>
      <c r="E45" s="26">
        <f>SUMPRODUCT(D7:D35,E7:E35)</f>
        <v>357</v>
      </c>
      <c r="F45" s="26">
        <f>SUMPRODUCT(D7:D35,F7:F35)</f>
        <v>0</v>
      </c>
      <c r="G45" s="26">
        <f>SUMPRODUCT(D7:D35,G7:G35)</f>
        <v>0</v>
      </c>
      <c r="H45" s="26">
        <f>SUMPRODUCT(D7:D35,H7:H35)</f>
        <v>318</v>
      </c>
      <c r="I45" s="26">
        <f>SUMPRODUCT(D7:D35,I7:I35)</f>
        <v>186</v>
      </c>
      <c r="J45" s="26">
        <f>SUMPRODUCT(D7:D35,J7:J35)</f>
        <v>343</v>
      </c>
      <c r="K45" s="26">
        <f>SUMPRODUCT(D7:D35,K7:K35)</f>
        <v>261</v>
      </c>
      <c r="L45" s="26">
        <f>SUMPRODUCT(D7:D35,L7:L35)</f>
        <v>365</v>
      </c>
      <c r="M45" s="26">
        <f>SUMPRODUCT(D7:D35,M7:M35)</f>
        <v>0</v>
      </c>
      <c r="N45" s="26">
        <f>SUMPRODUCT(D7:D35,N7:N35)</f>
        <v>0</v>
      </c>
      <c r="O45" s="26">
        <f>SUMPRODUCT(D7:D35,O7:O35)</f>
        <v>0</v>
      </c>
      <c r="P45" s="26">
        <f>SUMPRODUCT(D7:D35,P7:P35)</f>
        <v>0</v>
      </c>
      <c r="Q45" s="26">
        <f>SUMPRODUCT(D7:D35,Q7:Q35)</f>
        <v>306</v>
      </c>
      <c r="R45" s="26">
        <f>SUMPRODUCT(D7:D35,R7:R35)</f>
        <v>426</v>
      </c>
      <c r="S45" s="26">
        <f>SUMPRODUCT(D7:D35,S7:S35)</f>
        <v>0</v>
      </c>
      <c r="T45" s="26">
        <f>SUMPRODUCT(D7:D35,T7:T35)</f>
        <v>0</v>
      </c>
      <c r="U45" s="26">
        <f>SUMPRODUCT(D7:D35,U7:U35)</f>
        <v>0</v>
      </c>
      <c r="V45" s="26">
        <f>SUMPRODUCT(D7:D35,V7:V35)</f>
        <v>233.5</v>
      </c>
      <c r="W45" s="26">
        <f>SUMPRODUCT(D7:D35,W7:W35)</f>
        <v>354.5</v>
      </c>
      <c r="X45" s="26">
        <f>SUMPRODUCT(D7:D35,X7:X35)</f>
        <v>299</v>
      </c>
      <c r="Y45" s="26">
        <f>SUMPRODUCT(D7:D35,Y7:Y35)</f>
        <v>278</v>
      </c>
      <c r="Z45" s="26">
        <f>SUMPRODUCT(D7:D35,Z7:Z35)</f>
        <v>329</v>
      </c>
      <c r="AA45" s="26">
        <f>SUMPRODUCT(D7:D35,AA7:AA35)</f>
        <v>0</v>
      </c>
      <c r="AB45" s="26">
        <f>SUMPRODUCT(D7:D35,AB7:AB35)</f>
        <v>0</v>
      </c>
      <c r="AC45" s="26">
        <f>SUMPRODUCT(D7:D35,AC7:AC35)</f>
        <v>307</v>
      </c>
      <c r="AD45" s="26">
        <f>SUMPRODUCT(D7:D35,AD7:AD35)</f>
        <v>230</v>
      </c>
      <c r="AE45" s="26">
        <f>SUMPRODUCT(D7:D35,AE7:AE35)</f>
        <v>455</v>
      </c>
      <c r="AF45" s="26">
        <f>SUMPRODUCT(D7:D35,AF7:AF35)</f>
        <v>386.5</v>
      </c>
      <c r="AG45" s="26">
        <f>SUMPRODUCT(D7:D35,AG7:AG35)</f>
        <v>292</v>
      </c>
      <c r="AH45" s="26">
        <f t="shared" ref="AH45:AI45" si="10">SUMPRODUCT(D7:D35,AH7:AH35)</f>
        <v>0</v>
      </c>
      <c r="AI45" s="26">
        <f t="shared" si="10"/>
        <v>0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A1:AM1"/>
    <mergeCell ref="A2:AN2"/>
    <mergeCell ref="A3:A4"/>
    <mergeCell ref="B3:B4"/>
    <mergeCell ref="C3:C4"/>
    <mergeCell ref="D3:D4"/>
    <mergeCell ref="E3:AI3"/>
    <mergeCell ref="AN3:AN4"/>
    <mergeCell ref="B43:S43"/>
    <mergeCell ref="U43:AM43"/>
    <mergeCell ref="B44:S44"/>
    <mergeCell ref="U44:AM44"/>
    <mergeCell ref="AJ3:AJ4"/>
    <mergeCell ref="AK3:AK4"/>
    <mergeCell ref="B39:S39"/>
    <mergeCell ref="U39:AM39"/>
    <mergeCell ref="B40:S40"/>
    <mergeCell ref="B42:S42"/>
    <mergeCell ref="U42:AN42"/>
  </mergeCells>
  <printOptions horizontalCentered="1" verticalCentered="1"/>
  <pageMargins bottom="0.25" footer="0.0" header="0.0" left="0.25" right="0.25" top="0.25"/>
  <pageSetup fitToWidth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4" width="2.71"/>
    <col customWidth="1" min="35" max="35" width="3.86"/>
    <col customWidth="1" min="36" max="36" width="4.0"/>
    <col customWidth="1" min="37" max="37" width="5.29"/>
    <col customWidth="1" min="38" max="38" width="5.71"/>
    <col customWidth="1" min="39" max="39" width="7.71"/>
  </cols>
  <sheetData>
    <row r="1" ht="13.5" customHeight="1">
      <c r="A1" s="1" t="s">
        <v>70</v>
      </c>
      <c r="AM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5" t="s">
        <v>7</v>
      </c>
      <c r="AJ3" s="5" t="s">
        <v>8</v>
      </c>
      <c r="AK3" s="5" t="s">
        <v>9</v>
      </c>
      <c r="AL3" s="5" t="s">
        <v>10</v>
      </c>
      <c r="AM3" s="5" t="s">
        <v>11</v>
      </c>
    </row>
    <row r="4" ht="13.5" customHeight="1">
      <c r="A4" s="10"/>
      <c r="B4" s="10"/>
      <c r="C4" s="10"/>
      <c r="D4" s="10"/>
      <c r="E4" s="12">
        <v>1.0</v>
      </c>
      <c r="F4" s="12">
        <v>2.0</v>
      </c>
      <c r="G4" s="12">
        <v>3.0</v>
      </c>
      <c r="H4" s="12">
        <v>4.0</v>
      </c>
      <c r="I4" s="12">
        <v>5.0</v>
      </c>
      <c r="J4" s="11">
        <v>6.0</v>
      </c>
      <c r="K4" s="11">
        <v>7.0</v>
      </c>
      <c r="L4" s="12">
        <v>8.0</v>
      </c>
      <c r="M4" s="12">
        <v>9.0</v>
      </c>
      <c r="N4" s="12">
        <v>10.0</v>
      </c>
      <c r="O4" s="11">
        <v>11.0</v>
      </c>
      <c r="P4" s="12">
        <v>12.0</v>
      </c>
      <c r="Q4" s="11">
        <v>13.0</v>
      </c>
      <c r="R4" s="11">
        <v>14.0</v>
      </c>
      <c r="S4" s="12">
        <v>15.0</v>
      </c>
      <c r="T4" s="12">
        <v>16.0</v>
      </c>
      <c r="U4" s="12">
        <v>17.0</v>
      </c>
      <c r="V4" s="12">
        <v>18.0</v>
      </c>
      <c r="W4" s="12">
        <v>19.0</v>
      </c>
      <c r="X4" s="11">
        <v>20.0</v>
      </c>
      <c r="Y4" s="11">
        <v>21.0</v>
      </c>
      <c r="Z4" s="11">
        <v>22.0</v>
      </c>
      <c r="AA4" s="11">
        <v>23.0</v>
      </c>
      <c r="AB4" s="11">
        <v>24.0</v>
      </c>
      <c r="AC4" s="12">
        <v>25.0</v>
      </c>
      <c r="AD4" s="12">
        <v>26.0</v>
      </c>
      <c r="AE4" s="11">
        <v>27.0</v>
      </c>
      <c r="AF4" s="11">
        <v>28.0</v>
      </c>
      <c r="AG4" s="12">
        <v>29.0</v>
      </c>
      <c r="AH4" s="12">
        <v>30.0</v>
      </c>
      <c r="AI4" s="10"/>
      <c r="AJ4" s="10"/>
      <c r="AK4" s="10"/>
      <c r="AL4" s="10"/>
      <c r="AM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19"/>
      <c r="F6" s="19"/>
      <c r="G6" s="19"/>
      <c r="H6" s="19"/>
      <c r="I6" s="19"/>
      <c r="J6" s="20"/>
      <c r="K6" s="20"/>
      <c r="L6" s="19"/>
      <c r="M6" s="19"/>
      <c r="N6" s="19"/>
      <c r="O6" s="20"/>
      <c r="P6" s="19"/>
      <c r="Q6" s="20"/>
      <c r="R6" s="20"/>
      <c r="S6" s="19"/>
      <c r="T6" s="19"/>
      <c r="U6" s="19"/>
      <c r="V6" s="19"/>
      <c r="W6" s="19"/>
      <c r="X6" s="20"/>
      <c r="Y6" s="20"/>
      <c r="Z6" s="20"/>
      <c r="AA6" s="20"/>
      <c r="AB6" s="20"/>
      <c r="AC6" s="19"/>
      <c r="AD6" s="19"/>
      <c r="AE6" s="20"/>
      <c r="AF6" s="20"/>
      <c r="AG6" s="19"/>
      <c r="AH6" s="19"/>
      <c r="AI6" s="19">
        <f t="shared" ref="AI6:AI8" si="1">SUM(E6:AH6)</f>
        <v>0</v>
      </c>
      <c r="AJ6" s="19">
        <f t="shared" ref="AJ6:AJ8" si="2">D6*AI6</f>
        <v>0</v>
      </c>
      <c r="AK6" s="19">
        <v>1.0</v>
      </c>
      <c r="AL6" s="19">
        <v>0.171</v>
      </c>
      <c r="AM6" s="19">
        <f t="shared" ref="AM6:AM8" si="3">AJ6*AK6*AL6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19"/>
      <c r="F7" s="19"/>
      <c r="G7" s="19"/>
      <c r="H7" s="19"/>
      <c r="I7" s="19"/>
      <c r="J7" s="20"/>
      <c r="K7" s="20"/>
      <c r="L7" s="19"/>
      <c r="M7" s="19"/>
      <c r="N7" s="19"/>
      <c r="O7" s="20"/>
      <c r="P7" s="19"/>
      <c r="Q7" s="20"/>
      <c r="R7" s="20"/>
      <c r="S7" s="19"/>
      <c r="T7" s="19"/>
      <c r="U7" s="19"/>
      <c r="V7" s="19"/>
      <c r="W7" s="19"/>
      <c r="X7" s="20"/>
      <c r="Y7" s="20"/>
      <c r="Z7" s="20"/>
      <c r="AA7" s="20"/>
      <c r="AB7" s="20"/>
      <c r="AC7" s="19"/>
      <c r="AD7" s="19"/>
      <c r="AE7" s="20"/>
      <c r="AF7" s="20"/>
      <c r="AG7" s="19"/>
      <c r="AH7" s="19"/>
      <c r="AI7" s="19">
        <f t="shared" si="1"/>
        <v>0</v>
      </c>
      <c r="AJ7" s="19">
        <f t="shared" si="2"/>
        <v>0</v>
      </c>
      <c r="AK7" s="19">
        <v>1.0</v>
      </c>
      <c r="AL7" s="19">
        <v>0.171</v>
      </c>
      <c r="AM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19"/>
      <c r="F8" s="19"/>
      <c r="G8" s="19"/>
      <c r="H8" s="19"/>
      <c r="I8" s="19"/>
      <c r="J8" s="20"/>
      <c r="K8" s="20"/>
      <c r="L8" s="19"/>
      <c r="M8" s="19"/>
      <c r="N8" s="19"/>
      <c r="O8" s="20"/>
      <c r="P8" s="19"/>
      <c r="Q8" s="20"/>
      <c r="R8" s="20"/>
      <c r="S8" s="19"/>
      <c r="T8" s="19"/>
      <c r="U8" s="19"/>
      <c r="V8" s="19"/>
      <c r="W8" s="19"/>
      <c r="X8" s="20"/>
      <c r="Y8" s="20"/>
      <c r="Z8" s="20"/>
      <c r="AA8" s="20"/>
      <c r="AB8" s="20"/>
      <c r="AC8" s="19"/>
      <c r="AD8" s="19"/>
      <c r="AE8" s="20"/>
      <c r="AF8" s="20"/>
      <c r="AG8" s="19"/>
      <c r="AH8" s="19"/>
      <c r="AI8" s="19">
        <f t="shared" si="1"/>
        <v>0</v>
      </c>
      <c r="AJ8" s="19">
        <f t="shared" si="2"/>
        <v>0</v>
      </c>
      <c r="AK8" s="19">
        <v>1.0</v>
      </c>
      <c r="AL8" s="19">
        <v>0.171</v>
      </c>
      <c r="AM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>
        <f>SUM(AM6:AM8)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19"/>
      <c r="F11" s="19"/>
      <c r="G11" s="19"/>
      <c r="H11" s="19"/>
      <c r="I11" s="19"/>
      <c r="J11" s="20"/>
      <c r="K11" s="20"/>
      <c r="L11" s="19"/>
      <c r="M11" s="19">
        <v>35.0</v>
      </c>
      <c r="N11" s="19"/>
      <c r="O11" s="20"/>
      <c r="P11" s="19"/>
      <c r="Q11" s="20"/>
      <c r="R11" s="20"/>
      <c r="S11" s="19"/>
      <c r="T11" s="19"/>
      <c r="U11" s="19"/>
      <c r="V11" s="19"/>
      <c r="W11" s="19"/>
      <c r="X11" s="20"/>
      <c r="Y11" s="20"/>
      <c r="Z11" s="20"/>
      <c r="AA11" s="20"/>
      <c r="AB11" s="20"/>
      <c r="AC11" s="19"/>
      <c r="AD11" s="19"/>
      <c r="AE11" s="20"/>
      <c r="AF11" s="20"/>
      <c r="AG11" s="19">
        <v>29.0</v>
      </c>
      <c r="AH11" s="19"/>
      <c r="AI11" s="19">
        <f t="shared" ref="AI11:AI27" si="4">SUM(E11:AH11)</f>
        <v>64</v>
      </c>
      <c r="AJ11" s="19">
        <f t="shared" ref="AJ11:AJ27" si="5">D11*AI11</f>
        <v>128</v>
      </c>
      <c r="AK11" s="19">
        <v>1.25</v>
      </c>
      <c r="AL11" s="19">
        <v>0.171</v>
      </c>
      <c r="AM11" s="19">
        <f t="shared" ref="AM11:AM27" si="6">AJ11*AK11*AL11</f>
        <v>27.36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19">
        <v>22.0</v>
      </c>
      <c r="F12" s="19"/>
      <c r="G12" s="19"/>
      <c r="H12" s="19">
        <v>29.0</v>
      </c>
      <c r="I12" s="19"/>
      <c r="J12" s="20"/>
      <c r="K12" s="20"/>
      <c r="L12" s="19"/>
      <c r="M12" s="19"/>
      <c r="N12" s="19"/>
      <c r="O12" s="20"/>
      <c r="P12" s="19">
        <v>35.0</v>
      </c>
      <c r="Q12" s="20"/>
      <c r="R12" s="20"/>
      <c r="S12" s="19"/>
      <c r="T12" s="19"/>
      <c r="U12" s="19"/>
      <c r="V12" s="19"/>
      <c r="W12" s="19"/>
      <c r="X12" s="20"/>
      <c r="Y12" s="20"/>
      <c r="Z12" s="20"/>
      <c r="AA12" s="20"/>
      <c r="AB12" s="20"/>
      <c r="AC12" s="19">
        <v>36.0</v>
      </c>
      <c r="AD12" s="19"/>
      <c r="AE12" s="20"/>
      <c r="AF12" s="20"/>
      <c r="AG12" s="19"/>
      <c r="AH12" s="19"/>
      <c r="AI12" s="19">
        <f t="shared" si="4"/>
        <v>122</v>
      </c>
      <c r="AJ12" s="19">
        <f t="shared" si="5"/>
        <v>305</v>
      </c>
      <c r="AK12" s="19">
        <v>1.25</v>
      </c>
      <c r="AL12" s="19">
        <v>0.171</v>
      </c>
      <c r="AM12" s="19">
        <f t="shared" si="6"/>
        <v>65.19375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19">
        <v>3.0</v>
      </c>
      <c r="F13" s="19">
        <v>3.0</v>
      </c>
      <c r="G13" s="19">
        <v>3.0</v>
      </c>
      <c r="H13" s="19">
        <v>3.0</v>
      </c>
      <c r="I13" s="19">
        <v>5.0</v>
      </c>
      <c r="J13" s="20"/>
      <c r="K13" s="20"/>
      <c r="L13" s="19">
        <v>2.0</v>
      </c>
      <c r="M13" s="19">
        <v>1.0</v>
      </c>
      <c r="N13" s="19">
        <v>2.0</v>
      </c>
      <c r="O13" s="20"/>
      <c r="P13" s="19">
        <v>2.0</v>
      </c>
      <c r="Q13" s="20"/>
      <c r="R13" s="20"/>
      <c r="S13" s="19">
        <v>2.0</v>
      </c>
      <c r="T13" s="19">
        <v>2.0</v>
      </c>
      <c r="U13" s="19">
        <v>2.0</v>
      </c>
      <c r="V13" s="19">
        <v>3.0</v>
      </c>
      <c r="W13" s="19">
        <v>3.0</v>
      </c>
      <c r="X13" s="20"/>
      <c r="Y13" s="20"/>
      <c r="Z13" s="20"/>
      <c r="AA13" s="20"/>
      <c r="AB13" s="20"/>
      <c r="AC13" s="19">
        <v>2.0</v>
      </c>
      <c r="AD13" s="19">
        <v>2.0</v>
      </c>
      <c r="AE13" s="20"/>
      <c r="AF13" s="20"/>
      <c r="AG13" s="19">
        <v>3.0</v>
      </c>
      <c r="AH13" s="19">
        <v>2.0</v>
      </c>
      <c r="AI13" s="19">
        <f t="shared" si="4"/>
        <v>45</v>
      </c>
      <c r="AJ13" s="19">
        <f t="shared" si="5"/>
        <v>45</v>
      </c>
      <c r="AK13" s="19">
        <v>1.0</v>
      </c>
      <c r="AL13" s="19">
        <v>0.171</v>
      </c>
      <c r="AM13" s="19">
        <f t="shared" si="6"/>
        <v>7.695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19">
        <v>1.0</v>
      </c>
      <c r="F14" s="19">
        <v>1.0</v>
      </c>
      <c r="G14" s="19">
        <v>2.0</v>
      </c>
      <c r="H14" s="19">
        <v>2.0</v>
      </c>
      <c r="I14" s="19">
        <v>4.0</v>
      </c>
      <c r="J14" s="20"/>
      <c r="K14" s="20"/>
      <c r="L14" s="19">
        <v>1.0</v>
      </c>
      <c r="M14" s="19">
        <v>1.0</v>
      </c>
      <c r="N14" s="19">
        <v>3.0</v>
      </c>
      <c r="O14" s="20"/>
      <c r="P14" s="19">
        <v>2.0</v>
      </c>
      <c r="Q14" s="20"/>
      <c r="R14" s="20"/>
      <c r="S14" s="19">
        <v>2.0</v>
      </c>
      <c r="T14" s="19">
        <v>1.0</v>
      </c>
      <c r="U14" s="19">
        <v>4.0</v>
      </c>
      <c r="V14" s="19">
        <v>3.0</v>
      </c>
      <c r="W14" s="19">
        <v>2.0</v>
      </c>
      <c r="X14" s="20"/>
      <c r="Y14" s="20"/>
      <c r="Z14" s="20"/>
      <c r="AA14" s="20"/>
      <c r="AB14" s="20"/>
      <c r="AC14" s="19">
        <v>2.0</v>
      </c>
      <c r="AD14" s="19">
        <v>1.0</v>
      </c>
      <c r="AE14" s="20"/>
      <c r="AF14" s="20"/>
      <c r="AG14" s="19">
        <v>1.0</v>
      </c>
      <c r="AH14" s="19">
        <v>1.0</v>
      </c>
      <c r="AI14" s="19">
        <f t="shared" si="4"/>
        <v>34</v>
      </c>
      <c r="AJ14" s="19">
        <f t="shared" si="5"/>
        <v>510</v>
      </c>
      <c r="AK14" s="19">
        <v>1.5</v>
      </c>
      <c r="AL14" s="19">
        <v>0.171</v>
      </c>
      <c r="AM14" s="19">
        <f t="shared" si="6"/>
        <v>130.815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19"/>
      <c r="F15" s="19"/>
      <c r="G15" s="19">
        <v>2.0</v>
      </c>
      <c r="H15" s="19"/>
      <c r="I15" s="19">
        <v>2.0</v>
      </c>
      <c r="J15" s="20"/>
      <c r="K15" s="20"/>
      <c r="L15" s="19"/>
      <c r="M15" s="19"/>
      <c r="N15" s="19">
        <v>1.0</v>
      </c>
      <c r="O15" s="20"/>
      <c r="P15" s="19">
        <v>4.0</v>
      </c>
      <c r="Q15" s="20"/>
      <c r="R15" s="20"/>
      <c r="S15" s="19">
        <v>1.0</v>
      </c>
      <c r="T15" s="19"/>
      <c r="U15" s="19">
        <v>2.0</v>
      </c>
      <c r="V15" s="19">
        <v>2.0</v>
      </c>
      <c r="W15" s="19">
        <v>2.0</v>
      </c>
      <c r="X15" s="20"/>
      <c r="Y15" s="20"/>
      <c r="Z15" s="20"/>
      <c r="AA15" s="20"/>
      <c r="AB15" s="20"/>
      <c r="AC15" s="19"/>
      <c r="AD15" s="19"/>
      <c r="AE15" s="20"/>
      <c r="AF15" s="20"/>
      <c r="AG15" s="19"/>
      <c r="AH15" s="19"/>
      <c r="AI15" s="19">
        <f t="shared" si="4"/>
        <v>16</v>
      </c>
      <c r="AJ15" s="19">
        <f t="shared" si="5"/>
        <v>48</v>
      </c>
      <c r="AK15" s="19">
        <v>1.0</v>
      </c>
      <c r="AL15" s="19">
        <v>0.171</v>
      </c>
      <c r="AM15" s="19">
        <f t="shared" si="6"/>
        <v>8.208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19">
        <v>3.0</v>
      </c>
      <c r="F16" s="19">
        <v>4.0</v>
      </c>
      <c r="G16" s="19">
        <v>2.0</v>
      </c>
      <c r="H16" s="19"/>
      <c r="I16" s="19">
        <v>4.0</v>
      </c>
      <c r="J16" s="20"/>
      <c r="K16" s="20"/>
      <c r="L16" s="19">
        <v>1.0</v>
      </c>
      <c r="M16" s="19">
        <v>2.0</v>
      </c>
      <c r="N16" s="19">
        <v>4.0</v>
      </c>
      <c r="O16" s="20"/>
      <c r="P16" s="19">
        <v>3.0</v>
      </c>
      <c r="Q16" s="20"/>
      <c r="R16" s="20"/>
      <c r="S16" s="19">
        <v>3.0</v>
      </c>
      <c r="T16" s="19">
        <v>2.0</v>
      </c>
      <c r="U16" s="19">
        <v>3.0</v>
      </c>
      <c r="V16" s="19">
        <v>3.0</v>
      </c>
      <c r="W16" s="19">
        <v>3.0</v>
      </c>
      <c r="X16" s="20"/>
      <c r="Y16" s="20"/>
      <c r="Z16" s="20"/>
      <c r="AA16" s="20"/>
      <c r="AB16" s="20"/>
      <c r="AC16" s="19">
        <v>4.0</v>
      </c>
      <c r="AD16" s="19">
        <v>3.0</v>
      </c>
      <c r="AE16" s="20"/>
      <c r="AF16" s="20"/>
      <c r="AG16" s="19">
        <v>3.0</v>
      </c>
      <c r="AH16" s="19">
        <v>2.0</v>
      </c>
      <c r="AI16" s="19">
        <f t="shared" si="4"/>
        <v>49</v>
      </c>
      <c r="AJ16" s="19">
        <f t="shared" si="5"/>
        <v>735</v>
      </c>
      <c r="AK16" s="19">
        <v>1.25</v>
      </c>
      <c r="AL16" s="19">
        <v>0.171</v>
      </c>
      <c r="AM16" s="19">
        <f t="shared" si="6"/>
        <v>157.10625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19">
        <v>2.0</v>
      </c>
      <c r="F17" s="19">
        <v>1.0</v>
      </c>
      <c r="G17" s="19">
        <v>3.0</v>
      </c>
      <c r="H17" s="19">
        <v>1.0</v>
      </c>
      <c r="I17" s="19">
        <v>3.0</v>
      </c>
      <c r="J17" s="20"/>
      <c r="K17" s="20"/>
      <c r="L17" s="19">
        <v>2.0</v>
      </c>
      <c r="M17" s="19">
        <v>3.0</v>
      </c>
      <c r="N17" s="19">
        <v>3.0</v>
      </c>
      <c r="O17" s="20"/>
      <c r="P17" s="19">
        <v>3.0</v>
      </c>
      <c r="Q17" s="20"/>
      <c r="R17" s="20"/>
      <c r="S17" s="19">
        <v>2.0</v>
      </c>
      <c r="T17" s="19">
        <v>2.0</v>
      </c>
      <c r="U17" s="19">
        <v>1.0</v>
      </c>
      <c r="V17" s="19">
        <v>2.0</v>
      </c>
      <c r="W17" s="19">
        <v>4.0</v>
      </c>
      <c r="X17" s="20"/>
      <c r="Y17" s="20"/>
      <c r="Z17" s="20"/>
      <c r="AA17" s="20"/>
      <c r="AB17" s="20"/>
      <c r="AC17" s="19">
        <v>3.0</v>
      </c>
      <c r="AD17" s="19">
        <v>1.0</v>
      </c>
      <c r="AE17" s="20"/>
      <c r="AF17" s="20"/>
      <c r="AG17" s="19">
        <v>2.0</v>
      </c>
      <c r="AH17" s="19">
        <v>4.0</v>
      </c>
      <c r="AI17" s="19">
        <f t="shared" si="4"/>
        <v>42</v>
      </c>
      <c r="AJ17" s="19">
        <f t="shared" si="5"/>
        <v>336</v>
      </c>
      <c r="AK17" s="19">
        <v>2.0</v>
      </c>
      <c r="AL17" s="19">
        <v>0.171</v>
      </c>
      <c r="AM17" s="19">
        <f t="shared" si="6"/>
        <v>114.912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19">
        <v>2.0</v>
      </c>
      <c r="F18" s="19">
        <v>2.0</v>
      </c>
      <c r="G18" s="19">
        <v>6.0</v>
      </c>
      <c r="H18" s="19">
        <v>4.0</v>
      </c>
      <c r="I18" s="19">
        <v>2.0</v>
      </c>
      <c r="J18" s="20"/>
      <c r="K18" s="20"/>
      <c r="L18" s="19">
        <v>2.0</v>
      </c>
      <c r="M18" s="19">
        <v>4.0</v>
      </c>
      <c r="N18" s="19">
        <v>4.0</v>
      </c>
      <c r="O18" s="20"/>
      <c r="P18" s="19">
        <v>3.0</v>
      </c>
      <c r="Q18" s="20"/>
      <c r="R18" s="20"/>
      <c r="S18" s="19">
        <v>2.0</v>
      </c>
      <c r="T18" s="19">
        <v>3.0</v>
      </c>
      <c r="U18" s="19">
        <v>2.0</v>
      </c>
      <c r="V18" s="19">
        <v>2.0</v>
      </c>
      <c r="W18" s="19">
        <v>2.0</v>
      </c>
      <c r="X18" s="20"/>
      <c r="Y18" s="20"/>
      <c r="Z18" s="20"/>
      <c r="AA18" s="20"/>
      <c r="AB18" s="20"/>
      <c r="AC18" s="19">
        <v>4.0</v>
      </c>
      <c r="AD18" s="19">
        <v>3.0</v>
      </c>
      <c r="AE18" s="20"/>
      <c r="AF18" s="20"/>
      <c r="AG18" s="19">
        <v>2.0</v>
      </c>
      <c r="AH18" s="19">
        <v>4.0</v>
      </c>
      <c r="AI18" s="19">
        <f t="shared" si="4"/>
        <v>53</v>
      </c>
      <c r="AJ18" s="19">
        <f t="shared" si="5"/>
        <v>530</v>
      </c>
      <c r="AK18" s="19">
        <v>2.0</v>
      </c>
      <c r="AL18" s="19">
        <v>0.171</v>
      </c>
      <c r="AM18" s="19">
        <f t="shared" si="6"/>
        <v>181.26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19"/>
      <c r="F19" s="19"/>
      <c r="G19" s="19">
        <v>5.0</v>
      </c>
      <c r="H19" s="19"/>
      <c r="I19" s="19"/>
      <c r="J19" s="20"/>
      <c r="K19" s="20"/>
      <c r="L19" s="19">
        <v>2.0</v>
      </c>
      <c r="M19" s="19">
        <v>3.0</v>
      </c>
      <c r="N19" s="19">
        <v>1.0</v>
      </c>
      <c r="O19" s="20"/>
      <c r="P19" s="19"/>
      <c r="Q19" s="20"/>
      <c r="R19" s="20"/>
      <c r="S19" s="19"/>
      <c r="T19" s="19"/>
      <c r="U19" s="19"/>
      <c r="V19" s="19"/>
      <c r="W19" s="19"/>
      <c r="X19" s="20"/>
      <c r="Y19" s="20"/>
      <c r="Z19" s="20"/>
      <c r="AA19" s="20"/>
      <c r="AB19" s="20"/>
      <c r="AC19" s="19"/>
      <c r="AD19" s="19">
        <v>3.0</v>
      </c>
      <c r="AE19" s="20"/>
      <c r="AF19" s="20"/>
      <c r="AG19" s="19"/>
      <c r="AH19" s="19">
        <v>5.0</v>
      </c>
      <c r="AI19" s="19">
        <f t="shared" si="4"/>
        <v>19</v>
      </c>
      <c r="AJ19" s="19">
        <f t="shared" si="5"/>
        <v>190</v>
      </c>
      <c r="AK19" s="19">
        <v>2.0</v>
      </c>
      <c r="AL19" s="19">
        <v>0.171</v>
      </c>
      <c r="AM19" s="19">
        <f t="shared" si="6"/>
        <v>64.98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5">
        <v>4.0</v>
      </c>
      <c r="F20" s="25"/>
      <c r="G20" s="25">
        <v>5.0</v>
      </c>
      <c r="H20" s="25"/>
      <c r="I20" s="25">
        <v>1.0</v>
      </c>
      <c r="J20" s="28"/>
      <c r="K20" s="28"/>
      <c r="L20" s="25">
        <v>1.0</v>
      </c>
      <c r="M20" s="25">
        <v>5.0</v>
      </c>
      <c r="N20" s="25">
        <v>2.0</v>
      </c>
      <c r="O20" s="28"/>
      <c r="P20" s="25">
        <v>2.0</v>
      </c>
      <c r="Q20" s="28"/>
      <c r="R20" s="28"/>
      <c r="S20" s="25">
        <v>2.0</v>
      </c>
      <c r="T20" s="25">
        <v>3.0</v>
      </c>
      <c r="U20" s="25">
        <v>5.0</v>
      </c>
      <c r="V20" s="25">
        <v>3.0</v>
      </c>
      <c r="W20" s="25">
        <v>2.0</v>
      </c>
      <c r="X20" s="28"/>
      <c r="Y20" s="28"/>
      <c r="Z20" s="28"/>
      <c r="AA20" s="28"/>
      <c r="AB20" s="28"/>
      <c r="AC20" s="25">
        <v>5.0</v>
      </c>
      <c r="AD20" s="25">
        <v>5.0</v>
      </c>
      <c r="AE20" s="28"/>
      <c r="AF20" s="28"/>
      <c r="AG20" s="25">
        <v>4.0</v>
      </c>
      <c r="AH20" s="25">
        <v>4.0</v>
      </c>
      <c r="AI20" s="19">
        <f t="shared" si="4"/>
        <v>53</v>
      </c>
      <c r="AJ20" s="19">
        <f t="shared" si="5"/>
        <v>530</v>
      </c>
      <c r="AK20" s="19">
        <v>2.0</v>
      </c>
      <c r="AL20" s="19">
        <v>0.171</v>
      </c>
      <c r="AM20" s="19">
        <f t="shared" si="6"/>
        <v>181.26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5"/>
      <c r="F21" s="25"/>
      <c r="G21" s="25"/>
      <c r="H21" s="25">
        <v>9.0</v>
      </c>
      <c r="I21" s="25"/>
      <c r="J21" s="28"/>
      <c r="K21" s="28"/>
      <c r="L21" s="25"/>
      <c r="M21" s="25"/>
      <c r="N21" s="25"/>
      <c r="O21" s="28"/>
      <c r="P21" s="25"/>
      <c r="Q21" s="28"/>
      <c r="R21" s="28"/>
      <c r="S21" s="25"/>
      <c r="T21" s="25"/>
      <c r="U21" s="25"/>
      <c r="V21" s="25">
        <v>7.0</v>
      </c>
      <c r="W21" s="25"/>
      <c r="X21" s="28"/>
      <c r="Y21" s="28"/>
      <c r="Z21" s="28"/>
      <c r="AA21" s="28"/>
      <c r="AB21" s="28"/>
      <c r="AC21" s="25">
        <v>9.0</v>
      </c>
      <c r="AD21" s="25"/>
      <c r="AE21" s="28"/>
      <c r="AF21" s="28"/>
      <c r="AG21" s="25"/>
      <c r="AH21" s="25"/>
      <c r="AI21" s="19">
        <f t="shared" si="4"/>
        <v>25</v>
      </c>
      <c r="AJ21" s="19">
        <f t="shared" si="5"/>
        <v>250</v>
      </c>
      <c r="AK21" s="19">
        <v>2.0</v>
      </c>
      <c r="AL21" s="19">
        <v>0.171</v>
      </c>
      <c r="AM21" s="19">
        <f t="shared" si="6"/>
        <v>85.5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19"/>
      <c r="F22" s="19"/>
      <c r="G22" s="19">
        <v>13.0</v>
      </c>
      <c r="H22" s="19"/>
      <c r="I22" s="19"/>
      <c r="J22" s="20"/>
      <c r="K22" s="20"/>
      <c r="L22" s="19"/>
      <c r="M22" s="19"/>
      <c r="N22" s="19">
        <v>16.0</v>
      </c>
      <c r="O22" s="20"/>
      <c r="P22" s="19"/>
      <c r="Q22" s="20"/>
      <c r="R22" s="20"/>
      <c r="S22" s="19"/>
      <c r="T22" s="19"/>
      <c r="U22" s="19">
        <v>12.0</v>
      </c>
      <c r="V22" s="19"/>
      <c r="W22" s="19"/>
      <c r="X22" s="20"/>
      <c r="Y22" s="20"/>
      <c r="Z22" s="20"/>
      <c r="AA22" s="20"/>
      <c r="AB22" s="20"/>
      <c r="AC22" s="19"/>
      <c r="AD22" s="19"/>
      <c r="AE22" s="20"/>
      <c r="AF22" s="20"/>
      <c r="AG22" s="19"/>
      <c r="AH22" s="19"/>
      <c r="AI22" s="19">
        <f t="shared" si="4"/>
        <v>41</v>
      </c>
      <c r="AJ22" s="19">
        <f t="shared" si="5"/>
        <v>410</v>
      </c>
      <c r="AK22" s="19">
        <v>2.0</v>
      </c>
      <c r="AL22" s="19">
        <v>0.171</v>
      </c>
      <c r="AM22" s="19">
        <f t="shared" si="6"/>
        <v>140.22</v>
      </c>
    </row>
    <row r="23" ht="13.5" customHeight="1">
      <c r="A23" s="18">
        <v>2.13</v>
      </c>
      <c r="B23" s="24" t="s">
        <v>35</v>
      </c>
      <c r="C23" s="18" t="s">
        <v>36</v>
      </c>
      <c r="D23" s="19">
        <v>20.0</v>
      </c>
      <c r="E23" s="19">
        <v>2.0</v>
      </c>
      <c r="F23" s="19"/>
      <c r="G23" s="19"/>
      <c r="H23" s="19"/>
      <c r="I23" s="19"/>
      <c r="J23" s="20"/>
      <c r="K23" s="20"/>
      <c r="L23" s="19"/>
      <c r="M23" s="19"/>
      <c r="N23" s="19"/>
      <c r="O23" s="20"/>
      <c r="P23" s="19"/>
      <c r="Q23" s="20"/>
      <c r="R23" s="20"/>
      <c r="S23" s="19">
        <v>1.0</v>
      </c>
      <c r="T23" s="19"/>
      <c r="U23" s="19"/>
      <c r="V23" s="19"/>
      <c r="W23" s="19"/>
      <c r="X23" s="20"/>
      <c r="Y23" s="20"/>
      <c r="Z23" s="20"/>
      <c r="AA23" s="20"/>
      <c r="AB23" s="20"/>
      <c r="AC23" s="19">
        <v>1.0</v>
      </c>
      <c r="AD23" s="19"/>
      <c r="AE23" s="20"/>
      <c r="AF23" s="20"/>
      <c r="AG23" s="19">
        <v>2.0</v>
      </c>
      <c r="AH23" s="19"/>
      <c r="AI23" s="19">
        <f t="shared" si="4"/>
        <v>6</v>
      </c>
      <c r="AJ23" s="19">
        <f t="shared" si="5"/>
        <v>120</v>
      </c>
      <c r="AK23" s="19">
        <v>1.5</v>
      </c>
      <c r="AL23" s="19">
        <v>0.171</v>
      </c>
      <c r="AM23" s="19">
        <f t="shared" si="6"/>
        <v>30.78</v>
      </c>
    </row>
    <row r="24" ht="13.5" customHeight="1">
      <c r="A24" s="18">
        <v>2.14</v>
      </c>
      <c r="B24" s="24" t="s">
        <v>37</v>
      </c>
      <c r="C24" s="18" t="s">
        <v>36</v>
      </c>
      <c r="D24" s="19">
        <v>150.0</v>
      </c>
      <c r="E24" s="19"/>
      <c r="F24" s="19"/>
      <c r="G24" s="19"/>
      <c r="H24" s="19"/>
      <c r="I24" s="19">
        <v>1.0</v>
      </c>
      <c r="J24" s="20"/>
      <c r="K24" s="20"/>
      <c r="L24" s="19"/>
      <c r="M24" s="19"/>
      <c r="N24" s="19"/>
      <c r="O24" s="20"/>
      <c r="P24" s="19">
        <v>1.0</v>
      </c>
      <c r="Q24" s="20"/>
      <c r="R24" s="20"/>
      <c r="S24" s="19"/>
      <c r="T24" s="19"/>
      <c r="U24" s="19"/>
      <c r="V24" s="19"/>
      <c r="W24" s="19">
        <v>1.0</v>
      </c>
      <c r="X24" s="20"/>
      <c r="Y24" s="20"/>
      <c r="Z24" s="20"/>
      <c r="AA24" s="20"/>
      <c r="AB24" s="20"/>
      <c r="AC24" s="19"/>
      <c r="AD24" s="19"/>
      <c r="AE24" s="20"/>
      <c r="AF24" s="20"/>
      <c r="AG24" s="19"/>
      <c r="AH24" s="19"/>
      <c r="AI24" s="19">
        <f t="shared" si="4"/>
        <v>3</v>
      </c>
      <c r="AJ24" s="19">
        <f t="shared" si="5"/>
        <v>450</v>
      </c>
      <c r="AK24" s="19">
        <v>2.0</v>
      </c>
      <c r="AL24" s="19">
        <v>0.171</v>
      </c>
      <c r="AM24" s="19">
        <f t="shared" si="6"/>
        <v>153.9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19"/>
      <c r="F25" s="19"/>
      <c r="G25" s="19"/>
      <c r="H25" s="19"/>
      <c r="I25" s="19"/>
      <c r="J25" s="20"/>
      <c r="K25" s="20"/>
      <c r="L25" s="19"/>
      <c r="M25" s="19"/>
      <c r="N25" s="19"/>
      <c r="O25" s="20"/>
      <c r="P25" s="19"/>
      <c r="Q25" s="20"/>
      <c r="R25" s="20"/>
      <c r="S25" s="19"/>
      <c r="T25" s="19"/>
      <c r="U25" s="19"/>
      <c r="V25" s="19"/>
      <c r="W25" s="19"/>
      <c r="X25" s="20"/>
      <c r="Y25" s="20"/>
      <c r="Z25" s="20"/>
      <c r="AA25" s="20"/>
      <c r="AB25" s="20"/>
      <c r="AC25" s="19"/>
      <c r="AD25" s="19"/>
      <c r="AE25" s="20"/>
      <c r="AF25" s="20"/>
      <c r="AG25" s="19"/>
      <c r="AH25" s="19"/>
      <c r="AI25" s="19">
        <f t="shared" si="4"/>
        <v>0</v>
      </c>
      <c r="AJ25" s="19">
        <f t="shared" si="5"/>
        <v>0</v>
      </c>
      <c r="AK25" s="19">
        <v>1.25</v>
      </c>
      <c r="AL25" s="19">
        <v>0.171</v>
      </c>
      <c r="AM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19"/>
      <c r="F26" s="19"/>
      <c r="G26" s="19"/>
      <c r="H26" s="19"/>
      <c r="I26" s="19"/>
      <c r="J26" s="20"/>
      <c r="K26" s="20"/>
      <c r="L26" s="19"/>
      <c r="M26" s="19"/>
      <c r="N26" s="19"/>
      <c r="O26" s="20"/>
      <c r="P26" s="19"/>
      <c r="Q26" s="20"/>
      <c r="R26" s="20"/>
      <c r="S26" s="19"/>
      <c r="T26" s="19"/>
      <c r="U26" s="19"/>
      <c r="V26" s="19"/>
      <c r="W26" s="19"/>
      <c r="X26" s="20"/>
      <c r="Y26" s="20"/>
      <c r="Z26" s="20"/>
      <c r="AA26" s="20"/>
      <c r="AB26" s="20"/>
      <c r="AC26" s="19"/>
      <c r="AD26" s="19"/>
      <c r="AE26" s="20"/>
      <c r="AF26" s="20"/>
      <c r="AG26" s="19"/>
      <c r="AH26" s="19"/>
      <c r="AI26" s="19">
        <f t="shared" si="4"/>
        <v>0</v>
      </c>
      <c r="AJ26" s="19">
        <f t="shared" si="5"/>
        <v>0</v>
      </c>
      <c r="AK26" s="19">
        <v>1.0</v>
      </c>
      <c r="AL26" s="19">
        <v>0.171</v>
      </c>
      <c r="AM26" s="19">
        <f t="shared" si="6"/>
        <v>0</v>
      </c>
    </row>
    <row r="27" ht="13.5" hidden="1" customHeight="1">
      <c r="A27" s="18">
        <v>2.17</v>
      </c>
      <c r="B27" s="19" t="s">
        <v>42</v>
      </c>
      <c r="C27" s="18" t="s">
        <v>41</v>
      </c>
      <c r="D27" s="19">
        <v>60.0</v>
      </c>
      <c r="E27" s="19"/>
      <c r="F27" s="19"/>
      <c r="G27" s="19"/>
      <c r="H27" s="19"/>
      <c r="I27" s="19"/>
      <c r="J27" s="20"/>
      <c r="K27" s="20"/>
      <c r="L27" s="19"/>
      <c r="M27" s="19"/>
      <c r="N27" s="19"/>
      <c r="O27" s="20"/>
      <c r="P27" s="19"/>
      <c r="Q27" s="20"/>
      <c r="R27" s="20"/>
      <c r="S27" s="19"/>
      <c r="T27" s="19"/>
      <c r="U27" s="19"/>
      <c r="V27" s="19"/>
      <c r="W27" s="19"/>
      <c r="X27" s="20"/>
      <c r="Y27" s="20"/>
      <c r="Z27" s="20"/>
      <c r="AA27" s="20"/>
      <c r="AB27" s="20"/>
      <c r="AC27" s="19"/>
      <c r="AD27" s="19"/>
      <c r="AE27" s="20"/>
      <c r="AF27" s="20"/>
      <c r="AG27" s="19"/>
      <c r="AH27" s="19"/>
      <c r="AI27" s="19">
        <f t="shared" si="4"/>
        <v>0</v>
      </c>
      <c r="AJ27" s="19">
        <f t="shared" si="5"/>
        <v>0</v>
      </c>
      <c r="AK27" s="19">
        <v>1.0</v>
      </c>
      <c r="AL27" s="19">
        <v>0.171</v>
      </c>
      <c r="AM27" s="19">
        <f t="shared" si="6"/>
        <v>0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29"/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f>SUM(AM11:AM27)</f>
        <v>1349.19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19"/>
      <c r="F30" s="19"/>
      <c r="G30" s="19"/>
      <c r="H30" s="19"/>
      <c r="I30" s="19"/>
      <c r="J30" s="20"/>
      <c r="K30" s="20"/>
      <c r="L30" s="19">
        <v>1.0</v>
      </c>
      <c r="M30" s="19"/>
      <c r="N30" s="19"/>
      <c r="O30" s="20"/>
      <c r="P30" s="19"/>
      <c r="Q30" s="20"/>
      <c r="R30" s="20"/>
      <c r="S30" s="19"/>
      <c r="T30" s="19"/>
      <c r="U30" s="19"/>
      <c r="V30" s="19"/>
      <c r="W30" s="19"/>
      <c r="X30" s="20"/>
      <c r="Y30" s="20"/>
      <c r="Z30" s="20"/>
      <c r="AA30" s="20"/>
      <c r="AB30" s="20"/>
      <c r="AC30" s="19"/>
      <c r="AD30" s="19"/>
      <c r="AE30" s="20"/>
      <c r="AF30" s="20"/>
      <c r="AG30" s="19">
        <v>1.0</v>
      </c>
      <c r="AH30" s="19">
        <v>1.0</v>
      </c>
      <c r="AI30" s="19">
        <f t="shared" ref="AI30:AI35" si="7">SUM(E30:AH30)</f>
        <v>3</v>
      </c>
      <c r="AJ30" s="19">
        <f t="shared" ref="AJ30:AJ35" si="8">D30*AI30</f>
        <v>360</v>
      </c>
      <c r="AK30" s="19">
        <v>1.25</v>
      </c>
      <c r="AL30" s="19">
        <v>0.171</v>
      </c>
      <c r="AM30" s="19">
        <f t="shared" ref="AM30:AM35" si="9">AJ30*AK30*AL30</f>
        <v>76.95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19"/>
      <c r="F31" s="19">
        <v>1.0</v>
      </c>
      <c r="G31" s="19"/>
      <c r="H31" s="19"/>
      <c r="I31" s="19"/>
      <c r="J31" s="20"/>
      <c r="K31" s="20"/>
      <c r="L31" s="19"/>
      <c r="M31" s="19"/>
      <c r="N31" s="19"/>
      <c r="O31" s="20"/>
      <c r="P31" s="19"/>
      <c r="Q31" s="20"/>
      <c r="R31" s="20"/>
      <c r="S31" s="19">
        <v>1.0</v>
      </c>
      <c r="T31" s="19"/>
      <c r="U31" s="19"/>
      <c r="V31" s="19"/>
      <c r="W31" s="19">
        <v>1.0</v>
      </c>
      <c r="X31" s="20"/>
      <c r="Y31" s="20"/>
      <c r="Z31" s="20"/>
      <c r="AA31" s="20"/>
      <c r="AB31" s="20"/>
      <c r="AC31" s="19"/>
      <c r="AD31" s="19"/>
      <c r="AE31" s="20"/>
      <c r="AF31" s="20"/>
      <c r="AG31" s="19"/>
      <c r="AH31" s="19"/>
      <c r="AI31" s="19">
        <f t="shared" si="7"/>
        <v>3</v>
      </c>
      <c r="AJ31" s="19">
        <f t="shared" si="8"/>
        <v>360</v>
      </c>
      <c r="AK31" s="19">
        <v>1.25</v>
      </c>
      <c r="AL31" s="19">
        <v>0.171</v>
      </c>
      <c r="AM31" s="19">
        <f t="shared" si="9"/>
        <v>76.95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19"/>
      <c r="F32" s="19"/>
      <c r="G32" s="19"/>
      <c r="H32" s="19"/>
      <c r="I32" s="19"/>
      <c r="J32" s="20"/>
      <c r="K32" s="20"/>
      <c r="L32" s="19"/>
      <c r="M32" s="19"/>
      <c r="N32" s="19"/>
      <c r="O32" s="20"/>
      <c r="P32" s="19"/>
      <c r="Q32" s="20"/>
      <c r="R32" s="20"/>
      <c r="S32" s="19"/>
      <c r="T32" s="19"/>
      <c r="U32" s="19"/>
      <c r="V32" s="19"/>
      <c r="W32" s="19"/>
      <c r="X32" s="20"/>
      <c r="Y32" s="20"/>
      <c r="Z32" s="20"/>
      <c r="AA32" s="20"/>
      <c r="AB32" s="20"/>
      <c r="AC32" s="19"/>
      <c r="AD32" s="19"/>
      <c r="AE32" s="20"/>
      <c r="AF32" s="20"/>
      <c r="AG32" s="19"/>
      <c r="AH32" s="19"/>
      <c r="AI32" s="19">
        <f t="shared" si="7"/>
        <v>0</v>
      </c>
      <c r="AJ32" s="19">
        <f t="shared" si="8"/>
        <v>0</v>
      </c>
      <c r="AK32" s="19">
        <v>1.0</v>
      </c>
      <c r="AL32" s="19">
        <v>0.171</v>
      </c>
      <c r="AM32" s="19">
        <f t="shared" si="9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19"/>
      <c r="F33" s="19"/>
      <c r="G33" s="19"/>
      <c r="H33" s="19"/>
      <c r="I33" s="19"/>
      <c r="J33" s="20"/>
      <c r="K33" s="20"/>
      <c r="L33" s="19"/>
      <c r="M33" s="19">
        <v>1.0</v>
      </c>
      <c r="N33" s="19">
        <v>1.0</v>
      </c>
      <c r="O33" s="20"/>
      <c r="P33" s="19"/>
      <c r="Q33" s="20"/>
      <c r="R33" s="20"/>
      <c r="S33" s="19"/>
      <c r="T33" s="19">
        <v>1.0</v>
      </c>
      <c r="U33" s="19"/>
      <c r="V33" s="19"/>
      <c r="W33" s="19"/>
      <c r="X33" s="20"/>
      <c r="Y33" s="20"/>
      <c r="Z33" s="20"/>
      <c r="AA33" s="20"/>
      <c r="AB33" s="20"/>
      <c r="AC33" s="19"/>
      <c r="AD33" s="19">
        <v>1.0</v>
      </c>
      <c r="AE33" s="20"/>
      <c r="AF33" s="20"/>
      <c r="AG33" s="19"/>
      <c r="AH33" s="19">
        <v>1.0</v>
      </c>
      <c r="AI33" s="19">
        <f t="shared" si="7"/>
        <v>5</v>
      </c>
      <c r="AJ33" s="19">
        <f t="shared" si="8"/>
        <v>300</v>
      </c>
      <c r="AK33" s="19">
        <v>1.2</v>
      </c>
      <c r="AL33" s="19">
        <v>0.171</v>
      </c>
      <c r="AM33" s="19">
        <f t="shared" si="9"/>
        <v>61.56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19"/>
      <c r="F34" s="19"/>
      <c r="G34" s="19"/>
      <c r="H34" s="19"/>
      <c r="I34" s="19">
        <v>1.0</v>
      </c>
      <c r="J34" s="20"/>
      <c r="K34" s="20"/>
      <c r="L34" s="19"/>
      <c r="M34" s="19"/>
      <c r="N34" s="19"/>
      <c r="O34" s="20"/>
      <c r="P34" s="19"/>
      <c r="Q34" s="20"/>
      <c r="R34" s="20"/>
      <c r="S34" s="19"/>
      <c r="T34" s="19"/>
      <c r="U34" s="19"/>
      <c r="V34" s="19"/>
      <c r="W34" s="19"/>
      <c r="X34" s="20"/>
      <c r="Y34" s="20"/>
      <c r="Z34" s="20"/>
      <c r="AA34" s="20"/>
      <c r="AB34" s="20"/>
      <c r="AC34" s="19"/>
      <c r="AD34" s="19"/>
      <c r="AE34" s="20"/>
      <c r="AF34" s="20"/>
      <c r="AG34" s="19"/>
      <c r="AH34" s="19"/>
      <c r="AI34" s="19">
        <f t="shared" si="7"/>
        <v>1</v>
      </c>
      <c r="AJ34" s="19">
        <f t="shared" si="8"/>
        <v>60</v>
      </c>
      <c r="AK34" s="19">
        <v>1.0</v>
      </c>
      <c r="AL34" s="19">
        <v>0.171</v>
      </c>
      <c r="AM34" s="19">
        <f t="shared" si="9"/>
        <v>10.26</v>
      </c>
    </row>
    <row r="35" ht="13.5" hidden="1" customHeight="1">
      <c r="A35" s="18">
        <v>3.6</v>
      </c>
      <c r="B35" s="19" t="s">
        <v>50</v>
      </c>
      <c r="C35" s="18" t="s">
        <v>14</v>
      </c>
      <c r="D35" s="19">
        <v>60.0</v>
      </c>
      <c r="E35" s="19"/>
      <c r="F35" s="19"/>
      <c r="G35" s="19"/>
      <c r="H35" s="19"/>
      <c r="I35" s="19"/>
      <c r="J35" s="20"/>
      <c r="K35" s="20"/>
      <c r="L35" s="19"/>
      <c r="M35" s="19"/>
      <c r="N35" s="19"/>
      <c r="O35" s="20"/>
      <c r="P35" s="19"/>
      <c r="Q35" s="20"/>
      <c r="R35" s="20"/>
      <c r="S35" s="19"/>
      <c r="T35" s="19"/>
      <c r="U35" s="19"/>
      <c r="V35" s="19"/>
      <c r="W35" s="19"/>
      <c r="X35" s="20"/>
      <c r="Y35" s="20"/>
      <c r="Z35" s="20"/>
      <c r="AA35" s="20"/>
      <c r="AB35" s="20"/>
      <c r="AC35" s="19"/>
      <c r="AD35" s="19"/>
      <c r="AE35" s="20"/>
      <c r="AF35" s="20"/>
      <c r="AG35" s="19"/>
      <c r="AH35" s="19"/>
      <c r="AI35" s="19">
        <f t="shared" si="7"/>
        <v>0</v>
      </c>
      <c r="AJ35" s="19">
        <f t="shared" si="8"/>
        <v>0</v>
      </c>
      <c r="AK35" s="19">
        <v>1.0</v>
      </c>
      <c r="AL35" s="19">
        <v>0.171</v>
      </c>
      <c r="AM35" s="19">
        <f t="shared" si="9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>
        <f>SUM(AM30:AM35)</f>
        <v>225.72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1">
        <f>AM9+AM28+AM36</f>
        <v>1574.91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33"/>
    </row>
    <row r="39" ht="13.5" customHeight="1">
      <c r="A39" s="34"/>
      <c r="B39" s="35" t="s">
        <v>53</v>
      </c>
      <c r="T39" s="26"/>
      <c r="U39" s="46" t="s">
        <v>54</v>
      </c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6"/>
    </row>
    <row r="42" ht="13.5" customHeight="1">
      <c r="A42" s="34"/>
      <c r="B42" s="47" t="s">
        <v>56</v>
      </c>
      <c r="T42" s="48"/>
      <c r="U42" s="47" t="s">
        <v>57</v>
      </c>
    </row>
    <row r="43" ht="13.5" customHeight="1">
      <c r="A43" s="34"/>
      <c r="B43" s="47" t="s">
        <v>58</v>
      </c>
      <c r="T43" s="48"/>
      <c r="U43" s="47" t="s">
        <v>59</v>
      </c>
      <c r="AM43" s="49"/>
    </row>
    <row r="44" ht="13.5" customHeight="1">
      <c r="A44" s="34"/>
      <c r="B44" s="47" t="s">
        <v>60</v>
      </c>
      <c r="T44" s="48"/>
      <c r="U44" s="47" t="s">
        <v>60</v>
      </c>
      <c r="AM44" s="49"/>
    </row>
    <row r="45" ht="13.5" customHeight="1">
      <c r="A45" s="26"/>
      <c r="B45" s="2"/>
      <c r="C45" s="26"/>
      <c r="D45" s="34"/>
      <c r="E45" s="26">
        <f>SUMPRODUCT(D7:D35,E7:E35)</f>
        <v>234</v>
      </c>
      <c r="F45" s="26">
        <f>SUMPRODUCT(D7:D35,F7:F35)</f>
        <v>226</v>
      </c>
      <c r="G45" s="26">
        <f>SUMPRODUCT(D7:D35,G7:G35)</f>
        <v>383</v>
      </c>
      <c r="H45" s="26">
        <f>SUMPRODUCT(D7:D35,H7:H35)</f>
        <v>243.5</v>
      </c>
      <c r="I45" s="26">
        <f>SUMPRODUCT(D7:D35,I7:I35)</f>
        <v>395</v>
      </c>
      <c r="J45" s="26">
        <f>SUMPRODUCT(D7:D35,J7:J35)</f>
        <v>0</v>
      </c>
      <c r="K45" s="26">
        <f>SUMPRODUCT(D7:D35,K7:K35)</f>
        <v>0</v>
      </c>
      <c r="L45" s="26">
        <f>SUMPRODUCT(D7:D35,L7:L35)</f>
        <v>218</v>
      </c>
      <c r="M45" s="26">
        <f>SUMPRODUCT(D7:D35,M7:M35)</f>
        <v>320</v>
      </c>
      <c r="N45" s="26">
        <f>SUMPRODUCT(D7:D35,N7:N35)</f>
        <v>424</v>
      </c>
      <c r="O45" s="26">
        <f>SUMPRODUCT(D7:D35,O7:O35)</f>
        <v>0</v>
      </c>
      <c r="P45" s="26">
        <f>SUMPRODUCT(D7:D35,P7:P35)</f>
        <v>400.5</v>
      </c>
      <c r="Q45" s="26">
        <f>SUMPRODUCT(D7:D35,Q7:Q35)</f>
        <v>0</v>
      </c>
      <c r="R45" s="26">
        <f>SUMPRODUCT(D7:D35,R7:R35)</f>
        <v>0</v>
      </c>
      <c r="S45" s="26">
        <f>SUMPRODUCT(D7:D35,S7:S35)</f>
        <v>276</v>
      </c>
      <c r="T45" s="26">
        <f>SUMPRODUCT(D7:D35,T7:T35)</f>
        <v>183</v>
      </c>
      <c r="U45" s="26">
        <f>SUMPRODUCT(D7:D35,U7:U35)</f>
        <v>311</v>
      </c>
      <c r="V45" s="26">
        <f>SUMPRODUCT(D7:D35,V7:V35)</f>
        <v>235</v>
      </c>
      <c r="W45" s="26">
        <f>SUMPRODUCT(D7:D35,W7:W35)</f>
        <v>426</v>
      </c>
      <c r="X45" s="26">
        <f>SUMPRODUCT(D7:D35,X7:X35)</f>
        <v>0</v>
      </c>
      <c r="Y45" s="26">
        <f>SUMPRODUCT(D7:D35,Y7:Y35)</f>
        <v>0</v>
      </c>
      <c r="Z45" s="26">
        <f>SUMPRODUCT(D7:D35,Z7:Z35)</f>
        <v>0</v>
      </c>
      <c r="AA45" s="26">
        <f>SUMPRODUCT(D7:D35,AA7:AA35)</f>
        <v>0</v>
      </c>
      <c r="AB45" s="26">
        <f>SUMPRODUCT(D7:D35,AB7:AB35)</f>
        <v>0</v>
      </c>
      <c r="AC45" s="26">
        <f>SUMPRODUCT(D7:D35,AC7:AC35)</f>
        <v>406</v>
      </c>
      <c r="AD45" s="26">
        <f>SUMPRODUCT(D7:D35,AD7:AD35)</f>
        <v>240</v>
      </c>
      <c r="AE45" s="26">
        <f>SUMPRODUCT(D7:D35,AE7:AE35)</f>
        <v>0</v>
      </c>
      <c r="AF45" s="26">
        <f>SUMPRODUCT(D7:D35,AF7:AF35)</f>
        <v>0</v>
      </c>
      <c r="AG45" s="26">
        <f>SUMPRODUCT(D7:D35,AG7:AG35)</f>
        <v>357</v>
      </c>
      <c r="AH45" s="26">
        <f>SUMPRODUCT(D7:D35,AH7:AH35)</f>
        <v>389</v>
      </c>
      <c r="AI45" s="26"/>
      <c r="AJ45" s="26"/>
      <c r="AK45" s="26"/>
      <c r="AL45" s="26"/>
      <c r="AM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</row>
  </sheetData>
  <mergeCells count="21">
    <mergeCell ref="AK3:AK4"/>
    <mergeCell ref="AL3:AL4"/>
    <mergeCell ref="A1:AL1"/>
    <mergeCell ref="A2:AM2"/>
    <mergeCell ref="A3:A4"/>
    <mergeCell ref="B3:B4"/>
    <mergeCell ref="C3:C4"/>
    <mergeCell ref="D3:D4"/>
    <mergeCell ref="E3:AH3"/>
    <mergeCell ref="AM3:AM4"/>
    <mergeCell ref="B43:S43"/>
    <mergeCell ref="U43:AL43"/>
    <mergeCell ref="B44:S44"/>
    <mergeCell ref="U44:AL44"/>
    <mergeCell ref="AI3:AI4"/>
    <mergeCell ref="AJ3:AJ4"/>
    <mergeCell ref="B39:S39"/>
    <mergeCell ref="U39:AM39"/>
    <mergeCell ref="B40:S40"/>
    <mergeCell ref="B42:S42"/>
    <mergeCell ref="U42:AM42"/>
  </mergeCells>
  <printOptions horizontalCentered="1" verticalCentered="1"/>
  <pageMargins bottom="0.25" footer="0.0" header="0.0" left="0.25" right="0.25" top="0.25"/>
  <pageSetup fitToWidth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 t="s">
        <v>71</v>
      </c>
      <c r="AN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10"/>
      <c r="B4" s="10"/>
      <c r="C4" s="10"/>
      <c r="D4" s="10"/>
      <c r="E4" s="12">
        <v>1.0</v>
      </c>
      <c r="F4" s="12">
        <v>2.0</v>
      </c>
      <c r="G4" s="12">
        <v>3.0</v>
      </c>
      <c r="H4" s="12">
        <v>4.0</v>
      </c>
      <c r="I4" s="12">
        <v>5.0</v>
      </c>
      <c r="J4" s="12">
        <v>6.0</v>
      </c>
      <c r="K4" s="12">
        <v>7.0</v>
      </c>
      <c r="L4" s="12">
        <v>8.0</v>
      </c>
      <c r="M4" s="12">
        <v>9.0</v>
      </c>
      <c r="N4" s="12">
        <v>10.0</v>
      </c>
      <c r="O4" s="12">
        <v>11.0</v>
      </c>
      <c r="P4" s="12">
        <v>12.0</v>
      </c>
      <c r="Q4" s="12">
        <v>15.0</v>
      </c>
      <c r="R4" s="12">
        <v>14.0</v>
      </c>
      <c r="S4" s="12">
        <v>15.0</v>
      </c>
      <c r="T4" s="12">
        <v>16.0</v>
      </c>
      <c r="U4" s="12">
        <v>17.0</v>
      </c>
      <c r="V4" s="12">
        <v>18.0</v>
      </c>
      <c r="W4" s="12">
        <v>19.0</v>
      </c>
      <c r="X4" s="12">
        <v>20.0</v>
      </c>
      <c r="Y4" s="12">
        <v>21.0</v>
      </c>
      <c r="Z4" s="12">
        <v>22.0</v>
      </c>
      <c r="AA4" s="12">
        <v>23.0</v>
      </c>
      <c r="AB4" s="12">
        <v>24.0</v>
      </c>
      <c r="AC4" s="12">
        <v>25.0</v>
      </c>
      <c r="AD4" s="12">
        <v>26.0</v>
      </c>
      <c r="AE4" s="12">
        <v>27.0</v>
      </c>
      <c r="AF4" s="12">
        <v>28.0</v>
      </c>
      <c r="AG4" s="12">
        <v>29.0</v>
      </c>
      <c r="AH4" s="12">
        <v>30.0</v>
      </c>
      <c r="AI4" s="12">
        <v>31.0</v>
      </c>
      <c r="AJ4" s="10"/>
      <c r="AK4" s="10"/>
      <c r="AL4" s="10"/>
      <c r="AM4" s="10"/>
      <c r="AN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19"/>
      <c r="F6" s="19"/>
      <c r="G6" s="19"/>
      <c r="H6" s="20"/>
      <c r="I6" s="20"/>
      <c r="J6" s="19"/>
      <c r="K6" s="19"/>
      <c r="L6" s="19"/>
      <c r="M6" s="19"/>
      <c r="N6" s="19"/>
      <c r="O6" s="20"/>
      <c r="P6" s="20"/>
      <c r="Q6" s="20"/>
      <c r="R6" s="19"/>
      <c r="S6" s="19"/>
      <c r="T6" s="19"/>
      <c r="U6" s="20"/>
      <c r="V6" s="20"/>
      <c r="W6" s="20"/>
      <c r="X6" s="19"/>
      <c r="Y6" s="19"/>
      <c r="Z6" s="19"/>
      <c r="AA6" s="20"/>
      <c r="AB6" s="19"/>
      <c r="AC6" s="20"/>
      <c r="AD6" s="20"/>
      <c r="AE6" s="19"/>
      <c r="AF6" s="19"/>
      <c r="AG6" s="19"/>
      <c r="AH6" s="19"/>
      <c r="AI6" s="19"/>
      <c r="AJ6" s="19">
        <f t="shared" ref="AJ6:AJ8" si="1">SUM(E6:AI6)</f>
        <v>0</v>
      </c>
      <c r="AK6" s="19">
        <f t="shared" ref="AK6:AK8" si="2">D6*AJ6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19"/>
      <c r="F7" s="19"/>
      <c r="G7" s="19"/>
      <c r="H7" s="20"/>
      <c r="I7" s="20"/>
      <c r="J7" s="19"/>
      <c r="K7" s="19"/>
      <c r="L7" s="19"/>
      <c r="M7" s="19"/>
      <c r="N7" s="19"/>
      <c r="O7" s="20"/>
      <c r="P7" s="20"/>
      <c r="Q7" s="20"/>
      <c r="R7" s="19"/>
      <c r="S7" s="19"/>
      <c r="T7" s="19"/>
      <c r="U7" s="20"/>
      <c r="V7" s="20"/>
      <c r="W7" s="20"/>
      <c r="X7" s="19"/>
      <c r="Y7" s="19"/>
      <c r="Z7" s="19"/>
      <c r="AA7" s="20"/>
      <c r="AB7" s="19"/>
      <c r="AC7" s="20"/>
      <c r="AD7" s="20"/>
      <c r="AE7" s="19"/>
      <c r="AF7" s="19"/>
      <c r="AG7" s="19"/>
      <c r="AH7" s="19"/>
      <c r="AI7" s="19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19"/>
      <c r="F8" s="19"/>
      <c r="G8" s="19"/>
      <c r="H8" s="20"/>
      <c r="I8" s="20"/>
      <c r="J8" s="19"/>
      <c r="K8" s="19"/>
      <c r="L8" s="19"/>
      <c r="M8" s="19"/>
      <c r="N8" s="19"/>
      <c r="O8" s="20"/>
      <c r="P8" s="20"/>
      <c r="Q8" s="20"/>
      <c r="R8" s="19"/>
      <c r="S8" s="19"/>
      <c r="T8" s="19"/>
      <c r="U8" s="20"/>
      <c r="V8" s="20"/>
      <c r="W8" s="20"/>
      <c r="X8" s="19"/>
      <c r="Y8" s="19"/>
      <c r="Z8" s="19"/>
      <c r="AA8" s="20"/>
      <c r="AB8" s="19"/>
      <c r="AC8" s="20"/>
      <c r="AD8" s="20"/>
      <c r="AE8" s="19"/>
      <c r="AF8" s="19"/>
      <c r="AG8" s="19"/>
      <c r="AH8" s="19"/>
      <c r="AI8" s="19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19"/>
      <c r="F11" s="19"/>
      <c r="G11" s="19">
        <v>58.0</v>
      </c>
      <c r="H11" s="20"/>
      <c r="I11" s="20"/>
      <c r="J11" s="19"/>
      <c r="K11" s="19"/>
      <c r="L11" s="19"/>
      <c r="M11" s="19"/>
      <c r="N11" s="19">
        <v>65.0</v>
      </c>
      <c r="O11" s="20"/>
      <c r="P11" s="20"/>
      <c r="Q11" s="20"/>
      <c r="R11" s="19"/>
      <c r="S11" s="19"/>
      <c r="T11" s="19"/>
      <c r="U11" s="20"/>
      <c r="V11" s="20"/>
      <c r="W11" s="20"/>
      <c r="X11" s="19"/>
      <c r="Y11" s="19">
        <v>64.0</v>
      </c>
      <c r="Z11" s="19"/>
      <c r="AA11" s="20"/>
      <c r="AB11" s="19"/>
      <c r="AC11" s="20"/>
      <c r="AD11" s="20"/>
      <c r="AE11" s="19"/>
      <c r="AF11" s="19">
        <v>61.0</v>
      </c>
      <c r="AG11" s="19"/>
      <c r="AH11" s="19"/>
      <c r="AI11" s="19">
        <v>71.0</v>
      </c>
      <c r="AJ11" s="19">
        <f t="shared" ref="AJ11:AJ27" si="4">SUM(E11:AI11)</f>
        <v>319</v>
      </c>
      <c r="AK11" s="19">
        <f t="shared" ref="AK11:AK27" si="5">D11*AJ11</f>
        <v>638</v>
      </c>
      <c r="AL11" s="19">
        <v>1.25</v>
      </c>
      <c r="AM11" s="19">
        <v>0.171</v>
      </c>
      <c r="AN11" s="19">
        <f t="shared" ref="AN11:AN27" si="6">AK11*AL11*AM11</f>
        <v>136.3725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19"/>
      <c r="F12" s="19"/>
      <c r="G12" s="19">
        <v>54.0</v>
      </c>
      <c r="H12" s="20"/>
      <c r="I12" s="20"/>
      <c r="J12" s="19"/>
      <c r="K12" s="19"/>
      <c r="L12" s="19"/>
      <c r="M12" s="19">
        <v>62.0</v>
      </c>
      <c r="N12" s="19"/>
      <c r="O12" s="20"/>
      <c r="P12" s="20"/>
      <c r="Q12" s="20"/>
      <c r="R12" s="19"/>
      <c r="S12" s="19"/>
      <c r="T12" s="19"/>
      <c r="U12" s="20"/>
      <c r="V12" s="20"/>
      <c r="W12" s="20"/>
      <c r="X12" s="19"/>
      <c r="Y12" s="19">
        <v>53.0</v>
      </c>
      <c r="Z12" s="19"/>
      <c r="AA12" s="20"/>
      <c r="AB12" s="19"/>
      <c r="AC12" s="20"/>
      <c r="AD12" s="20"/>
      <c r="AE12" s="19">
        <v>25.0</v>
      </c>
      <c r="AF12" s="19">
        <v>57.0</v>
      </c>
      <c r="AG12" s="19">
        <v>30.0</v>
      </c>
      <c r="AH12" s="19"/>
      <c r="AI12" s="19">
        <v>70.0</v>
      </c>
      <c r="AJ12" s="19">
        <f t="shared" si="4"/>
        <v>351</v>
      </c>
      <c r="AK12" s="19">
        <f t="shared" si="5"/>
        <v>877.5</v>
      </c>
      <c r="AL12" s="19">
        <v>1.25</v>
      </c>
      <c r="AM12" s="19">
        <v>0.171</v>
      </c>
      <c r="AN12" s="19">
        <f t="shared" si="6"/>
        <v>187.565625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19">
        <v>3.0</v>
      </c>
      <c r="F13" s="19">
        <v>4.0</v>
      </c>
      <c r="G13" s="19">
        <v>1.0</v>
      </c>
      <c r="H13" s="20"/>
      <c r="I13" s="20"/>
      <c r="J13" s="19">
        <v>4.0</v>
      </c>
      <c r="K13" s="19">
        <v>3.0</v>
      </c>
      <c r="L13" s="19">
        <v>5.0</v>
      </c>
      <c r="M13" s="19">
        <v>4.0</v>
      </c>
      <c r="N13" s="19">
        <v>4.0</v>
      </c>
      <c r="O13" s="20"/>
      <c r="P13" s="20"/>
      <c r="Q13" s="20"/>
      <c r="R13" s="19">
        <v>3.0</v>
      </c>
      <c r="S13" s="19">
        <v>6.0</v>
      </c>
      <c r="T13" s="19">
        <v>2.0</v>
      </c>
      <c r="U13" s="20"/>
      <c r="V13" s="20"/>
      <c r="W13" s="20"/>
      <c r="X13" s="19">
        <v>3.0</v>
      </c>
      <c r="Y13" s="19">
        <v>3.0</v>
      </c>
      <c r="Z13" s="19">
        <v>3.0</v>
      </c>
      <c r="AA13" s="20"/>
      <c r="AB13" s="19">
        <v>5.0</v>
      </c>
      <c r="AC13" s="20"/>
      <c r="AD13" s="20"/>
      <c r="AE13" s="19">
        <v>4.0</v>
      </c>
      <c r="AF13" s="19">
        <v>3.0</v>
      </c>
      <c r="AG13" s="19">
        <v>2.0</v>
      </c>
      <c r="AH13" s="19">
        <v>2.0</v>
      </c>
      <c r="AI13" s="19">
        <v>1.0</v>
      </c>
      <c r="AJ13" s="19">
        <f t="shared" si="4"/>
        <v>65</v>
      </c>
      <c r="AK13" s="19">
        <f t="shared" si="5"/>
        <v>65</v>
      </c>
      <c r="AL13" s="19">
        <v>1.0</v>
      </c>
      <c r="AM13" s="19">
        <v>0.171</v>
      </c>
      <c r="AN13" s="19">
        <f t="shared" si="6"/>
        <v>11.115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19">
        <v>2.0</v>
      </c>
      <c r="F14" s="19">
        <v>2.0</v>
      </c>
      <c r="G14" s="19">
        <v>2.0</v>
      </c>
      <c r="H14" s="20"/>
      <c r="I14" s="20"/>
      <c r="J14" s="19">
        <v>2.0</v>
      </c>
      <c r="K14" s="19">
        <v>2.0</v>
      </c>
      <c r="L14" s="19">
        <v>3.0</v>
      </c>
      <c r="M14" s="19">
        <v>2.0</v>
      </c>
      <c r="N14" s="19">
        <v>2.0</v>
      </c>
      <c r="O14" s="20"/>
      <c r="P14" s="20"/>
      <c r="Q14" s="20"/>
      <c r="R14" s="19">
        <v>1.0</v>
      </c>
      <c r="S14" s="19">
        <v>3.0</v>
      </c>
      <c r="T14" s="19">
        <v>2.0</v>
      </c>
      <c r="U14" s="20"/>
      <c r="V14" s="20"/>
      <c r="W14" s="20"/>
      <c r="X14" s="19">
        <v>2.0</v>
      </c>
      <c r="Y14" s="19">
        <v>2.0</v>
      </c>
      <c r="Z14" s="19">
        <v>3.0</v>
      </c>
      <c r="AA14" s="20"/>
      <c r="AB14" s="19">
        <v>3.0</v>
      </c>
      <c r="AC14" s="20"/>
      <c r="AD14" s="20"/>
      <c r="AE14" s="19">
        <v>2.0</v>
      </c>
      <c r="AF14" s="19">
        <v>2.0</v>
      </c>
      <c r="AG14" s="19">
        <v>1.0</v>
      </c>
      <c r="AH14" s="19">
        <v>2.0</v>
      </c>
      <c r="AI14" s="19">
        <v>2.0</v>
      </c>
      <c r="AJ14" s="19">
        <f t="shared" si="4"/>
        <v>42</v>
      </c>
      <c r="AK14" s="19">
        <f t="shared" si="5"/>
        <v>630</v>
      </c>
      <c r="AL14" s="19">
        <v>1.5</v>
      </c>
      <c r="AM14" s="19">
        <v>0.171</v>
      </c>
      <c r="AN14" s="19">
        <f t="shared" si="6"/>
        <v>161.595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19">
        <v>1.0</v>
      </c>
      <c r="F15" s="19">
        <v>1.0</v>
      </c>
      <c r="G15" s="19">
        <v>2.0</v>
      </c>
      <c r="H15" s="20"/>
      <c r="I15" s="20"/>
      <c r="J15" s="19">
        <v>2.0</v>
      </c>
      <c r="K15" s="19">
        <v>1.0</v>
      </c>
      <c r="L15" s="19">
        <v>1.0</v>
      </c>
      <c r="M15" s="19">
        <v>2.0</v>
      </c>
      <c r="N15" s="19">
        <v>2.0</v>
      </c>
      <c r="O15" s="20"/>
      <c r="P15" s="20"/>
      <c r="Q15" s="20"/>
      <c r="R15" s="19">
        <v>1.0</v>
      </c>
      <c r="S15" s="19">
        <v>1.0</v>
      </c>
      <c r="T15" s="19">
        <v>3.0</v>
      </c>
      <c r="U15" s="20"/>
      <c r="V15" s="20"/>
      <c r="W15" s="20"/>
      <c r="X15" s="19">
        <v>1.0</v>
      </c>
      <c r="Y15" s="19">
        <v>2.0</v>
      </c>
      <c r="Z15" s="19">
        <v>3.0</v>
      </c>
      <c r="AA15" s="20"/>
      <c r="AB15" s="19">
        <v>2.0</v>
      </c>
      <c r="AC15" s="20"/>
      <c r="AD15" s="20"/>
      <c r="AE15" s="19">
        <v>2.0</v>
      </c>
      <c r="AF15" s="19">
        <v>4.0</v>
      </c>
      <c r="AG15" s="19">
        <v>2.0</v>
      </c>
      <c r="AH15" s="19">
        <v>2.0</v>
      </c>
      <c r="AI15" s="19">
        <v>2.0</v>
      </c>
      <c r="AJ15" s="19">
        <f t="shared" si="4"/>
        <v>37</v>
      </c>
      <c r="AK15" s="19">
        <f t="shared" si="5"/>
        <v>111</v>
      </c>
      <c r="AL15" s="19">
        <v>1.0</v>
      </c>
      <c r="AM15" s="19">
        <v>0.171</v>
      </c>
      <c r="AN15" s="19">
        <f t="shared" si="6"/>
        <v>18.981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19">
        <v>3.0</v>
      </c>
      <c r="F16" s="19">
        <v>4.0</v>
      </c>
      <c r="G16" s="19">
        <v>1.0</v>
      </c>
      <c r="H16" s="20"/>
      <c r="I16" s="20"/>
      <c r="J16" s="19">
        <v>4.0</v>
      </c>
      <c r="K16" s="19">
        <v>3.0</v>
      </c>
      <c r="L16" s="19">
        <v>2.0</v>
      </c>
      <c r="M16" s="19">
        <v>4.0</v>
      </c>
      <c r="N16" s="19">
        <v>4.0</v>
      </c>
      <c r="O16" s="20"/>
      <c r="P16" s="20"/>
      <c r="Q16" s="20"/>
      <c r="R16" s="19">
        <v>3.0</v>
      </c>
      <c r="S16" s="19">
        <v>3.0</v>
      </c>
      <c r="T16" s="19">
        <v>2.0</v>
      </c>
      <c r="U16" s="20"/>
      <c r="V16" s="20"/>
      <c r="W16" s="20"/>
      <c r="X16" s="19">
        <v>3.0</v>
      </c>
      <c r="Y16" s="19">
        <v>1.0</v>
      </c>
      <c r="Z16" s="19"/>
      <c r="AA16" s="20"/>
      <c r="AB16" s="19">
        <v>2.0</v>
      </c>
      <c r="AC16" s="20"/>
      <c r="AD16" s="20"/>
      <c r="AE16" s="19">
        <v>1.0</v>
      </c>
      <c r="AF16" s="19">
        <v>2.0</v>
      </c>
      <c r="AG16" s="19">
        <v>2.0</v>
      </c>
      <c r="AH16" s="19">
        <v>3.0</v>
      </c>
      <c r="AI16" s="19">
        <v>2.0</v>
      </c>
      <c r="AJ16" s="19">
        <f t="shared" si="4"/>
        <v>49</v>
      </c>
      <c r="AK16" s="19">
        <f t="shared" si="5"/>
        <v>735</v>
      </c>
      <c r="AL16" s="19">
        <v>1.25</v>
      </c>
      <c r="AM16" s="19">
        <v>0.171</v>
      </c>
      <c r="AN16" s="19">
        <f t="shared" si="6"/>
        <v>157.10625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19">
        <v>3.0</v>
      </c>
      <c r="F17" s="19">
        <v>4.0</v>
      </c>
      <c r="G17" s="19">
        <v>2.0</v>
      </c>
      <c r="H17" s="20"/>
      <c r="I17" s="20"/>
      <c r="J17" s="19">
        <v>2.0</v>
      </c>
      <c r="K17" s="19">
        <v>4.0</v>
      </c>
      <c r="L17" s="19">
        <v>3.0</v>
      </c>
      <c r="M17" s="19">
        <v>2.0</v>
      </c>
      <c r="N17" s="19">
        <v>4.0</v>
      </c>
      <c r="O17" s="20"/>
      <c r="P17" s="20"/>
      <c r="Q17" s="20"/>
      <c r="R17" s="19">
        <v>5.0</v>
      </c>
      <c r="S17" s="19">
        <v>1.0</v>
      </c>
      <c r="T17" s="19">
        <v>3.0</v>
      </c>
      <c r="U17" s="20"/>
      <c r="V17" s="20"/>
      <c r="W17" s="20"/>
      <c r="X17" s="19">
        <v>1.0</v>
      </c>
      <c r="Y17" s="19">
        <v>2.0</v>
      </c>
      <c r="Z17" s="19">
        <v>1.0</v>
      </c>
      <c r="AA17" s="63"/>
      <c r="AB17" s="19">
        <v>4.0</v>
      </c>
      <c r="AC17" s="63"/>
      <c r="AD17" s="63"/>
      <c r="AE17" s="19">
        <v>1.0</v>
      </c>
      <c r="AF17" s="19">
        <v>3.0</v>
      </c>
      <c r="AG17" s="19">
        <v>1.0</v>
      </c>
      <c r="AH17" s="19">
        <v>3.0</v>
      </c>
      <c r="AI17" s="19">
        <v>1.0</v>
      </c>
      <c r="AJ17" s="19">
        <f t="shared" si="4"/>
        <v>50</v>
      </c>
      <c r="AK17" s="19">
        <f t="shared" si="5"/>
        <v>400</v>
      </c>
      <c r="AL17" s="19">
        <v>2.0</v>
      </c>
      <c r="AM17" s="19">
        <v>0.171</v>
      </c>
      <c r="AN17" s="19">
        <f t="shared" si="6"/>
        <v>136.8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26">
        <v>2.0</v>
      </c>
      <c r="F18" s="19">
        <v>4.0</v>
      </c>
      <c r="G18" s="19">
        <v>1.0</v>
      </c>
      <c r="H18" s="20"/>
      <c r="I18" s="20"/>
      <c r="J18" s="19">
        <v>6.0</v>
      </c>
      <c r="K18" s="25">
        <v>4.0</v>
      </c>
      <c r="L18" s="26">
        <v>5.0</v>
      </c>
      <c r="M18" s="19">
        <v>6.0</v>
      </c>
      <c r="N18" s="19">
        <v>6.0</v>
      </c>
      <c r="O18" s="20"/>
      <c r="P18" s="20"/>
      <c r="Q18" s="20"/>
      <c r="R18" s="19">
        <v>5.0</v>
      </c>
      <c r="S18" s="19">
        <v>5.0</v>
      </c>
      <c r="T18" s="26">
        <v>4.0</v>
      </c>
      <c r="U18" s="20"/>
      <c r="V18" s="20"/>
      <c r="W18" s="20"/>
      <c r="X18" s="19">
        <v>2.0</v>
      </c>
      <c r="Y18" s="19"/>
      <c r="Z18" s="19">
        <v>2.0</v>
      </c>
      <c r="AA18" s="63"/>
      <c r="AB18" s="19">
        <v>6.0</v>
      </c>
      <c r="AC18" s="63"/>
      <c r="AD18" s="20"/>
      <c r="AE18" s="26">
        <v>3.0</v>
      </c>
      <c r="AF18" s="19"/>
      <c r="AG18" s="26">
        <v>2.0</v>
      </c>
      <c r="AH18" s="19">
        <v>5.0</v>
      </c>
      <c r="AI18" s="19">
        <v>4.0</v>
      </c>
      <c r="AJ18" s="19">
        <f t="shared" si="4"/>
        <v>72</v>
      </c>
      <c r="AK18" s="19">
        <f t="shared" si="5"/>
        <v>720</v>
      </c>
      <c r="AL18" s="19">
        <v>2.0</v>
      </c>
      <c r="AM18" s="19">
        <v>0.171</v>
      </c>
      <c r="AN18" s="19">
        <f t="shared" si="6"/>
        <v>246.24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19"/>
      <c r="F19" s="19">
        <v>4.0</v>
      </c>
      <c r="G19" s="19"/>
      <c r="H19" s="20"/>
      <c r="I19" s="20"/>
      <c r="J19" s="19"/>
      <c r="K19" s="19"/>
      <c r="L19" s="19"/>
      <c r="M19" s="19">
        <v>2.0</v>
      </c>
      <c r="N19" s="19"/>
      <c r="O19" s="20"/>
      <c r="P19" s="20"/>
      <c r="Q19" s="20"/>
      <c r="R19" s="19"/>
      <c r="S19" s="19"/>
      <c r="T19" s="19"/>
      <c r="U19" s="20"/>
      <c r="V19" s="20"/>
      <c r="W19" s="20"/>
      <c r="X19" s="19">
        <v>3.0</v>
      </c>
      <c r="Y19" s="19"/>
      <c r="Z19" s="19"/>
      <c r="AA19" s="20"/>
      <c r="AB19" s="19"/>
      <c r="AC19" s="20"/>
      <c r="AD19" s="20"/>
      <c r="AE19" s="19"/>
      <c r="AF19" s="19"/>
      <c r="AG19" s="19"/>
      <c r="AH19" s="19"/>
      <c r="AI19" s="19">
        <v>2.0</v>
      </c>
      <c r="AJ19" s="19">
        <f t="shared" si="4"/>
        <v>11</v>
      </c>
      <c r="AK19" s="19">
        <f t="shared" si="5"/>
        <v>110</v>
      </c>
      <c r="AL19" s="19">
        <v>2.0</v>
      </c>
      <c r="AM19" s="19">
        <v>0.171</v>
      </c>
      <c r="AN19" s="19">
        <f t="shared" si="6"/>
        <v>37.62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5">
        <v>2.0</v>
      </c>
      <c r="F20" s="25">
        <v>2.0</v>
      </c>
      <c r="G20" s="25">
        <v>2.0</v>
      </c>
      <c r="H20" s="28"/>
      <c r="I20" s="28"/>
      <c r="J20" s="25">
        <v>1.0</v>
      </c>
      <c r="K20" s="25">
        <v>3.0</v>
      </c>
      <c r="L20" s="25">
        <v>2.0</v>
      </c>
      <c r="M20" s="25">
        <v>1.0</v>
      </c>
      <c r="N20" s="25">
        <v>2.0</v>
      </c>
      <c r="O20" s="28"/>
      <c r="P20" s="28"/>
      <c r="Q20" s="28"/>
      <c r="R20" s="25">
        <v>1.0</v>
      </c>
      <c r="S20" s="25">
        <v>3.0</v>
      </c>
      <c r="T20" s="25">
        <v>3.0</v>
      </c>
      <c r="U20" s="28"/>
      <c r="V20" s="28"/>
      <c r="W20" s="28"/>
      <c r="X20" s="25">
        <v>2.0</v>
      </c>
      <c r="Y20" s="25"/>
      <c r="Z20" s="25">
        <v>1.0</v>
      </c>
      <c r="AA20" s="20"/>
      <c r="AB20" s="25">
        <v>2.0</v>
      </c>
      <c r="AC20" s="20"/>
      <c r="AD20" s="20"/>
      <c r="AE20" s="25">
        <v>1.0</v>
      </c>
      <c r="AF20" s="25"/>
      <c r="AG20" s="25">
        <v>1.0</v>
      </c>
      <c r="AH20" s="25">
        <v>2.0</v>
      </c>
      <c r="AI20" s="25">
        <v>3.0</v>
      </c>
      <c r="AJ20" s="19">
        <f t="shared" si="4"/>
        <v>34</v>
      </c>
      <c r="AK20" s="19">
        <f t="shared" si="5"/>
        <v>340</v>
      </c>
      <c r="AL20" s="19">
        <v>2.0</v>
      </c>
      <c r="AM20" s="19">
        <v>0.171</v>
      </c>
      <c r="AN20" s="19">
        <f t="shared" si="6"/>
        <v>116.28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5"/>
      <c r="F21" s="25">
        <v>9.0</v>
      </c>
      <c r="G21" s="25"/>
      <c r="H21" s="28"/>
      <c r="I21" s="28"/>
      <c r="J21" s="25"/>
      <c r="K21" s="25"/>
      <c r="L21" s="25"/>
      <c r="M21" s="25">
        <v>7.0</v>
      </c>
      <c r="N21" s="25"/>
      <c r="O21" s="28"/>
      <c r="P21" s="28"/>
      <c r="Q21" s="28"/>
      <c r="R21" s="25"/>
      <c r="S21" s="25"/>
      <c r="T21" s="25"/>
      <c r="U21" s="28"/>
      <c r="V21" s="28"/>
      <c r="W21" s="28"/>
      <c r="X21" s="25">
        <v>8.0</v>
      </c>
      <c r="Y21" s="25"/>
      <c r="Z21" s="25"/>
      <c r="AA21" s="20"/>
      <c r="AB21" s="25">
        <v>9.0</v>
      </c>
      <c r="AC21" s="20"/>
      <c r="AD21" s="20"/>
      <c r="AE21" s="25"/>
      <c r="AF21" s="25"/>
      <c r="AG21" s="25"/>
      <c r="AH21" s="25"/>
      <c r="AI21" s="19">
        <v>8.0</v>
      </c>
      <c r="AJ21" s="19">
        <f t="shared" si="4"/>
        <v>41</v>
      </c>
      <c r="AK21" s="19">
        <f t="shared" si="5"/>
        <v>410</v>
      </c>
      <c r="AL21" s="19">
        <v>2.0</v>
      </c>
      <c r="AM21" s="19">
        <v>0.171</v>
      </c>
      <c r="AN21" s="19">
        <f t="shared" si="6"/>
        <v>140.22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19">
        <v>17.0</v>
      </c>
      <c r="F22" s="19"/>
      <c r="G22" s="19"/>
      <c r="H22" s="20"/>
      <c r="I22" s="20"/>
      <c r="J22" s="19"/>
      <c r="K22" s="19"/>
      <c r="L22" s="19">
        <v>19.0</v>
      </c>
      <c r="M22" s="19"/>
      <c r="N22" s="19"/>
      <c r="O22" s="20"/>
      <c r="P22" s="20"/>
      <c r="Q22" s="20"/>
      <c r="R22" s="19"/>
      <c r="S22" s="19">
        <v>16.0</v>
      </c>
      <c r="T22" s="19"/>
      <c r="U22" s="20"/>
      <c r="V22" s="20"/>
      <c r="W22" s="20"/>
      <c r="X22" s="19"/>
      <c r="Y22" s="19"/>
      <c r="Z22" s="19"/>
      <c r="AA22" s="20"/>
      <c r="AB22" s="19"/>
      <c r="AC22" s="20"/>
      <c r="AD22" s="20"/>
      <c r="AE22" s="19"/>
      <c r="AF22" s="19"/>
      <c r="AG22" s="19"/>
      <c r="AH22" s="19">
        <v>17.0</v>
      </c>
      <c r="AI22" s="19"/>
      <c r="AJ22" s="19">
        <f t="shared" si="4"/>
        <v>69</v>
      </c>
      <c r="AK22" s="19">
        <f t="shared" si="5"/>
        <v>690</v>
      </c>
      <c r="AL22" s="19">
        <v>2.0</v>
      </c>
      <c r="AM22" s="19">
        <v>0.171</v>
      </c>
      <c r="AN22" s="19">
        <f t="shared" si="6"/>
        <v>235.98</v>
      </c>
    </row>
    <row r="23" ht="13.5" customHeight="1">
      <c r="A23" s="18">
        <v>2.13</v>
      </c>
      <c r="B23" s="24" t="s">
        <v>35</v>
      </c>
      <c r="C23" s="18" t="s">
        <v>36</v>
      </c>
      <c r="D23" s="19">
        <v>20.0</v>
      </c>
      <c r="E23" s="19"/>
      <c r="F23" s="19"/>
      <c r="G23" s="19"/>
      <c r="H23" s="20"/>
      <c r="I23" s="20"/>
      <c r="J23" s="26"/>
      <c r="K23" s="19"/>
      <c r="L23" s="19"/>
      <c r="M23" s="26"/>
      <c r="N23" s="19"/>
      <c r="O23" s="20"/>
      <c r="P23" s="20"/>
      <c r="Q23" s="20"/>
      <c r="R23" s="19"/>
      <c r="S23" s="19"/>
      <c r="T23" s="19"/>
      <c r="U23" s="20"/>
      <c r="V23" s="20"/>
      <c r="W23" s="20"/>
      <c r="X23" s="19"/>
      <c r="Y23" s="19"/>
      <c r="Z23" s="19"/>
      <c r="AA23" s="20"/>
      <c r="AB23" s="26"/>
      <c r="AC23" s="20"/>
      <c r="AD23" s="20"/>
      <c r="AE23" s="19"/>
      <c r="AF23" s="19"/>
      <c r="AG23" s="19"/>
      <c r="AH23" s="19"/>
      <c r="AI23" s="19"/>
      <c r="AJ23" s="19">
        <f t="shared" si="4"/>
        <v>0</v>
      </c>
      <c r="AK23" s="19">
        <f t="shared" si="5"/>
        <v>0</v>
      </c>
      <c r="AL23" s="19">
        <v>1.5</v>
      </c>
      <c r="AM23" s="19">
        <v>0.171</v>
      </c>
      <c r="AN23" s="19">
        <f t="shared" si="6"/>
        <v>0</v>
      </c>
    </row>
    <row r="24" ht="13.5" customHeight="1">
      <c r="A24" s="18">
        <v>2.14</v>
      </c>
      <c r="B24" s="24" t="s">
        <v>37</v>
      </c>
      <c r="C24" s="18" t="s">
        <v>36</v>
      </c>
      <c r="D24" s="19">
        <v>150.0</v>
      </c>
      <c r="E24" s="19"/>
      <c r="F24" s="19"/>
      <c r="G24" s="19"/>
      <c r="H24" s="20"/>
      <c r="I24" s="20"/>
      <c r="J24" s="26"/>
      <c r="K24" s="19"/>
      <c r="L24" s="19"/>
      <c r="M24" s="26"/>
      <c r="N24" s="19"/>
      <c r="O24" s="20"/>
      <c r="P24" s="20"/>
      <c r="Q24" s="20"/>
      <c r="R24" s="19"/>
      <c r="S24" s="19"/>
      <c r="T24" s="19"/>
      <c r="U24" s="20"/>
      <c r="V24" s="20"/>
      <c r="W24" s="20"/>
      <c r="X24" s="19"/>
      <c r="Y24" s="19"/>
      <c r="Z24" s="19"/>
      <c r="AA24" s="20"/>
      <c r="AB24" s="26"/>
      <c r="AC24" s="20"/>
      <c r="AD24" s="20"/>
      <c r="AE24" s="19"/>
      <c r="AF24" s="19"/>
      <c r="AG24" s="19"/>
      <c r="AH24" s="19"/>
      <c r="AI24" s="19"/>
      <c r="AJ24" s="19">
        <f t="shared" si="4"/>
        <v>0</v>
      </c>
      <c r="AK24" s="19">
        <f t="shared" si="5"/>
        <v>0</v>
      </c>
      <c r="AL24" s="19">
        <v>2.0</v>
      </c>
      <c r="AM24" s="19">
        <v>0.171</v>
      </c>
      <c r="AN24" s="19">
        <f t="shared" si="6"/>
        <v>0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19"/>
      <c r="F25" s="19"/>
      <c r="G25" s="26"/>
      <c r="H25" s="20"/>
      <c r="I25" s="20"/>
      <c r="J25" s="26"/>
      <c r="K25" s="19"/>
      <c r="L25" s="19"/>
      <c r="M25" s="26"/>
      <c r="N25" s="19"/>
      <c r="O25" s="20"/>
      <c r="P25" s="20"/>
      <c r="Q25" s="20"/>
      <c r="R25" s="19"/>
      <c r="S25" s="19"/>
      <c r="T25" s="19"/>
      <c r="U25" s="20"/>
      <c r="V25" s="20"/>
      <c r="W25" s="20"/>
      <c r="X25" s="19"/>
      <c r="Y25" s="19"/>
      <c r="Z25" s="19"/>
      <c r="AA25" s="20"/>
      <c r="AB25" s="26"/>
      <c r="AC25" s="20"/>
      <c r="AD25" s="20"/>
      <c r="AE25" s="19"/>
      <c r="AF25" s="19"/>
      <c r="AG25" s="19"/>
      <c r="AH25" s="19"/>
      <c r="AI25" s="19"/>
      <c r="AJ25" s="19">
        <f t="shared" si="4"/>
        <v>0</v>
      </c>
      <c r="AK25" s="19">
        <f t="shared" si="5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19"/>
      <c r="F26" s="19"/>
      <c r="G26" s="26"/>
      <c r="H26" s="20"/>
      <c r="I26" s="20"/>
      <c r="J26" s="26"/>
      <c r="K26" s="19"/>
      <c r="L26" s="19"/>
      <c r="M26" s="26"/>
      <c r="N26" s="19"/>
      <c r="O26" s="20"/>
      <c r="P26" s="20"/>
      <c r="Q26" s="20"/>
      <c r="R26" s="19"/>
      <c r="S26" s="19"/>
      <c r="T26" s="19"/>
      <c r="U26" s="20"/>
      <c r="V26" s="20"/>
      <c r="W26" s="20"/>
      <c r="X26" s="19"/>
      <c r="Y26" s="19"/>
      <c r="Z26" s="19"/>
      <c r="AA26" s="20"/>
      <c r="AB26" s="26"/>
      <c r="AC26" s="20"/>
      <c r="AD26" s="20"/>
      <c r="AE26" s="19"/>
      <c r="AF26" s="19"/>
      <c r="AG26" s="19"/>
      <c r="AH26" s="19"/>
      <c r="AI26" s="19"/>
      <c r="AJ26" s="19">
        <f t="shared" si="4"/>
        <v>0</v>
      </c>
      <c r="AK26" s="19">
        <f t="shared" si="5"/>
        <v>0</v>
      </c>
      <c r="AL26" s="19">
        <v>1.0</v>
      </c>
      <c r="AM26" s="19">
        <v>0.171</v>
      </c>
      <c r="AN26" s="19">
        <f t="shared" si="6"/>
        <v>0</v>
      </c>
    </row>
    <row r="27" ht="13.5" hidden="1" customHeight="1">
      <c r="A27" s="18">
        <v>2.13</v>
      </c>
      <c r="B27" s="19" t="s">
        <v>42</v>
      </c>
      <c r="C27" s="18" t="s">
        <v>41</v>
      </c>
      <c r="D27" s="19">
        <v>60.0</v>
      </c>
      <c r="E27" s="19"/>
      <c r="F27" s="19"/>
      <c r="G27" s="26"/>
      <c r="H27" s="20"/>
      <c r="I27" s="20"/>
      <c r="J27" s="26"/>
      <c r="K27" s="19"/>
      <c r="L27" s="19"/>
      <c r="M27" s="26"/>
      <c r="N27" s="19"/>
      <c r="O27" s="20"/>
      <c r="P27" s="20"/>
      <c r="Q27" s="20"/>
      <c r="R27" s="19"/>
      <c r="S27" s="19"/>
      <c r="T27" s="19"/>
      <c r="U27" s="20"/>
      <c r="V27" s="20"/>
      <c r="W27" s="20"/>
      <c r="X27" s="19"/>
      <c r="Y27" s="19"/>
      <c r="Z27" s="19"/>
      <c r="AA27" s="20"/>
      <c r="AB27" s="26"/>
      <c r="AC27" s="20"/>
      <c r="AD27" s="20"/>
      <c r="AE27" s="19">
        <v>7.0</v>
      </c>
      <c r="AF27" s="19"/>
      <c r="AG27" s="19"/>
      <c r="AH27" s="19"/>
      <c r="AI27" s="19"/>
      <c r="AJ27" s="19">
        <f t="shared" si="4"/>
        <v>7</v>
      </c>
      <c r="AK27" s="19">
        <f t="shared" si="5"/>
        <v>420</v>
      </c>
      <c r="AL27" s="19">
        <v>1.0</v>
      </c>
      <c r="AM27" s="19">
        <v>0.171</v>
      </c>
      <c r="AN27" s="19">
        <f t="shared" si="6"/>
        <v>71.82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1657.695375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19"/>
      <c r="F30" s="19"/>
      <c r="G30" s="19"/>
      <c r="H30" s="20"/>
      <c r="I30" s="20"/>
      <c r="J30" s="19"/>
      <c r="K30" s="19">
        <v>1.0</v>
      </c>
      <c r="L30" s="19"/>
      <c r="M30" s="19"/>
      <c r="N30" s="19"/>
      <c r="O30" s="20"/>
      <c r="P30" s="20"/>
      <c r="Q30" s="20"/>
      <c r="R30" s="19"/>
      <c r="S30" s="19"/>
      <c r="T30" s="19"/>
      <c r="U30" s="20"/>
      <c r="V30" s="20"/>
      <c r="W30" s="20"/>
      <c r="X30" s="19"/>
      <c r="Y30" s="19"/>
      <c r="Z30" s="19"/>
      <c r="AA30" s="20"/>
      <c r="AB30" s="19"/>
      <c r="AC30" s="20"/>
      <c r="AD30" s="20"/>
      <c r="AE30" s="19"/>
      <c r="AF30" s="19"/>
      <c r="AG30" s="19"/>
      <c r="AH30" s="19"/>
      <c r="AI30" s="19"/>
      <c r="AJ30" s="19">
        <f t="shared" ref="AJ30:AJ35" si="7">SUM(E30:AI30)</f>
        <v>1</v>
      </c>
      <c r="AK30" s="19">
        <f t="shared" ref="AK30:AK35" si="8">D30*AJ30</f>
        <v>120</v>
      </c>
      <c r="AL30" s="19">
        <v>1.25</v>
      </c>
      <c r="AM30" s="19">
        <v>0.171</v>
      </c>
      <c r="AN30" s="19">
        <f t="shared" ref="AN30:AN35" si="9">AK30*AL30*AM30</f>
        <v>25.65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19"/>
      <c r="F31" s="19"/>
      <c r="G31" s="19"/>
      <c r="H31" s="20"/>
      <c r="I31" s="20"/>
      <c r="J31" s="19"/>
      <c r="K31" s="19"/>
      <c r="L31" s="19"/>
      <c r="M31" s="19"/>
      <c r="N31" s="19"/>
      <c r="O31" s="20"/>
      <c r="P31" s="20"/>
      <c r="Q31" s="20"/>
      <c r="R31" s="19"/>
      <c r="S31" s="19"/>
      <c r="T31" s="19"/>
      <c r="U31" s="20"/>
      <c r="V31" s="20"/>
      <c r="W31" s="20"/>
      <c r="X31" s="19"/>
      <c r="Y31" s="19"/>
      <c r="Z31" s="19"/>
      <c r="AA31" s="20"/>
      <c r="AB31" s="19"/>
      <c r="AC31" s="20"/>
      <c r="AD31" s="20"/>
      <c r="AE31" s="19"/>
      <c r="AF31" s="19"/>
      <c r="AG31" s="19">
        <v>1.0</v>
      </c>
      <c r="AH31" s="19"/>
      <c r="AI31" s="19"/>
      <c r="AJ31" s="19">
        <f t="shared" si="7"/>
        <v>1</v>
      </c>
      <c r="AK31" s="19">
        <f t="shared" si="8"/>
        <v>120</v>
      </c>
      <c r="AL31" s="19">
        <v>1.25</v>
      </c>
      <c r="AM31" s="19">
        <v>0.171</v>
      </c>
      <c r="AN31" s="19">
        <f t="shared" si="9"/>
        <v>25.65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19"/>
      <c r="F32" s="19"/>
      <c r="G32" s="19"/>
      <c r="H32" s="20"/>
      <c r="I32" s="20"/>
      <c r="J32" s="19"/>
      <c r="K32" s="19"/>
      <c r="L32" s="19"/>
      <c r="M32" s="19"/>
      <c r="N32" s="19"/>
      <c r="O32" s="20"/>
      <c r="P32" s="20"/>
      <c r="Q32" s="20"/>
      <c r="R32" s="19"/>
      <c r="S32" s="19"/>
      <c r="T32" s="19"/>
      <c r="U32" s="20"/>
      <c r="V32" s="20"/>
      <c r="W32" s="20"/>
      <c r="X32" s="19"/>
      <c r="Y32" s="19"/>
      <c r="Z32" s="19"/>
      <c r="AA32" s="20"/>
      <c r="AB32" s="19"/>
      <c r="AC32" s="20"/>
      <c r="AD32" s="20"/>
      <c r="AE32" s="19"/>
      <c r="AF32" s="19"/>
      <c r="AG32" s="19"/>
      <c r="AH32" s="19"/>
      <c r="AI32" s="19"/>
      <c r="AJ32" s="19">
        <f t="shared" si="7"/>
        <v>0</v>
      </c>
      <c r="AK32" s="19">
        <f t="shared" si="8"/>
        <v>0</v>
      </c>
      <c r="AL32" s="19">
        <v>1.0</v>
      </c>
      <c r="AM32" s="19">
        <v>0.171</v>
      </c>
      <c r="AN32" s="19">
        <f t="shared" si="9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19"/>
      <c r="F33" s="19"/>
      <c r="G33" s="19"/>
      <c r="H33" s="20"/>
      <c r="I33" s="20"/>
      <c r="J33" s="19"/>
      <c r="K33" s="19"/>
      <c r="L33" s="19"/>
      <c r="M33" s="19"/>
      <c r="N33" s="19"/>
      <c r="O33" s="20"/>
      <c r="P33" s="20"/>
      <c r="Q33" s="20"/>
      <c r="R33" s="19"/>
      <c r="S33" s="19">
        <v>2.0</v>
      </c>
      <c r="T33" s="19">
        <v>2.0</v>
      </c>
      <c r="U33" s="20"/>
      <c r="V33" s="20"/>
      <c r="W33" s="20"/>
      <c r="X33" s="19"/>
      <c r="Y33" s="19"/>
      <c r="Z33" s="19"/>
      <c r="AA33" s="20"/>
      <c r="AB33" s="19"/>
      <c r="AC33" s="20"/>
      <c r="AD33" s="20"/>
      <c r="AE33" s="19">
        <v>2.0</v>
      </c>
      <c r="AF33" s="19"/>
      <c r="AG33" s="19"/>
      <c r="AH33" s="19">
        <v>2.0</v>
      </c>
      <c r="AI33" s="19"/>
      <c r="AJ33" s="19">
        <f t="shared" si="7"/>
        <v>8</v>
      </c>
      <c r="AK33" s="19">
        <f t="shared" si="8"/>
        <v>480</v>
      </c>
      <c r="AL33" s="19">
        <v>1.2</v>
      </c>
      <c r="AM33" s="19">
        <v>0.171</v>
      </c>
      <c r="AN33" s="19">
        <f t="shared" si="9"/>
        <v>98.496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19"/>
      <c r="F34" s="19"/>
      <c r="G34" s="19"/>
      <c r="H34" s="20"/>
      <c r="I34" s="20"/>
      <c r="J34" s="19">
        <v>1.0</v>
      </c>
      <c r="K34" s="19"/>
      <c r="L34" s="19"/>
      <c r="M34" s="19"/>
      <c r="N34" s="19"/>
      <c r="O34" s="20"/>
      <c r="P34" s="20"/>
      <c r="Q34" s="20"/>
      <c r="R34" s="19"/>
      <c r="S34" s="19"/>
      <c r="T34" s="19"/>
      <c r="U34" s="20"/>
      <c r="V34" s="20"/>
      <c r="W34" s="20"/>
      <c r="X34" s="19"/>
      <c r="Y34" s="19"/>
      <c r="Z34" s="19"/>
      <c r="AA34" s="20"/>
      <c r="AB34" s="19"/>
      <c r="AC34" s="20"/>
      <c r="AD34" s="20"/>
      <c r="AE34" s="19"/>
      <c r="AF34" s="19"/>
      <c r="AG34" s="19"/>
      <c r="AH34" s="19"/>
      <c r="AI34" s="19"/>
      <c r="AJ34" s="19">
        <f t="shared" si="7"/>
        <v>1</v>
      </c>
      <c r="AK34" s="19">
        <f t="shared" si="8"/>
        <v>60</v>
      </c>
      <c r="AL34" s="19">
        <v>1.0</v>
      </c>
      <c r="AM34" s="19">
        <v>0.171</v>
      </c>
      <c r="AN34" s="19">
        <f t="shared" si="9"/>
        <v>10.26</v>
      </c>
    </row>
    <row r="35" ht="13.5" hidden="1" customHeight="1">
      <c r="A35" s="18">
        <v>3.6</v>
      </c>
      <c r="B35" s="19" t="s">
        <v>50</v>
      </c>
      <c r="C35" s="18" t="s">
        <v>14</v>
      </c>
      <c r="D35" s="19">
        <v>60.0</v>
      </c>
      <c r="E35" s="19"/>
      <c r="F35" s="19"/>
      <c r="G35" s="19"/>
      <c r="H35" s="20"/>
      <c r="I35" s="20"/>
      <c r="J35" s="19"/>
      <c r="K35" s="19"/>
      <c r="L35" s="19"/>
      <c r="M35" s="19"/>
      <c r="N35" s="19"/>
      <c r="O35" s="20"/>
      <c r="P35" s="20"/>
      <c r="Q35" s="20"/>
      <c r="R35" s="19"/>
      <c r="S35" s="19"/>
      <c r="T35" s="19"/>
      <c r="U35" s="20"/>
      <c r="V35" s="20"/>
      <c r="W35" s="20"/>
      <c r="X35" s="19"/>
      <c r="Y35" s="19"/>
      <c r="Z35" s="19"/>
      <c r="AA35" s="20"/>
      <c r="AB35" s="19"/>
      <c r="AC35" s="20"/>
      <c r="AD35" s="20"/>
      <c r="AE35" s="19"/>
      <c r="AF35" s="19"/>
      <c r="AG35" s="19"/>
      <c r="AH35" s="19"/>
      <c r="AI35" s="19"/>
      <c r="AJ35" s="19">
        <f t="shared" si="7"/>
        <v>0</v>
      </c>
      <c r="AK35" s="19">
        <f t="shared" si="8"/>
        <v>0</v>
      </c>
      <c r="AL35" s="19">
        <v>1.0</v>
      </c>
      <c r="AM35" s="19">
        <v>0.171</v>
      </c>
      <c r="AN35" s="19">
        <f t="shared" si="9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160.056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1817.751375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/>
    </row>
    <row r="39" ht="13.5" customHeight="1">
      <c r="A39" s="34"/>
      <c r="B39" s="35" t="s">
        <v>53</v>
      </c>
      <c r="T39" s="26"/>
      <c r="U39" s="35" t="s">
        <v>54</v>
      </c>
      <c r="AN39" s="36"/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47" t="s">
        <v>56</v>
      </c>
      <c r="T42" s="48"/>
      <c r="U42" s="47" t="s">
        <v>57</v>
      </c>
    </row>
    <row r="43" ht="13.5" customHeight="1">
      <c r="A43" s="34"/>
      <c r="B43" s="47" t="s">
        <v>58</v>
      </c>
      <c r="T43" s="48"/>
      <c r="U43" s="47" t="s">
        <v>59</v>
      </c>
      <c r="AN43" s="49"/>
    </row>
    <row r="44" ht="13.5" customHeight="1">
      <c r="A44" s="34"/>
      <c r="B44" s="47" t="s">
        <v>60</v>
      </c>
      <c r="T44" s="48"/>
      <c r="U44" s="47" t="s">
        <v>60</v>
      </c>
      <c r="AN44" s="49"/>
    </row>
    <row r="45" ht="13.5" customHeight="1">
      <c r="A45" s="26"/>
      <c r="B45" s="2"/>
      <c r="C45" s="26"/>
      <c r="D45" s="34"/>
      <c r="E45" s="26">
        <f>SUMPRODUCT(D7:D35,E7:E35)</f>
        <v>315</v>
      </c>
      <c r="F45" s="26">
        <f>SUMPRODUCT(D7:D35,F7:F35)</f>
        <v>319</v>
      </c>
      <c r="G45" s="26">
        <f>SUMPRODUCT(D7:D35,G7:G35)</f>
        <v>349</v>
      </c>
      <c r="H45" s="26">
        <f>SUMPRODUCT(D7:D35,H7:H35)</f>
        <v>0</v>
      </c>
      <c r="I45" s="26">
        <f>SUMPRODUCT(D7:D35,I7:I35)</f>
        <v>0</v>
      </c>
      <c r="J45" s="26">
        <f>SUMPRODUCT(D7:D35,J7:J35)</f>
        <v>246</v>
      </c>
      <c r="K45" s="26">
        <f>SUMPRODUCT(D7:D35,K7:K35)</f>
        <v>303</v>
      </c>
      <c r="L45" s="26">
        <f>SUMPRODUCT(D7:D35,L7:L35)</f>
        <v>367</v>
      </c>
      <c r="M45" s="26">
        <f>SUMPRODUCT(D7:D35,M7:M35)</f>
        <v>431</v>
      </c>
      <c r="N45" s="26">
        <f>SUMPRODUCT(D7:D35,N7:N35)</f>
        <v>342</v>
      </c>
      <c r="O45" s="26">
        <f>SUMPRODUCT(D7:D35,O7:O35)</f>
        <v>0</v>
      </c>
      <c r="P45" s="26">
        <f>SUMPRODUCT(D7:D35,P7:P35)</f>
        <v>0</v>
      </c>
      <c r="Q45" s="26">
        <f>SUMPRODUCT(D7:D35,Q7:Q35)</f>
        <v>0</v>
      </c>
      <c r="R45" s="26">
        <f>SUMPRODUCT(D7:D35,R7:R35)</f>
        <v>166</v>
      </c>
      <c r="S45" s="26">
        <f>SUMPRODUCT(D7:D35,S7:S35)</f>
        <v>467</v>
      </c>
      <c r="T45" s="26">
        <f>SUMPRODUCT(D7:D35,T7:T35)</f>
        <v>285</v>
      </c>
      <c r="U45" s="26">
        <f>SUMPRODUCT(D7:D35,U7:U35)</f>
        <v>0</v>
      </c>
      <c r="V45" s="26">
        <f>SUMPRODUCT(D7:D35,V7:V35)</f>
        <v>0</v>
      </c>
      <c r="W45" s="26">
        <f>SUMPRODUCT(D7:D35,W7:W35)</f>
        <v>0</v>
      </c>
      <c r="X45" s="26">
        <f>SUMPRODUCT(D7:D35,X7:X35)</f>
        <v>239</v>
      </c>
      <c r="Y45" s="26">
        <f>SUMPRODUCT(D7:D35,Y7:Y35)</f>
        <v>330.5</v>
      </c>
      <c r="Z45" s="26">
        <f>SUMPRODUCT(D7:D35,Z7:Z35)</f>
        <v>95</v>
      </c>
      <c r="AA45" s="26">
        <f>SUMPRODUCT(D7:D35,AA7:AA35)</f>
        <v>0</v>
      </c>
      <c r="AB45" s="26">
        <f>SUMPRODUCT(D7:D35,AB7:AB35)</f>
        <v>288</v>
      </c>
      <c r="AC45" s="26">
        <f>SUMPRODUCT(D7:D35,AC7:AC35)</f>
        <v>0</v>
      </c>
      <c r="AD45" s="26">
        <f>SUMPRODUCT(D7:D35,AD7:AD35)</f>
        <v>0</v>
      </c>
      <c r="AE45" s="26">
        <f>SUMPRODUCT(D7:D35,AE7:AE35)</f>
        <v>705.5</v>
      </c>
      <c r="AF45" s="26">
        <f>SUMPRODUCT(D7:D35,AF7:AF35)</f>
        <v>363.5</v>
      </c>
      <c r="AG45" s="26">
        <f>SUMPRODUCT(D7:D35,AG7:AG35)</f>
        <v>286</v>
      </c>
      <c r="AH45" s="26">
        <f>SUMPRODUCT(D7:D35,AH7:AH35)</f>
        <v>467</v>
      </c>
      <c r="AI45" s="26">
        <f>SUMPRODUCT(AH7:AH35,AI7:AI35)</f>
        <v>45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A1:AM1"/>
    <mergeCell ref="A2:AN2"/>
    <mergeCell ref="A3:A4"/>
    <mergeCell ref="B3:B4"/>
    <mergeCell ref="C3:C4"/>
    <mergeCell ref="D3:D4"/>
    <mergeCell ref="E3:AI3"/>
    <mergeCell ref="AN3:AN4"/>
    <mergeCell ref="B43:S43"/>
    <mergeCell ref="U43:AM43"/>
    <mergeCell ref="B44:S44"/>
    <mergeCell ref="U44:AM44"/>
    <mergeCell ref="AJ3:AJ4"/>
    <mergeCell ref="AK3:AK4"/>
    <mergeCell ref="B39:S39"/>
    <mergeCell ref="U39:AM39"/>
    <mergeCell ref="B40:S40"/>
    <mergeCell ref="B42:S42"/>
    <mergeCell ref="U42:AN42"/>
  </mergeCells>
  <printOptions/>
  <pageMargins bottom="0.25" footer="0.0" header="0.0" left="0.6299212598425197" right="0.25" top="0.2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4" width="2.71"/>
    <col customWidth="1" min="35" max="35" width="3.86"/>
    <col customWidth="1" min="36" max="36" width="4.0"/>
    <col customWidth="1" min="37" max="37" width="5.29"/>
    <col customWidth="1" min="38" max="38" width="5.71"/>
    <col customWidth="1" min="39" max="39" width="7.71"/>
  </cols>
  <sheetData>
    <row r="1" ht="13.5" customHeight="1">
      <c r="A1" s="1" t="s">
        <v>72</v>
      </c>
      <c r="AM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5" t="s">
        <v>7</v>
      </c>
      <c r="AJ3" s="5" t="s">
        <v>8</v>
      </c>
      <c r="AK3" s="5" t="s">
        <v>9</v>
      </c>
      <c r="AL3" s="5" t="s">
        <v>10</v>
      </c>
      <c r="AM3" s="5" t="s">
        <v>11</v>
      </c>
    </row>
    <row r="4" ht="13.5" customHeight="1">
      <c r="A4" s="10"/>
      <c r="B4" s="10"/>
      <c r="C4" s="10"/>
      <c r="D4" s="10"/>
      <c r="E4" s="12">
        <v>1.0</v>
      </c>
      <c r="F4" s="12">
        <v>2.0</v>
      </c>
      <c r="G4" s="12">
        <v>3.0</v>
      </c>
      <c r="H4" s="12">
        <v>4.0</v>
      </c>
      <c r="I4" s="64">
        <v>5.0</v>
      </c>
      <c r="J4" s="64">
        <v>6.0</v>
      </c>
      <c r="K4" s="12">
        <v>7.0</v>
      </c>
      <c r="L4" s="12">
        <v>8.0</v>
      </c>
      <c r="M4" s="12">
        <v>9.0</v>
      </c>
      <c r="N4" s="12">
        <v>10.0</v>
      </c>
      <c r="O4" s="12">
        <v>11.0</v>
      </c>
      <c r="P4" s="12">
        <v>12.0</v>
      </c>
      <c r="Q4" s="12">
        <v>13.0</v>
      </c>
      <c r="R4" s="12">
        <v>14.0</v>
      </c>
      <c r="S4" s="12">
        <v>15.0</v>
      </c>
      <c r="T4" s="12">
        <v>16.0</v>
      </c>
      <c r="U4" s="12">
        <v>17.0</v>
      </c>
      <c r="V4" s="12">
        <v>18.0</v>
      </c>
      <c r="W4" s="12">
        <v>19.0</v>
      </c>
      <c r="X4" s="12">
        <v>20.0</v>
      </c>
      <c r="Y4" s="12">
        <v>21.0</v>
      </c>
      <c r="Z4" s="12">
        <v>22.0</v>
      </c>
      <c r="AA4" s="12">
        <v>23.0</v>
      </c>
      <c r="AB4" s="12">
        <v>24.0</v>
      </c>
      <c r="AC4" s="12">
        <v>25.0</v>
      </c>
      <c r="AD4" s="12">
        <v>26.0</v>
      </c>
      <c r="AE4" s="12">
        <v>27.0</v>
      </c>
      <c r="AF4" s="12">
        <v>28.0</v>
      </c>
      <c r="AG4" s="12">
        <v>29.0</v>
      </c>
      <c r="AH4" s="12">
        <v>30.0</v>
      </c>
      <c r="AI4" s="10"/>
      <c r="AJ4" s="10"/>
      <c r="AK4" s="10"/>
      <c r="AL4" s="10"/>
      <c r="AM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6"/>
      <c r="H5" s="16"/>
      <c r="I5" s="65"/>
      <c r="J5" s="6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20"/>
      <c r="F6" s="20"/>
      <c r="G6" s="19"/>
      <c r="H6" s="19"/>
      <c r="I6" s="66"/>
      <c r="J6" s="66"/>
      <c r="K6" s="19"/>
      <c r="L6" s="20"/>
      <c r="M6" s="20"/>
      <c r="N6" s="19"/>
      <c r="O6" s="19"/>
      <c r="P6" s="19"/>
      <c r="Q6" s="19"/>
      <c r="R6" s="19"/>
      <c r="S6" s="20"/>
      <c r="T6" s="20"/>
      <c r="U6" s="20"/>
      <c r="V6" s="19"/>
      <c r="W6" s="19"/>
      <c r="X6" s="19"/>
      <c r="Y6" s="19"/>
      <c r="Z6" s="20"/>
      <c r="AA6" s="20"/>
      <c r="AB6" s="19"/>
      <c r="AC6" s="19"/>
      <c r="AD6" s="19"/>
      <c r="AE6" s="19"/>
      <c r="AF6" s="19"/>
      <c r="AG6" s="20"/>
      <c r="AH6" s="20"/>
      <c r="AI6" s="19">
        <f t="shared" ref="AI6:AI8" si="1">SUM(E6:AH6)</f>
        <v>0</v>
      </c>
      <c r="AJ6" s="19">
        <f t="shared" ref="AJ6:AJ8" si="2">D6*AI6</f>
        <v>0</v>
      </c>
      <c r="AK6" s="19">
        <v>1.0</v>
      </c>
      <c r="AL6" s="19">
        <v>0.171</v>
      </c>
      <c r="AM6" s="19">
        <f t="shared" ref="AM6:AM8" si="3">AJ6*AK6*AL6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20"/>
      <c r="F7" s="20"/>
      <c r="G7" s="19"/>
      <c r="H7" s="19"/>
      <c r="I7" s="66"/>
      <c r="J7" s="66"/>
      <c r="K7" s="19"/>
      <c r="L7" s="20"/>
      <c r="M7" s="20"/>
      <c r="N7" s="19"/>
      <c r="O7" s="19"/>
      <c r="P7" s="19"/>
      <c r="Q7" s="19"/>
      <c r="R7" s="19"/>
      <c r="S7" s="20"/>
      <c r="T7" s="20"/>
      <c r="U7" s="20"/>
      <c r="V7" s="19"/>
      <c r="W7" s="19"/>
      <c r="X7" s="19"/>
      <c r="Y7" s="19"/>
      <c r="Z7" s="20"/>
      <c r="AA7" s="20"/>
      <c r="AB7" s="19"/>
      <c r="AC7" s="19"/>
      <c r="AD7" s="19"/>
      <c r="AE7" s="19"/>
      <c r="AF7" s="19"/>
      <c r="AG7" s="20"/>
      <c r="AH7" s="20"/>
      <c r="AI7" s="19">
        <f t="shared" si="1"/>
        <v>0</v>
      </c>
      <c r="AJ7" s="19">
        <f t="shared" si="2"/>
        <v>0</v>
      </c>
      <c r="AK7" s="19">
        <v>1.0</v>
      </c>
      <c r="AL7" s="19">
        <v>0.171</v>
      </c>
      <c r="AM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20"/>
      <c r="F8" s="20"/>
      <c r="G8" s="19"/>
      <c r="H8" s="19"/>
      <c r="I8" s="66"/>
      <c r="J8" s="66"/>
      <c r="K8" s="19"/>
      <c r="L8" s="20"/>
      <c r="M8" s="20"/>
      <c r="N8" s="19"/>
      <c r="O8" s="19"/>
      <c r="P8" s="19"/>
      <c r="Q8" s="19"/>
      <c r="R8" s="19"/>
      <c r="S8" s="20"/>
      <c r="T8" s="20"/>
      <c r="U8" s="20"/>
      <c r="V8" s="19"/>
      <c r="W8" s="19"/>
      <c r="X8" s="19"/>
      <c r="Y8" s="19"/>
      <c r="Z8" s="20"/>
      <c r="AA8" s="20"/>
      <c r="AB8" s="19"/>
      <c r="AC8" s="19"/>
      <c r="AD8" s="19"/>
      <c r="AE8" s="19"/>
      <c r="AF8" s="19"/>
      <c r="AG8" s="20"/>
      <c r="AH8" s="20"/>
      <c r="AI8" s="19">
        <f t="shared" si="1"/>
        <v>0</v>
      </c>
      <c r="AJ8" s="19">
        <f t="shared" si="2"/>
        <v>0</v>
      </c>
      <c r="AK8" s="19">
        <v>1.0</v>
      </c>
      <c r="AL8" s="19">
        <v>0.171</v>
      </c>
      <c r="AM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11"/>
      <c r="H9" s="11"/>
      <c r="I9" s="67"/>
      <c r="J9" s="67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>
        <f>SUM(AM6:AM8)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6"/>
      <c r="H10" s="16"/>
      <c r="I10" s="65"/>
      <c r="J10" s="6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20"/>
      <c r="F11" s="20"/>
      <c r="G11" s="19"/>
      <c r="H11" s="19">
        <v>61.0</v>
      </c>
      <c r="I11" s="19"/>
      <c r="J11" s="66"/>
      <c r="K11" s="19">
        <v>65.0</v>
      </c>
      <c r="L11" s="20"/>
      <c r="M11" s="20"/>
      <c r="N11" s="19">
        <v>62.0</v>
      </c>
      <c r="O11" s="19"/>
      <c r="P11" s="19"/>
      <c r="Q11" s="19"/>
      <c r="R11" s="19"/>
      <c r="S11" s="20"/>
      <c r="T11" s="20"/>
      <c r="U11" s="20"/>
      <c r="V11" s="19">
        <v>58.0</v>
      </c>
      <c r="W11" s="19"/>
      <c r="X11" s="19"/>
      <c r="Y11" s="19"/>
      <c r="Z11" s="20"/>
      <c r="AA11" s="20"/>
      <c r="AB11" s="19"/>
      <c r="AD11" s="19"/>
      <c r="AE11" s="19"/>
      <c r="AF11" s="19">
        <v>56.0</v>
      </c>
      <c r="AG11" s="20"/>
      <c r="AH11" s="20"/>
      <c r="AI11" s="19">
        <f t="shared" ref="AI11:AI27" si="4">SUM(E11:AH11)</f>
        <v>302</v>
      </c>
      <c r="AJ11" s="19">
        <f t="shared" ref="AJ11:AJ27" si="5">D11*AI11</f>
        <v>604</v>
      </c>
      <c r="AK11" s="19">
        <v>1.25</v>
      </c>
      <c r="AL11" s="19">
        <v>0.171</v>
      </c>
      <c r="AM11" s="19">
        <f t="shared" ref="AM11:AM27" si="6">AJ11*AK11*AL11</f>
        <v>129.105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20"/>
      <c r="F12" s="20"/>
      <c r="G12" s="19"/>
      <c r="H12" s="19">
        <v>67.0</v>
      </c>
      <c r="I12" s="19"/>
      <c r="J12" s="66"/>
      <c r="K12" s="19"/>
      <c r="L12" s="20"/>
      <c r="M12" s="20"/>
      <c r="N12" s="19"/>
      <c r="O12" s="19"/>
      <c r="P12" s="19"/>
      <c r="Q12" s="19">
        <v>47.0</v>
      </c>
      <c r="R12" s="19"/>
      <c r="S12" s="20"/>
      <c r="T12" s="20"/>
      <c r="U12" s="20"/>
      <c r="V12" s="19"/>
      <c r="W12" s="19"/>
      <c r="X12" s="19"/>
      <c r="Y12" s="19">
        <v>42.0</v>
      </c>
      <c r="Z12" s="20"/>
      <c r="AA12" s="20"/>
      <c r="AB12" s="19"/>
      <c r="AC12" s="19"/>
      <c r="AD12" s="19"/>
      <c r="AE12" s="19">
        <v>39.0</v>
      </c>
      <c r="AF12" s="19">
        <v>63.0</v>
      </c>
      <c r="AG12" s="20"/>
      <c r="AH12" s="20"/>
      <c r="AI12" s="19">
        <f t="shared" si="4"/>
        <v>258</v>
      </c>
      <c r="AJ12" s="19">
        <f t="shared" si="5"/>
        <v>645</v>
      </c>
      <c r="AK12" s="19">
        <v>1.25</v>
      </c>
      <c r="AL12" s="19">
        <v>0.171</v>
      </c>
      <c r="AM12" s="19">
        <f t="shared" si="6"/>
        <v>137.86875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20"/>
      <c r="F13" s="20"/>
      <c r="G13" s="19">
        <v>4.0</v>
      </c>
      <c r="H13" s="19">
        <v>3.0</v>
      </c>
      <c r="I13" s="68">
        <v>1.0</v>
      </c>
      <c r="J13" s="68">
        <v>3.0</v>
      </c>
      <c r="K13" s="19">
        <v>2.0</v>
      </c>
      <c r="L13" s="20"/>
      <c r="M13" s="20"/>
      <c r="N13" s="19">
        <v>2.0</v>
      </c>
      <c r="O13" s="19">
        <v>3.0</v>
      </c>
      <c r="P13" s="19">
        <v>3.0</v>
      </c>
      <c r="Q13" s="19">
        <v>2.0</v>
      </c>
      <c r="R13" s="19">
        <v>3.0</v>
      </c>
      <c r="S13" s="20"/>
      <c r="T13" s="20"/>
      <c r="U13" s="20"/>
      <c r="V13" s="19">
        <v>3.0</v>
      </c>
      <c r="W13" s="19">
        <v>6.0</v>
      </c>
      <c r="X13" s="19">
        <v>2.0</v>
      </c>
      <c r="Y13" s="19">
        <v>2.0</v>
      </c>
      <c r="Z13" s="20"/>
      <c r="AA13" s="20"/>
      <c r="AB13" s="19">
        <v>4.0</v>
      </c>
      <c r="AC13" s="19">
        <v>2.0</v>
      </c>
      <c r="AD13" s="19">
        <v>3.0</v>
      </c>
      <c r="AE13" s="19">
        <v>2.0</v>
      </c>
      <c r="AF13" s="19">
        <v>1.0</v>
      </c>
      <c r="AG13" s="20"/>
      <c r="AH13" s="20"/>
      <c r="AI13" s="19">
        <f t="shared" si="4"/>
        <v>51</v>
      </c>
      <c r="AJ13" s="19">
        <f t="shared" si="5"/>
        <v>51</v>
      </c>
      <c r="AK13" s="19">
        <v>1.0</v>
      </c>
      <c r="AL13" s="19">
        <v>0.171</v>
      </c>
      <c r="AM13" s="19">
        <f t="shared" si="6"/>
        <v>8.721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20"/>
      <c r="F14" s="20"/>
      <c r="G14" s="19">
        <v>5.0</v>
      </c>
      <c r="H14" s="19">
        <v>3.0</v>
      </c>
      <c r="I14" s="68">
        <v>1.0</v>
      </c>
      <c r="J14" s="68">
        <v>2.0</v>
      </c>
      <c r="K14" s="19">
        <v>3.0</v>
      </c>
      <c r="L14" s="20"/>
      <c r="M14" s="20"/>
      <c r="N14" s="19">
        <v>2.0</v>
      </c>
      <c r="O14" s="19">
        <v>4.0</v>
      </c>
      <c r="P14" s="19">
        <v>4.0</v>
      </c>
      <c r="Q14" s="19">
        <v>1.0</v>
      </c>
      <c r="R14" s="19">
        <v>3.0</v>
      </c>
      <c r="S14" s="20"/>
      <c r="T14" s="20"/>
      <c r="U14" s="20"/>
      <c r="V14" s="19">
        <v>3.0</v>
      </c>
      <c r="W14" s="19">
        <v>4.0</v>
      </c>
      <c r="X14" s="19">
        <v>2.0</v>
      </c>
      <c r="Y14" s="19">
        <v>1.0</v>
      </c>
      <c r="Z14" s="20"/>
      <c r="AA14" s="20"/>
      <c r="AB14" s="19">
        <v>2.0</v>
      </c>
      <c r="AC14" s="19">
        <v>3.0</v>
      </c>
      <c r="AD14" s="19">
        <v>1.0</v>
      </c>
      <c r="AE14" s="19">
        <v>1.0</v>
      </c>
      <c r="AF14" s="19">
        <v>2.0</v>
      </c>
      <c r="AG14" s="20"/>
      <c r="AH14" s="20"/>
      <c r="AI14" s="19">
        <f t="shared" si="4"/>
        <v>47</v>
      </c>
      <c r="AJ14" s="19">
        <f t="shared" si="5"/>
        <v>705</v>
      </c>
      <c r="AK14" s="19">
        <v>1.5</v>
      </c>
      <c r="AL14" s="19">
        <v>0.171</v>
      </c>
      <c r="AM14" s="19">
        <f t="shared" si="6"/>
        <v>180.8325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20"/>
      <c r="F15" s="20"/>
      <c r="G15" s="19">
        <v>3.0</v>
      </c>
      <c r="H15" s="19">
        <v>3.0</v>
      </c>
      <c r="I15" s="68">
        <v>1.0</v>
      </c>
      <c r="J15" s="68">
        <v>3.0</v>
      </c>
      <c r="K15" s="19">
        <v>2.0</v>
      </c>
      <c r="L15" s="20"/>
      <c r="M15" s="20"/>
      <c r="N15" s="19">
        <v>2.0</v>
      </c>
      <c r="O15" s="19">
        <v>3.0</v>
      </c>
      <c r="P15" s="19">
        <v>1.0</v>
      </c>
      <c r="Q15" s="19">
        <v>2.0</v>
      </c>
      <c r="R15" s="19">
        <v>4.0</v>
      </c>
      <c r="S15" s="20"/>
      <c r="T15" s="20"/>
      <c r="U15" s="20"/>
      <c r="V15" s="19">
        <v>2.0</v>
      </c>
      <c r="W15" s="19">
        <v>5.0</v>
      </c>
      <c r="X15" s="19">
        <v>3.0</v>
      </c>
      <c r="Y15" s="19">
        <v>2.0</v>
      </c>
      <c r="Z15" s="20"/>
      <c r="AA15" s="20"/>
      <c r="AB15" s="19">
        <v>4.0</v>
      </c>
      <c r="AC15" s="19">
        <v>2.0</v>
      </c>
      <c r="AD15" s="19">
        <v>2.0</v>
      </c>
      <c r="AE15" s="19">
        <v>3.0</v>
      </c>
      <c r="AF15" s="19">
        <v>1.0</v>
      </c>
      <c r="AG15" s="20"/>
      <c r="AH15" s="20"/>
      <c r="AI15" s="19">
        <f t="shared" si="4"/>
        <v>48</v>
      </c>
      <c r="AJ15" s="19">
        <f t="shared" si="5"/>
        <v>144</v>
      </c>
      <c r="AK15" s="19">
        <v>1.0</v>
      </c>
      <c r="AL15" s="19">
        <v>0.171</v>
      </c>
      <c r="AM15" s="19">
        <f t="shared" si="6"/>
        <v>24.624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20"/>
      <c r="F16" s="20"/>
      <c r="G16" s="19">
        <v>2.0</v>
      </c>
      <c r="H16" s="19">
        <v>1.0</v>
      </c>
      <c r="I16" s="68">
        <v>4.0</v>
      </c>
      <c r="J16" s="68">
        <v>3.0</v>
      </c>
      <c r="K16" s="19">
        <v>2.0</v>
      </c>
      <c r="L16" s="20"/>
      <c r="M16" s="20"/>
      <c r="N16" s="19">
        <v>3.0</v>
      </c>
      <c r="O16" s="19">
        <v>4.0</v>
      </c>
      <c r="P16" s="19">
        <v>3.0</v>
      </c>
      <c r="Q16" s="19">
        <v>3.0</v>
      </c>
      <c r="R16" s="19">
        <v>2.0</v>
      </c>
      <c r="S16" s="20"/>
      <c r="T16" s="20"/>
      <c r="U16" s="20"/>
      <c r="V16" s="19">
        <v>2.0</v>
      </c>
      <c r="W16" s="19">
        <v>4.0</v>
      </c>
      <c r="X16" s="19">
        <v>2.0</v>
      </c>
      <c r="Y16" s="19">
        <v>4.0</v>
      </c>
      <c r="Z16" s="20"/>
      <c r="AA16" s="20"/>
      <c r="AB16" s="19">
        <v>2.0</v>
      </c>
      <c r="AC16" s="19">
        <v>3.0</v>
      </c>
      <c r="AD16" s="19">
        <v>2.0</v>
      </c>
      <c r="AE16" s="19">
        <v>4.0</v>
      </c>
      <c r="AF16" s="19">
        <v>4.0</v>
      </c>
      <c r="AG16" s="20"/>
      <c r="AH16" s="20"/>
      <c r="AI16" s="19">
        <f t="shared" si="4"/>
        <v>54</v>
      </c>
      <c r="AJ16" s="19">
        <f t="shared" si="5"/>
        <v>810</v>
      </c>
      <c r="AK16" s="19">
        <v>1.25</v>
      </c>
      <c r="AL16" s="19">
        <v>0.171</v>
      </c>
      <c r="AM16" s="19">
        <f t="shared" si="6"/>
        <v>173.1375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20"/>
      <c r="F17" s="20"/>
      <c r="G17" s="19">
        <v>2.0</v>
      </c>
      <c r="H17" s="19">
        <v>1.0</v>
      </c>
      <c r="I17" s="68">
        <v>2.0</v>
      </c>
      <c r="J17" s="68">
        <v>4.0</v>
      </c>
      <c r="K17" s="19">
        <v>3.0</v>
      </c>
      <c r="L17" s="20"/>
      <c r="M17" s="20"/>
      <c r="N17" s="19">
        <v>2.0</v>
      </c>
      <c r="O17" s="19">
        <v>3.0</v>
      </c>
      <c r="P17" s="19">
        <v>2.0</v>
      </c>
      <c r="Q17" s="19">
        <v>2.0</v>
      </c>
      <c r="R17" s="19">
        <v>3.0</v>
      </c>
      <c r="S17" s="20"/>
      <c r="T17" s="20"/>
      <c r="U17" s="20"/>
      <c r="V17" s="19">
        <v>4.0</v>
      </c>
      <c r="W17" s="19">
        <v>5.0</v>
      </c>
      <c r="X17" s="19">
        <v>3.0</v>
      </c>
      <c r="Y17" s="19">
        <v>4.0</v>
      </c>
      <c r="Z17" s="20"/>
      <c r="AA17" s="20"/>
      <c r="AB17" s="19">
        <v>3.0</v>
      </c>
      <c r="AC17" s="19">
        <v>4.0</v>
      </c>
      <c r="AD17" s="19">
        <v>3.0</v>
      </c>
      <c r="AE17" s="19">
        <v>3.0</v>
      </c>
      <c r="AF17" s="19">
        <v>3.0</v>
      </c>
      <c r="AG17" s="20"/>
      <c r="AH17" s="20"/>
      <c r="AI17" s="19">
        <f t="shared" si="4"/>
        <v>56</v>
      </c>
      <c r="AJ17" s="19">
        <f t="shared" si="5"/>
        <v>448</v>
      </c>
      <c r="AK17" s="19">
        <v>2.0</v>
      </c>
      <c r="AL17" s="19">
        <v>0.171</v>
      </c>
      <c r="AM17" s="19">
        <f t="shared" si="6"/>
        <v>153.216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20"/>
      <c r="F18" s="20"/>
      <c r="G18" s="26">
        <v>4.0</v>
      </c>
      <c r="H18" s="19"/>
      <c r="I18" s="68">
        <v>4.0</v>
      </c>
      <c r="J18" s="68">
        <v>4.0</v>
      </c>
      <c r="K18" s="19">
        <v>3.0</v>
      </c>
      <c r="L18" s="20"/>
      <c r="M18" s="20"/>
      <c r="N18" s="26">
        <v>5.0</v>
      </c>
      <c r="O18" s="19">
        <v>5.0</v>
      </c>
      <c r="P18" s="19">
        <v>1.0</v>
      </c>
      <c r="Q18" s="19">
        <v>1.0</v>
      </c>
      <c r="R18" s="19">
        <v>3.0</v>
      </c>
      <c r="S18" s="20"/>
      <c r="T18" s="20"/>
      <c r="U18" s="20"/>
      <c r="V18" s="19">
        <v>4.0</v>
      </c>
      <c r="W18" s="19">
        <v>3.0</v>
      </c>
      <c r="X18" s="19">
        <v>1.0</v>
      </c>
      <c r="Y18" s="19">
        <v>5.0</v>
      </c>
      <c r="Z18" s="20"/>
      <c r="AA18" s="20"/>
      <c r="AB18" s="26">
        <v>4.0</v>
      </c>
      <c r="AC18" s="19">
        <v>6.0</v>
      </c>
      <c r="AD18" s="19">
        <v>4.0</v>
      </c>
      <c r="AE18" s="19">
        <v>5.0</v>
      </c>
      <c r="AF18" s="19">
        <v>3.0</v>
      </c>
      <c r="AG18" s="20"/>
      <c r="AH18" s="20"/>
      <c r="AI18" s="19">
        <f t="shared" si="4"/>
        <v>65</v>
      </c>
      <c r="AJ18" s="19">
        <f t="shared" si="5"/>
        <v>650</v>
      </c>
      <c r="AK18" s="19">
        <v>2.0</v>
      </c>
      <c r="AL18" s="19">
        <v>0.171</v>
      </c>
      <c r="AM18" s="19">
        <f t="shared" si="6"/>
        <v>222.3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20"/>
      <c r="F19" s="20"/>
      <c r="G19" s="19"/>
      <c r="H19" s="19"/>
      <c r="I19" s="69"/>
      <c r="J19" s="68"/>
      <c r="K19" s="19"/>
      <c r="L19" s="20"/>
      <c r="M19" s="20"/>
      <c r="N19" s="19"/>
      <c r="O19" s="19"/>
      <c r="P19" s="19"/>
      <c r="Q19" s="19"/>
      <c r="R19" s="19"/>
      <c r="S19" s="20"/>
      <c r="T19" s="20"/>
      <c r="U19" s="20"/>
      <c r="V19" s="19"/>
      <c r="W19" s="19"/>
      <c r="X19" s="19"/>
      <c r="Y19" s="19"/>
      <c r="Z19" s="20"/>
      <c r="AA19" s="20"/>
      <c r="AB19" s="19"/>
      <c r="AC19" s="19"/>
      <c r="AD19" s="19"/>
      <c r="AE19" s="19"/>
      <c r="AF19" s="19"/>
      <c r="AG19" s="20"/>
      <c r="AH19" s="20"/>
      <c r="AI19" s="19">
        <f t="shared" si="4"/>
        <v>0</v>
      </c>
      <c r="AJ19" s="19">
        <f t="shared" si="5"/>
        <v>0</v>
      </c>
      <c r="AK19" s="19">
        <v>2.0</v>
      </c>
      <c r="AL19" s="19">
        <v>0.171</v>
      </c>
      <c r="AM19" s="19">
        <f t="shared" si="6"/>
        <v>0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8"/>
      <c r="F20" s="28"/>
      <c r="G20" s="25">
        <v>5.0</v>
      </c>
      <c r="H20" s="25"/>
      <c r="I20" s="70">
        <v>3.0</v>
      </c>
      <c r="J20" s="70">
        <v>5.0</v>
      </c>
      <c r="K20" s="25">
        <v>2.0</v>
      </c>
      <c r="L20" s="28"/>
      <c r="M20" s="28"/>
      <c r="N20" s="25">
        <v>6.0</v>
      </c>
      <c r="O20" s="25">
        <v>4.0</v>
      </c>
      <c r="P20" s="25">
        <v>2.0</v>
      </c>
      <c r="Q20" s="25">
        <v>3.0</v>
      </c>
      <c r="R20" s="25">
        <v>4.0</v>
      </c>
      <c r="S20" s="28"/>
      <c r="T20" s="28"/>
      <c r="U20" s="28"/>
      <c r="V20" s="25">
        <v>1.0</v>
      </c>
      <c r="W20" s="25">
        <v>4.0</v>
      </c>
      <c r="X20" s="25">
        <v>4.0</v>
      </c>
      <c r="Y20" s="25">
        <v>3.0</v>
      </c>
      <c r="Z20" s="28"/>
      <c r="AA20" s="28"/>
      <c r="AB20" s="25">
        <v>3.0</v>
      </c>
      <c r="AC20" s="25">
        <v>2.0</v>
      </c>
      <c r="AD20" s="25">
        <v>1.0</v>
      </c>
      <c r="AE20" s="25">
        <v>2.0</v>
      </c>
      <c r="AF20" s="25">
        <v>1.0</v>
      </c>
      <c r="AG20" s="28"/>
      <c r="AH20" s="28"/>
      <c r="AI20" s="19">
        <f t="shared" si="4"/>
        <v>55</v>
      </c>
      <c r="AJ20" s="19">
        <f t="shared" si="5"/>
        <v>550</v>
      </c>
      <c r="AK20" s="19">
        <v>2.0</v>
      </c>
      <c r="AL20" s="19">
        <v>0.171</v>
      </c>
      <c r="AM20" s="19">
        <f t="shared" si="6"/>
        <v>188.1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8"/>
      <c r="F21" s="28"/>
      <c r="G21" s="25"/>
      <c r="H21" s="25"/>
      <c r="I21" s="71"/>
      <c r="J21" s="70">
        <v>7.0</v>
      </c>
      <c r="K21" s="25"/>
      <c r="L21" s="28"/>
      <c r="M21" s="28"/>
      <c r="N21" s="25"/>
      <c r="O21" s="25"/>
      <c r="P21" s="25"/>
      <c r="Q21" s="25">
        <v>8.0</v>
      </c>
      <c r="R21" s="25"/>
      <c r="S21" s="28"/>
      <c r="T21" s="28"/>
      <c r="U21" s="28"/>
      <c r="V21" s="25"/>
      <c r="W21" s="25"/>
      <c r="X21" s="25"/>
      <c r="Y21" s="25">
        <v>9.0</v>
      </c>
      <c r="Z21" s="28"/>
      <c r="AA21" s="28"/>
      <c r="AB21" s="25"/>
      <c r="AC21" s="25"/>
      <c r="AD21" s="25"/>
      <c r="AE21" s="25">
        <v>7.0</v>
      </c>
      <c r="AF21" s="25"/>
      <c r="AG21" s="28"/>
      <c r="AH21" s="28"/>
      <c r="AI21" s="19">
        <f t="shared" si="4"/>
        <v>31</v>
      </c>
      <c r="AJ21" s="19">
        <f t="shared" si="5"/>
        <v>310</v>
      </c>
      <c r="AK21" s="19">
        <v>2.0</v>
      </c>
      <c r="AL21" s="19">
        <v>0.171</v>
      </c>
      <c r="AM21" s="19">
        <f t="shared" si="6"/>
        <v>106.02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20"/>
      <c r="F22" s="20"/>
      <c r="G22" s="19"/>
      <c r="H22" s="19"/>
      <c r="I22" s="68">
        <v>19.0</v>
      </c>
      <c r="J22" s="19"/>
      <c r="K22" s="19"/>
      <c r="L22" s="20"/>
      <c r="M22" s="20"/>
      <c r="N22" s="19"/>
      <c r="O22" s="19"/>
      <c r="P22" s="19">
        <v>18.0</v>
      </c>
      <c r="Q22" s="19"/>
      <c r="R22" s="19"/>
      <c r="S22" s="20"/>
      <c r="T22" s="20"/>
      <c r="U22" s="20"/>
      <c r="V22" s="19"/>
      <c r="W22" s="19"/>
      <c r="X22" s="19">
        <v>15.0</v>
      </c>
      <c r="Y22" s="19"/>
      <c r="Z22" s="20"/>
      <c r="AA22" s="20"/>
      <c r="AB22" s="19"/>
      <c r="AC22" s="19"/>
      <c r="AD22" s="19">
        <v>17.0</v>
      </c>
      <c r="AE22" s="19"/>
      <c r="AF22" s="19"/>
      <c r="AG22" s="20"/>
      <c r="AH22" s="20"/>
      <c r="AI22" s="19">
        <f t="shared" si="4"/>
        <v>69</v>
      </c>
      <c r="AJ22" s="19">
        <f t="shared" si="5"/>
        <v>690</v>
      </c>
      <c r="AK22" s="19">
        <v>2.0</v>
      </c>
      <c r="AL22" s="19">
        <v>0.171</v>
      </c>
      <c r="AM22" s="19">
        <f t="shared" si="6"/>
        <v>235.98</v>
      </c>
    </row>
    <row r="23" ht="13.5" customHeight="1">
      <c r="A23" s="18">
        <v>2.13</v>
      </c>
      <c r="B23" s="24" t="s">
        <v>35</v>
      </c>
      <c r="C23" s="18" t="s">
        <v>36</v>
      </c>
      <c r="D23" s="19">
        <v>20.0</v>
      </c>
      <c r="E23" s="20"/>
      <c r="F23" s="20"/>
      <c r="G23" s="19"/>
      <c r="H23" s="19"/>
      <c r="I23" s="69"/>
      <c r="J23" s="69"/>
      <c r="K23" s="19"/>
      <c r="L23" s="20"/>
      <c r="M23" s="20"/>
      <c r="N23" s="19"/>
      <c r="O23" s="19"/>
      <c r="P23" s="19"/>
      <c r="Q23" s="19"/>
      <c r="R23" s="19"/>
      <c r="S23" s="20"/>
      <c r="T23" s="20"/>
      <c r="U23" s="20"/>
      <c r="V23" s="19"/>
      <c r="W23" s="19"/>
      <c r="X23" s="19"/>
      <c r="Y23" s="19"/>
      <c r="Z23" s="20"/>
      <c r="AA23" s="20"/>
      <c r="AB23" s="19"/>
      <c r="AC23" s="19"/>
      <c r="AD23" s="19"/>
      <c r="AE23" s="19"/>
      <c r="AF23" s="19"/>
      <c r="AG23" s="20"/>
      <c r="AH23" s="20"/>
      <c r="AI23" s="19">
        <f t="shared" si="4"/>
        <v>0</v>
      </c>
      <c r="AJ23" s="19">
        <f t="shared" si="5"/>
        <v>0</v>
      </c>
      <c r="AK23" s="19">
        <v>1.5</v>
      </c>
      <c r="AL23" s="19">
        <v>0.171</v>
      </c>
      <c r="AM23" s="19">
        <f t="shared" si="6"/>
        <v>0</v>
      </c>
    </row>
    <row r="24" ht="13.5" customHeight="1">
      <c r="A24" s="18">
        <v>2.14</v>
      </c>
      <c r="B24" s="24" t="s">
        <v>37</v>
      </c>
      <c r="C24" s="18" t="s">
        <v>36</v>
      </c>
      <c r="D24" s="19">
        <v>150.0</v>
      </c>
      <c r="E24" s="20"/>
      <c r="F24" s="20"/>
      <c r="G24" s="19"/>
      <c r="H24" s="19"/>
      <c r="I24" s="69"/>
      <c r="J24" s="72"/>
      <c r="K24" s="19"/>
      <c r="L24" s="20"/>
      <c r="M24" s="20"/>
      <c r="N24" s="19"/>
      <c r="O24" s="19"/>
      <c r="P24" s="19"/>
      <c r="Q24" s="19"/>
      <c r="R24" s="19"/>
      <c r="S24" s="20"/>
      <c r="T24" s="20"/>
      <c r="U24" s="20"/>
      <c r="V24" s="19"/>
      <c r="W24" s="19"/>
      <c r="X24" s="19"/>
      <c r="Y24" s="19"/>
      <c r="Z24" s="20"/>
      <c r="AA24" s="20"/>
      <c r="AB24" s="19"/>
      <c r="AC24" s="19"/>
      <c r="AD24" s="19"/>
      <c r="AE24" s="19"/>
      <c r="AF24" s="19"/>
      <c r="AG24" s="20"/>
      <c r="AH24" s="20"/>
      <c r="AI24" s="19">
        <f t="shared" si="4"/>
        <v>0</v>
      </c>
      <c r="AJ24" s="19">
        <f t="shared" si="5"/>
        <v>0</v>
      </c>
      <c r="AK24" s="19">
        <v>2.0</v>
      </c>
      <c r="AL24" s="19">
        <v>0.171</v>
      </c>
      <c r="AM24" s="19">
        <f t="shared" si="6"/>
        <v>0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20"/>
      <c r="F25" s="20"/>
      <c r="G25" s="19"/>
      <c r="H25" s="19"/>
      <c r="I25" s="66"/>
      <c r="J25" s="73"/>
      <c r="K25" s="19"/>
      <c r="L25" s="20"/>
      <c r="M25" s="20"/>
      <c r="N25" s="19"/>
      <c r="O25" s="19"/>
      <c r="P25" s="19"/>
      <c r="Q25" s="19"/>
      <c r="R25" s="19"/>
      <c r="S25" s="20"/>
      <c r="T25" s="20"/>
      <c r="U25" s="20"/>
      <c r="V25" s="19"/>
      <c r="W25" s="19"/>
      <c r="X25" s="19"/>
      <c r="Y25" s="19"/>
      <c r="Z25" s="20"/>
      <c r="AA25" s="20"/>
      <c r="AB25" s="19"/>
      <c r="AC25" s="19"/>
      <c r="AD25" s="19"/>
      <c r="AE25" s="19"/>
      <c r="AF25" s="19"/>
      <c r="AG25" s="20"/>
      <c r="AH25" s="20"/>
      <c r="AI25" s="19">
        <f t="shared" si="4"/>
        <v>0</v>
      </c>
      <c r="AJ25" s="19">
        <f t="shared" si="5"/>
        <v>0</v>
      </c>
      <c r="AK25" s="19">
        <v>1.25</v>
      </c>
      <c r="AL25" s="19">
        <v>0.171</v>
      </c>
      <c r="AM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20"/>
      <c r="F26" s="20"/>
      <c r="G26" s="19"/>
      <c r="H26" s="19"/>
      <c r="I26" s="66"/>
      <c r="J26" s="73"/>
      <c r="K26" s="19"/>
      <c r="L26" s="20"/>
      <c r="M26" s="20"/>
      <c r="N26" s="19"/>
      <c r="O26" s="19"/>
      <c r="P26" s="19"/>
      <c r="Q26" s="19"/>
      <c r="R26" s="19"/>
      <c r="S26" s="20"/>
      <c r="T26" s="20"/>
      <c r="U26" s="20"/>
      <c r="V26" s="19"/>
      <c r="W26" s="19"/>
      <c r="X26" s="19"/>
      <c r="Y26" s="19"/>
      <c r="Z26" s="20"/>
      <c r="AA26" s="20"/>
      <c r="AB26" s="19"/>
      <c r="AC26" s="19"/>
      <c r="AD26" s="19"/>
      <c r="AE26" s="19"/>
      <c r="AF26" s="19"/>
      <c r="AG26" s="20"/>
      <c r="AH26" s="20"/>
      <c r="AI26" s="19">
        <f t="shared" si="4"/>
        <v>0</v>
      </c>
      <c r="AJ26" s="19">
        <f t="shared" si="5"/>
        <v>0</v>
      </c>
      <c r="AK26" s="19">
        <v>1.0</v>
      </c>
      <c r="AL26" s="19">
        <v>0.171</v>
      </c>
      <c r="AM26" s="19">
        <f t="shared" si="6"/>
        <v>0</v>
      </c>
    </row>
    <row r="27" ht="13.5" hidden="1" customHeight="1">
      <c r="A27" s="18">
        <v>2.13</v>
      </c>
      <c r="B27" s="19" t="s">
        <v>42</v>
      </c>
      <c r="C27" s="18" t="s">
        <v>41</v>
      </c>
      <c r="D27" s="19">
        <v>60.0</v>
      </c>
      <c r="E27" s="20"/>
      <c r="F27" s="20"/>
      <c r="G27" s="19"/>
      <c r="H27" s="19"/>
      <c r="I27" s="66"/>
      <c r="J27" s="73"/>
      <c r="K27" s="19"/>
      <c r="L27" s="20"/>
      <c r="M27" s="20"/>
      <c r="N27" s="19"/>
      <c r="O27" s="19"/>
      <c r="P27" s="19"/>
      <c r="Q27" s="19"/>
      <c r="R27" s="19"/>
      <c r="S27" s="20"/>
      <c r="T27" s="20"/>
      <c r="U27" s="20"/>
      <c r="V27" s="19"/>
      <c r="W27" s="19"/>
      <c r="X27" s="19"/>
      <c r="Y27" s="19"/>
      <c r="Z27" s="20"/>
      <c r="AA27" s="20"/>
      <c r="AB27" s="19"/>
      <c r="AC27" s="19"/>
      <c r="AD27" s="19"/>
      <c r="AE27" s="19"/>
      <c r="AF27" s="19"/>
      <c r="AG27" s="20"/>
      <c r="AH27" s="20"/>
      <c r="AI27" s="19">
        <f t="shared" si="4"/>
        <v>0</v>
      </c>
      <c r="AJ27" s="19">
        <f t="shared" si="5"/>
        <v>0</v>
      </c>
      <c r="AK27" s="19">
        <v>1.0</v>
      </c>
      <c r="AL27" s="19">
        <v>0.171</v>
      </c>
      <c r="AM27" s="19">
        <f t="shared" si="6"/>
        <v>0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67"/>
      <c r="J28" s="67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f>SUM(AM11:AM27)</f>
        <v>1559.90475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74"/>
      <c r="J29" s="74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20"/>
      <c r="F30" s="20"/>
      <c r="G30" s="19"/>
      <c r="H30" s="19"/>
      <c r="I30" s="66"/>
      <c r="J30" s="66"/>
      <c r="K30" s="19"/>
      <c r="L30" s="20"/>
      <c r="M30" s="20"/>
      <c r="N30" s="19"/>
      <c r="O30" s="19"/>
      <c r="P30" s="19"/>
      <c r="Q30" s="19"/>
      <c r="R30" s="19"/>
      <c r="S30" s="20"/>
      <c r="T30" s="20"/>
      <c r="U30" s="20"/>
      <c r="V30" s="19">
        <v>1.0</v>
      </c>
      <c r="W30" s="19"/>
      <c r="X30" s="19"/>
      <c r="Y30" s="19"/>
      <c r="Z30" s="20"/>
      <c r="AA30" s="20"/>
      <c r="AB30" s="19"/>
      <c r="AC30" s="19"/>
      <c r="AD30" s="19"/>
      <c r="AE30" s="19"/>
      <c r="AF30" s="19"/>
      <c r="AG30" s="20"/>
      <c r="AH30" s="20"/>
      <c r="AI30" s="19">
        <f t="shared" ref="AI30:AI35" si="7">SUM(E30:AH30)</f>
        <v>1</v>
      </c>
      <c r="AJ30" s="19">
        <f t="shared" ref="AJ30:AJ35" si="8">D30*AI30</f>
        <v>120</v>
      </c>
      <c r="AK30" s="19">
        <v>1.25</v>
      </c>
      <c r="AL30" s="19">
        <v>0.171</v>
      </c>
      <c r="AM30" s="19">
        <f t="shared" ref="AM30:AM35" si="9">AJ30*AK30*AL30</f>
        <v>25.65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20"/>
      <c r="F31" s="20"/>
      <c r="G31" s="19"/>
      <c r="H31" s="19"/>
      <c r="I31" s="66"/>
      <c r="J31" s="66"/>
      <c r="K31" s="19"/>
      <c r="L31" s="20"/>
      <c r="M31" s="20"/>
      <c r="N31" s="19"/>
      <c r="O31" s="19"/>
      <c r="P31" s="19"/>
      <c r="Q31" s="19"/>
      <c r="R31" s="19"/>
      <c r="S31" s="20"/>
      <c r="T31" s="20"/>
      <c r="U31" s="20"/>
      <c r="V31" s="19"/>
      <c r="W31" s="19"/>
      <c r="X31" s="19"/>
      <c r="Y31" s="19"/>
      <c r="Z31" s="20"/>
      <c r="AA31" s="20"/>
      <c r="AB31" s="19"/>
      <c r="AC31" s="19">
        <v>1.0</v>
      </c>
      <c r="AD31" s="19"/>
      <c r="AE31" s="19"/>
      <c r="AF31" s="19"/>
      <c r="AG31" s="20"/>
      <c r="AH31" s="20"/>
      <c r="AI31" s="19">
        <f t="shared" si="7"/>
        <v>1</v>
      </c>
      <c r="AJ31" s="19">
        <f t="shared" si="8"/>
        <v>120</v>
      </c>
      <c r="AK31" s="19">
        <v>1.25</v>
      </c>
      <c r="AL31" s="19">
        <v>0.171</v>
      </c>
      <c r="AM31" s="19">
        <f t="shared" si="9"/>
        <v>25.65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20"/>
      <c r="F32" s="20"/>
      <c r="G32" s="19"/>
      <c r="H32" s="19"/>
      <c r="I32" s="66"/>
      <c r="J32" s="66"/>
      <c r="K32" s="19"/>
      <c r="L32" s="20"/>
      <c r="M32" s="20"/>
      <c r="N32" s="19"/>
      <c r="O32" s="19"/>
      <c r="P32" s="19"/>
      <c r="Q32" s="19"/>
      <c r="R32" s="19"/>
      <c r="S32" s="20"/>
      <c r="T32" s="20"/>
      <c r="U32" s="20"/>
      <c r="V32" s="19"/>
      <c r="W32" s="19"/>
      <c r="X32" s="19"/>
      <c r="Y32" s="19"/>
      <c r="Z32" s="20"/>
      <c r="AA32" s="20"/>
      <c r="AB32" s="19"/>
      <c r="AC32" s="19"/>
      <c r="AD32" s="19"/>
      <c r="AE32" s="19"/>
      <c r="AF32" s="19"/>
      <c r="AG32" s="20"/>
      <c r="AH32" s="20"/>
      <c r="AI32" s="19">
        <f t="shared" si="7"/>
        <v>0</v>
      </c>
      <c r="AJ32" s="19">
        <f t="shared" si="8"/>
        <v>0</v>
      </c>
      <c r="AK32" s="19">
        <v>1.0</v>
      </c>
      <c r="AL32" s="19">
        <v>0.171</v>
      </c>
      <c r="AM32" s="19">
        <f t="shared" si="9"/>
        <v>0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20"/>
      <c r="F33" s="20"/>
      <c r="G33" s="19">
        <v>2.0</v>
      </c>
      <c r="H33" s="19"/>
      <c r="I33" s="66"/>
      <c r="J33" s="66"/>
      <c r="K33" s="19">
        <v>1.0</v>
      </c>
      <c r="L33" s="20"/>
      <c r="M33" s="20"/>
      <c r="N33" s="19">
        <v>1.0</v>
      </c>
      <c r="O33" s="19"/>
      <c r="P33" s="19"/>
      <c r="Q33" s="19"/>
      <c r="R33" s="19">
        <v>2.0</v>
      </c>
      <c r="S33" s="20"/>
      <c r="T33" s="20"/>
      <c r="U33" s="20"/>
      <c r="V33" s="19"/>
      <c r="W33" s="19"/>
      <c r="X33" s="19">
        <v>1.0</v>
      </c>
      <c r="Y33" s="19"/>
      <c r="Z33" s="20"/>
      <c r="AA33" s="20"/>
      <c r="AB33" s="19">
        <v>1.0</v>
      </c>
      <c r="AC33" s="19"/>
      <c r="AD33" s="19"/>
      <c r="AE33" s="19"/>
      <c r="AF33" s="19"/>
      <c r="AG33" s="20"/>
      <c r="AH33" s="20"/>
      <c r="AI33" s="19">
        <f t="shared" si="7"/>
        <v>8</v>
      </c>
      <c r="AJ33" s="19">
        <f t="shared" si="8"/>
        <v>480</v>
      </c>
      <c r="AK33" s="19">
        <v>1.2</v>
      </c>
      <c r="AL33" s="19">
        <v>0.171</v>
      </c>
      <c r="AM33" s="19">
        <f t="shared" si="9"/>
        <v>98.496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20"/>
      <c r="F34" s="20"/>
      <c r="G34" s="19"/>
      <c r="H34" s="19"/>
      <c r="I34" s="66"/>
      <c r="J34" s="66"/>
      <c r="K34" s="19"/>
      <c r="L34" s="20"/>
      <c r="M34" s="20"/>
      <c r="N34" s="19"/>
      <c r="O34" s="19"/>
      <c r="P34" s="19"/>
      <c r="Q34" s="19"/>
      <c r="R34" s="19"/>
      <c r="S34" s="20"/>
      <c r="T34" s="20"/>
      <c r="U34" s="20"/>
      <c r="V34" s="19"/>
      <c r="W34" s="19"/>
      <c r="X34" s="19"/>
      <c r="Y34" s="19"/>
      <c r="Z34" s="20"/>
      <c r="AA34" s="20"/>
      <c r="AB34" s="19"/>
      <c r="AC34" s="19"/>
      <c r="AD34" s="19"/>
      <c r="AE34" s="19"/>
      <c r="AF34" s="19"/>
      <c r="AG34" s="20"/>
      <c r="AH34" s="20"/>
      <c r="AI34" s="19">
        <f t="shared" si="7"/>
        <v>0</v>
      </c>
      <c r="AJ34" s="19">
        <f t="shared" si="8"/>
        <v>0</v>
      </c>
      <c r="AK34" s="19">
        <v>1.0</v>
      </c>
      <c r="AL34" s="19">
        <v>0.171</v>
      </c>
      <c r="AM34" s="19">
        <f t="shared" si="9"/>
        <v>0</v>
      </c>
    </row>
    <row r="35" ht="13.5" hidden="1" customHeight="1">
      <c r="A35" s="18">
        <v>3.6</v>
      </c>
      <c r="B35" s="19" t="s">
        <v>50</v>
      </c>
      <c r="C35" s="18" t="s">
        <v>14</v>
      </c>
      <c r="D35" s="19">
        <v>60.0</v>
      </c>
      <c r="E35" s="20"/>
      <c r="F35" s="20"/>
      <c r="G35" s="19"/>
      <c r="H35" s="19"/>
      <c r="I35" s="66"/>
      <c r="J35" s="66"/>
      <c r="K35" s="19"/>
      <c r="L35" s="20"/>
      <c r="M35" s="20"/>
      <c r="N35" s="19"/>
      <c r="O35" s="19"/>
      <c r="P35" s="19"/>
      <c r="Q35" s="19"/>
      <c r="R35" s="19"/>
      <c r="S35" s="20"/>
      <c r="T35" s="20"/>
      <c r="U35" s="20"/>
      <c r="V35" s="19"/>
      <c r="W35" s="19"/>
      <c r="X35" s="19"/>
      <c r="Y35" s="19"/>
      <c r="Z35" s="20"/>
      <c r="AA35" s="20"/>
      <c r="AB35" s="19"/>
      <c r="AC35" s="19"/>
      <c r="AD35" s="19"/>
      <c r="AE35" s="19"/>
      <c r="AF35" s="19"/>
      <c r="AG35" s="20"/>
      <c r="AH35" s="20"/>
      <c r="AI35" s="19">
        <f t="shared" si="7"/>
        <v>0</v>
      </c>
      <c r="AJ35" s="19">
        <f t="shared" si="8"/>
        <v>0</v>
      </c>
      <c r="AK35" s="19">
        <v>1.0</v>
      </c>
      <c r="AL35" s="19">
        <v>0.171</v>
      </c>
      <c r="AM35" s="19">
        <f t="shared" si="9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67"/>
      <c r="J36" s="67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>
        <f>SUM(AM30:AM35)</f>
        <v>149.796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1">
        <f>AM9+AM28+AM36</f>
        <v>1709.70075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33">
        <v>1710.0</v>
      </c>
    </row>
    <row r="39" ht="13.5" customHeight="1">
      <c r="A39" s="34"/>
      <c r="B39" s="35" t="s">
        <v>53</v>
      </c>
      <c r="T39" s="26"/>
      <c r="U39" s="46" t="s">
        <v>54</v>
      </c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6"/>
    </row>
    <row r="42" ht="13.5" customHeight="1">
      <c r="A42" s="34"/>
      <c r="B42" s="47" t="s">
        <v>56</v>
      </c>
      <c r="T42" s="48"/>
      <c r="U42" s="47" t="s">
        <v>57</v>
      </c>
    </row>
    <row r="43" ht="13.5" customHeight="1">
      <c r="A43" s="34"/>
      <c r="B43" s="47" t="s">
        <v>58</v>
      </c>
      <c r="T43" s="48"/>
      <c r="U43" s="47" t="s">
        <v>59</v>
      </c>
      <c r="AM43" s="49"/>
    </row>
    <row r="44" ht="13.5" customHeight="1">
      <c r="A44" s="34"/>
      <c r="B44" s="47" t="s">
        <v>60</v>
      </c>
      <c r="T44" s="48"/>
      <c r="U44" s="47" t="s">
        <v>60</v>
      </c>
      <c r="AM44" s="49"/>
    </row>
    <row r="45" ht="13.5" customHeight="1">
      <c r="A45" s="26"/>
      <c r="B45" s="2"/>
      <c r="C45" s="26"/>
      <c r="D45" s="34"/>
      <c r="E45" s="26">
        <f>SUMPRODUCT(D7:D35,E7:E35)</f>
        <v>0</v>
      </c>
      <c r="F45" s="26">
        <f>SUMPRODUCT(D7:D35,F7:F35)</f>
        <v>0</v>
      </c>
      <c r="G45" s="26">
        <f>SUMPRODUCT(D7:D35,G7:G35)</f>
        <v>344</v>
      </c>
      <c r="H45" s="26">
        <f>SUMPRODUCT(D7:D35,H7:H35)</f>
        <v>369.5</v>
      </c>
      <c r="I45" s="26">
        <f>SUMPRODUCT(D7:D35,I7:I35)</f>
        <v>355</v>
      </c>
      <c r="J45" s="26">
        <f>SUMPRODUCT(D7:D35,J7:J35)</f>
        <v>279</v>
      </c>
      <c r="K45" s="26">
        <f>SUMPRODUCT(D7:D35,K7:K35)</f>
        <v>347</v>
      </c>
      <c r="L45" s="26">
        <f>SUMPRODUCT(D7:D35,L7:L35)</f>
        <v>0</v>
      </c>
      <c r="M45" s="26">
        <f>SUMPRODUCT(D7:D35,M7:M35)</f>
        <v>0</v>
      </c>
      <c r="N45" s="26">
        <f>SUMPRODUCT(D7:D35,N7:N35)</f>
        <v>393</v>
      </c>
      <c r="O45" s="26">
        <f>SUMPRODUCT(D7:D35,O7:O35)</f>
        <v>246</v>
      </c>
      <c r="P45" s="26">
        <f>SUMPRODUCT(D7:D35,P7:P35)</f>
        <v>337</v>
      </c>
      <c r="Q45" s="26">
        <f>SUMPRODUCT(D7:D35,Q7:Q35)</f>
        <v>321.5</v>
      </c>
      <c r="R45" s="26">
        <f>SUMPRODUCT(D7:D35,R7:R35)</f>
        <v>304</v>
      </c>
      <c r="S45" s="26">
        <f>SUMPRODUCT(D7:D35,S7:S35)</f>
        <v>0</v>
      </c>
      <c r="T45" s="26">
        <f>SUMPRODUCT(D7:D35,T7:T35)</f>
        <v>0</v>
      </c>
      <c r="U45" s="26">
        <f>SUMPRODUCT(D7:D35,U7:U35)</f>
        <v>0</v>
      </c>
      <c r="V45" s="26">
        <f>SUMPRODUCT(D7:D35,V7:V35)</f>
        <v>402</v>
      </c>
      <c r="W45" s="26">
        <f>SUMPRODUCT(D7:D35,W7:W35)</f>
        <v>251</v>
      </c>
      <c r="X45" s="26">
        <f>SUMPRODUCT(D7:D35,X7:X35)</f>
        <v>355</v>
      </c>
      <c r="Y45" s="26">
        <f>SUMPRODUCT(D7:D35,Y7:Y35)</f>
        <v>390</v>
      </c>
      <c r="Z45" s="26">
        <f>SUMPRODUCT(D7:D35,Z7:Z35)</f>
        <v>0</v>
      </c>
      <c r="AA45" s="26">
        <f>SUMPRODUCT(D7:D35,AA7:AA35)</f>
        <v>0</v>
      </c>
      <c r="AB45" s="26">
        <f>SUMPRODUCT(D7:D35,AB7:AB35)</f>
        <v>230</v>
      </c>
      <c r="AC45" s="26">
        <f>SUMPRODUCT(D7:D35,AC7:AC35)</f>
        <v>330</v>
      </c>
      <c r="AD45" s="26">
        <f>SUMPRODUCT(D7:D35,AD7:AD35)</f>
        <v>298</v>
      </c>
      <c r="AE45" s="26">
        <f>SUMPRODUCT(D7:D35,AE7:AE35)</f>
        <v>347.5</v>
      </c>
      <c r="AF45" s="26">
        <f>SUMPRODUCT(D7:D35,AF7:AF35)</f>
        <v>427.5</v>
      </c>
      <c r="AG45" s="26">
        <f>SUMPRODUCT(D7:D35,AG7:AG35)</f>
        <v>0</v>
      </c>
      <c r="AH45" s="26">
        <f>SUMPRODUCT(D7:D35,AH7:AH35)</f>
        <v>0</v>
      </c>
      <c r="AI45" s="26"/>
      <c r="AJ45" s="26"/>
      <c r="AK45" s="26"/>
      <c r="AL45" s="26"/>
      <c r="AM45" s="33"/>
    </row>
    <row r="46" ht="13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</row>
  </sheetData>
  <mergeCells count="21">
    <mergeCell ref="AK3:AK4"/>
    <mergeCell ref="AL3:AL4"/>
    <mergeCell ref="A1:AL1"/>
    <mergeCell ref="A2:AM2"/>
    <mergeCell ref="A3:A4"/>
    <mergeCell ref="B3:B4"/>
    <mergeCell ref="C3:C4"/>
    <mergeCell ref="D3:D4"/>
    <mergeCell ref="E3:AH3"/>
    <mergeCell ref="AM3:AM4"/>
    <mergeCell ref="B43:S43"/>
    <mergeCell ref="U43:AL43"/>
    <mergeCell ref="B44:S44"/>
    <mergeCell ref="U44:AL44"/>
    <mergeCell ref="AI3:AI4"/>
    <mergeCell ref="AJ3:AJ4"/>
    <mergeCell ref="B39:S39"/>
    <mergeCell ref="U39:AM39"/>
    <mergeCell ref="B40:S40"/>
    <mergeCell ref="B42:S42"/>
    <mergeCell ref="U42:AM42"/>
  </mergeCells>
  <printOptions/>
  <pageMargins bottom="0.25" footer="0.0" header="0.0" left="0.6299212598425197" right="0.25" top="0.2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71"/>
    <col customWidth="1" min="2" max="2" width="22.43"/>
    <col customWidth="1" min="3" max="3" width="3.57"/>
    <col customWidth="1" min="4" max="4" width="3.43"/>
    <col customWidth="1" min="5" max="35" width="2.71"/>
    <col customWidth="1" min="36" max="36" width="3.86"/>
    <col customWidth="1" min="37" max="37" width="4.0"/>
    <col customWidth="1" min="38" max="38" width="5.29"/>
    <col customWidth="1" min="39" max="39" width="5.71"/>
    <col customWidth="1" min="40" max="40" width="7.71"/>
  </cols>
  <sheetData>
    <row r="1" ht="13.5" customHeight="1">
      <c r="A1" s="1" t="s">
        <v>73</v>
      </c>
      <c r="AN1" s="2"/>
    </row>
    <row r="2" ht="13.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3.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</row>
    <row r="4" ht="13.5" customHeight="1">
      <c r="A4" s="10"/>
      <c r="B4" s="10"/>
      <c r="C4" s="10"/>
      <c r="D4" s="10"/>
      <c r="E4" s="12">
        <v>1.0</v>
      </c>
      <c r="F4" s="12">
        <v>2.0</v>
      </c>
      <c r="G4" s="12">
        <v>3.0</v>
      </c>
      <c r="H4" s="12">
        <v>4.0</v>
      </c>
      <c r="I4" s="12">
        <v>5.0</v>
      </c>
      <c r="J4" s="12">
        <v>6.0</v>
      </c>
      <c r="K4" s="12">
        <v>7.0</v>
      </c>
      <c r="L4" s="12">
        <v>8.0</v>
      </c>
      <c r="M4" s="12">
        <v>9.0</v>
      </c>
      <c r="N4" s="12">
        <v>10.0</v>
      </c>
      <c r="O4" s="12">
        <v>11.0</v>
      </c>
      <c r="P4" s="12">
        <v>12.0</v>
      </c>
      <c r="Q4" s="12">
        <v>13.0</v>
      </c>
      <c r="R4" s="12">
        <v>14.0</v>
      </c>
      <c r="S4" s="12">
        <v>15.0</v>
      </c>
      <c r="T4" s="12">
        <v>16.0</v>
      </c>
      <c r="U4" s="12">
        <v>17.0</v>
      </c>
      <c r="V4" s="12">
        <v>18.0</v>
      </c>
      <c r="W4" s="12">
        <v>19.0</v>
      </c>
      <c r="X4" s="12">
        <v>20.0</v>
      </c>
      <c r="Y4" s="12">
        <v>21.0</v>
      </c>
      <c r="Z4" s="12">
        <v>22.0</v>
      </c>
      <c r="AA4" s="12">
        <v>23.0</v>
      </c>
      <c r="AB4" s="12">
        <v>24.0</v>
      </c>
      <c r="AC4" s="12">
        <v>25.0</v>
      </c>
      <c r="AD4" s="12">
        <v>26.0</v>
      </c>
      <c r="AE4" s="12">
        <v>27.0</v>
      </c>
      <c r="AF4" s="12">
        <v>28.0</v>
      </c>
      <c r="AG4" s="12">
        <v>29.0</v>
      </c>
      <c r="AH4" s="12">
        <v>30.0</v>
      </c>
      <c r="AI4" s="12">
        <v>31.0</v>
      </c>
      <c r="AJ4" s="10"/>
      <c r="AK4" s="10"/>
      <c r="AL4" s="10"/>
      <c r="AM4" s="10"/>
      <c r="AN4" s="10"/>
    </row>
    <row r="5" ht="13.5" customHeight="1">
      <c r="A5" s="15">
        <v>1.0</v>
      </c>
      <c r="B5" s="16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ht="13.5" hidden="1" customHeight="1">
      <c r="A6" s="18">
        <v>1.1</v>
      </c>
      <c r="B6" s="19" t="s">
        <v>13</v>
      </c>
      <c r="C6" s="18" t="s">
        <v>14</v>
      </c>
      <c r="D6" s="19">
        <v>60.0</v>
      </c>
      <c r="E6" s="19"/>
      <c r="F6" s="19"/>
      <c r="G6" s="19"/>
      <c r="H6" s="19"/>
      <c r="I6" s="20"/>
      <c r="J6" s="20"/>
      <c r="K6" s="20"/>
      <c r="L6" s="19"/>
      <c r="M6" s="19"/>
      <c r="N6" s="20"/>
      <c r="O6" s="19"/>
      <c r="P6" s="19"/>
      <c r="Q6" s="20"/>
      <c r="R6" s="20"/>
      <c r="S6" s="19"/>
      <c r="T6" s="19"/>
      <c r="U6" s="19"/>
      <c r="V6" s="19"/>
      <c r="W6" s="19"/>
      <c r="X6" s="20"/>
      <c r="Y6" s="20"/>
      <c r="Z6" s="19"/>
      <c r="AA6" s="19"/>
      <c r="AB6" s="19"/>
      <c r="AC6" s="19"/>
      <c r="AD6" s="19"/>
      <c r="AE6" s="20"/>
      <c r="AF6" s="20"/>
      <c r="AG6" s="19"/>
      <c r="AH6" s="19"/>
      <c r="AI6" s="20"/>
      <c r="AJ6" s="19">
        <f t="shared" ref="AJ6:AJ8" si="1">SUM(E6:AI6)</f>
        <v>0</v>
      </c>
      <c r="AK6" s="19">
        <f t="shared" ref="AK6:AK8" si="2">D6*AJ6</f>
        <v>0</v>
      </c>
      <c r="AL6" s="19">
        <v>1.0</v>
      </c>
      <c r="AM6" s="19">
        <v>0.171</v>
      </c>
      <c r="AN6" s="19">
        <f t="shared" ref="AN6:AN8" si="3">AK6*AL6*AM6</f>
        <v>0</v>
      </c>
    </row>
    <row r="7" ht="13.5" hidden="1" customHeight="1">
      <c r="A7" s="18">
        <v>1.2</v>
      </c>
      <c r="B7" s="19" t="s">
        <v>15</v>
      </c>
      <c r="C7" s="18" t="s">
        <v>14</v>
      </c>
      <c r="D7" s="19">
        <v>60.0</v>
      </c>
      <c r="E7" s="19"/>
      <c r="F7" s="19"/>
      <c r="G7" s="19"/>
      <c r="H7" s="19"/>
      <c r="I7" s="20"/>
      <c r="J7" s="20"/>
      <c r="K7" s="20"/>
      <c r="L7" s="19"/>
      <c r="M7" s="19"/>
      <c r="N7" s="20"/>
      <c r="O7" s="19"/>
      <c r="P7" s="19"/>
      <c r="Q7" s="20"/>
      <c r="R7" s="20"/>
      <c r="S7" s="19"/>
      <c r="T7" s="19"/>
      <c r="U7" s="19"/>
      <c r="V7" s="19"/>
      <c r="W7" s="19"/>
      <c r="X7" s="20"/>
      <c r="Y7" s="20"/>
      <c r="Z7" s="19"/>
      <c r="AA7" s="19"/>
      <c r="AB7" s="19"/>
      <c r="AC7" s="19"/>
      <c r="AD7" s="19"/>
      <c r="AE7" s="20"/>
      <c r="AF7" s="20"/>
      <c r="AG7" s="19"/>
      <c r="AH7" s="19"/>
      <c r="AI7" s="20"/>
      <c r="AJ7" s="19">
        <f t="shared" si="1"/>
        <v>0</v>
      </c>
      <c r="AK7" s="19">
        <f t="shared" si="2"/>
        <v>0</v>
      </c>
      <c r="AL7" s="19">
        <v>1.0</v>
      </c>
      <c r="AM7" s="19">
        <v>0.171</v>
      </c>
      <c r="AN7" s="19">
        <f t="shared" si="3"/>
        <v>0</v>
      </c>
    </row>
    <row r="8" ht="13.5" hidden="1" customHeight="1">
      <c r="A8" s="18">
        <v>1.3</v>
      </c>
      <c r="B8" s="19" t="s">
        <v>16</v>
      </c>
      <c r="C8" s="18" t="s">
        <v>14</v>
      </c>
      <c r="D8" s="19">
        <v>60.0</v>
      </c>
      <c r="E8" s="19"/>
      <c r="F8" s="19"/>
      <c r="G8" s="19"/>
      <c r="H8" s="19"/>
      <c r="I8" s="20"/>
      <c r="J8" s="20"/>
      <c r="K8" s="20"/>
      <c r="L8" s="19"/>
      <c r="M8" s="19"/>
      <c r="N8" s="20"/>
      <c r="O8" s="19"/>
      <c r="P8" s="19"/>
      <c r="Q8" s="20"/>
      <c r="R8" s="20"/>
      <c r="S8" s="19"/>
      <c r="T8" s="19"/>
      <c r="U8" s="19"/>
      <c r="V8" s="19"/>
      <c r="W8" s="19"/>
      <c r="X8" s="20"/>
      <c r="Y8" s="20"/>
      <c r="Z8" s="19"/>
      <c r="AA8" s="19"/>
      <c r="AB8" s="19"/>
      <c r="AC8" s="19"/>
      <c r="AD8" s="19"/>
      <c r="AE8" s="20"/>
      <c r="AF8" s="20"/>
      <c r="AG8" s="19"/>
      <c r="AH8" s="19"/>
      <c r="AI8" s="20"/>
      <c r="AJ8" s="19">
        <f t="shared" si="1"/>
        <v>0</v>
      </c>
      <c r="AK8" s="19">
        <f t="shared" si="2"/>
        <v>0</v>
      </c>
      <c r="AL8" s="19">
        <v>1.0</v>
      </c>
      <c r="AM8" s="19">
        <v>0.171</v>
      </c>
      <c r="AN8" s="19">
        <f t="shared" si="3"/>
        <v>0</v>
      </c>
    </row>
    <row r="9" ht="13.5" customHeight="1">
      <c r="A9" s="22"/>
      <c r="B9" s="11" t="s">
        <v>17</v>
      </c>
      <c r="C9" s="2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f>SUM(AN6:AN8)</f>
        <v>0</v>
      </c>
    </row>
    <row r="10" ht="13.5" customHeight="1">
      <c r="A10" s="15">
        <v>2.0</v>
      </c>
      <c r="B10" s="1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ht="13.5" customHeight="1">
      <c r="A11" s="18">
        <v>2.1</v>
      </c>
      <c r="B11" s="19" t="s">
        <v>19</v>
      </c>
      <c r="C11" s="18" t="s">
        <v>20</v>
      </c>
      <c r="D11" s="19">
        <v>2.0</v>
      </c>
      <c r="E11" s="19">
        <v>65.0</v>
      </c>
      <c r="F11" s="19"/>
      <c r="G11" s="19"/>
      <c r="H11" s="19"/>
      <c r="I11" s="20"/>
      <c r="J11" s="20"/>
      <c r="K11" s="20"/>
      <c r="L11" s="19"/>
      <c r="M11" s="19">
        <v>58.0</v>
      </c>
      <c r="N11" s="20"/>
      <c r="O11" s="19"/>
      <c r="P11" s="19">
        <v>62.0</v>
      </c>
      <c r="Q11" s="20"/>
      <c r="R11" s="20"/>
      <c r="S11" s="19"/>
      <c r="T11" s="19"/>
      <c r="U11" s="19"/>
      <c r="V11" s="19"/>
      <c r="W11" s="19"/>
      <c r="X11" s="20"/>
      <c r="Y11" s="20"/>
      <c r="Z11" s="19"/>
      <c r="AA11" s="19">
        <v>61.0</v>
      </c>
      <c r="AB11" s="19"/>
      <c r="AC11" s="19"/>
      <c r="AD11" s="19"/>
      <c r="AE11" s="20"/>
      <c r="AF11" s="20"/>
      <c r="AG11" s="19">
        <v>59.0</v>
      </c>
      <c r="AH11" s="19"/>
      <c r="AI11" s="20"/>
      <c r="AJ11" s="19">
        <f t="shared" ref="AJ11:AJ27" si="4">SUM(E11:AI11)</f>
        <v>305</v>
      </c>
      <c r="AK11" s="19">
        <f t="shared" ref="AK11:AK27" si="5">D11*AJ11</f>
        <v>610</v>
      </c>
      <c r="AL11" s="19">
        <v>1.25</v>
      </c>
      <c r="AM11" s="19">
        <v>0.171</v>
      </c>
      <c r="AN11" s="19">
        <f t="shared" ref="AN11:AN27" si="6">AK11*AL11*AM11</f>
        <v>130.3875</v>
      </c>
    </row>
    <row r="12" ht="13.5" customHeight="1">
      <c r="A12" s="18">
        <v>2.2</v>
      </c>
      <c r="B12" s="19" t="s">
        <v>21</v>
      </c>
      <c r="C12" s="18" t="s">
        <v>20</v>
      </c>
      <c r="D12" s="19">
        <v>2.5</v>
      </c>
      <c r="E12" s="19"/>
      <c r="F12" s="19"/>
      <c r="G12" s="19"/>
      <c r="H12" s="19"/>
      <c r="I12" s="20"/>
      <c r="J12" s="20"/>
      <c r="K12" s="20"/>
      <c r="L12" s="19"/>
      <c r="M12" s="19">
        <v>52.0</v>
      </c>
      <c r="N12" s="20"/>
      <c r="O12" s="19">
        <v>68.0</v>
      </c>
      <c r="P12" s="19"/>
      <c r="Q12" s="20"/>
      <c r="R12" s="20"/>
      <c r="S12" s="19"/>
      <c r="T12" s="19"/>
      <c r="U12" s="19"/>
      <c r="V12" s="19">
        <v>56.0</v>
      </c>
      <c r="W12" s="19"/>
      <c r="X12" s="20"/>
      <c r="Y12" s="20"/>
      <c r="Z12" s="19"/>
      <c r="AA12" s="19"/>
      <c r="AB12" s="19"/>
      <c r="AC12" s="19"/>
      <c r="AD12" s="19"/>
      <c r="AE12" s="20"/>
      <c r="AF12" s="20"/>
      <c r="AG12" s="19"/>
      <c r="AH12" s="19">
        <v>62.0</v>
      </c>
      <c r="AI12" s="20"/>
      <c r="AJ12" s="19">
        <f t="shared" si="4"/>
        <v>238</v>
      </c>
      <c r="AK12" s="19">
        <f t="shared" si="5"/>
        <v>595</v>
      </c>
      <c r="AL12" s="19">
        <v>1.25</v>
      </c>
      <c r="AM12" s="19">
        <v>0.171</v>
      </c>
      <c r="AN12" s="19">
        <f t="shared" si="6"/>
        <v>127.18125</v>
      </c>
    </row>
    <row r="13" ht="13.5" customHeight="1">
      <c r="A13" s="18">
        <v>2.3</v>
      </c>
      <c r="B13" s="24" t="s">
        <v>22</v>
      </c>
      <c r="C13" s="18" t="s">
        <v>23</v>
      </c>
      <c r="D13" s="19">
        <v>1.0</v>
      </c>
      <c r="E13" s="19">
        <v>3.0</v>
      </c>
      <c r="F13" s="19">
        <v>3.0</v>
      </c>
      <c r="G13" s="19">
        <v>3.0</v>
      </c>
      <c r="H13" s="19">
        <v>4.0</v>
      </c>
      <c r="I13" s="20"/>
      <c r="J13" s="20"/>
      <c r="K13" s="20"/>
      <c r="L13" s="19">
        <v>3.0</v>
      </c>
      <c r="M13" s="19">
        <v>3.0</v>
      </c>
      <c r="N13" s="20"/>
      <c r="O13" s="19">
        <v>3.0</v>
      </c>
      <c r="P13" s="19">
        <v>2.0</v>
      </c>
      <c r="Q13" s="20"/>
      <c r="R13" s="20"/>
      <c r="S13" s="19">
        <v>3.0</v>
      </c>
      <c r="T13" s="19">
        <v>3.0</v>
      </c>
      <c r="U13" s="19">
        <v>4.0</v>
      </c>
      <c r="V13" s="19">
        <v>3.0</v>
      </c>
      <c r="W13" s="19">
        <v>4.0</v>
      </c>
      <c r="X13" s="20"/>
      <c r="Y13" s="20"/>
      <c r="Z13" s="19">
        <v>3.0</v>
      </c>
      <c r="AA13" s="19">
        <v>2.0</v>
      </c>
      <c r="AB13" s="19">
        <v>4.0</v>
      </c>
      <c r="AC13" s="19">
        <v>3.0</v>
      </c>
      <c r="AD13" s="19">
        <v>4.0</v>
      </c>
      <c r="AE13" s="20"/>
      <c r="AF13" s="20"/>
      <c r="AG13" s="19">
        <v>4.0</v>
      </c>
      <c r="AH13" s="19">
        <v>4.0</v>
      </c>
      <c r="AI13" s="20"/>
      <c r="AJ13" s="19">
        <f t="shared" si="4"/>
        <v>65</v>
      </c>
      <c r="AK13" s="19">
        <f t="shared" si="5"/>
        <v>65</v>
      </c>
      <c r="AL13" s="19">
        <v>1.0</v>
      </c>
      <c r="AM13" s="19">
        <v>0.171</v>
      </c>
      <c r="AN13" s="19">
        <f t="shared" si="6"/>
        <v>11.115</v>
      </c>
    </row>
    <row r="14" ht="13.5" customHeight="1">
      <c r="A14" s="18">
        <v>2.4</v>
      </c>
      <c r="B14" s="24" t="s">
        <v>24</v>
      </c>
      <c r="C14" s="18" t="s">
        <v>25</v>
      </c>
      <c r="D14" s="19">
        <v>15.0</v>
      </c>
      <c r="E14" s="19">
        <v>2.0</v>
      </c>
      <c r="F14" s="19">
        <v>4.0</v>
      </c>
      <c r="G14" s="19">
        <v>1.0</v>
      </c>
      <c r="H14" s="19">
        <v>3.0</v>
      </c>
      <c r="I14" s="20"/>
      <c r="J14" s="20"/>
      <c r="K14" s="20"/>
      <c r="L14" s="19">
        <v>1.0</v>
      </c>
      <c r="M14" s="19"/>
      <c r="N14" s="20"/>
      <c r="O14" s="19">
        <v>1.0</v>
      </c>
      <c r="P14" s="19"/>
      <c r="Q14" s="20"/>
      <c r="R14" s="20"/>
      <c r="S14" s="19">
        <v>2.0</v>
      </c>
      <c r="T14" s="19">
        <v>3.0</v>
      </c>
      <c r="U14" s="19">
        <v>2.0</v>
      </c>
      <c r="V14" s="19">
        <v>2.0</v>
      </c>
      <c r="W14" s="19">
        <v>5.0</v>
      </c>
      <c r="X14" s="20"/>
      <c r="Y14" s="20"/>
      <c r="Z14" s="19">
        <v>1.0</v>
      </c>
      <c r="AA14" s="19">
        <v>1.0</v>
      </c>
      <c r="AB14" s="19">
        <v>1.0</v>
      </c>
      <c r="AC14" s="19">
        <v>1.0</v>
      </c>
      <c r="AD14" s="19">
        <v>1.0</v>
      </c>
      <c r="AE14" s="20"/>
      <c r="AF14" s="20"/>
      <c r="AG14" s="19">
        <v>2.0</v>
      </c>
      <c r="AH14" s="19">
        <v>3.0</v>
      </c>
      <c r="AI14" s="20"/>
      <c r="AJ14" s="19">
        <f t="shared" si="4"/>
        <v>36</v>
      </c>
      <c r="AK14" s="19">
        <f t="shared" si="5"/>
        <v>540</v>
      </c>
      <c r="AL14" s="19">
        <v>1.5</v>
      </c>
      <c r="AM14" s="19">
        <v>0.171</v>
      </c>
      <c r="AN14" s="19">
        <f t="shared" si="6"/>
        <v>138.51</v>
      </c>
    </row>
    <row r="15" ht="13.5" customHeight="1">
      <c r="A15" s="18">
        <v>2.5</v>
      </c>
      <c r="B15" s="19" t="s">
        <v>26</v>
      </c>
      <c r="C15" s="18" t="s">
        <v>25</v>
      </c>
      <c r="D15" s="19">
        <v>3.0</v>
      </c>
      <c r="E15" s="19">
        <v>2.0</v>
      </c>
      <c r="F15" s="19">
        <v>2.0</v>
      </c>
      <c r="G15" s="19"/>
      <c r="H15" s="19">
        <v>2.0</v>
      </c>
      <c r="I15" s="20"/>
      <c r="J15" s="20"/>
      <c r="K15" s="20"/>
      <c r="L15" s="19">
        <v>1.0</v>
      </c>
      <c r="M15" s="19">
        <v>1.0</v>
      </c>
      <c r="N15" s="20"/>
      <c r="O15" s="19"/>
      <c r="P15" s="19"/>
      <c r="Q15" s="20"/>
      <c r="R15" s="20"/>
      <c r="S15" s="19">
        <v>2.0</v>
      </c>
      <c r="T15" s="19">
        <v>1.0</v>
      </c>
      <c r="U15" s="19">
        <v>2.0</v>
      </c>
      <c r="V15" s="19"/>
      <c r="W15" s="19">
        <v>3.0</v>
      </c>
      <c r="X15" s="20"/>
      <c r="Y15" s="20"/>
      <c r="Z15" s="19">
        <v>1.0</v>
      </c>
      <c r="AA15" s="19">
        <v>1.0</v>
      </c>
      <c r="AB15" s="19">
        <v>1.0</v>
      </c>
      <c r="AC15" s="19">
        <v>4.0</v>
      </c>
      <c r="AD15" s="19">
        <v>2.0</v>
      </c>
      <c r="AE15" s="20"/>
      <c r="AF15" s="20"/>
      <c r="AG15" s="19">
        <v>3.0</v>
      </c>
      <c r="AH15" s="19">
        <v>3.0</v>
      </c>
      <c r="AI15" s="20"/>
      <c r="AJ15" s="19">
        <f t="shared" si="4"/>
        <v>31</v>
      </c>
      <c r="AK15" s="19">
        <f t="shared" si="5"/>
        <v>93</v>
      </c>
      <c r="AL15" s="19">
        <v>1.0</v>
      </c>
      <c r="AM15" s="19">
        <v>0.171</v>
      </c>
      <c r="AN15" s="19">
        <f t="shared" si="6"/>
        <v>15.903</v>
      </c>
    </row>
    <row r="16" ht="13.5" customHeight="1">
      <c r="A16" s="18">
        <v>2.6</v>
      </c>
      <c r="B16" s="24" t="s">
        <v>27</v>
      </c>
      <c r="C16" s="18" t="s">
        <v>25</v>
      </c>
      <c r="D16" s="19">
        <v>15.0</v>
      </c>
      <c r="E16" s="19">
        <v>1.0</v>
      </c>
      <c r="F16" s="19">
        <v>2.0</v>
      </c>
      <c r="G16" s="19">
        <v>2.0</v>
      </c>
      <c r="H16" s="19">
        <v>4.0</v>
      </c>
      <c r="I16" s="20"/>
      <c r="J16" s="20"/>
      <c r="K16" s="20"/>
      <c r="L16" s="19">
        <v>3.0</v>
      </c>
      <c r="M16" s="19"/>
      <c r="N16" s="20"/>
      <c r="O16" s="19">
        <v>2.0</v>
      </c>
      <c r="P16" s="19">
        <v>1.0</v>
      </c>
      <c r="Q16" s="20"/>
      <c r="R16" s="20"/>
      <c r="S16" s="19">
        <v>3.0</v>
      </c>
      <c r="T16" s="19">
        <v>2.0</v>
      </c>
      <c r="U16" s="19">
        <v>4.0</v>
      </c>
      <c r="V16" s="19">
        <v>2.0</v>
      </c>
      <c r="W16" s="19">
        <v>4.0</v>
      </c>
      <c r="X16" s="20"/>
      <c r="Y16" s="20"/>
      <c r="Z16" s="19">
        <v>2.0</v>
      </c>
      <c r="AA16" s="19">
        <v>3.0</v>
      </c>
      <c r="AB16" s="19">
        <v>4.0</v>
      </c>
      <c r="AC16" s="19">
        <v>4.0</v>
      </c>
      <c r="AD16" s="19">
        <v>5.0</v>
      </c>
      <c r="AE16" s="20"/>
      <c r="AF16" s="20"/>
      <c r="AG16" s="19">
        <v>3.0</v>
      </c>
      <c r="AH16" s="19">
        <v>3.0</v>
      </c>
      <c r="AI16" s="20"/>
      <c r="AJ16" s="19">
        <f t="shared" si="4"/>
        <v>54</v>
      </c>
      <c r="AK16" s="19">
        <f t="shared" si="5"/>
        <v>810</v>
      </c>
      <c r="AL16" s="19">
        <v>1.25</v>
      </c>
      <c r="AM16" s="19">
        <v>0.171</v>
      </c>
      <c r="AN16" s="19">
        <f t="shared" si="6"/>
        <v>173.1375</v>
      </c>
    </row>
    <row r="17" ht="23.25" customHeight="1">
      <c r="A17" s="18">
        <v>2.7</v>
      </c>
      <c r="B17" s="24" t="s">
        <v>28</v>
      </c>
      <c r="C17" s="18" t="s">
        <v>25</v>
      </c>
      <c r="D17" s="19">
        <v>8.0</v>
      </c>
      <c r="E17" s="19">
        <v>2.0</v>
      </c>
      <c r="F17" s="19">
        <v>4.0</v>
      </c>
      <c r="G17" s="19">
        <v>4.0</v>
      </c>
      <c r="H17" s="19">
        <v>5.0</v>
      </c>
      <c r="I17" s="20"/>
      <c r="J17" s="20"/>
      <c r="K17" s="20"/>
      <c r="L17" s="19">
        <v>5.0</v>
      </c>
      <c r="M17" s="19">
        <v>2.0</v>
      </c>
      <c r="N17" s="20"/>
      <c r="O17" s="19">
        <v>6.0</v>
      </c>
      <c r="P17" s="19">
        <v>5.0</v>
      </c>
      <c r="Q17" s="20"/>
      <c r="R17" s="20"/>
      <c r="S17" s="19">
        <v>3.0</v>
      </c>
      <c r="T17" s="19">
        <v>2.0</v>
      </c>
      <c r="U17" s="19">
        <v>5.0</v>
      </c>
      <c r="V17" s="19">
        <v>3.0</v>
      </c>
      <c r="W17" s="19">
        <v>3.0</v>
      </c>
      <c r="X17" s="20"/>
      <c r="Y17" s="20"/>
      <c r="Z17" s="19">
        <v>3.0</v>
      </c>
      <c r="AA17" s="19">
        <v>2.0</v>
      </c>
      <c r="AB17" s="19">
        <v>5.0</v>
      </c>
      <c r="AC17" s="19">
        <v>4.0</v>
      </c>
      <c r="AD17" s="19">
        <v>4.0</v>
      </c>
      <c r="AE17" s="20"/>
      <c r="AF17" s="20"/>
      <c r="AG17" s="19">
        <v>3.0</v>
      </c>
      <c r="AH17" s="19">
        <v>4.0</v>
      </c>
      <c r="AI17" s="20"/>
      <c r="AJ17" s="19">
        <f t="shared" si="4"/>
        <v>74</v>
      </c>
      <c r="AK17" s="19">
        <f t="shared" si="5"/>
        <v>592</v>
      </c>
      <c r="AL17" s="19">
        <v>2.0</v>
      </c>
      <c r="AM17" s="19">
        <v>0.171</v>
      </c>
      <c r="AN17" s="19">
        <f t="shared" si="6"/>
        <v>202.464</v>
      </c>
    </row>
    <row r="18" ht="13.5" customHeight="1">
      <c r="A18" s="18">
        <v>2.8</v>
      </c>
      <c r="B18" s="19" t="s">
        <v>29</v>
      </c>
      <c r="C18" s="18" t="s">
        <v>25</v>
      </c>
      <c r="D18" s="19">
        <v>10.0</v>
      </c>
      <c r="E18" s="19">
        <v>2.0</v>
      </c>
      <c r="F18" s="19">
        <v>2.0</v>
      </c>
      <c r="G18" s="19">
        <v>5.0</v>
      </c>
      <c r="H18" s="19">
        <v>3.0</v>
      </c>
      <c r="I18" s="20"/>
      <c r="J18" s="20"/>
      <c r="K18" s="61"/>
      <c r="L18" s="25">
        <v>5.0</v>
      </c>
      <c r="M18" s="19"/>
      <c r="N18" s="20"/>
      <c r="O18" s="19">
        <v>4.0</v>
      </c>
      <c r="P18" s="25">
        <v>2.0</v>
      </c>
      <c r="Q18" s="61"/>
      <c r="R18" s="75"/>
      <c r="S18" s="19">
        <v>5.0</v>
      </c>
      <c r="T18" s="19">
        <v>6.0</v>
      </c>
      <c r="U18" s="19">
        <v>4.0</v>
      </c>
      <c r="V18" s="19">
        <v>5.0</v>
      </c>
      <c r="W18" s="19">
        <v>4.0</v>
      </c>
      <c r="X18" s="61"/>
      <c r="Y18" s="61"/>
      <c r="Z18" s="25">
        <v>3.0</v>
      </c>
      <c r="AA18" s="19">
        <v>4.0</v>
      </c>
      <c r="AB18" s="19">
        <v>6.0</v>
      </c>
      <c r="AC18" s="19">
        <v>5.0</v>
      </c>
      <c r="AD18" s="26">
        <v>6.0</v>
      </c>
      <c r="AE18" s="20"/>
      <c r="AF18" s="20"/>
      <c r="AG18" s="19">
        <v>4.0</v>
      </c>
      <c r="AH18" s="19">
        <v>4.0</v>
      </c>
      <c r="AI18" s="20"/>
      <c r="AJ18" s="19">
        <f t="shared" si="4"/>
        <v>79</v>
      </c>
      <c r="AK18" s="19">
        <f t="shared" si="5"/>
        <v>790</v>
      </c>
      <c r="AL18" s="19">
        <v>2.0</v>
      </c>
      <c r="AM18" s="19">
        <v>0.171</v>
      </c>
      <c r="AN18" s="19">
        <f t="shared" si="6"/>
        <v>270.18</v>
      </c>
    </row>
    <row r="19" ht="13.5" customHeight="1">
      <c r="A19" s="18">
        <v>2.9</v>
      </c>
      <c r="B19" s="19" t="s">
        <v>30</v>
      </c>
      <c r="C19" s="18" t="s">
        <v>25</v>
      </c>
      <c r="D19" s="19">
        <v>10.0</v>
      </c>
      <c r="E19" s="19"/>
      <c r="F19" s="19"/>
      <c r="G19" s="19"/>
      <c r="H19" s="19"/>
      <c r="I19" s="20"/>
      <c r="J19" s="20"/>
      <c r="K19" s="20"/>
      <c r="L19" s="19"/>
      <c r="M19" s="19"/>
      <c r="N19" s="20"/>
      <c r="O19" s="19"/>
      <c r="P19" s="19"/>
      <c r="Q19" s="20"/>
      <c r="R19" s="20"/>
      <c r="S19" s="19"/>
      <c r="T19" s="19"/>
      <c r="U19" s="19"/>
      <c r="V19" s="19"/>
      <c r="W19" s="19"/>
      <c r="X19" s="20"/>
      <c r="Y19" s="20"/>
      <c r="Z19" s="19"/>
      <c r="AA19" s="19"/>
      <c r="AB19" s="19"/>
      <c r="AC19" s="19"/>
      <c r="AD19" s="19"/>
      <c r="AE19" s="20"/>
      <c r="AF19" s="20"/>
      <c r="AG19" s="19"/>
      <c r="AH19" s="19"/>
      <c r="AI19" s="20"/>
      <c r="AJ19" s="19">
        <f t="shared" si="4"/>
        <v>0</v>
      </c>
      <c r="AK19" s="19">
        <f t="shared" si="5"/>
        <v>0</v>
      </c>
      <c r="AL19" s="19">
        <v>2.0</v>
      </c>
      <c r="AM19" s="19">
        <v>0.171</v>
      </c>
      <c r="AN19" s="19">
        <f t="shared" si="6"/>
        <v>0</v>
      </c>
    </row>
    <row r="20" ht="13.5" customHeight="1">
      <c r="A20" s="27" t="s">
        <v>31</v>
      </c>
      <c r="B20" s="19" t="s">
        <v>32</v>
      </c>
      <c r="C20" s="18" t="s">
        <v>25</v>
      </c>
      <c r="D20" s="19">
        <v>10.0</v>
      </c>
      <c r="E20" s="25">
        <v>1.0</v>
      </c>
      <c r="F20" s="25">
        <v>3.0</v>
      </c>
      <c r="G20" s="25">
        <v>4.0</v>
      </c>
      <c r="H20" s="25">
        <v>4.0</v>
      </c>
      <c r="I20" s="28"/>
      <c r="J20" s="28"/>
      <c r="K20" s="28"/>
      <c r="L20" s="25"/>
      <c r="M20" s="25"/>
      <c r="N20" s="28"/>
      <c r="O20" s="25">
        <v>5.0</v>
      </c>
      <c r="P20" s="25">
        <v>4.0</v>
      </c>
      <c r="Q20" s="28"/>
      <c r="R20" s="28"/>
      <c r="S20" s="25"/>
      <c r="T20" s="25">
        <v>3.0</v>
      </c>
      <c r="U20" s="25">
        <v>2.0</v>
      </c>
      <c r="V20" s="25">
        <v>4.0</v>
      </c>
      <c r="W20" s="25">
        <v>4.0</v>
      </c>
      <c r="X20" s="28"/>
      <c r="Y20" s="28"/>
      <c r="Z20" s="25">
        <v>6.0</v>
      </c>
      <c r="AA20" s="25">
        <v>2.0</v>
      </c>
      <c r="AB20" s="25">
        <v>4.0</v>
      </c>
      <c r="AC20" s="25">
        <v>3.0</v>
      </c>
      <c r="AD20" s="25">
        <v>4.0</v>
      </c>
      <c r="AE20" s="20"/>
      <c r="AF20" s="20"/>
      <c r="AG20" s="25">
        <v>5.0</v>
      </c>
      <c r="AH20" s="25">
        <v>5.0</v>
      </c>
      <c r="AI20" s="20"/>
      <c r="AJ20" s="19">
        <f t="shared" si="4"/>
        <v>63</v>
      </c>
      <c r="AK20" s="19">
        <f t="shared" si="5"/>
        <v>630</v>
      </c>
      <c r="AL20" s="19">
        <v>2.0</v>
      </c>
      <c r="AM20" s="19">
        <v>0.171</v>
      </c>
      <c r="AN20" s="19">
        <f t="shared" si="6"/>
        <v>215.46</v>
      </c>
    </row>
    <row r="21" ht="13.5" customHeight="1">
      <c r="A21" s="18">
        <v>2.11</v>
      </c>
      <c r="B21" s="19" t="s">
        <v>33</v>
      </c>
      <c r="C21" s="18" t="s">
        <v>25</v>
      </c>
      <c r="D21" s="19">
        <v>10.0</v>
      </c>
      <c r="E21" s="25"/>
      <c r="F21" s="25"/>
      <c r="G21" s="25"/>
      <c r="H21" s="25">
        <v>10.0</v>
      </c>
      <c r="I21" s="28"/>
      <c r="J21" s="28"/>
      <c r="K21" s="28"/>
      <c r="L21" s="25"/>
      <c r="M21" s="25"/>
      <c r="N21" s="28"/>
      <c r="O21" s="25"/>
      <c r="P21" s="25">
        <v>8.0</v>
      </c>
      <c r="Q21" s="28"/>
      <c r="R21" s="28"/>
      <c r="S21" s="25"/>
      <c r="T21" s="25"/>
      <c r="U21" s="25"/>
      <c r="V21" s="25">
        <v>8.0</v>
      </c>
      <c r="W21" s="25"/>
      <c r="X21" s="28"/>
      <c r="Y21" s="28"/>
      <c r="Z21" s="25"/>
      <c r="AA21" s="25"/>
      <c r="AB21" s="25"/>
      <c r="AC21" s="25">
        <v>9.0</v>
      </c>
      <c r="AD21" s="25"/>
      <c r="AE21" s="20"/>
      <c r="AF21" s="20"/>
      <c r="AG21" s="25"/>
      <c r="AH21" s="25"/>
      <c r="AI21" s="20"/>
      <c r="AJ21" s="19">
        <f t="shared" si="4"/>
        <v>35</v>
      </c>
      <c r="AK21" s="19">
        <f t="shared" si="5"/>
        <v>350</v>
      </c>
      <c r="AL21" s="19">
        <v>2.0</v>
      </c>
      <c r="AM21" s="19">
        <v>0.171</v>
      </c>
      <c r="AN21" s="19">
        <f t="shared" si="6"/>
        <v>119.7</v>
      </c>
    </row>
    <row r="22" ht="13.5" customHeight="1">
      <c r="A22" s="18">
        <v>2.12</v>
      </c>
      <c r="B22" s="19" t="s">
        <v>34</v>
      </c>
      <c r="C22" s="18" t="s">
        <v>25</v>
      </c>
      <c r="D22" s="19">
        <v>10.0</v>
      </c>
      <c r="E22" s="19"/>
      <c r="F22" s="19"/>
      <c r="G22" s="19">
        <v>19.0</v>
      </c>
      <c r="H22" s="19"/>
      <c r="I22" s="20"/>
      <c r="J22" s="20"/>
      <c r="K22" s="20"/>
      <c r="L22" s="19"/>
      <c r="M22" s="19"/>
      <c r="N22" s="20"/>
      <c r="O22" s="19"/>
      <c r="P22" s="19"/>
      <c r="Q22" s="20"/>
      <c r="R22" s="20"/>
      <c r="S22" s="19"/>
      <c r="T22" s="19"/>
      <c r="U22" s="19">
        <v>18.0</v>
      </c>
      <c r="V22" s="19"/>
      <c r="W22" s="19"/>
      <c r="X22" s="20"/>
      <c r="Y22" s="20"/>
      <c r="Z22" s="19"/>
      <c r="AA22" s="19"/>
      <c r="AB22" s="19">
        <v>17.0</v>
      </c>
      <c r="AC22" s="19"/>
      <c r="AD22" s="19"/>
      <c r="AE22" s="20"/>
      <c r="AF22" s="20"/>
      <c r="AG22" s="19"/>
      <c r="AH22" s="19"/>
      <c r="AI22" s="20"/>
      <c r="AJ22" s="19">
        <f t="shared" si="4"/>
        <v>54</v>
      </c>
      <c r="AK22" s="19">
        <f t="shared" si="5"/>
        <v>540</v>
      </c>
      <c r="AL22" s="19">
        <v>2.0</v>
      </c>
      <c r="AM22" s="19">
        <v>0.171</v>
      </c>
      <c r="AN22" s="19">
        <f t="shared" si="6"/>
        <v>184.68</v>
      </c>
    </row>
    <row r="23" ht="13.5" customHeight="1">
      <c r="A23" s="18">
        <v>2.13</v>
      </c>
      <c r="B23" s="24" t="s">
        <v>35</v>
      </c>
      <c r="C23" s="18" t="s">
        <v>36</v>
      </c>
      <c r="D23" s="19">
        <v>20.0</v>
      </c>
      <c r="E23" s="19"/>
      <c r="F23" s="19"/>
      <c r="G23" s="19"/>
      <c r="H23" s="19"/>
      <c r="I23" s="20"/>
      <c r="J23" s="20"/>
      <c r="K23" s="20"/>
      <c r="L23" s="26"/>
      <c r="M23" s="19"/>
      <c r="N23" s="20"/>
      <c r="O23" s="19"/>
      <c r="P23" s="25"/>
      <c r="Q23" s="20"/>
      <c r="R23" s="20"/>
      <c r="S23" s="26"/>
      <c r="T23" s="19"/>
      <c r="U23" s="19"/>
      <c r="V23" s="19"/>
      <c r="W23" s="26"/>
      <c r="X23" s="20"/>
      <c r="Y23" s="20"/>
      <c r="Z23" s="19"/>
      <c r="AA23" s="19"/>
      <c r="AB23" s="19"/>
      <c r="AC23" s="19"/>
      <c r="AD23" s="19"/>
      <c r="AE23" s="20"/>
      <c r="AF23" s="20"/>
      <c r="AG23" s="25"/>
      <c r="AH23" s="26"/>
      <c r="AI23" s="20"/>
      <c r="AJ23" s="19">
        <f t="shared" si="4"/>
        <v>0</v>
      </c>
      <c r="AK23" s="19">
        <f t="shared" si="5"/>
        <v>0</v>
      </c>
      <c r="AL23" s="19">
        <v>1.5</v>
      </c>
      <c r="AM23" s="19">
        <v>0.171</v>
      </c>
      <c r="AN23" s="19">
        <f t="shared" si="6"/>
        <v>0</v>
      </c>
    </row>
    <row r="24" ht="13.5" customHeight="1">
      <c r="A24" s="18">
        <v>2.14</v>
      </c>
      <c r="B24" s="24" t="s">
        <v>37</v>
      </c>
      <c r="C24" s="18" t="s">
        <v>36</v>
      </c>
      <c r="D24" s="19">
        <v>150.0</v>
      </c>
      <c r="E24" s="19"/>
      <c r="F24" s="19"/>
      <c r="G24" s="19"/>
      <c r="H24" s="19"/>
      <c r="I24" s="20"/>
      <c r="J24" s="20"/>
      <c r="K24" s="20"/>
      <c r="L24" s="26"/>
      <c r="M24" s="19"/>
      <c r="N24" s="20"/>
      <c r="O24" s="19"/>
      <c r="P24" s="25"/>
      <c r="Q24" s="20"/>
      <c r="R24" s="20"/>
      <c r="S24" s="26"/>
      <c r="T24" s="19"/>
      <c r="U24" s="19"/>
      <c r="V24" s="19"/>
      <c r="W24" s="26"/>
      <c r="X24" s="20"/>
      <c r="Y24" s="20"/>
      <c r="Z24" s="19"/>
      <c r="AA24" s="19"/>
      <c r="AB24" s="19"/>
      <c r="AC24" s="19"/>
      <c r="AD24" s="19"/>
      <c r="AE24" s="20"/>
      <c r="AF24" s="20"/>
      <c r="AG24" s="25"/>
      <c r="AH24" s="26"/>
      <c r="AI24" s="20"/>
      <c r="AJ24" s="19">
        <f t="shared" si="4"/>
        <v>0</v>
      </c>
      <c r="AK24" s="19">
        <f t="shared" si="5"/>
        <v>0</v>
      </c>
      <c r="AL24" s="19">
        <v>2.0</v>
      </c>
      <c r="AM24" s="19">
        <v>0.171</v>
      </c>
      <c r="AN24" s="19">
        <f t="shared" si="6"/>
        <v>0</v>
      </c>
    </row>
    <row r="25" ht="13.5" hidden="1" customHeight="1">
      <c r="A25" s="18">
        <v>2.15</v>
      </c>
      <c r="B25" s="19" t="s">
        <v>38</v>
      </c>
      <c r="C25" s="18" t="s">
        <v>39</v>
      </c>
      <c r="D25" s="19">
        <v>420.0</v>
      </c>
      <c r="E25" s="19"/>
      <c r="F25" s="19"/>
      <c r="G25" s="19"/>
      <c r="H25" s="19"/>
      <c r="I25" s="20"/>
      <c r="J25" s="20"/>
      <c r="K25" s="20"/>
      <c r="L25" s="26"/>
      <c r="M25" s="19"/>
      <c r="N25" s="20"/>
      <c r="O25" s="19"/>
      <c r="P25" s="26"/>
      <c r="Q25" s="20"/>
      <c r="R25" s="20"/>
      <c r="S25" s="26"/>
      <c r="T25" s="19"/>
      <c r="U25" s="19"/>
      <c r="V25" s="19"/>
      <c r="W25" s="26"/>
      <c r="X25" s="20"/>
      <c r="Y25" s="20"/>
      <c r="Z25" s="19"/>
      <c r="AA25" s="19"/>
      <c r="AB25" s="19"/>
      <c r="AC25" s="19"/>
      <c r="AD25" s="19"/>
      <c r="AE25" s="20"/>
      <c r="AF25" s="20"/>
      <c r="AG25" s="26"/>
      <c r="AH25" s="26"/>
      <c r="AI25" s="20"/>
      <c r="AJ25" s="19">
        <f t="shared" si="4"/>
        <v>0</v>
      </c>
      <c r="AK25" s="19">
        <f t="shared" si="5"/>
        <v>0</v>
      </c>
      <c r="AL25" s="19">
        <v>1.25</v>
      </c>
      <c r="AM25" s="19">
        <v>0.171</v>
      </c>
      <c r="AN25" s="19">
        <f t="shared" si="6"/>
        <v>0</v>
      </c>
    </row>
    <row r="26" ht="13.5" hidden="1" customHeight="1">
      <c r="A26" s="18">
        <v>2.16</v>
      </c>
      <c r="B26" s="19" t="s">
        <v>40</v>
      </c>
      <c r="C26" s="18" t="s">
        <v>41</v>
      </c>
      <c r="D26" s="19">
        <v>60.0</v>
      </c>
      <c r="E26" s="19"/>
      <c r="F26" s="19"/>
      <c r="G26" s="19"/>
      <c r="H26" s="19"/>
      <c r="I26" s="20"/>
      <c r="J26" s="20"/>
      <c r="K26" s="20"/>
      <c r="L26" s="26"/>
      <c r="M26" s="19"/>
      <c r="N26" s="20"/>
      <c r="O26" s="19"/>
      <c r="P26" s="26"/>
      <c r="Q26" s="20"/>
      <c r="R26" s="20"/>
      <c r="S26" s="26"/>
      <c r="T26" s="19"/>
      <c r="U26" s="19"/>
      <c r="V26" s="19"/>
      <c r="W26" s="26"/>
      <c r="X26" s="20"/>
      <c r="Y26" s="20"/>
      <c r="Z26" s="19"/>
      <c r="AA26" s="19"/>
      <c r="AB26" s="19"/>
      <c r="AC26" s="19"/>
      <c r="AD26" s="19"/>
      <c r="AE26" s="20"/>
      <c r="AF26" s="20"/>
      <c r="AG26" s="26"/>
      <c r="AH26" s="26"/>
      <c r="AI26" s="20"/>
      <c r="AJ26" s="19">
        <f t="shared" si="4"/>
        <v>0</v>
      </c>
      <c r="AK26" s="19">
        <f t="shared" si="5"/>
        <v>0</v>
      </c>
      <c r="AL26" s="19">
        <v>1.0</v>
      </c>
      <c r="AM26" s="19">
        <v>0.171</v>
      </c>
      <c r="AN26" s="19">
        <f t="shared" si="6"/>
        <v>0</v>
      </c>
    </row>
    <row r="27" ht="13.5" hidden="1" customHeight="1">
      <c r="A27" s="18">
        <v>2.13</v>
      </c>
      <c r="B27" s="19" t="s">
        <v>42</v>
      </c>
      <c r="C27" s="18" t="s">
        <v>41</v>
      </c>
      <c r="D27" s="19">
        <v>60.0</v>
      </c>
      <c r="E27" s="19"/>
      <c r="F27" s="19"/>
      <c r="G27" s="19"/>
      <c r="H27" s="19"/>
      <c r="I27" s="20"/>
      <c r="J27" s="20"/>
      <c r="K27" s="20"/>
      <c r="L27" s="26"/>
      <c r="M27" s="19"/>
      <c r="N27" s="20"/>
      <c r="O27" s="19"/>
      <c r="P27" s="26"/>
      <c r="Q27" s="20"/>
      <c r="R27" s="20"/>
      <c r="S27" s="26"/>
      <c r="T27" s="19">
        <v>7.0</v>
      </c>
      <c r="U27" s="19"/>
      <c r="V27" s="19"/>
      <c r="W27" s="26"/>
      <c r="X27" s="20"/>
      <c r="Y27" s="20"/>
      <c r="Z27" s="19"/>
      <c r="AA27" s="19"/>
      <c r="AB27" s="19"/>
      <c r="AC27" s="19"/>
      <c r="AD27" s="19"/>
      <c r="AE27" s="20"/>
      <c r="AF27" s="20"/>
      <c r="AG27" s="26"/>
      <c r="AH27" s="26"/>
      <c r="AI27" s="20"/>
      <c r="AJ27" s="19">
        <f t="shared" si="4"/>
        <v>7</v>
      </c>
      <c r="AK27" s="19">
        <f t="shared" si="5"/>
        <v>420</v>
      </c>
      <c r="AL27" s="19">
        <v>1.0</v>
      </c>
      <c r="AM27" s="19">
        <v>0.171</v>
      </c>
      <c r="AN27" s="19">
        <f t="shared" si="6"/>
        <v>71.82</v>
      </c>
    </row>
    <row r="28" ht="13.5" customHeight="1">
      <c r="A28" s="22"/>
      <c r="B28" s="11" t="s">
        <v>43</v>
      </c>
      <c r="C28" s="22"/>
      <c r="D28" s="11"/>
      <c r="E28" s="11"/>
      <c r="F28" s="11"/>
      <c r="G28" s="11"/>
      <c r="H28" s="11"/>
      <c r="I28" s="11"/>
      <c r="J28" s="11"/>
      <c r="K28" s="11"/>
      <c r="L28" s="29"/>
      <c r="M28" s="11"/>
      <c r="N28" s="11"/>
      <c r="O28" s="11"/>
      <c r="P28" s="29"/>
      <c r="Q28" s="11"/>
      <c r="R28" s="11"/>
      <c r="S28" s="29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>
        <f>SUM(AN11:AN27)</f>
        <v>1660.53825</v>
      </c>
    </row>
    <row r="29" ht="13.5" customHeight="1">
      <c r="A29" s="30">
        <v>3.0</v>
      </c>
      <c r="B29" s="20" t="s">
        <v>44</v>
      </c>
      <c r="C29" s="3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ht="13.5" customHeight="1">
      <c r="A30" s="18">
        <v>3.1</v>
      </c>
      <c r="B30" s="19" t="s">
        <v>45</v>
      </c>
      <c r="C30" s="18" t="s">
        <v>23</v>
      </c>
      <c r="D30" s="19">
        <v>120.0</v>
      </c>
      <c r="E30" s="19"/>
      <c r="F30" s="19"/>
      <c r="G30" s="19"/>
      <c r="H30" s="19"/>
      <c r="I30" s="20"/>
      <c r="J30" s="20"/>
      <c r="K30" s="20"/>
      <c r="L30" s="19"/>
      <c r="M30" s="19"/>
      <c r="N30" s="20"/>
      <c r="O30" s="19"/>
      <c r="P30" s="19"/>
      <c r="Q30" s="20"/>
      <c r="R30" s="20"/>
      <c r="S30" s="19"/>
      <c r="T30" s="19"/>
      <c r="U30" s="19"/>
      <c r="V30" s="19"/>
      <c r="W30" s="19"/>
      <c r="X30" s="20"/>
      <c r="Y30" s="20"/>
      <c r="Z30" s="19"/>
      <c r="AA30" s="19">
        <v>1.0</v>
      </c>
      <c r="AB30" s="19"/>
      <c r="AC30" s="19"/>
      <c r="AD30" s="19"/>
      <c r="AE30" s="20"/>
      <c r="AF30" s="20"/>
      <c r="AG30" s="19"/>
      <c r="AH30" s="19"/>
      <c r="AI30" s="20"/>
      <c r="AJ30" s="19">
        <f t="shared" ref="AJ30:AJ35" si="7">SUM(E30:AI30)</f>
        <v>1</v>
      </c>
      <c r="AK30" s="19">
        <f t="shared" ref="AK30:AK35" si="8">D30*AJ30</f>
        <v>120</v>
      </c>
      <c r="AL30" s="19">
        <v>1.25</v>
      </c>
      <c r="AM30" s="19">
        <v>0.171</v>
      </c>
      <c r="AN30" s="19">
        <f t="shared" ref="AN30:AN35" si="9">AK30*AL30*AM30</f>
        <v>25.65</v>
      </c>
    </row>
    <row r="31" ht="15.0" customHeight="1">
      <c r="A31" s="18">
        <v>3.2</v>
      </c>
      <c r="B31" s="24" t="s">
        <v>46</v>
      </c>
      <c r="C31" s="18" t="s">
        <v>23</v>
      </c>
      <c r="D31" s="19">
        <v>120.0</v>
      </c>
      <c r="E31" s="19"/>
      <c r="F31" s="19"/>
      <c r="G31" s="19"/>
      <c r="H31" s="19"/>
      <c r="I31" s="20"/>
      <c r="J31" s="20"/>
      <c r="K31" s="20"/>
      <c r="L31" s="19"/>
      <c r="M31" s="19"/>
      <c r="N31" s="20"/>
      <c r="O31" s="19"/>
      <c r="P31" s="19"/>
      <c r="Q31" s="20"/>
      <c r="R31" s="20"/>
      <c r="S31" s="19"/>
      <c r="T31" s="19">
        <v>1.0</v>
      </c>
      <c r="U31" s="19"/>
      <c r="V31" s="19"/>
      <c r="W31" s="19"/>
      <c r="X31" s="20"/>
      <c r="Y31" s="20"/>
      <c r="Z31" s="19"/>
      <c r="AA31" s="19"/>
      <c r="AB31" s="19"/>
      <c r="AC31" s="19"/>
      <c r="AD31" s="19"/>
      <c r="AE31" s="20"/>
      <c r="AF31" s="20"/>
      <c r="AG31" s="19"/>
      <c r="AH31" s="19"/>
      <c r="AI31" s="20"/>
      <c r="AJ31" s="19">
        <f t="shared" si="7"/>
        <v>1</v>
      </c>
      <c r="AK31" s="19">
        <f t="shared" si="8"/>
        <v>120</v>
      </c>
      <c r="AL31" s="19">
        <v>1.25</v>
      </c>
      <c r="AM31" s="19">
        <v>0.171</v>
      </c>
      <c r="AN31" s="19">
        <f t="shared" si="9"/>
        <v>25.65</v>
      </c>
    </row>
    <row r="32" ht="13.5" customHeight="1">
      <c r="A32" s="18">
        <v>3.3</v>
      </c>
      <c r="B32" s="19" t="s">
        <v>47</v>
      </c>
      <c r="C32" s="18" t="s">
        <v>23</v>
      </c>
      <c r="D32" s="19">
        <v>60.0</v>
      </c>
      <c r="E32" s="19"/>
      <c r="F32" s="19"/>
      <c r="G32" s="19"/>
      <c r="H32" s="19"/>
      <c r="I32" s="20"/>
      <c r="J32" s="20"/>
      <c r="K32" s="20"/>
      <c r="L32" s="19">
        <v>1.0</v>
      </c>
      <c r="M32" s="19"/>
      <c r="N32" s="20"/>
      <c r="O32" s="19"/>
      <c r="P32" s="19"/>
      <c r="Q32" s="20"/>
      <c r="R32" s="20"/>
      <c r="S32" s="19"/>
      <c r="T32" s="19"/>
      <c r="U32" s="19"/>
      <c r="V32" s="19"/>
      <c r="W32" s="19"/>
      <c r="X32" s="20"/>
      <c r="Y32" s="20"/>
      <c r="Z32" s="19"/>
      <c r="AA32" s="19"/>
      <c r="AB32" s="19"/>
      <c r="AC32" s="19"/>
      <c r="AD32" s="19"/>
      <c r="AE32" s="20"/>
      <c r="AF32" s="20"/>
      <c r="AG32" s="19"/>
      <c r="AH32" s="19"/>
      <c r="AI32" s="20"/>
      <c r="AJ32" s="19">
        <f t="shared" si="7"/>
        <v>1</v>
      </c>
      <c r="AK32" s="19">
        <f t="shared" si="8"/>
        <v>60</v>
      </c>
      <c r="AL32" s="19">
        <v>1.0</v>
      </c>
      <c r="AM32" s="19">
        <v>0.171</v>
      </c>
      <c r="AN32" s="19">
        <f t="shared" si="9"/>
        <v>10.26</v>
      </c>
    </row>
    <row r="33" ht="13.5" customHeight="1">
      <c r="A33" s="18">
        <v>3.4</v>
      </c>
      <c r="B33" s="19" t="s">
        <v>48</v>
      </c>
      <c r="C33" s="18" t="s">
        <v>14</v>
      </c>
      <c r="D33" s="19">
        <v>60.0</v>
      </c>
      <c r="E33" s="19"/>
      <c r="F33" s="19"/>
      <c r="G33" s="19"/>
      <c r="H33" s="19"/>
      <c r="I33" s="20"/>
      <c r="J33" s="20"/>
      <c r="K33" s="20"/>
      <c r="L33" s="19"/>
      <c r="M33" s="19"/>
      <c r="N33" s="20"/>
      <c r="O33" s="19"/>
      <c r="P33" s="19"/>
      <c r="Q33" s="20"/>
      <c r="R33" s="20"/>
      <c r="S33" s="19">
        <v>1.0</v>
      </c>
      <c r="T33" s="19"/>
      <c r="U33" s="19"/>
      <c r="V33" s="19"/>
      <c r="W33" s="19"/>
      <c r="X33" s="20"/>
      <c r="Y33" s="20"/>
      <c r="Z33" s="19"/>
      <c r="AA33" s="19"/>
      <c r="AB33" s="19"/>
      <c r="AC33" s="19"/>
      <c r="AD33" s="19"/>
      <c r="AE33" s="20"/>
      <c r="AF33" s="20"/>
      <c r="AG33" s="19"/>
      <c r="AH33" s="19"/>
      <c r="AI33" s="20"/>
      <c r="AJ33" s="19">
        <f t="shared" si="7"/>
        <v>1</v>
      </c>
      <c r="AK33" s="19">
        <f t="shared" si="8"/>
        <v>60</v>
      </c>
      <c r="AL33" s="19">
        <v>1.2</v>
      </c>
      <c r="AM33" s="19">
        <v>0.171</v>
      </c>
      <c r="AN33" s="19">
        <f t="shared" si="9"/>
        <v>12.312</v>
      </c>
    </row>
    <row r="34" ht="13.5" customHeight="1">
      <c r="A34" s="18">
        <v>3.5</v>
      </c>
      <c r="B34" s="19" t="s">
        <v>49</v>
      </c>
      <c r="C34" s="18" t="s">
        <v>23</v>
      </c>
      <c r="D34" s="19">
        <v>60.0</v>
      </c>
      <c r="E34" s="19"/>
      <c r="F34" s="19"/>
      <c r="G34" s="19"/>
      <c r="H34" s="19"/>
      <c r="I34" s="20"/>
      <c r="J34" s="20"/>
      <c r="K34" s="20"/>
      <c r="L34" s="19"/>
      <c r="M34" s="19">
        <v>2.0</v>
      </c>
      <c r="N34" s="20"/>
      <c r="O34" s="19"/>
      <c r="P34" s="19"/>
      <c r="Q34" s="20"/>
      <c r="R34" s="20"/>
      <c r="S34" s="19"/>
      <c r="T34" s="19"/>
      <c r="U34" s="19"/>
      <c r="V34" s="19"/>
      <c r="W34" s="19"/>
      <c r="X34" s="20"/>
      <c r="Y34" s="20"/>
      <c r="Z34" s="19"/>
      <c r="AA34" s="19"/>
      <c r="AB34" s="19"/>
      <c r="AC34" s="19"/>
      <c r="AD34" s="19"/>
      <c r="AE34" s="20"/>
      <c r="AF34" s="20"/>
      <c r="AG34" s="19"/>
      <c r="AH34" s="19"/>
      <c r="AI34" s="20"/>
      <c r="AJ34" s="19">
        <f t="shared" si="7"/>
        <v>2</v>
      </c>
      <c r="AK34" s="19">
        <f t="shared" si="8"/>
        <v>120</v>
      </c>
      <c r="AL34" s="19">
        <v>1.0</v>
      </c>
      <c r="AM34" s="19">
        <v>0.171</v>
      </c>
      <c r="AN34" s="19">
        <f t="shared" si="9"/>
        <v>20.52</v>
      </c>
    </row>
    <row r="35" ht="13.5" hidden="1" customHeight="1">
      <c r="A35" s="18">
        <v>3.6</v>
      </c>
      <c r="B35" s="19" t="s">
        <v>50</v>
      </c>
      <c r="C35" s="18" t="s">
        <v>14</v>
      </c>
      <c r="D35" s="19">
        <v>60.0</v>
      </c>
      <c r="E35" s="19"/>
      <c r="F35" s="19"/>
      <c r="G35" s="19"/>
      <c r="H35" s="19"/>
      <c r="I35" s="20"/>
      <c r="J35" s="20"/>
      <c r="K35" s="20"/>
      <c r="L35" s="19"/>
      <c r="M35" s="19"/>
      <c r="N35" s="20"/>
      <c r="O35" s="19"/>
      <c r="P35" s="19"/>
      <c r="Q35" s="20"/>
      <c r="R35" s="20"/>
      <c r="S35" s="19"/>
      <c r="T35" s="19"/>
      <c r="U35" s="19"/>
      <c r="V35" s="19"/>
      <c r="W35" s="19"/>
      <c r="X35" s="20"/>
      <c r="Y35" s="20"/>
      <c r="Z35" s="19"/>
      <c r="AA35" s="19"/>
      <c r="AB35" s="19"/>
      <c r="AC35" s="19"/>
      <c r="AD35" s="19"/>
      <c r="AE35" s="20"/>
      <c r="AF35" s="20"/>
      <c r="AG35" s="19"/>
      <c r="AH35" s="19"/>
      <c r="AI35" s="20"/>
      <c r="AJ35" s="19">
        <f t="shared" si="7"/>
        <v>0</v>
      </c>
      <c r="AK35" s="19">
        <f t="shared" si="8"/>
        <v>0</v>
      </c>
      <c r="AL35" s="19">
        <v>1.0</v>
      </c>
      <c r="AM35" s="19">
        <v>0.171</v>
      </c>
      <c r="AN35" s="19">
        <f t="shared" si="9"/>
        <v>0</v>
      </c>
    </row>
    <row r="36" ht="13.5" customHeight="1">
      <c r="A36" s="22"/>
      <c r="B36" s="11" t="s">
        <v>51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>
        <f>SUM(AN30:AN35)</f>
        <v>94.392</v>
      </c>
    </row>
    <row r="37" ht="13.5" customHeight="1">
      <c r="A37" s="31"/>
      <c r="B37" s="32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1">
        <f>AN9+AN28+AN36</f>
        <v>1754.93025</v>
      </c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33">
        <v>1755.0</v>
      </c>
    </row>
    <row r="39" ht="13.5" customHeight="1">
      <c r="A39" s="34"/>
      <c r="B39" s="35" t="s">
        <v>53</v>
      </c>
      <c r="T39" s="26"/>
      <c r="U39" s="35" t="s">
        <v>54</v>
      </c>
      <c r="AN39" s="36"/>
    </row>
    <row r="40" ht="13.5" customHeight="1">
      <c r="A40" s="34"/>
      <c r="B40" s="35" t="s">
        <v>55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36"/>
    </row>
    <row r="41" ht="13.5" customHeight="1">
      <c r="A41" s="34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6"/>
    </row>
    <row r="42" ht="13.5" customHeight="1">
      <c r="A42" s="34"/>
      <c r="B42" s="47" t="s">
        <v>56</v>
      </c>
      <c r="T42" s="48"/>
      <c r="U42" s="47" t="s">
        <v>57</v>
      </c>
    </row>
    <row r="43" ht="13.5" customHeight="1">
      <c r="A43" s="34"/>
      <c r="B43" s="47" t="s">
        <v>58</v>
      </c>
      <c r="T43" s="48"/>
      <c r="U43" s="47" t="s">
        <v>59</v>
      </c>
      <c r="AN43" s="49"/>
    </row>
    <row r="44" ht="13.5" customHeight="1">
      <c r="A44" s="34"/>
      <c r="B44" s="47" t="s">
        <v>60</v>
      </c>
      <c r="T44" s="48"/>
      <c r="U44" s="47" t="s">
        <v>60</v>
      </c>
      <c r="AN44" s="49"/>
    </row>
    <row r="45" ht="13.5" customHeight="1">
      <c r="A45" s="26"/>
      <c r="B45" s="2"/>
      <c r="C45" s="26"/>
      <c r="D45" s="34"/>
      <c r="E45" s="26">
        <f>SUMPRODUCT(D7:D35,E7:E35)</f>
        <v>230</v>
      </c>
      <c r="F45" s="26">
        <f>SUMPRODUCT(D7:D35,F7:F35)</f>
        <v>181</v>
      </c>
      <c r="G45" s="26">
        <f>SUMPRODUCT(D7:D35,G7:G35)</f>
        <v>360</v>
      </c>
      <c r="H45" s="26">
        <f>SUMPRODUCT(D7:D35,H7:H35)</f>
        <v>325</v>
      </c>
      <c r="I45" s="26">
        <f>SUMPRODUCT(D7:D35,I7:I35)</f>
        <v>0</v>
      </c>
      <c r="J45" s="26">
        <f>SUMPRODUCT(D7:D35,J7:J35)</f>
        <v>0</v>
      </c>
      <c r="K45" s="26">
        <f>SUMPRODUCT(D7:D35,K7:K35)</f>
        <v>0</v>
      </c>
      <c r="L45" s="26">
        <f>SUMPRODUCT(D7:D35,L7:L35)</f>
        <v>216</v>
      </c>
      <c r="M45" s="26">
        <f>SUMPRODUCT(D7:D35,M7:M35)</f>
        <v>388</v>
      </c>
      <c r="N45" s="26">
        <f>SUMPRODUCT(D7:D35,N7:N35)</f>
        <v>0</v>
      </c>
      <c r="O45" s="26">
        <f>SUMPRODUCT(D7:D35,O7:O35)</f>
        <v>356</v>
      </c>
      <c r="P45" s="26">
        <f>SUMPRODUCT(D7:D35,P7:P35)</f>
        <v>321</v>
      </c>
      <c r="Q45" s="26">
        <f>SUMPRODUCT(D7:D35,Q7:Q35)</f>
        <v>0</v>
      </c>
      <c r="R45" s="26">
        <f>SUMPRODUCT(D7:D35,R7:R35)</f>
        <v>0</v>
      </c>
      <c r="S45" s="26">
        <f>SUMPRODUCT(D7:D35,S7:S35)</f>
        <v>218</v>
      </c>
      <c r="T45" s="26">
        <f>SUMPRODUCT(D7:D35,T7:T35)</f>
        <v>727</v>
      </c>
      <c r="U45" s="26">
        <f>SUMPRODUCT(D7:D35,U7:U35)</f>
        <v>380</v>
      </c>
      <c r="V45" s="26">
        <f>SUMPRODUCT(D7:D35,V7:V35)</f>
        <v>397</v>
      </c>
      <c r="W45" s="26">
        <f>SUMPRODUCT(D7:D35,W7:W35)</f>
        <v>252</v>
      </c>
      <c r="X45" s="26">
        <f>SUMPRODUCT(D7:D35,X7:X35)</f>
        <v>0</v>
      </c>
      <c r="Y45" s="26">
        <f>SUMPRODUCT(D7:D35,Y7:Y35)</f>
        <v>0</v>
      </c>
      <c r="Z45" s="26">
        <f>SUMPRODUCT(D7:D35,Z7:Z35)</f>
        <v>165</v>
      </c>
      <c r="AA45" s="26">
        <f>SUMPRODUCT(D7:D35,AA7:AA35)</f>
        <v>383</v>
      </c>
      <c r="AB45" s="26">
        <f>SUMPRODUCT(D7:D35,AB7:AB35)</f>
        <v>392</v>
      </c>
      <c r="AC45" s="26">
        <f>SUMPRODUCT(D7:D35,AC7:AC35)</f>
        <v>292</v>
      </c>
      <c r="AD45" s="26">
        <f>SUMPRODUCT(D7:D35,AD7:AD35)</f>
        <v>232</v>
      </c>
      <c r="AE45" s="26">
        <f>SUMPRODUCT(D7:D35,AE7:AE35)</f>
        <v>0</v>
      </c>
      <c r="AF45" s="26">
        <f>SUMPRODUCT(D7:D35,AF7:AF35)</f>
        <v>0</v>
      </c>
      <c r="AG45" s="26">
        <f>SUMPRODUCT(D7:D35,AG7:AG35)</f>
        <v>320</v>
      </c>
      <c r="AH45" s="26">
        <f t="shared" ref="AH45:AI45" si="10">SUMPRODUCT(D7:D35,AH7:AH35)</f>
        <v>380</v>
      </c>
      <c r="AI45" s="26">
        <f t="shared" si="10"/>
        <v>0</v>
      </c>
      <c r="AJ45" s="26"/>
      <c r="AK45" s="26"/>
      <c r="AL45" s="26"/>
      <c r="AM45" s="26"/>
      <c r="AN45" s="33"/>
    </row>
    <row r="46" ht="13.5" customHeight="1">
      <c r="A46" s="33"/>
      <c r="B46" s="33"/>
      <c r="C46" s="33"/>
      <c r="D46" s="33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33"/>
      <c r="AK46" s="33"/>
      <c r="AL46" s="33"/>
      <c r="AM46" s="33"/>
      <c r="AN46" s="33"/>
    </row>
    <row r="47" ht="13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3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3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mergeCells count="21">
    <mergeCell ref="AL3:AL4"/>
    <mergeCell ref="AM3:AM4"/>
    <mergeCell ref="A1:AM1"/>
    <mergeCell ref="A2:AN2"/>
    <mergeCell ref="A3:A4"/>
    <mergeCell ref="B3:B4"/>
    <mergeCell ref="C3:C4"/>
    <mergeCell ref="D3:D4"/>
    <mergeCell ref="E3:AI3"/>
    <mergeCell ref="AN3:AN4"/>
    <mergeCell ref="B43:S43"/>
    <mergeCell ref="U43:AM43"/>
    <mergeCell ref="B44:S44"/>
    <mergeCell ref="U44:AM44"/>
    <mergeCell ref="AJ3:AJ4"/>
    <mergeCell ref="AK3:AK4"/>
    <mergeCell ref="B39:S39"/>
    <mergeCell ref="U39:AM39"/>
    <mergeCell ref="B40:S40"/>
    <mergeCell ref="B42:S42"/>
    <mergeCell ref="U42:AN42"/>
  </mergeCells>
  <printOptions/>
  <pageMargins bottom="0.25" footer="0.0" header="0.0" left="0.6299212598425197" right="0.25" top="0.2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2018-04-09T07:08:55Z</dcterms:created>
  <dc:creator>Windows User</dc:creator>
</cp:coreProperties>
</file>