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1 - FIORELLA\003 - RECUERDOS 473\005 - CUADRO DE VENTAS\"/>
    </mc:Choice>
  </mc:AlternateContent>
  <bookViews>
    <workbookView xWindow="0" yWindow="0" windowWidth="20490" windowHeight="7125" activeTab="1"/>
  </bookViews>
  <sheets>
    <sheet name="DPTOS CON PRECIOS" sheetId="1" r:id="rId1"/>
    <sheet name="CLIENTES CERRADOS" sheetId="3" r:id="rId2"/>
    <sheet name="ASIGNACION COCHERAS Y DEPOSI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3" l="1"/>
  <c r="G23" i="3"/>
  <c r="G22" i="3"/>
  <c r="G21" i="3"/>
  <c r="G20" i="3"/>
  <c r="G19" i="3"/>
  <c r="G18" i="3"/>
  <c r="G17" i="3"/>
  <c r="G16" i="3"/>
  <c r="G15" i="3"/>
  <c r="G14" i="3"/>
  <c r="G13" i="3"/>
  <c r="G12" i="3"/>
  <c r="G9" i="3"/>
  <c r="G8" i="3"/>
  <c r="G7" i="3"/>
  <c r="G6" i="3"/>
  <c r="F25" i="1" l="1"/>
  <c r="F24" i="1"/>
  <c r="F23" i="1"/>
  <c r="F22" i="1"/>
  <c r="F21" i="1"/>
  <c r="I8" i="1" l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I20" i="1"/>
  <c r="I19" i="1"/>
  <c r="I18" i="1"/>
  <c r="I17" i="1"/>
  <c r="I25" i="1"/>
  <c r="I16" i="1" l="1"/>
  <c r="I21" i="1"/>
  <c r="I22" i="1"/>
  <c r="I23" i="1"/>
  <c r="I24" i="1"/>
  <c r="I9" i="1"/>
  <c r="I10" i="1"/>
  <c r="I11" i="1"/>
  <c r="I12" i="1"/>
  <c r="I13" i="1"/>
  <c r="I14" i="1"/>
  <c r="I15" i="1"/>
  <c r="I7" i="1"/>
</calcChain>
</file>

<file path=xl/sharedStrings.xml><?xml version="1.0" encoding="utf-8"?>
<sst xmlns="http://schemas.openxmlformats.org/spreadsheetml/2006/main" count="269" uniqueCount="95">
  <si>
    <t>001</t>
  </si>
  <si>
    <t>002</t>
  </si>
  <si>
    <t>003</t>
  </si>
  <si>
    <t>004</t>
  </si>
  <si>
    <t>101</t>
  </si>
  <si>
    <t>102</t>
  </si>
  <si>
    <t>103</t>
  </si>
  <si>
    <t>201</t>
  </si>
  <si>
    <t>202</t>
  </si>
  <si>
    <t>203</t>
  </si>
  <si>
    <t>DPTO</t>
  </si>
  <si>
    <t xml:space="preserve">TIPO </t>
  </si>
  <si>
    <t>AREA TECHADA</t>
  </si>
  <si>
    <t>AREA LIBRE</t>
  </si>
  <si>
    <t>DUPLEX</t>
  </si>
  <si>
    <t>AREA OCUPADA</t>
  </si>
  <si>
    <t>FLAT</t>
  </si>
  <si>
    <t>TRIPLEX</t>
  </si>
  <si>
    <t>DEPOSITO</t>
  </si>
  <si>
    <t>EXTERIOR</t>
  </si>
  <si>
    <t>COCHERA</t>
  </si>
  <si>
    <t>15-18</t>
  </si>
  <si>
    <t>ANEXO ESTAC. 15</t>
  </si>
  <si>
    <t>SIMPLES</t>
  </si>
  <si>
    <t>16-17</t>
  </si>
  <si>
    <t>ANEXO ESTAC. 16</t>
  </si>
  <si>
    <t>19-20</t>
  </si>
  <si>
    <t>DEPOSITO 6</t>
  </si>
  <si>
    <t xml:space="preserve">DOBLE </t>
  </si>
  <si>
    <t>ANEXO ESTAC. 14</t>
  </si>
  <si>
    <t>ANEXO ESTAC. 13</t>
  </si>
  <si>
    <t>ANEXO ESTAC. 12</t>
  </si>
  <si>
    <t>DEPOSITO 3</t>
  </si>
  <si>
    <t>DEPOSITO 4</t>
  </si>
  <si>
    <t>ANEXO ESTAC. 9</t>
  </si>
  <si>
    <t>DOBLE</t>
  </si>
  <si>
    <t>DEPOSITO 5</t>
  </si>
  <si>
    <t>DEPOSITO 7</t>
  </si>
  <si>
    <t>TIPO</t>
  </si>
  <si>
    <t>ANEXO ESTAC. 4</t>
  </si>
  <si>
    <t>ANEXO ESTAC. 3</t>
  </si>
  <si>
    <t>ANEXO ESTAC. 1</t>
  </si>
  <si>
    <t>ANEXO ESTAC. 2</t>
  </si>
  <si>
    <t>DEPOSITO 1</t>
  </si>
  <si>
    <t>ANEXO ESTAC. 10</t>
  </si>
  <si>
    <t>DEPOSITO 2</t>
  </si>
  <si>
    <t>DEPOSITO 8</t>
  </si>
  <si>
    <t>DEPOSITO 9</t>
  </si>
  <si>
    <t>DEPOSITO 10</t>
  </si>
  <si>
    <t>DEPOSITO 11</t>
  </si>
  <si>
    <t>DEPOSITO 12</t>
  </si>
  <si>
    <t>DONADO A EDIFICIO</t>
  </si>
  <si>
    <t>LIBRE</t>
  </si>
  <si>
    <t>ESTACIONMIENTO  6</t>
  </si>
  <si>
    <t>ESTACIONMIENTO  7</t>
  </si>
  <si>
    <t xml:space="preserve">LIBRE </t>
  </si>
  <si>
    <t>ASIGNACION DE COCHERAS Y DEPOSITOS</t>
  </si>
  <si>
    <t>EXTRAS</t>
  </si>
  <si>
    <t>SS01</t>
  </si>
  <si>
    <t>SS02</t>
  </si>
  <si>
    <t>VISTA</t>
  </si>
  <si>
    <t>VENDIDO</t>
  </si>
  <si>
    <t>ESTADO</t>
  </si>
  <si>
    <t>INTERIOR</t>
  </si>
  <si>
    <t>DISPONIBLE</t>
  </si>
  <si>
    <t>LUJO II :  RECUERDOS 473</t>
  </si>
  <si>
    <t>precios</t>
  </si>
  <si>
    <t>CLIENTE</t>
  </si>
  <si>
    <t>DNI</t>
  </si>
  <si>
    <t>SONIA BOCANGEL</t>
  </si>
  <si>
    <t>PERMUTA</t>
  </si>
  <si>
    <t>ESTAC. BICI.</t>
  </si>
  <si>
    <t>DOBLE LINEAL 07</t>
  </si>
  <si>
    <t xml:space="preserve">ANEXO </t>
  </si>
  <si>
    <t>ANEXO</t>
  </si>
  <si>
    <t>SI</t>
  </si>
  <si>
    <t>43568578/08767403</t>
  </si>
  <si>
    <t>ANGELA CORDOBA / ALEJANDRO AGUILAR (hijo)</t>
  </si>
  <si>
    <t>06160251</t>
  </si>
  <si>
    <t>DANIEL ALCANTARA / FIORELLA RIVERA</t>
  </si>
  <si>
    <t>WLADIMIRO GIOVANINI / CLAUDIA REDSHAW</t>
  </si>
  <si>
    <t>DOBLE LINEAL 06</t>
  </si>
  <si>
    <t>NO</t>
  </si>
  <si>
    <t>DOBLE LINEAL 02</t>
  </si>
  <si>
    <t>44278091/43843621</t>
  </si>
  <si>
    <t>DOBLE LINEAL 05</t>
  </si>
  <si>
    <t>lujo ii recuerdos 473</t>
  </si>
  <si>
    <t>GIANFRANCO MERINO</t>
  </si>
  <si>
    <t>ALICIA RUIZ DE SOMOCURCIO</t>
  </si>
  <si>
    <t>CARLOS SEDO</t>
  </si>
  <si>
    <t>MARTIN HUMBERTO JIMENEZ SUBAUSTE</t>
  </si>
  <si>
    <t>10799048</t>
  </si>
  <si>
    <t>SIMPLE 8 Y 9</t>
  </si>
  <si>
    <t>SIMPLE 17 Y 18</t>
  </si>
  <si>
    <t>DOBLE LINEAL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</si>
</sst>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USD]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Gotham Book"/>
      <family val="3"/>
    </font>
    <font>
      <sz val="14"/>
      <color theme="0"/>
      <name val="Gotham Book"/>
      <family val="3"/>
    </font>
    <font>
      <sz val="16"/>
      <color theme="0"/>
      <name val="Gotham Book"/>
      <family val="3"/>
    </font>
    <font>
      <sz val="14"/>
      <color theme="1"/>
      <name val="Gotham Black"/>
      <family val="3"/>
    </font>
    <font>
      <sz val="16"/>
      <name val="Gotham Black"/>
      <family val="3"/>
    </font>
    <font>
      <sz val="16"/>
      <color theme="0"/>
      <name val="BankGothic Lt BT"/>
      <family val="2"/>
    </font>
    <font>
      <sz val="14"/>
      <color theme="0"/>
      <name val="BankGothic Lt BT"/>
      <family val="2"/>
    </font>
    <font>
      <sz val="12"/>
      <color rgb="FF000000"/>
      <name val="BankGothic Lt BT"/>
      <family val="2"/>
    </font>
    <font>
      <sz val="12"/>
      <name val="BankGothic Lt BT"/>
      <family val="2"/>
    </font>
    <font>
      <sz val="14"/>
      <color rgb="FF000000"/>
      <name val="BankGothic Lt BT"/>
      <family val="2"/>
    </font>
    <font>
      <sz val="12"/>
      <color theme="0"/>
      <name val="BankGothic Lt BT"/>
      <family val="2"/>
    </font>
    <font>
      <sz val="36"/>
      <color theme="1"/>
      <name val="BankGothic Md BT"/>
      <family val="2"/>
    </font>
    <font>
      <sz val="14"/>
      <name val="BankGothic Lt BT"/>
      <family val="2"/>
    </font>
    <font>
      <sz val="14"/>
      <color theme="1"/>
      <name val="Calibri"/>
      <family val="2"/>
      <scheme val="minor"/>
    </font>
    <font>
      <sz val="72"/>
      <color theme="1"/>
      <name val="BankGothic Md B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A38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2" fontId="8" fillId="0" borderId="7" xfId="0" applyNumberFormat="1" applyFont="1" applyBorder="1" applyAlignment="1">
      <alignment horizontal="center" vertical="center" wrapText="1" readingOrder="1"/>
    </xf>
    <xf numFmtId="2" fontId="11" fillId="2" borderId="7" xfId="0" applyNumberFormat="1" applyFont="1" applyFill="1" applyBorder="1" applyAlignment="1">
      <alignment horizontal="center" vertical="center" wrapText="1" readingOrder="1"/>
    </xf>
    <xf numFmtId="2" fontId="9" fillId="0" borderId="7" xfId="0" applyNumberFormat="1" applyFont="1" applyBorder="1" applyAlignment="1">
      <alignment horizontal="center" vertical="center" wrapText="1" readingOrder="1"/>
    </xf>
    <xf numFmtId="164" fontId="10" fillId="4" borderId="7" xfId="0" applyNumberFormat="1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1"/>
    </xf>
    <xf numFmtId="2" fontId="9" fillId="5" borderId="7" xfId="0" applyNumberFormat="1" applyFont="1" applyFill="1" applyBorder="1" applyAlignment="1">
      <alignment horizontal="center" vertical="center" wrapText="1" readingOrder="1"/>
    </xf>
    <xf numFmtId="164" fontId="10" fillId="2" borderId="7" xfId="0" applyNumberFormat="1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  <xf numFmtId="0" fontId="14" fillId="0" borderId="0" xfId="0" applyFont="1"/>
    <xf numFmtId="0" fontId="10" fillId="0" borderId="7" xfId="0" applyFont="1" applyBorder="1" applyAlignment="1">
      <alignment horizontal="center" vertical="center" wrapText="1" readingOrder="1"/>
    </xf>
    <xf numFmtId="2" fontId="10" fillId="0" borderId="7" xfId="0" applyNumberFormat="1" applyFont="1" applyBorder="1" applyAlignment="1">
      <alignment horizontal="center" vertical="center" wrapText="1" readingOrder="1"/>
    </xf>
    <xf numFmtId="2" fontId="13" fillId="0" borderId="7" xfId="0" applyNumberFormat="1" applyFont="1" applyBorder="1" applyAlignment="1">
      <alignment horizontal="center" vertical="center" wrapText="1" readingOrder="1"/>
    </xf>
    <xf numFmtId="2" fontId="13" fillId="5" borderId="7" xfId="0" applyNumberFormat="1" applyFont="1" applyFill="1" applyBorder="1" applyAlignment="1">
      <alignment horizontal="center" vertical="center" wrapText="1" readingOrder="1"/>
    </xf>
    <xf numFmtId="2" fontId="7" fillId="2" borderId="7" xfId="0" applyNumberFormat="1" applyFont="1" applyFill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164" fontId="10" fillId="4" borderId="8" xfId="0" applyNumberFormat="1" applyFont="1" applyFill="1" applyBorder="1" applyAlignment="1">
      <alignment horizontal="center" vertical="center" wrapText="1" readingOrder="1"/>
    </xf>
    <xf numFmtId="0" fontId="14" fillId="0" borderId="1" xfId="0" applyFont="1" applyBorder="1"/>
    <xf numFmtId="0" fontId="7" fillId="2" borderId="1" xfId="0" applyFont="1" applyFill="1" applyBorder="1" applyAlignment="1">
      <alignment horizontal="center" vertical="center" wrapText="1" readingOrder="1"/>
    </xf>
    <xf numFmtId="49" fontId="7" fillId="2" borderId="1" xfId="0" applyNumberFormat="1" applyFont="1" applyFill="1" applyBorder="1" applyAlignment="1">
      <alignment horizontal="center" vertical="center" wrapText="1" readingOrder="1"/>
    </xf>
    <xf numFmtId="0" fontId="7" fillId="5" borderId="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5" fillId="0" borderId="0" xfId="0" applyFont="1" applyAlignme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A380"/>
      <color rgb="FFF5D900"/>
      <color rgb="FF00CC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opLeftCell="A4" zoomScale="87" zoomScaleNormal="87" workbookViewId="0">
      <selection activeCell="K22" sqref="K22"/>
    </sheetView>
  </sheetViews>
  <sheetFormatPr baseColWidth="10" defaultRowHeight="15" x14ac:dyDescent="0.25"/>
  <cols>
    <col min="3" max="3" width="13.5703125" customWidth="1"/>
    <col min="4" max="4" width="25" customWidth="1"/>
    <col min="5" max="5" width="19.42578125" customWidth="1"/>
    <col min="6" max="7" width="24.7109375" customWidth="1"/>
    <col min="8" max="8" width="18" customWidth="1"/>
    <col min="9" max="9" width="29.140625" customWidth="1"/>
    <col min="10" max="10" width="11.28515625" customWidth="1"/>
  </cols>
  <sheetData>
    <row r="2" spans="2:9" ht="31.5" customHeight="1" x14ac:dyDescent="0.25">
      <c r="B2" s="56" t="s">
        <v>65</v>
      </c>
      <c r="C2" s="56"/>
      <c r="D2" s="56"/>
      <c r="E2" s="56"/>
      <c r="F2" s="56"/>
      <c r="G2" s="56"/>
    </row>
    <row r="3" spans="2:9" x14ac:dyDescent="0.25">
      <c r="B3" s="56"/>
      <c r="C3" s="56"/>
      <c r="D3" s="56"/>
      <c r="E3" s="56"/>
      <c r="F3" s="56"/>
      <c r="G3" s="56"/>
    </row>
    <row r="4" spans="2:9" x14ac:dyDescent="0.25">
      <c r="B4" s="56"/>
      <c r="C4" s="56"/>
      <c r="D4" s="56"/>
      <c r="E4" s="56"/>
      <c r="F4" s="56"/>
      <c r="G4" s="56"/>
    </row>
    <row r="5" spans="2:9" ht="15.75" thickBot="1" x14ac:dyDescent="0.3"/>
    <row r="6" spans="2:9" ht="27" customHeight="1" thickBot="1" x14ac:dyDescent="0.3">
      <c r="B6" s="24" t="s">
        <v>10</v>
      </c>
      <c r="C6" s="25" t="s">
        <v>11</v>
      </c>
      <c r="D6" s="25" t="s">
        <v>12</v>
      </c>
      <c r="E6" s="26" t="s">
        <v>13</v>
      </c>
      <c r="F6" s="25" t="s">
        <v>15</v>
      </c>
      <c r="G6" s="25" t="s">
        <v>60</v>
      </c>
      <c r="H6" s="25" t="s">
        <v>62</v>
      </c>
      <c r="I6" s="27" t="s">
        <v>66</v>
      </c>
    </row>
    <row r="7" spans="2:9" ht="23.25" customHeight="1" x14ac:dyDescent="0.25">
      <c r="B7" s="23" t="s">
        <v>58</v>
      </c>
      <c r="C7" s="28" t="s">
        <v>16</v>
      </c>
      <c r="D7" s="30">
        <v>154</v>
      </c>
      <c r="E7" s="32">
        <v>87.87</v>
      </c>
      <c r="F7" s="35">
        <f>D7+E7</f>
        <v>241.87</v>
      </c>
      <c r="G7" s="28" t="s">
        <v>19</v>
      </c>
      <c r="H7" s="28" t="s">
        <v>64</v>
      </c>
      <c r="I7" s="33">
        <f>D7*2300+E7*1150</f>
        <v>455250.5</v>
      </c>
    </row>
    <row r="8" spans="2:9" ht="23.25" customHeight="1" x14ac:dyDescent="0.25">
      <c r="B8" s="23" t="s">
        <v>59</v>
      </c>
      <c r="C8" s="29" t="s">
        <v>16</v>
      </c>
      <c r="D8" s="29">
        <v>125.76</v>
      </c>
      <c r="E8" s="31">
        <v>34.299999999999997</v>
      </c>
      <c r="F8" s="31">
        <f>D8+E8</f>
        <v>160.06</v>
      </c>
      <c r="G8" s="29" t="s">
        <v>19</v>
      </c>
      <c r="H8" s="29" t="s">
        <v>61</v>
      </c>
      <c r="I8" s="36">
        <f>D8*2250+E8*1150</f>
        <v>322405</v>
      </c>
    </row>
    <row r="9" spans="2:9" ht="23.25" customHeight="1" x14ac:dyDescent="0.25">
      <c r="B9" s="23">
        <v>101</v>
      </c>
      <c r="C9" s="28" t="s">
        <v>16</v>
      </c>
      <c r="D9" s="28">
        <v>129.72999999999999</v>
      </c>
      <c r="E9" s="32">
        <v>0</v>
      </c>
      <c r="F9" s="35">
        <f t="shared" ref="F9:F25" si="0">D9+E9</f>
        <v>129.72999999999999</v>
      </c>
      <c r="G9" s="28" t="s">
        <v>19</v>
      </c>
      <c r="H9" s="28" t="s">
        <v>64</v>
      </c>
      <c r="I9" s="33">
        <f t="shared" ref="I9:I24" si="1">D9*2300+E9*1150</f>
        <v>298379</v>
      </c>
    </row>
    <row r="10" spans="2:9" ht="23.25" customHeight="1" x14ac:dyDescent="0.25">
      <c r="B10" s="23">
        <v>102</v>
      </c>
      <c r="C10" s="29" t="s">
        <v>16</v>
      </c>
      <c r="D10" s="29">
        <v>139.63</v>
      </c>
      <c r="E10" s="31">
        <v>0</v>
      </c>
      <c r="F10" s="31">
        <f t="shared" si="0"/>
        <v>139.63</v>
      </c>
      <c r="G10" s="29" t="s">
        <v>19</v>
      </c>
      <c r="H10" s="29" t="s">
        <v>61</v>
      </c>
      <c r="I10" s="36">
        <f t="shared" si="1"/>
        <v>321149</v>
      </c>
    </row>
    <row r="11" spans="2:9" ht="23.25" customHeight="1" x14ac:dyDescent="0.25">
      <c r="B11" s="23">
        <v>103</v>
      </c>
      <c r="C11" s="28" t="s">
        <v>14</v>
      </c>
      <c r="D11" s="28">
        <v>174.39</v>
      </c>
      <c r="E11" s="32">
        <v>21.59</v>
      </c>
      <c r="F11" s="35">
        <f t="shared" si="0"/>
        <v>195.98</v>
      </c>
      <c r="G11" s="28" t="s">
        <v>19</v>
      </c>
      <c r="H11" s="28" t="s">
        <v>64</v>
      </c>
      <c r="I11" s="33">
        <f t="shared" si="1"/>
        <v>425925.49999999994</v>
      </c>
    </row>
    <row r="12" spans="2:9" ht="23.25" customHeight="1" x14ac:dyDescent="0.25">
      <c r="B12" s="23">
        <v>104</v>
      </c>
      <c r="C12" s="28" t="s">
        <v>16</v>
      </c>
      <c r="D12" s="28">
        <v>131.88999999999999</v>
      </c>
      <c r="E12" s="32">
        <v>0</v>
      </c>
      <c r="F12" s="35">
        <f t="shared" si="0"/>
        <v>131.88999999999999</v>
      </c>
      <c r="G12" s="28" t="s">
        <v>19</v>
      </c>
      <c r="H12" s="28" t="s">
        <v>64</v>
      </c>
      <c r="I12" s="33">
        <f t="shared" si="1"/>
        <v>303346.99999999994</v>
      </c>
    </row>
    <row r="13" spans="2:9" ht="23.25" customHeight="1" x14ac:dyDescent="0.25">
      <c r="B13" s="23">
        <v>201</v>
      </c>
      <c r="C13" s="28" t="s">
        <v>16</v>
      </c>
      <c r="D13" s="28">
        <v>126.35</v>
      </c>
      <c r="E13" s="32">
        <v>0</v>
      </c>
      <c r="F13" s="35">
        <f t="shared" si="0"/>
        <v>126.35</v>
      </c>
      <c r="G13" s="28" t="s">
        <v>19</v>
      </c>
      <c r="H13" s="28" t="s">
        <v>64</v>
      </c>
      <c r="I13" s="33">
        <f t="shared" si="1"/>
        <v>290605</v>
      </c>
    </row>
    <row r="14" spans="2:9" ht="23.25" customHeight="1" x14ac:dyDescent="0.25">
      <c r="B14" s="23">
        <v>202</v>
      </c>
      <c r="C14" s="29" t="s">
        <v>16</v>
      </c>
      <c r="D14" s="29">
        <v>142.93</v>
      </c>
      <c r="E14" s="31">
        <v>0</v>
      </c>
      <c r="F14" s="31">
        <f t="shared" si="0"/>
        <v>142.93</v>
      </c>
      <c r="G14" s="29" t="s">
        <v>19</v>
      </c>
      <c r="H14" s="29" t="s">
        <v>61</v>
      </c>
      <c r="I14" s="36">
        <f t="shared" si="1"/>
        <v>328739</v>
      </c>
    </row>
    <row r="15" spans="2:9" ht="23.25" customHeight="1" x14ac:dyDescent="0.25">
      <c r="B15" s="23">
        <v>203</v>
      </c>
      <c r="C15" s="28" t="s">
        <v>16</v>
      </c>
      <c r="D15" s="30">
        <v>119.6</v>
      </c>
      <c r="E15" s="32">
        <v>0</v>
      </c>
      <c r="F15" s="35">
        <f t="shared" si="0"/>
        <v>119.6</v>
      </c>
      <c r="G15" s="28" t="s">
        <v>19</v>
      </c>
      <c r="H15" s="28" t="s">
        <v>64</v>
      </c>
      <c r="I15" s="33">
        <f t="shared" si="1"/>
        <v>275080</v>
      </c>
    </row>
    <row r="16" spans="2:9" ht="23.25" customHeight="1" x14ac:dyDescent="0.25">
      <c r="B16" s="23">
        <v>204</v>
      </c>
      <c r="C16" s="28" t="s">
        <v>16</v>
      </c>
      <c r="D16" s="28">
        <v>131.11000000000001</v>
      </c>
      <c r="E16" s="32">
        <v>0</v>
      </c>
      <c r="F16" s="35">
        <f t="shared" si="0"/>
        <v>131.11000000000001</v>
      </c>
      <c r="G16" s="28" t="s">
        <v>19</v>
      </c>
      <c r="H16" s="28" t="s">
        <v>64</v>
      </c>
      <c r="I16" s="33">
        <f>D16*2300+E16*1150</f>
        <v>301553.00000000006</v>
      </c>
    </row>
    <row r="17" spans="2:9" ht="23.25" customHeight="1" x14ac:dyDescent="0.25">
      <c r="B17" s="23">
        <v>301</v>
      </c>
      <c r="C17" s="28" t="s">
        <v>16</v>
      </c>
      <c r="D17" s="28">
        <v>126.35</v>
      </c>
      <c r="E17" s="32">
        <v>0</v>
      </c>
      <c r="F17" s="35">
        <f t="shared" si="0"/>
        <v>126.35</v>
      </c>
      <c r="G17" s="28" t="s">
        <v>19</v>
      </c>
      <c r="H17" s="28" t="s">
        <v>64</v>
      </c>
      <c r="I17" s="33">
        <f t="shared" ref="I17:I19" si="2">D17*2300+E17*1150</f>
        <v>290605</v>
      </c>
    </row>
    <row r="18" spans="2:9" ht="23.25" customHeight="1" x14ac:dyDescent="0.25">
      <c r="B18" s="23">
        <v>302</v>
      </c>
      <c r="C18" s="29" t="s">
        <v>16</v>
      </c>
      <c r="D18" s="29">
        <v>134.91999999999999</v>
      </c>
      <c r="E18" s="31">
        <v>0</v>
      </c>
      <c r="F18" s="31">
        <f t="shared" si="0"/>
        <v>134.91999999999999</v>
      </c>
      <c r="G18" s="29" t="s">
        <v>19</v>
      </c>
      <c r="H18" s="29" t="s">
        <v>61</v>
      </c>
      <c r="I18" s="36">
        <f t="shared" si="2"/>
        <v>310316</v>
      </c>
    </row>
    <row r="19" spans="2:9" ht="23.25" customHeight="1" x14ac:dyDescent="0.25">
      <c r="B19" s="23">
        <v>303</v>
      </c>
      <c r="C19" s="29" t="s">
        <v>16</v>
      </c>
      <c r="D19" s="29">
        <v>119.6</v>
      </c>
      <c r="E19" s="31">
        <v>0</v>
      </c>
      <c r="F19" s="31">
        <f t="shared" si="0"/>
        <v>119.6</v>
      </c>
      <c r="G19" s="29" t="s">
        <v>19</v>
      </c>
      <c r="H19" s="29" t="s">
        <v>61</v>
      </c>
      <c r="I19" s="36">
        <f t="shared" si="2"/>
        <v>275080</v>
      </c>
    </row>
    <row r="20" spans="2:9" ht="23.25" customHeight="1" x14ac:dyDescent="0.25">
      <c r="B20" s="23">
        <v>304</v>
      </c>
      <c r="C20" s="28" t="s">
        <v>16</v>
      </c>
      <c r="D20" s="28">
        <v>131.11000000000001</v>
      </c>
      <c r="E20" s="32">
        <v>0</v>
      </c>
      <c r="F20" s="35">
        <f t="shared" si="0"/>
        <v>131.11000000000001</v>
      </c>
      <c r="G20" s="28" t="s">
        <v>19</v>
      </c>
      <c r="H20" s="28" t="s">
        <v>64</v>
      </c>
      <c r="I20" s="33">
        <f>D20*2300+E20*1150</f>
        <v>301553.00000000006</v>
      </c>
    </row>
    <row r="21" spans="2:9" ht="23.25" customHeight="1" x14ac:dyDescent="0.25">
      <c r="B21" s="23">
        <v>401</v>
      </c>
      <c r="C21" s="28" t="s">
        <v>14</v>
      </c>
      <c r="D21" s="28">
        <v>191.55</v>
      </c>
      <c r="E21" s="34">
        <v>34.74</v>
      </c>
      <c r="F21" s="35">
        <f t="shared" si="0"/>
        <v>226.29000000000002</v>
      </c>
      <c r="G21" s="28" t="s">
        <v>19</v>
      </c>
      <c r="H21" s="28" t="s">
        <v>64</v>
      </c>
      <c r="I21" s="33">
        <f t="shared" si="1"/>
        <v>480516</v>
      </c>
    </row>
    <row r="22" spans="2:9" ht="23.25" customHeight="1" x14ac:dyDescent="0.25">
      <c r="B22" s="23">
        <v>402</v>
      </c>
      <c r="C22" s="28" t="s">
        <v>14</v>
      </c>
      <c r="D22" s="28">
        <v>182.06</v>
      </c>
      <c r="E22" s="34">
        <v>64.45</v>
      </c>
      <c r="F22" s="35">
        <f t="shared" si="0"/>
        <v>246.51</v>
      </c>
      <c r="G22" s="28" t="s">
        <v>19</v>
      </c>
      <c r="H22" s="28" t="s">
        <v>64</v>
      </c>
      <c r="I22" s="33">
        <f t="shared" si="1"/>
        <v>492855.5</v>
      </c>
    </row>
    <row r="23" spans="2:9" ht="23.25" customHeight="1" x14ac:dyDescent="0.25">
      <c r="B23" s="23">
        <v>403</v>
      </c>
      <c r="C23" s="28" t="s">
        <v>14</v>
      </c>
      <c r="D23" s="28">
        <v>136.74</v>
      </c>
      <c r="E23" s="34">
        <v>48.65</v>
      </c>
      <c r="F23" s="35">
        <f t="shared" si="0"/>
        <v>185.39000000000001</v>
      </c>
      <c r="G23" s="28" t="s">
        <v>19</v>
      </c>
      <c r="H23" s="28" t="s">
        <v>64</v>
      </c>
      <c r="I23" s="33">
        <f t="shared" si="1"/>
        <v>370449.5</v>
      </c>
    </row>
    <row r="24" spans="2:9" ht="23.25" customHeight="1" x14ac:dyDescent="0.25">
      <c r="B24" s="23">
        <v>404</v>
      </c>
      <c r="C24" s="28" t="s">
        <v>14</v>
      </c>
      <c r="D24" s="30">
        <v>135.4</v>
      </c>
      <c r="E24" s="34">
        <v>33.22</v>
      </c>
      <c r="F24" s="35">
        <f t="shared" si="0"/>
        <v>168.62</v>
      </c>
      <c r="G24" s="28" t="s">
        <v>19</v>
      </c>
      <c r="H24" s="28" t="s">
        <v>64</v>
      </c>
      <c r="I24" s="33">
        <f t="shared" si="1"/>
        <v>349623</v>
      </c>
    </row>
    <row r="25" spans="2:9" ht="23.25" customHeight="1" x14ac:dyDescent="0.25">
      <c r="B25" s="23">
        <v>405</v>
      </c>
      <c r="C25" s="28" t="s">
        <v>14</v>
      </c>
      <c r="D25" s="30">
        <v>151.19999999999999</v>
      </c>
      <c r="E25" s="34">
        <v>35.049999999999997</v>
      </c>
      <c r="F25" s="35">
        <f t="shared" si="0"/>
        <v>186.25</v>
      </c>
      <c r="G25" s="28" t="s">
        <v>63</v>
      </c>
      <c r="H25" s="28" t="s">
        <v>64</v>
      </c>
      <c r="I25" s="33">
        <f t="shared" ref="I25" si="3">D25*2300+E25*1150</f>
        <v>388067.5</v>
      </c>
    </row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</sheetData>
  <mergeCells count="1">
    <mergeCell ref="B2:G4"/>
  </mergeCells>
  <pageMargins left="0.7" right="0.7" top="0.75" bottom="0.75" header="0.3" footer="0.3"/>
  <pageSetup paperSize="9"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5"/>
  <sheetViews>
    <sheetView tabSelected="1" topLeftCell="C4" zoomScale="66" zoomScaleNormal="66" workbookViewId="0">
      <selection activeCell="H30" sqref="H30"/>
    </sheetView>
  </sheetViews>
  <sheetFormatPr baseColWidth="10" defaultRowHeight="15" x14ac:dyDescent="0.25"/>
  <cols>
    <col min="3" max="3" width="11.5703125" bestFit="1" customWidth="1"/>
    <col min="4" max="4" width="14.42578125" customWidth="1"/>
    <col min="5" max="5" width="24.140625" customWidth="1"/>
    <col min="6" max="6" width="19.28515625" bestFit="1" customWidth="1"/>
    <col min="7" max="7" width="27.28515625" customWidth="1"/>
    <col min="8" max="8" width="22.140625" customWidth="1"/>
    <col min="9" max="9" width="28.42578125" hidden="1" customWidth="1"/>
    <col min="10" max="10" width="31" customWidth="1"/>
    <col min="11" max="11" width="77.140625" hidden="1" customWidth="1"/>
    <col min="12" max="12" width="18" hidden="1" customWidth="1"/>
    <col min="13" max="13" width="35" hidden="1" customWidth="1"/>
    <col min="14" max="14" width="20.7109375" hidden="1" customWidth="1"/>
    <col min="15" max="15" width="21.28515625" hidden="1" customWidth="1"/>
  </cols>
  <sheetData>
    <row r="1" spans="3:16" ht="15" customHeight="1" x14ac:dyDescent="1.2">
      <c r="C1" s="55"/>
      <c r="D1" s="55"/>
      <c r="E1" s="55"/>
      <c r="F1" s="55"/>
      <c r="G1" s="55"/>
      <c r="H1" s="55"/>
      <c r="I1" s="55"/>
    </row>
    <row r="2" spans="3:16" ht="120" customHeight="1" x14ac:dyDescent="1.2">
      <c r="C2" s="57" t="s">
        <v>86</v>
      </c>
      <c r="D2" s="57"/>
      <c r="E2" s="57"/>
      <c r="F2" s="57"/>
      <c r="G2" s="55"/>
      <c r="H2" s="55"/>
      <c r="I2" s="55"/>
    </row>
    <row r="3" spans="3:16" ht="15.75" thickBot="1" x14ac:dyDescent="0.3"/>
    <row r="4" spans="3:16" ht="32.25" customHeight="1" thickBot="1" x14ac:dyDescent="0.3">
      <c r="C4" s="50" t="s">
        <v>10</v>
      </c>
      <c r="D4" s="51" t="s">
        <v>11</v>
      </c>
      <c r="E4" s="51" t="s">
        <v>12</v>
      </c>
      <c r="F4" s="52" t="s">
        <v>13</v>
      </c>
      <c r="G4" s="51" t="s">
        <v>15</v>
      </c>
      <c r="H4" s="51" t="s">
        <v>60</v>
      </c>
      <c r="I4" s="51" t="s">
        <v>62</v>
      </c>
      <c r="J4" s="53" t="s">
        <v>66</v>
      </c>
      <c r="K4" s="54" t="s">
        <v>67</v>
      </c>
      <c r="L4" s="54" t="s">
        <v>68</v>
      </c>
      <c r="M4" s="54" t="s">
        <v>20</v>
      </c>
      <c r="N4" s="54" t="s">
        <v>18</v>
      </c>
      <c r="O4" s="54" t="s">
        <v>71</v>
      </c>
    </row>
    <row r="5" spans="3:16" ht="14.25" customHeight="1" x14ac:dyDescent="0.25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3:16" ht="30" customHeight="1" x14ac:dyDescent="0.25">
      <c r="C6" s="37" t="s">
        <v>58</v>
      </c>
      <c r="D6" s="37" t="s">
        <v>16</v>
      </c>
      <c r="E6" s="37">
        <v>154</v>
      </c>
      <c r="F6" s="43">
        <v>87.87</v>
      </c>
      <c r="G6" s="43">
        <f>E6+F6</f>
        <v>241.87</v>
      </c>
      <c r="H6" s="37" t="s">
        <v>19</v>
      </c>
      <c r="I6" s="37" t="s">
        <v>64</v>
      </c>
      <c r="J6" s="37" t="s">
        <v>61</v>
      </c>
      <c r="K6" s="47" t="s">
        <v>90</v>
      </c>
      <c r="L6" s="48" t="s">
        <v>91</v>
      </c>
      <c r="M6" s="47" t="s">
        <v>93</v>
      </c>
      <c r="N6" s="47" t="s">
        <v>74</v>
      </c>
      <c r="O6" s="47" t="s">
        <v>82</v>
      </c>
    </row>
    <row r="7" spans="3:16" ht="38.25" customHeight="1" x14ac:dyDescent="0.25">
      <c r="C7" s="37" t="s">
        <v>59</v>
      </c>
      <c r="D7" s="37" t="s">
        <v>16</v>
      </c>
      <c r="E7" s="37">
        <v>125.76</v>
      </c>
      <c r="F7" s="43">
        <v>34.299999999999997</v>
      </c>
      <c r="G7" s="43">
        <f>E7+F7</f>
        <v>160.06</v>
      </c>
      <c r="H7" s="37" t="s">
        <v>19</v>
      </c>
      <c r="I7" s="37" t="s">
        <v>61</v>
      </c>
      <c r="J7" s="37" t="s">
        <v>61</v>
      </c>
      <c r="K7" s="47" t="s">
        <v>79</v>
      </c>
      <c r="L7" s="48" t="s">
        <v>84</v>
      </c>
      <c r="M7" s="47" t="s">
        <v>85</v>
      </c>
      <c r="N7" s="47" t="s">
        <v>74</v>
      </c>
      <c r="O7" s="47" t="s">
        <v>82</v>
      </c>
    </row>
    <row r="8" spans="3:16" ht="30" customHeight="1" x14ac:dyDescent="0.3">
      <c r="C8" s="37">
        <v>101</v>
      </c>
      <c r="D8" s="39" t="s">
        <v>16</v>
      </c>
      <c r="E8" s="40">
        <v>123.53</v>
      </c>
      <c r="F8" s="41">
        <v>4.6500000000000004</v>
      </c>
      <c r="G8" s="42">
        <f t="shared" ref="G8:G24" si="0">E8+F8</f>
        <v>128.18</v>
      </c>
      <c r="H8" s="39" t="s">
        <v>19</v>
      </c>
      <c r="I8" s="39" t="s">
        <v>64</v>
      </c>
      <c r="J8" s="45">
        <v>302000</v>
      </c>
      <c r="K8" s="46"/>
      <c r="L8" s="46"/>
      <c r="M8" s="46"/>
      <c r="N8" s="46"/>
      <c r="O8" s="46"/>
    </row>
    <row r="9" spans="3:16" ht="43.5" customHeight="1" x14ac:dyDescent="0.3">
      <c r="C9" s="37">
        <v>102</v>
      </c>
      <c r="D9" s="37" t="s">
        <v>16</v>
      </c>
      <c r="E9" s="37">
        <v>139.63</v>
      </c>
      <c r="F9" s="43">
        <v>0</v>
      </c>
      <c r="G9" s="43">
        <f t="shared" si="0"/>
        <v>139.63</v>
      </c>
      <c r="H9" s="37" t="s">
        <v>19</v>
      </c>
      <c r="I9" s="37" t="s">
        <v>61</v>
      </c>
      <c r="J9" s="37" t="s">
        <v>61</v>
      </c>
      <c r="K9" s="47" t="s">
        <v>80</v>
      </c>
      <c r="L9" s="47" t="s">
        <v>76</v>
      </c>
      <c r="M9" s="47" t="s">
        <v>81</v>
      </c>
      <c r="N9" s="47" t="s">
        <v>74</v>
      </c>
      <c r="O9" s="47" t="s">
        <v>82</v>
      </c>
      <c r="P9" s="38"/>
    </row>
    <row r="10" spans="3:16" ht="30" customHeight="1" x14ac:dyDescent="0.3">
      <c r="C10" s="37">
        <v>103</v>
      </c>
      <c r="D10" s="39" t="s">
        <v>14</v>
      </c>
      <c r="E10" s="40">
        <v>178.3</v>
      </c>
      <c r="F10" s="41">
        <v>14.79</v>
      </c>
      <c r="G10" s="42">
        <v>193.09</v>
      </c>
      <c r="H10" s="39" t="s">
        <v>19</v>
      </c>
      <c r="I10" s="39" t="s">
        <v>64</v>
      </c>
      <c r="J10" s="45">
        <v>446000</v>
      </c>
      <c r="K10" s="46"/>
      <c r="L10" s="46"/>
      <c r="M10" s="46"/>
      <c r="N10" s="46"/>
      <c r="O10" s="46"/>
      <c r="P10" s="38"/>
    </row>
    <row r="11" spans="3:16" ht="30" customHeight="1" x14ac:dyDescent="0.3">
      <c r="C11" s="37">
        <v>104</v>
      </c>
      <c r="D11" s="39" t="s">
        <v>16</v>
      </c>
      <c r="E11" s="39">
        <v>130.63</v>
      </c>
      <c r="F11" s="41">
        <v>0</v>
      </c>
      <c r="G11" s="42">
        <v>130.63</v>
      </c>
      <c r="H11" s="39" t="s">
        <v>19</v>
      </c>
      <c r="I11" s="39" t="s">
        <v>64</v>
      </c>
      <c r="J11" s="45">
        <v>314000</v>
      </c>
      <c r="K11" s="46"/>
      <c r="L11" s="46"/>
      <c r="M11" s="46"/>
      <c r="N11" s="46"/>
      <c r="O11" s="46"/>
      <c r="P11" s="38"/>
    </row>
    <row r="12" spans="3:16" ht="30" customHeight="1" x14ac:dyDescent="0.3">
      <c r="C12" s="37">
        <v>201</v>
      </c>
      <c r="D12" s="39" t="s">
        <v>16</v>
      </c>
      <c r="E12" s="39">
        <v>124.56</v>
      </c>
      <c r="F12" s="41">
        <v>0</v>
      </c>
      <c r="G12" s="42">
        <f t="shared" si="0"/>
        <v>124.56</v>
      </c>
      <c r="H12" s="39" t="s">
        <v>19</v>
      </c>
      <c r="I12" s="39" t="s">
        <v>64</v>
      </c>
      <c r="J12" s="45">
        <v>304000</v>
      </c>
      <c r="K12" s="46"/>
      <c r="L12" s="46"/>
      <c r="M12" s="46"/>
      <c r="N12" s="46"/>
      <c r="O12" s="46"/>
      <c r="P12" s="38"/>
    </row>
    <row r="13" spans="3:16" ht="30" customHeight="1" x14ac:dyDescent="0.3">
      <c r="C13" s="37">
        <v>202</v>
      </c>
      <c r="D13" s="37" t="s">
        <v>16</v>
      </c>
      <c r="E13" s="37">
        <v>142.93</v>
      </c>
      <c r="F13" s="43">
        <v>0</v>
      </c>
      <c r="G13" s="43">
        <f t="shared" si="0"/>
        <v>142.93</v>
      </c>
      <c r="H13" s="37" t="s">
        <v>19</v>
      </c>
      <c r="I13" s="37" t="s">
        <v>61</v>
      </c>
      <c r="J13" s="37" t="s">
        <v>61</v>
      </c>
      <c r="K13" s="47" t="s">
        <v>69</v>
      </c>
      <c r="L13" s="47" t="s">
        <v>70</v>
      </c>
      <c r="M13" s="47" t="s">
        <v>83</v>
      </c>
      <c r="N13" s="47" t="s">
        <v>74</v>
      </c>
      <c r="O13" s="47" t="s">
        <v>82</v>
      </c>
      <c r="P13" s="38"/>
    </row>
    <row r="14" spans="3:16" ht="30" customHeight="1" x14ac:dyDescent="0.3">
      <c r="C14" s="37">
        <v>203</v>
      </c>
      <c r="D14" s="37" t="s">
        <v>16</v>
      </c>
      <c r="E14" s="37">
        <v>119.6</v>
      </c>
      <c r="F14" s="43">
        <v>0</v>
      </c>
      <c r="G14" s="43">
        <f t="shared" si="0"/>
        <v>119.6</v>
      </c>
      <c r="H14" s="37" t="s">
        <v>19</v>
      </c>
      <c r="I14" s="37" t="s">
        <v>64</v>
      </c>
      <c r="J14" s="37" t="s">
        <v>61</v>
      </c>
      <c r="K14" s="47" t="s">
        <v>87</v>
      </c>
      <c r="L14" s="48"/>
      <c r="M14" s="47" t="s">
        <v>94</v>
      </c>
      <c r="N14" s="47" t="s">
        <v>74</v>
      </c>
      <c r="O14" s="47" t="s">
        <v>82</v>
      </c>
      <c r="P14" s="38"/>
    </row>
    <row r="15" spans="3:16" ht="30" customHeight="1" x14ac:dyDescent="0.3">
      <c r="C15" s="37">
        <v>204</v>
      </c>
      <c r="D15" s="39" t="s">
        <v>16</v>
      </c>
      <c r="E15" s="39">
        <v>129.04</v>
      </c>
      <c r="F15" s="41">
        <v>0</v>
      </c>
      <c r="G15" s="42">
        <f t="shared" si="0"/>
        <v>129.04</v>
      </c>
      <c r="H15" s="39" t="s">
        <v>19</v>
      </c>
      <c r="I15" s="39" t="s">
        <v>64</v>
      </c>
      <c r="J15" s="45">
        <v>316000</v>
      </c>
      <c r="K15" s="46"/>
      <c r="L15" s="46"/>
      <c r="M15" s="46"/>
      <c r="N15" s="46"/>
      <c r="O15" s="46"/>
      <c r="P15" s="38"/>
    </row>
    <row r="16" spans="3:16" ht="30" customHeight="1" x14ac:dyDescent="0.3">
      <c r="C16" s="37">
        <v>301</v>
      </c>
      <c r="D16" s="39" t="s">
        <v>16</v>
      </c>
      <c r="E16" s="39">
        <v>124.56</v>
      </c>
      <c r="F16" s="41">
        <v>0</v>
      </c>
      <c r="G16" s="42">
        <f t="shared" si="0"/>
        <v>124.56</v>
      </c>
      <c r="H16" s="39" t="s">
        <v>19</v>
      </c>
      <c r="I16" s="39" t="s">
        <v>64</v>
      </c>
      <c r="J16" s="45">
        <v>306000</v>
      </c>
      <c r="K16" s="46"/>
      <c r="L16" s="46"/>
      <c r="M16" s="46"/>
      <c r="N16" s="46"/>
      <c r="O16" s="46"/>
      <c r="P16" s="38"/>
    </row>
    <row r="17" spans="3:16" ht="30" customHeight="1" x14ac:dyDescent="0.3">
      <c r="C17" s="37">
        <v>302</v>
      </c>
      <c r="D17" s="37" t="s">
        <v>16</v>
      </c>
      <c r="E17" s="37">
        <v>134.91999999999999</v>
      </c>
      <c r="F17" s="43">
        <v>0</v>
      </c>
      <c r="G17" s="43">
        <f t="shared" si="0"/>
        <v>134.91999999999999</v>
      </c>
      <c r="H17" s="37" t="s">
        <v>19</v>
      </c>
      <c r="I17" s="37" t="s">
        <v>61</v>
      </c>
      <c r="J17" s="37" t="s">
        <v>61</v>
      </c>
      <c r="K17" s="47" t="s">
        <v>77</v>
      </c>
      <c r="L17" s="48" t="s">
        <v>78</v>
      </c>
      <c r="M17" s="47" t="s">
        <v>72</v>
      </c>
      <c r="N17" s="47" t="s">
        <v>73</v>
      </c>
      <c r="O17" s="47" t="s">
        <v>75</v>
      </c>
      <c r="P17" s="38"/>
    </row>
    <row r="18" spans="3:16" ht="30" customHeight="1" x14ac:dyDescent="0.3">
      <c r="C18" s="37">
        <v>303</v>
      </c>
      <c r="D18" s="37" t="s">
        <v>16</v>
      </c>
      <c r="E18" s="37">
        <v>119.6</v>
      </c>
      <c r="F18" s="43">
        <v>0</v>
      </c>
      <c r="G18" s="43">
        <f t="shared" si="0"/>
        <v>119.6</v>
      </c>
      <c r="H18" s="37" t="s">
        <v>19</v>
      </c>
      <c r="I18" s="37" t="s">
        <v>61</v>
      </c>
      <c r="J18" s="37" t="s">
        <v>61</v>
      </c>
      <c r="K18" s="47" t="s">
        <v>88</v>
      </c>
      <c r="L18" s="47"/>
      <c r="M18" s="47"/>
      <c r="N18" s="47"/>
      <c r="O18" s="47"/>
      <c r="P18" s="38"/>
    </row>
    <row r="19" spans="3:16" ht="30" customHeight="1" x14ac:dyDescent="0.3">
      <c r="C19" s="37">
        <v>304</v>
      </c>
      <c r="D19" s="39" t="s">
        <v>16</v>
      </c>
      <c r="E19" s="39">
        <v>129.04</v>
      </c>
      <c r="F19" s="41">
        <v>0</v>
      </c>
      <c r="G19" s="42">
        <f t="shared" si="0"/>
        <v>129.04</v>
      </c>
      <c r="H19" s="39" t="s">
        <v>19</v>
      </c>
      <c r="I19" s="39" t="s">
        <v>64</v>
      </c>
      <c r="J19" s="45">
        <v>318000</v>
      </c>
      <c r="K19" s="46"/>
      <c r="L19" s="46"/>
      <c r="M19" s="46"/>
      <c r="N19" s="46"/>
      <c r="O19" s="46"/>
    </row>
    <row r="20" spans="3:16" ht="30" customHeight="1" x14ac:dyDescent="0.3">
      <c r="C20" s="37">
        <v>401</v>
      </c>
      <c r="D20" s="39" t="s">
        <v>14</v>
      </c>
      <c r="E20" s="39">
        <v>191.55</v>
      </c>
      <c r="F20" s="44">
        <v>34.74</v>
      </c>
      <c r="G20" s="42">
        <f t="shared" si="0"/>
        <v>226.29000000000002</v>
      </c>
      <c r="H20" s="39" t="s">
        <v>19</v>
      </c>
      <c r="I20" s="39" t="s">
        <v>64</v>
      </c>
      <c r="J20" s="45">
        <v>500000</v>
      </c>
      <c r="K20" s="46"/>
      <c r="L20" s="46"/>
      <c r="M20" s="46"/>
      <c r="N20" s="46"/>
      <c r="O20" s="46"/>
    </row>
    <row r="21" spans="3:16" ht="30" customHeight="1" x14ac:dyDescent="0.25">
      <c r="C21" s="37">
        <v>402</v>
      </c>
      <c r="D21" s="39" t="s">
        <v>14</v>
      </c>
      <c r="E21" s="39">
        <v>182.06</v>
      </c>
      <c r="F21" s="44">
        <v>64.45</v>
      </c>
      <c r="G21" s="42">
        <f t="shared" si="0"/>
        <v>246.51</v>
      </c>
      <c r="H21" s="39" t="s">
        <v>19</v>
      </c>
      <c r="I21" s="39" t="s">
        <v>64</v>
      </c>
      <c r="J21" s="45">
        <v>515000</v>
      </c>
      <c r="K21" s="47" t="s">
        <v>89</v>
      </c>
      <c r="L21" s="47"/>
      <c r="M21" s="47" t="s">
        <v>92</v>
      </c>
      <c r="N21" s="47" t="s">
        <v>74</v>
      </c>
      <c r="O21" s="47" t="s">
        <v>82</v>
      </c>
    </row>
    <row r="22" spans="3:16" ht="30" customHeight="1" x14ac:dyDescent="0.3">
      <c r="C22" s="37">
        <v>403</v>
      </c>
      <c r="D22" s="39" t="s">
        <v>14</v>
      </c>
      <c r="E22" s="39">
        <v>136.74</v>
      </c>
      <c r="F22" s="44">
        <v>48.65</v>
      </c>
      <c r="G22" s="42">
        <f t="shared" si="0"/>
        <v>185.39000000000001</v>
      </c>
      <c r="H22" s="39" t="s">
        <v>19</v>
      </c>
      <c r="I22" s="39" t="s">
        <v>64</v>
      </c>
      <c r="J22" s="45">
        <v>386556</v>
      </c>
      <c r="K22" s="46"/>
      <c r="L22" s="46"/>
      <c r="M22" s="46"/>
      <c r="N22" s="46"/>
      <c r="O22" s="46"/>
    </row>
    <row r="23" spans="3:16" ht="30" customHeight="1" x14ac:dyDescent="0.3">
      <c r="C23" s="37">
        <v>404</v>
      </c>
      <c r="D23" s="39" t="s">
        <v>14</v>
      </c>
      <c r="E23" s="40">
        <v>135.4</v>
      </c>
      <c r="F23" s="44">
        <v>33.22</v>
      </c>
      <c r="G23" s="42">
        <f t="shared" si="0"/>
        <v>168.62</v>
      </c>
      <c r="H23" s="39" t="s">
        <v>19</v>
      </c>
      <c r="I23" s="39" t="s">
        <v>64</v>
      </c>
      <c r="J23" s="45">
        <v>365000</v>
      </c>
      <c r="K23" s="46"/>
      <c r="L23" s="46"/>
      <c r="M23" s="46"/>
      <c r="N23" s="46"/>
      <c r="O23" s="46"/>
    </row>
    <row r="24" spans="3:16" ht="30" customHeight="1" x14ac:dyDescent="0.3">
      <c r="C24" s="37">
        <v>405</v>
      </c>
      <c r="D24" s="39" t="s">
        <v>14</v>
      </c>
      <c r="E24" s="40">
        <v>151.19999999999999</v>
      </c>
      <c r="F24" s="44">
        <v>35.049999999999997</v>
      </c>
      <c r="G24" s="42">
        <f t="shared" si="0"/>
        <v>186.25</v>
      </c>
      <c r="H24" s="39" t="s">
        <v>63</v>
      </c>
      <c r="I24" s="39" t="s">
        <v>64</v>
      </c>
      <c r="J24" s="45">
        <v>405000</v>
      </c>
      <c r="K24" s="46"/>
      <c r="L24" s="46"/>
      <c r="M24" s="46"/>
      <c r="N24" s="46"/>
      <c r="O24" s="46"/>
    </row>
    <row r="25" spans="3:16" ht="30" customHeight="1" x14ac:dyDescent="0.25"/>
  </sheetData>
  <mergeCells count="1">
    <mergeCell ref="C2:F2"/>
  </mergeCells>
  <pageMargins left="0.7" right="0.7" top="0.75" bottom="0.75" header="0.3" footer="0.3"/>
  <pageSetup paperSize="9" scale="6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H11" sqref="H11"/>
    </sheetView>
  </sheetViews>
  <sheetFormatPr baseColWidth="10" defaultRowHeight="15" x14ac:dyDescent="0.25"/>
  <cols>
    <col min="4" max="4" width="28.140625" customWidth="1"/>
    <col min="5" max="5" width="27.85546875" customWidth="1"/>
    <col min="6" max="6" width="26.28515625" customWidth="1"/>
    <col min="7" max="7" width="30.7109375" customWidth="1"/>
  </cols>
  <sheetData>
    <row r="2" spans="2:6" ht="15" customHeight="1" x14ac:dyDescent="0.25">
      <c r="B2" s="58" t="s">
        <v>56</v>
      </c>
      <c r="C2" s="58"/>
      <c r="D2" s="58"/>
      <c r="E2" s="58"/>
      <c r="F2" s="58"/>
    </row>
    <row r="3" spans="2:6" ht="15" customHeight="1" x14ac:dyDescent="0.25">
      <c r="B3" s="58"/>
      <c r="C3" s="58"/>
      <c r="D3" s="58"/>
      <c r="E3" s="58"/>
      <c r="F3" s="58"/>
    </row>
    <row r="4" spans="2:6" ht="15.75" thickBot="1" x14ac:dyDescent="0.3"/>
    <row r="5" spans="2:6" ht="19.5" thickBot="1" x14ac:dyDescent="0.3">
      <c r="B5" s="6" t="s">
        <v>10</v>
      </c>
      <c r="C5" s="7" t="s">
        <v>11</v>
      </c>
      <c r="D5" s="7" t="s">
        <v>20</v>
      </c>
      <c r="E5" s="8" t="s">
        <v>38</v>
      </c>
      <c r="F5" s="8" t="s">
        <v>18</v>
      </c>
    </row>
    <row r="6" spans="2:6" ht="20.25" x14ac:dyDescent="0.25">
      <c r="B6" s="9" t="s">
        <v>0</v>
      </c>
      <c r="C6" s="1" t="s">
        <v>14</v>
      </c>
      <c r="D6" s="12">
        <v>4</v>
      </c>
      <c r="E6" s="2" t="s">
        <v>35</v>
      </c>
      <c r="F6" s="5" t="s">
        <v>39</v>
      </c>
    </row>
    <row r="7" spans="2:6" ht="20.25" x14ac:dyDescent="0.25">
      <c r="B7" s="10" t="s">
        <v>1</v>
      </c>
      <c r="C7" s="3" t="s">
        <v>16</v>
      </c>
      <c r="D7" s="15">
        <v>3</v>
      </c>
      <c r="E7" s="2" t="s">
        <v>35</v>
      </c>
      <c r="F7" s="5" t="s">
        <v>40</v>
      </c>
    </row>
    <row r="8" spans="2:6" ht="20.25" x14ac:dyDescent="0.25">
      <c r="B8" s="10" t="s">
        <v>2</v>
      </c>
      <c r="C8" s="3" t="s">
        <v>14</v>
      </c>
      <c r="D8" s="14">
        <v>1</v>
      </c>
      <c r="E8" s="2" t="s">
        <v>35</v>
      </c>
      <c r="F8" s="5" t="s">
        <v>41</v>
      </c>
    </row>
    <row r="9" spans="2:6" ht="20.25" x14ac:dyDescent="0.25">
      <c r="B9" s="10" t="s">
        <v>3</v>
      </c>
      <c r="C9" s="3" t="s">
        <v>16</v>
      </c>
      <c r="D9" s="14">
        <v>2</v>
      </c>
      <c r="E9" s="2" t="s">
        <v>35</v>
      </c>
      <c r="F9" s="5" t="s">
        <v>42</v>
      </c>
    </row>
    <row r="10" spans="2:6" ht="20.25" x14ac:dyDescent="0.25">
      <c r="B10" s="10" t="s">
        <v>4</v>
      </c>
      <c r="C10" s="3" t="s">
        <v>16</v>
      </c>
      <c r="D10" s="14">
        <v>5</v>
      </c>
      <c r="E10" s="5" t="s">
        <v>35</v>
      </c>
      <c r="F10" s="5" t="s">
        <v>43</v>
      </c>
    </row>
    <row r="11" spans="2:6" ht="20.25" x14ac:dyDescent="0.25">
      <c r="B11" s="10" t="s">
        <v>5</v>
      </c>
      <c r="C11" s="3" t="s">
        <v>16</v>
      </c>
      <c r="D11" s="14">
        <v>11</v>
      </c>
      <c r="E11" s="5" t="s">
        <v>35</v>
      </c>
      <c r="F11" s="5" t="s">
        <v>32</v>
      </c>
    </row>
    <row r="12" spans="2:6" ht="20.25" x14ac:dyDescent="0.25">
      <c r="B12" s="10" t="s">
        <v>6</v>
      </c>
      <c r="C12" s="3" t="s">
        <v>16</v>
      </c>
      <c r="D12" s="14">
        <v>10</v>
      </c>
      <c r="E12" s="5" t="s">
        <v>28</v>
      </c>
      <c r="F12" s="5" t="s">
        <v>44</v>
      </c>
    </row>
    <row r="13" spans="2:6" ht="20.25" x14ac:dyDescent="0.25">
      <c r="B13" s="10" t="s">
        <v>7</v>
      </c>
      <c r="C13" s="3" t="s">
        <v>16</v>
      </c>
      <c r="D13" s="14">
        <v>8</v>
      </c>
      <c r="E13" s="5" t="s">
        <v>28</v>
      </c>
      <c r="F13" s="5" t="s">
        <v>33</v>
      </c>
    </row>
    <row r="14" spans="2:6" ht="20.25" x14ac:dyDescent="0.25">
      <c r="B14" s="10" t="s">
        <v>8</v>
      </c>
      <c r="C14" s="3" t="s">
        <v>16</v>
      </c>
      <c r="D14" s="14">
        <v>12</v>
      </c>
      <c r="E14" s="5" t="s">
        <v>28</v>
      </c>
      <c r="F14" s="5" t="s">
        <v>31</v>
      </c>
    </row>
    <row r="15" spans="2:6" ht="20.25" x14ac:dyDescent="0.25">
      <c r="B15" s="10" t="s">
        <v>9</v>
      </c>
      <c r="C15" s="3" t="s">
        <v>16</v>
      </c>
      <c r="D15" s="14">
        <v>9</v>
      </c>
      <c r="E15" s="5" t="s">
        <v>28</v>
      </c>
      <c r="F15" s="5" t="s">
        <v>34</v>
      </c>
    </row>
    <row r="16" spans="2:6" ht="20.25" x14ac:dyDescent="0.25">
      <c r="B16" s="11">
        <v>301</v>
      </c>
      <c r="C16" s="3" t="s">
        <v>14</v>
      </c>
      <c r="D16" s="13" t="s">
        <v>24</v>
      </c>
      <c r="E16" s="5" t="s">
        <v>23</v>
      </c>
      <c r="F16" s="5" t="s">
        <v>25</v>
      </c>
    </row>
    <row r="17" spans="2:8" ht="20.25" x14ac:dyDescent="0.25">
      <c r="B17" s="11">
        <v>302</v>
      </c>
      <c r="C17" s="3" t="s">
        <v>17</v>
      </c>
      <c r="D17" s="14">
        <v>14</v>
      </c>
      <c r="E17" s="5" t="s">
        <v>28</v>
      </c>
      <c r="F17" s="5" t="s">
        <v>29</v>
      </c>
    </row>
    <row r="18" spans="2:8" ht="20.25" x14ac:dyDescent="0.25">
      <c r="B18" s="11">
        <v>303</v>
      </c>
      <c r="C18" s="3" t="s">
        <v>14</v>
      </c>
      <c r="D18" s="2" t="s">
        <v>21</v>
      </c>
      <c r="E18" s="2" t="s">
        <v>23</v>
      </c>
      <c r="F18" s="2" t="s">
        <v>22</v>
      </c>
    </row>
    <row r="19" spans="2:8" ht="20.25" x14ac:dyDescent="0.25">
      <c r="B19" s="11">
        <v>304</v>
      </c>
      <c r="C19" s="3" t="s">
        <v>14</v>
      </c>
      <c r="D19" s="2" t="s">
        <v>26</v>
      </c>
      <c r="E19" s="2" t="s">
        <v>23</v>
      </c>
      <c r="F19" s="2" t="s">
        <v>36</v>
      </c>
    </row>
    <row r="20" spans="2:8" ht="20.25" x14ac:dyDescent="0.25">
      <c r="B20" s="11">
        <v>305</v>
      </c>
      <c r="C20" s="3" t="s">
        <v>17</v>
      </c>
      <c r="D20" s="12">
        <v>13</v>
      </c>
      <c r="E20" s="2" t="s">
        <v>28</v>
      </c>
      <c r="F20" s="2" t="s">
        <v>30</v>
      </c>
    </row>
    <row r="21" spans="2:8" ht="20.25" x14ac:dyDescent="0.25">
      <c r="B21" s="22"/>
      <c r="C21" s="19"/>
      <c r="D21" s="20"/>
      <c r="E21" s="21"/>
      <c r="F21" s="21"/>
    </row>
    <row r="22" spans="2:8" ht="20.25" x14ac:dyDescent="0.25">
      <c r="B22" s="22"/>
      <c r="C22" s="19"/>
      <c r="D22" s="20"/>
      <c r="E22" s="21"/>
      <c r="F22" s="21"/>
    </row>
    <row r="23" spans="2:8" ht="20.25" customHeight="1" x14ac:dyDescent="0.25">
      <c r="B23" s="59" t="s">
        <v>57</v>
      </c>
      <c r="C23" s="59"/>
      <c r="D23" s="59"/>
      <c r="E23" s="21"/>
      <c r="F23" s="21"/>
    </row>
    <row r="24" spans="2:8" ht="20.25" customHeight="1" x14ac:dyDescent="0.25">
      <c r="B24" s="59"/>
      <c r="C24" s="59"/>
      <c r="D24" s="59"/>
      <c r="E24" s="21"/>
      <c r="F24" s="21"/>
    </row>
    <row r="26" spans="2:8" ht="15.75" x14ac:dyDescent="0.25">
      <c r="D26" s="4" t="s">
        <v>53</v>
      </c>
      <c r="E26" s="4" t="s">
        <v>55</v>
      </c>
      <c r="F26" s="17" t="s">
        <v>28</v>
      </c>
      <c r="H26" s="16"/>
    </row>
    <row r="27" spans="2:8" ht="15.75" x14ac:dyDescent="0.25">
      <c r="D27" s="4" t="s">
        <v>54</v>
      </c>
      <c r="E27" s="4" t="s">
        <v>55</v>
      </c>
      <c r="F27" s="17" t="s">
        <v>28</v>
      </c>
      <c r="H27" s="16"/>
    </row>
    <row r="28" spans="2:8" ht="15.75" x14ac:dyDescent="0.25">
      <c r="H28" s="16"/>
    </row>
    <row r="29" spans="2:8" ht="15.75" x14ac:dyDescent="0.25">
      <c r="D29" s="18" t="s">
        <v>45</v>
      </c>
      <c r="E29" s="18" t="s">
        <v>51</v>
      </c>
      <c r="H29" s="16"/>
    </row>
    <row r="30" spans="2:8" ht="15.75" x14ac:dyDescent="0.25">
      <c r="D30" s="4" t="s">
        <v>27</v>
      </c>
      <c r="E30" s="4" t="s">
        <v>52</v>
      </c>
      <c r="H30" s="16"/>
    </row>
    <row r="31" spans="2:8" ht="15.75" x14ac:dyDescent="0.25">
      <c r="D31" s="4" t="s">
        <v>37</v>
      </c>
      <c r="E31" s="4" t="s">
        <v>52</v>
      </c>
      <c r="H31" s="16"/>
    </row>
    <row r="32" spans="2:8" ht="15.75" x14ac:dyDescent="0.25">
      <c r="D32" s="4" t="s">
        <v>46</v>
      </c>
      <c r="E32" s="4" t="s">
        <v>52</v>
      </c>
      <c r="H32" s="16"/>
    </row>
    <row r="33" spans="4:8" ht="15.75" x14ac:dyDescent="0.25">
      <c r="D33" s="4" t="s">
        <v>47</v>
      </c>
      <c r="E33" s="4" t="s">
        <v>52</v>
      </c>
      <c r="H33" s="16"/>
    </row>
    <row r="34" spans="4:8" ht="15.75" x14ac:dyDescent="0.25">
      <c r="D34" s="4" t="s">
        <v>48</v>
      </c>
      <c r="E34" s="4" t="s">
        <v>52</v>
      </c>
      <c r="F34" s="16"/>
    </row>
    <row r="35" spans="4:8" ht="15.75" x14ac:dyDescent="0.25">
      <c r="D35" s="4" t="s">
        <v>49</v>
      </c>
      <c r="E35" s="4" t="s">
        <v>52</v>
      </c>
      <c r="F35" s="16"/>
    </row>
    <row r="36" spans="4:8" ht="15.75" x14ac:dyDescent="0.25">
      <c r="D36" s="4" t="s">
        <v>50</v>
      </c>
      <c r="E36" s="4" t="s">
        <v>52</v>
      </c>
    </row>
  </sheetData>
  <mergeCells count="2">
    <mergeCell ref="B2:F3"/>
    <mergeCell ref="B23:D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DPTOS CON PRECIOS</vt:lpstr>
      <vt:lpstr>CLIENTES CERRADOS</vt:lpstr>
      <vt:lpstr>ASIGNACION COCHERAS Y DEPOSITO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2018-01-26T22:33:06Z</cp:lastPrinted>
  <dcterms:created xsi:type="dcterms:W3CDTF">2017-03-06T17:37:25Z</dcterms:created>
  <dcterms:modified xsi:type="dcterms:W3CDTF">2018-02-08T19:57:33Z</dcterms:modified>
</cp:coreProperties>
</file>