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GitHub\Queueing-Theory-Project\Raw Data\"/>
    </mc:Choice>
  </mc:AlternateContent>
  <xr:revisionPtr revIDLastSave="0" documentId="13_ncr:1_{8B229E5B-0DDA-49A5-A261-D59C6CB0EAD3}" xr6:coauthVersionLast="47" xr6:coauthVersionMax="47" xr10:uidLastSave="{00000000-0000-0000-0000-000000000000}"/>
  <bookViews>
    <workbookView xWindow="-108" yWindow="-108" windowWidth="23256" windowHeight="12456" tabRatio="737" firstSheet="1" activeTab="1" xr2:uid="{1BA50B1F-C594-46D8-8FED-E0A40642F6F6}"/>
  </bookViews>
  <sheets>
    <sheet name="Template" sheetId="12" r:id="rId1"/>
    <sheet name="Overall Stats" sheetId="10" r:id="rId2"/>
    <sheet name="Day 1" sheetId="17" r:id="rId3"/>
    <sheet name="Day 2" sheetId="3" r:id="rId4"/>
    <sheet name="Day 3" sheetId="7" r:id="rId5"/>
    <sheet name="Day 4" sheetId="8" r:id="rId6"/>
    <sheet name="Day 5" sheetId="9" r:id="rId7"/>
    <sheet name="Day 6" sheetId="6" r:id="rId8"/>
    <sheet name="Day 7" sheetId="13" r:id="rId9"/>
    <sheet name="Day 8" sheetId="14" r:id="rId10"/>
    <sheet name="Day 9" sheetId="19" r:id="rId11"/>
    <sheet name="Day 10" sheetId="22" r:id="rId12"/>
    <sheet name="Day 11" sheetId="2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0" l="1"/>
  <c r="I11" i="10"/>
  <c r="C33" i="22"/>
  <c r="C34" i="22"/>
  <c r="C35" i="22"/>
  <c r="B35" i="22"/>
  <c r="B33" i="22"/>
  <c r="B34" i="22" s="1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7" i="22"/>
  <c r="C6" i="22"/>
  <c r="C24" i="19"/>
  <c r="C25" i="19"/>
  <c r="C26" i="19"/>
  <c r="C27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8" i="19"/>
  <c r="C7" i="19"/>
  <c r="C6" i="19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B10" i="23"/>
  <c r="B11" i="23" s="1"/>
  <c r="B12" i="23" s="1"/>
  <c r="B13" i="23" s="1"/>
  <c r="B14" i="23" s="1"/>
  <c r="B15" i="23" s="1"/>
  <c r="B16" i="23" s="1"/>
  <c r="B17" i="23" s="1"/>
  <c r="B18" i="23" s="1"/>
  <c r="B19" i="23" s="1"/>
  <c r="B20" i="23" s="1"/>
  <c r="B21" i="23" s="1"/>
  <c r="B22" i="23" s="1"/>
  <c r="B23" i="23" s="1"/>
  <c r="B24" i="23" s="1"/>
  <c r="B25" i="23" s="1"/>
  <c r="B26" i="23" s="1"/>
  <c r="B27" i="23" s="1"/>
  <c r="B28" i="23" s="1"/>
  <c r="B29" i="23" s="1"/>
  <c r="B30" i="23" s="1"/>
  <c r="B31" i="23" s="1"/>
  <c r="B32" i="23" s="1"/>
  <c r="B33" i="23" s="1"/>
  <c r="B34" i="23" s="1"/>
  <c r="B35" i="23" s="1"/>
  <c r="B36" i="23" s="1"/>
  <c r="B37" i="23" s="1"/>
  <c r="B38" i="23" s="1"/>
  <c r="B39" i="23" s="1"/>
  <c r="B40" i="23" s="1"/>
  <c r="B41" i="23" s="1"/>
  <c r="B42" i="23" s="1"/>
  <c r="B43" i="23" s="1"/>
  <c r="B44" i="23" s="1"/>
  <c r="D8" i="23"/>
  <c r="D7" i="23"/>
  <c r="B7" i="23"/>
  <c r="B8" i="23" s="1"/>
  <c r="D6" i="23"/>
  <c r="B7" i="22"/>
  <c r="B8" i="22" s="1"/>
  <c r="B9" i="22" s="1"/>
  <c r="B10" i="22" s="1"/>
  <c r="B11" i="22" s="1"/>
  <c r="B12" i="22" s="1"/>
  <c r="B13" i="22" s="1"/>
  <c r="B14" i="22" s="1"/>
  <c r="B15" i="22" s="1"/>
  <c r="B16" i="22" s="1"/>
  <c r="B17" i="22" s="1"/>
  <c r="B18" i="22" s="1"/>
  <c r="B19" i="22" s="1"/>
  <c r="B20" i="22" s="1"/>
  <c r="B21" i="22" s="1"/>
  <c r="B22" i="22" s="1"/>
  <c r="B23" i="22" s="1"/>
  <c r="B24" i="22" s="1"/>
  <c r="B25" i="22" s="1"/>
  <c r="B26" i="22" s="1"/>
  <c r="B27" i="22" s="1"/>
  <c r="B28" i="22" s="1"/>
  <c r="B29" i="22" s="1"/>
  <c r="B30" i="22" s="1"/>
  <c r="B31" i="22" s="1"/>
  <c r="B32" i="22" s="1"/>
  <c r="B7" i="19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39" i="12"/>
  <c r="B40" i="12" s="1"/>
  <c r="B7" i="12"/>
  <c r="B8" i="12" s="1"/>
  <c r="B9" i="12" s="1"/>
  <c r="B10" i="12" s="1"/>
  <c r="H10" i="10"/>
  <c r="H9" i="10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7" i="17"/>
  <c r="H6" i="17"/>
  <c r="H5" i="17" s="1"/>
  <c r="H9" i="17" s="1"/>
  <c r="D6" i="17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13" i="12"/>
  <c r="D12" i="12"/>
  <c r="D12" i="13"/>
  <c r="D8" i="13"/>
  <c r="D9" i="13"/>
  <c r="D10" i="13"/>
  <c r="D11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7" i="14"/>
  <c r="H6" i="14"/>
  <c r="H10" i="14" s="1"/>
  <c r="D6" i="14"/>
  <c r="D7" i="13"/>
  <c r="H6" i="13"/>
  <c r="H10" i="13" s="1"/>
  <c r="D6" i="13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1" i="12"/>
  <c r="D10" i="12"/>
  <c r="D9" i="12"/>
  <c r="D8" i="12"/>
  <c r="D7" i="12"/>
  <c r="D6" i="12"/>
  <c r="D8" i="9"/>
  <c r="H11" i="9" s="1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7" i="9"/>
  <c r="H6" i="9"/>
  <c r="H5" i="9" s="1"/>
  <c r="H9" i="9" s="1"/>
  <c r="D6" i="9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7" i="8"/>
  <c r="H6" i="8"/>
  <c r="H10" i="8" s="1"/>
  <c r="D6" i="8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6" i="7"/>
  <c r="D7" i="7"/>
  <c r="H10" i="3"/>
  <c r="H6" i="6"/>
  <c r="H5" i="6" s="1"/>
  <c r="H9" i="6" s="1"/>
  <c r="H6" i="7"/>
  <c r="H5" i="7" s="1"/>
  <c r="H9" i="7" s="1"/>
  <c r="D7" i="6"/>
  <c r="D6" i="6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H11" i="3" s="1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G36" i="3"/>
  <c r="G22" i="3"/>
  <c r="G18" i="3"/>
  <c r="D6" i="3"/>
  <c r="D7" i="3"/>
  <c r="H6" i="3"/>
  <c r="H5" i="3" s="1"/>
  <c r="H9" i="3" s="1"/>
  <c r="H6" i="19" l="1"/>
  <c r="H11" i="23"/>
  <c r="H11" i="22"/>
  <c r="B9" i="23"/>
  <c r="B11" i="12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H5" i="14"/>
  <c r="H9" i="14" s="1"/>
  <c r="H11" i="17"/>
  <c r="H10" i="17"/>
  <c r="H11" i="14"/>
  <c r="H5" i="13"/>
  <c r="H9" i="13" s="1"/>
  <c r="H11" i="13"/>
  <c r="H11" i="12"/>
  <c r="H10" i="6"/>
  <c r="H10" i="9"/>
  <c r="H11" i="8"/>
  <c r="H5" i="8"/>
  <c r="H9" i="8" s="1"/>
  <c r="H11" i="7"/>
  <c r="H10" i="7"/>
  <c r="H11" i="6"/>
  <c r="H6" i="22" l="1"/>
  <c r="H10" i="19"/>
  <c r="H6" i="12"/>
  <c r="H10" i="12" s="1"/>
  <c r="H10" i="22" l="1"/>
  <c r="H5" i="22"/>
  <c r="H9" i="22" s="1"/>
  <c r="H5" i="19"/>
  <c r="H9" i="19" s="1"/>
  <c r="H5" i="12"/>
  <c r="H9" i="12" s="1"/>
  <c r="H6" i="23" l="1"/>
  <c r="H10" i="23" l="1"/>
  <c r="H5" i="23"/>
  <c r="H9" i="23" s="1"/>
  <c r="H11" i="19"/>
</calcChain>
</file>

<file path=xl/sharedStrings.xml><?xml version="1.0" encoding="utf-8"?>
<sst xmlns="http://schemas.openxmlformats.org/spreadsheetml/2006/main" count="326" uniqueCount="40">
  <si>
    <t>Index</t>
  </si>
  <si>
    <t>Service Time</t>
  </si>
  <si>
    <t>Overall Time</t>
  </si>
  <si>
    <t>RAW DATA:</t>
  </si>
  <si>
    <t>No. of Arrivals</t>
  </si>
  <si>
    <t>No. of Counters Open</t>
  </si>
  <si>
    <t>Remarks</t>
  </si>
  <si>
    <t>Date of Collection</t>
  </si>
  <si>
    <t>No. of Departures</t>
  </si>
  <si>
    <t>No. of People Left in Queue (after 1h period)</t>
  </si>
  <si>
    <t>Avg. Service Time (per customer)</t>
  </si>
  <si>
    <t>Edits done?</t>
  </si>
  <si>
    <t>WIP</t>
  </si>
  <si>
    <t>2 ppl grp</t>
  </si>
  <si>
    <t>4 ppl grp</t>
  </si>
  <si>
    <t>3 ppl grp</t>
  </si>
  <si>
    <t>(AUTO CALCULATED)</t>
  </si>
  <si>
    <t>DONE</t>
  </si>
  <si>
    <t>(AUTOMATED)</t>
  </si>
  <si>
    <t>No. of Arrivals (Total)</t>
  </si>
  <si>
    <t>No. of Departures (Total)</t>
  </si>
  <si>
    <t>Avg No. of Arrivals</t>
  </si>
  <si>
    <t>Avg No. of Departures</t>
  </si>
  <si>
    <t>Avg Time Taken per Customer</t>
  </si>
  <si>
    <t>Old Index</t>
  </si>
  <si>
    <t xml:space="preserve">Old Index </t>
  </si>
  <si>
    <t>Combined Data for 1 Counter</t>
  </si>
  <si>
    <t>Status of Data Processing: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</si>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</sst>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.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47" fontId="0" fillId="0" borderId="0" xfId="0" applyNumberFormat="1"/>
    <xf numFmtId="0" fontId="1" fillId="0" borderId="0" xfId="0" applyFont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15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164" fontId="0" fillId="0" borderId="0" xfId="0" applyNumberFormat="1"/>
    <xf numFmtId="0" fontId="2" fillId="2" borderId="0" xfId="0" applyFont="1" applyFill="1"/>
    <xf numFmtId="0" fontId="2" fillId="2" borderId="1" xfId="0" applyFont="1" applyFill="1" applyBorder="1"/>
    <xf numFmtId="21" fontId="0" fillId="0" borderId="0" xfId="0" applyNumberFormat="1"/>
    <xf numFmtId="49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right"/>
    </xf>
    <xf numFmtId="0" fontId="2" fillId="2" borderId="0" xfId="0" applyFont="1" applyFill="1" applyAlignment="1">
      <alignment horizontal="left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ustomXml" Target="../customXml/item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714374</xdr:colOff>
      <xdr:row>1</xdr:row>
      <xdr:rowOff>76199</xdr:rowOff>
    </xdr:from>
    <xdr:to>
      <xdr:col>4</xdr:col>
      <xdr:colOff>600074</xdr:colOff>
      <xdr:row>5</xdr:row>
      <xdr:rowOff>28574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27839944-5BA6-446C-9573-D0635B5BDC80}"/>
            </a:ext>
            <a:ext uri="{6ECC49D1-AA05-4338-93AA-15A1B29DFB0A}">
              <asl:scriptLink xmlns:asl="http://schemas.microsoft.com/office/drawing/2021/scriptlink" val="{&quot;shareId&quot;:&quot;ms-officescript%3A%2F%2Fonedrive_business_sharinglink%2Fu!aHR0cHM6Ly9udXNoaWdoZWR1LW15LnNoYXJlcG9pbnQuY29tLzp1Oi9nL3BlcnNvbmFsL2gyMDEwMTM5X251c2hpZ2hfZWR1X3NnL0VST2xhd0VFT0FsRm9BdUJCcjc1REFJQkNQQWU0UXRKdGVUMzQ3RXFKdzNiblE&quot;}"/>
            </a:ext>
          </a:extLst>
        </xdr:cNvPr>
        <xdr:cNvSpPr/>
      </xdr:nvSpPr>
      <xdr:spPr>
        <a:xfrm>
          <a:off x="3571874" y="266699"/>
          <a:ext cx="1362075" cy="714375"/>
        </a:xfrm>
        <a:prstGeom prst="roundRect">
          <a:avLst/>
        </a:prstGeom>
        <a:solidFill>
          <a:srgbClr val="107C41"/>
        </a:solidFill>
        <a:ln w="19050" cap="flat" cmpd="sng" algn="ctr">
          <a:solidFill>
            <a:schemeClr val="accent1">
              <a:shade val="15000"/>
            </a:schemeClr>
          </a:solidFill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/>
            <a:t>Check</a:t>
          </a:r>
          <a:r>
            <a:rPr lang="en-SG" baseline="0"/>
            <a:t> if Data Processing is Done</a:t>
          </a:r>
          <a:endParaRPr lang="en-SG"/>
        </a:p>
      </xdr:txBody>
    </xdr:sp>
    <xdr:clientData/>
  </xdr:twoCellAnchor>
  <xdr:twoCellAnchor>
    <xdr:from>
      <xdr:col>4</xdr:col>
      <xdr:colOff>981076</xdr:colOff>
      <xdr:row>1</xdr:row>
      <xdr:rowOff>66675</xdr:rowOff>
    </xdr:from>
    <xdr:to>
      <xdr:col>6</xdr:col>
      <xdr:colOff>76200</xdr:colOff>
      <xdr:row>4</xdr:row>
      <xdr:rowOff>180974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56BEFC12-99BE-4C54-A846-9C4B39EB98AD}"/>
            </a:ext>
            <a:ext uri="{6ECC49D1-AA05-4338-93AA-15A1B29DFB0A}">
              <asl:scriptLink xmlns:asl="http://schemas.microsoft.com/office/drawing/2021/scriptlink" val="{&quot;shareId&quot;:&quot;ms-officescript%3A%2F%2Fonedrive_business_sharinglink%2Fu!aHR0cHM6Ly9udXNoaWdoZWR1LW15LnNoYXJlcG9pbnQuY29tLzp1Oi9nL3BlcnNvbmFsL2gyMDEwMTM5X251c2hpZ2hfZWR1X3NnL0VVdkdNVmk4NnZCR3Z2cEEwUndMMHhvQlFkLXlUZDhSZXdsMEpyVzk3bEFuTHc&quot;}"/>
            </a:ext>
          </a:extLst>
        </xdr:cNvPr>
        <xdr:cNvSpPr/>
      </xdr:nvSpPr>
      <xdr:spPr>
        <a:xfrm>
          <a:off x="5314951" y="257175"/>
          <a:ext cx="1571624" cy="685799"/>
        </a:xfrm>
        <a:prstGeom prst="roundRect">
          <a:avLst/>
        </a:prstGeom>
        <a:solidFill>
          <a:srgbClr val="107C41"/>
        </a:solidFill>
        <a:ln w="19050" cap="flat" cmpd="sng" algn="ctr">
          <a:solidFill>
            <a:schemeClr val="accent1">
              <a:shade val="15000"/>
            </a:schemeClr>
          </a:solidFill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/>
            <a:t>Grab</a:t>
          </a:r>
          <a:r>
            <a:rPr lang="en-SG" baseline="0"/>
            <a:t> Data to fill Table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283EB-CDEE-4FEF-AE7C-07FDDDDE0ECD}">
  <dimension ref="A2:M54"/>
  <sheetViews>
    <sheetView workbookViewId="0">
      <selection activeCell="F19" sqref="F19"/>
    </sheetView>
  </sheetViews>
  <sheetFormatPr defaultRowHeight="14.4" x14ac:dyDescent="0.3"/>
  <cols>
    <col min="1" max="1" width="12.88671875" customWidth="1"/>
    <col min="3" max="3" width="17" customWidth="1"/>
    <col min="4" max="4" width="20.88671875" customWidth="1"/>
    <col min="5" max="5" width="20.6640625" customWidth="1"/>
    <col min="7" max="7" width="40.88671875" customWidth="1"/>
    <col min="8" max="8" width="12.5546875" customWidth="1"/>
    <col min="9" max="9" width="19.44140625" customWidth="1"/>
  </cols>
  <sheetData>
    <row r="2" spans="1:13" x14ac:dyDescent="0.3">
      <c r="G2" s="2" t="s">
        <v>11</v>
      </c>
      <c r="H2" s="10" t="s">
        <v>12</v>
      </c>
    </row>
    <row r="3" spans="1:13" x14ac:dyDescent="0.3">
      <c r="D3" t="s">
        <v>16</v>
      </c>
    </row>
    <row r="4" spans="1:13" x14ac:dyDescent="0.3">
      <c r="A4" s="15" t="s">
        <v>3</v>
      </c>
      <c r="B4" s="15"/>
      <c r="C4" s="15"/>
      <c r="D4" s="15"/>
      <c r="E4" s="15"/>
      <c r="G4" s="7" t="s">
        <v>7</v>
      </c>
      <c r="H4" s="5"/>
    </row>
    <row r="5" spans="1:13" x14ac:dyDescent="0.3">
      <c r="A5" s="2" t="s">
        <v>24</v>
      </c>
      <c r="B5" s="2" t="s">
        <v>0</v>
      </c>
      <c r="C5" s="2" t="s">
        <v>2</v>
      </c>
      <c r="D5" s="2" t="s">
        <v>1</v>
      </c>
      <c r="E5" s="2" t="s">
        <v>6</v>
      </c>
      <c r="G5" s="8" t="s">
        <v>4</v>
      </c>
      <c r="H5">
        <f>H6+H7</f>
        <v>35</v>
      </c>
      <c r="I5" t="s">
        <v>18</v>
      </c>
    </row>
    <row r="6" spans="1:13" x14ac:dyDescent="0.3">
      <c r="B6">
        <v>1</v>
      </c>
      <c r="C6" s="9">
        <v>0</v>
      </c>
      <c r="D6" s="9">
        <f>C6</f>
        <v>0</v>
      </c>
      <c r="E6" s="6"/>
      <c r="G6" s="8" t="s">
        <v>8</v>
      </c>
      <c r="H6">
        <f>MAX(B6:B97)</f>
        <v>35</v>
      </c>
      <c r="I6" t="s">
        <v>18</v>
      </c>
    </row>
    <row r="7" spans="1:13" x14ac:dyDescent="0.3">
      <c r="B7">
        <f>B6+1</f>
        <v>2</v>
      </c>
      <c r="C7" s="9"/>
      <c r="D7" s="9">
        <f>C7-C6</f>
        <v>0</v>
      </c>
      <c r="E7" s="6"/>
      <c r="G7" s="3" t="s">
        <v>9</v>
      </c>
    </row>
    <row r="8" spans="1:13" x14ac:dyDescent="0.3">
      <c r="B8">
        <f t="shared" ref="B8:B40" si="0">B7+1</f>
        <v>3</v>
      </c>
      <c r="C8" s="9"/>
      <c r="D8" s="9">
        <f t="shared" ref="D8:D40" si="1">C8-C7</f>
        <v>0</v>
      </c>
      <c r="E8" s="6"/>
      <c r="G8" s="8" t="s">
        <v>5</v>
      </c>
    </row>
    <row r="9" spans="1:13" x14ac:dyDescent="0.3">
      <c r="B9">
        <f t="shared" si="0"/>
        <v>4</v>
      </c>
      <c r="C9" s="9"/>
      <c r="D9" s="9">
        <f t="shared" si="1"/>
        <v>0</v>
      </c>
      <c r="E9" s="6"/>
      <c r="G9" s="8" t="s">
        <v>19</v>
      </c>
      <c r="H9">
        <f>H8*H5</f>
        <v>0</v>
      </c>
      <c r="I9" t="s">
        <v>18</v>
      </c>
    </row>
    <row r="10" spans="1:13" x14ac:dyDescent="0.3">
      <c r="B10">
        <f t="shared" si="0"/>
        <v>5</v>
      </c>
      <c r="C10" s="9"/>
      <c r="D10" s="9">
        <f t="shared" si="1"/>
        <v>0</v>
      </c>
      <c r="E10" s="6"/>
      <c r="G10" s="8" t="s">
        <v>20</v>
      </c>
      <c r="H10">
        <f>H8*H6</f>
        <v>0</v>
      </c>
      <c r="I10" t="s">
        <v>18</v>
      </c>
    </row>
    <row r="11" spans="1:13" x14ac:dyDescent="0.3">
      <c r="B11">
        <f t="shared" si="0"/>
        <v>6</v>
      </c>
      <c r="C11" s="9"/>
      <c r="D11" s="9">
        <f t="shared" si="1"/>
        <v>0</v>
      </c>
      <c r="E11" s="6"/>
      <c r="G11" s="3" t="s">
        <v>10</v>
      </c>
      <c r="H11" s="1">
        <f>AVERAGE(D6:D83)</f>
        <v>0</v>
      </c>
      <c r="I11" t="s">
        <v>18</v>
      </c>
    </row>
    <row r="12" spans="1:13" x14ac:dyDescent="0.3">
      <c r="B12">
        <f t="shared" si="0"/>
        <v>7</v>
      </c>
      <c r="C12" s="9"/>
      <c r="D12" s="9">
        <f t="shared" si="1"/>
        <v>0</v>
      </c>
      <c r="E12" s="6"/>
    </row>
    <row r="13" spans="1:13" x14ac:dyDescent="0.3">
      <c r="B13">
        <f t="shared" si="0"/>
        <v>8</v>
      </c>
      <c r="C13" s="9"/>
      <c r="D13" s="9">
        <f>C13-C12</f>
        <v>0</v>
      </c>
      <c r="E13" s="6"/>
      <c r="G13" s="4"/>
    </row>
    <row r="14" spans="1:13" x14ac:dyDescent="0.3">
      <c r="B14">
        <f t="shared" si="0"/>
        <v>9</v>
      </c>
      <c r="C14" s="9"/>
      <c r="D14" s="9">
        <f t="shared" si="1"/>
        <v>0</v>
      </c>
      <c r="E14" s="6"/>
    </row>
    <row r="15" spans="1:13" x14ac:dyDescent="0.3">
      <c r="B15">
        <f t="shared" si="0"/>
        <v>10</v>
      </c>
      <c r="C15" s="9"/>
      <c r="D15" s="9">
        <f t="shared" si="1"/>
        <v>0</v>
      </c>
      <c r="E15" s="6"/>
      <c r="L15" s="1"/>
      <c r="M15" s="1"/>
    </row>
    <row r="16" spans="1:13" x14ac:dyDescent="0.3">
      <c r="B16">
        <f t="shared" si="0"/>
        <v>11</v>
      </c>
      <c r="C16" s="9"/>
      <c r="D16" s="9">
        <f t="shared" si="1"/>
        <v>0</v>
      </c>
      <c r="E16" s="6"/>
      <c r="L16" s="1"/>
      <c r="M16" s="1"/>
    </row>
    <row r="17" spans="2:13" x14ac:dyDescent="0.3">
      <c r="B17">
        <f t="shared" si="0"/>
        <v>12</v>
      </c>
      <c r="C17" s="9"/>
      <c r="D17" s="9">
        <f t="shared" si="1"/>
        <v>0</v>
      </c>
      <c r="E17" s="6"/>
      <c r="L17" s="1"/>
      <c r="M17" s="1"/>
    </row>
    <row r="18" spans="2:13" x14ac:dyDescent="0.3">
      <c r="B18">
        <f t="shared" si="0"/>
        <v>13</v>
      </c>
      <c r="C18" s="9"/>
      <c r="D18" s="9">
        <f t="shared" si="1"/>
        <v>0</v>
      </c>
      <c r="E18" s="6"/>
      <c r="L18" s="1"/>
      <c r="M18" s="1"/>
    </row>
    <row r="19" spans="2:13" x14ac:dyDescent="0.3">
      <c r="B19">
        <f t="shared" si="0"/>
        <v>14</v>
      </c>
      <c r="C19" s="9"/>
      <c r="D19" s="9">
        <f t="shared" si="1"/>
        <v>0</v>
      </c>
      <c r="E19" s="6"/>
      <c r="L19" s="1"/>
      <c r="M19" s="1"/>
    </row>
    <row r="20" spans="2:13" x14ac:dyDescent="0.3">
      <c r="B20">
        <f t="shared" si="0"/>
        <v>15</v>
      </c>
      <c r="C20" s="9"/>
      <c r="D20" s="9">
        <f t="shared" si="1"/>
        <v>0</v>
      </c>
      <c r="E20" s="6"/>
      <c r="G20" s="1"/>
      <c r="L20" s="1"/>
      <c r="M20" s="1"/>
    </row>
    <row r="21" spans="2:13" x14ac:dyDescent="0.3">
      <c r="B21">
        <f t="shared" si="0"/>
        <v>16</v>
      </c>
      <c r="C21" s="9"/>
      <c r="D21" s="9">
        <f t="shared" si="1"/>
        <v>0</v>
      </c>
      <c r="E21" s="6"/>
      <c r="L21" s="1"/>
      <c r="M21" s="1"/>
    </row>
    <row r="22" spans="2:13" x14ac:dyDescent="0.3">
      <c r="B22">
        <f t="shared" si="0"/>
        <v>17</v>
      </c>
      <c r="C22" s="9"/>
      <c r="D22" s="9">
        <f t="shared" si="1"/>
        <v>0</v>
      </c>
      <c r="E22" s="6"/>
      <c r="L22" s="1"/>
      <c r="M22" s="1"/>
    </row>
    <row r="23" spans="2:13" x14ac:dyDescent="0.3">
      <c r="B23">
        <f t="shared" si="0"/>
        <v>18</v>
      </c>
      <c r="C23" s="9"/>
      <c r="D23" s="9">
        <f t="shared" si="1"/>
        <v>0</v>
      </c>
      <c r="E23" s="6"/>
      <c r="L23" s="1"/>
      <c r="M23" s="1"/>
    </row>
    <row r="24" spans="2:13" x14ac:dyDescent="0.3">
      <c r="B24">
        <f t="shared" si="0"/>
        <v>19</v>
      </c>
      <c r="C24" s="9"/>
      <c r="D24" s="9">
        <f t="shared" si="1"/>
        <v>0</v>
      </c>
      <c r="E24" s="6"/>
      <c r="G24" s="1"/>
      <c r="L24" s="1"/>
      <c r="M24" s="1"/>
    </row>
    <row r="25" spans="2:13" x14ac:dyDescent="0.3">
      <c r="B25">
        <f t="shared" si="0"/>
        <v>20</v>
      </c>
      <c r="C25" s="9"/>
      <c r="D25" s="9">
        <f t="shared" si="1"/>
        <v>0</v>
      </c>
      <c r="E25" s="6"/>
      <c r="L25" s="1"/>
      <c r="M25" s="1"/>
    </row>
    <row r="26" spans="2:13" x14ac:dyDescent="0.3">
      <c r="B26">
        <f t="shared" si="0"/>
        <v>21</v>
      </c>
      <c r="C26" s="9"/>
      <c r="D26" s="9">
        <f t="shared" si="1"/>
        <v>0</v>
      </c>
      <c r="E26" s="6"/>
      <c r="L26" s="1"/>
      <c r="M26" s="1"/>
    </row>
    <row r="27" spans="2:13" x14ac:dyDescent="0.3">
      <c r="B27">
        <f t="shared" si="0"/>
        <v>22</v>
      </c>
      <c r="C27" s="9"/>
      <c r="D27" s="9">
        <f t="shared" si="1"/>
        <v>0</v>
      </c>
      <c r="E27" s="6"/>
      <c r="L27" s="1"/>
      <c r="M27" s="1"/>
    </row>
    <row r="28" spans="2:13" x14ac:dyDescent="0.3">
      <c r="B28">
        <f t="shared" si="0"/>
        <v>23</v>
      </c>
      <c r="C28" s="9"/>
      <c r="D28" s="9">
        <f t="shared" si="1"/>
        <v>0</v>
      </c>
      <c r="E28" s="6"/>
      <c r="L28" s="1"/>
      <c r="M28" s="1"/>
    </row>
    <row r="29" spans="2:13" x14ac:dyDescent="0.3">
      <c r="B29">
        <f t="shared" si="0"/>
        <v>24</v>
      </c>
      <c r="C29" s="9"/>
      <c r="D29" s="9">
        <f t="shared" si="1"/>
        <v>0</v>
      </c>
      <c r="E29" s="6"/>
      <c r="L29" s="1"/>
      <c r="M29" s="1"/>
    </row>
    <row r="30" spans="2:13" x14ac:dyDescent="0.3">
      <c r="B30">
        <f t="shared" si="0"/>
        <v>25</v>
      </c>
      <c r="C30" s="9"/>
      <c r="D30" s="9">
        <f t="shared" si="1"/>
        <v>0</v>
      </c>
      <c r="E30" s="6"/>
      <c r="L30" s="1"/>
      <c r="M30" s="1"/>
    </row>
    <row r="31" spans="2:13" x14ac:dyDescent="0.3">
      <c r="B31">
        <f t="shared" si="0"/>
        <v>26</v>
      </c>
      <c r="C31" s="9"/>
      <c r="D31" s="9">
        <f t="shared" si="1"/>
        <v>0</v>
      </c>
      <c r="E31" s="6"/>
      <c r="L31" s="1"/>
      <c r="M31" s="1"/>
    </row>
    <row r="32" spans="2:13" x14ac:dyDescent="0.3">
      <c r="B32">
        <f t="shared" si="0"/>
        <v>27</v>
      </c>
      <c r="C32" s="9"/>
      <c r="D32" s="9">
        <f t="shared" si="1"/>
        <v>0</v>
      </c>
      <c r="E32" s="6"/>
      <c r="L32" s="1"/>
      <c r="M32" s="1"/>
    </row>
    <row r="33" spans="2:13" x14ac:dyDescent="0.3">
      <c r="B33">
        <f t="shared" si="0"/>
        <v>28</v>
      </c>
      <c r="C33" s="9"/>
      <c r="D33" s="9">
        <f t="shared" si="1"/>
        <v>0</v>
      </c>
      <c r="E33" s="6"/>
      <c r="L33" s="1"/>
      <c r="M33" s="1"/>
    </row>
    <row r="34" spans="2:13" x14ac:dyDescent="0.3">
      <c r="B34">
        <f t="shared" si="0"/>
        <v>29</v>
      </c>
      <c r="C34" s="9"/>
      <c r="D34" s="9">
        <f t="shared" si="1"/>
        <v>0</v>
      </c>
      <c r="E34" s="6"/>
      <c r="L34" s="1"/>
      <c r="M34" s="1"/>
    </row>
    <row r="35" spans="2:13" x14ac:dyDescent="0.3">
      <c r="B35">
        <f t="shared" si="0"/>
        <v>30</v>
      </c>
      <c r="C35" s="9"/>
      <c r="D35" s="9">
        <f t="shared" si="1"/>
        <v>0</v>
      </c>
      <c r="E35" s="6"/>
      <c r="L35" s="1"/>
      <c r="M35" s="1"/>
    </row>
    <row r="36" spans="2:13" x14ac:dyDescent="0.3">
      <c r="B36">
        <f t="shared" si="0"/>
        <v>31</v>
      </c>
      <c r="C36" s="9"/>
      <c r="D36" s="9">
        <f t="shared" si="1"/>
        <v>0</v>
      </c>
      <c r="E36" s="6"/>
      <c r="L36" s="1"/>
      <c r="M36" s="1"/>
    </row>
    <row r="37" spans="2:13" x14ac:dyDescent="0.3">
      <c r="B37">
        <f t="shared" si="0"/>
        <v>32</v>
      </c>
      <c r="C37" s="9"/>
      <c r="D37" s="9">
        <f t="shared" si="1"/>
        <v>0</v>
      </c>
      <c r="E37" s="6"/>
      <c r="L37" s="1"/>
      <c r="M37" s="1"/>
    </row>
    <row r="38" spans="2:13" x14ac:dyDescent="0.3">
      <c r="B38">
        <f t="shared" si="0"/>
        <v>33</v>
      </c>
      <c r="C38" s="9"/>
      <c r="D38" s="9">
        <f t="shared" si="1"/>
        <v>0</v>
      </c>
      <c r="E38" s="6"/>
      <c r="G38" s="1"/>
      <c r="L38" s="1"/>
      <c r="M38" s="1"/>
    </row>
    <row r="39" spans="2:13" x14ac:dyDescent="0.3">
      <c r="B39">
        <f t="shared" si="0"/>
        <v>34</v>
      </c>
      <c r="C39" s="9"/>
      <c r="D39" s="9">
        <f t="shared" si="1"/>
        <v>0</v>
      </c>
      <c r="E39" s="6"/>
      <c r="L39" s="1"/>
      <c r="M39" s="1"/>
    </row>
    <row r="40" spans="2:13" x14ac:dyDescent="0.3">
      <c r="B40">
        <f t="shared" si="0"/>
        <v>35</v>
      </c>
      <c r="C40" s="9"/>
      <c r="D40" s="9">
        <f t="shared" si="1"/>
        <v>0</v>
      </c>
      <c r="E40" s="6"/>
      <c r="L40" s="1"/>
      <c r="M40" s="1"/>
    </row>
    <row r="41" spans="2:13" x14ac:dyDescent="0.3">
      <c r="C41" s="1"/>
      <c r="E41" s="6"/>
      <c r="L41" s="1"/>
      <c r="M41" s="1"/>
    </row>
    <row r="42" spans="2:13" x14ac:dyDescent="0.3">
      <c r="C42" s="1"/>
      <c r="E42" s="6"/>
      <c r="L42" s="1"/>
      <c r="M42" s="1"/>
    </row>
    <row r="43" spans="2:13" x14ac:dyDescent="0.3">
      <c r="C43" s="1"/>
      <c r="E43" s="6"/>
      <c r="L43" s="1"/>
      <c r="M43" s="1"/>
    </row>
    <row r="44" spans="2:13" x14ac:dyDescent="0.3">
      <c r="C44" s="1"/>
      <c r="E44" s="6"/>
      <c r="L44" s="1"/>
      <c r="M44" s="1"/>
    </row>
    <row r="45" spans="2:13" x14ac:dyDescent="0.3">
      <c r="C45" s="1"/>
      <c r="E45" s="6"/>
      <c r="L45" s="1"/>
      <c r="M45" s="1"/>
    </row>
    <row r="46" spans="2:13" x14ac:dyDescent="0.3">
      <c r="C46" s="1"/>
      <c r="E46" s="6"/>
      <c r="L46" s="1"/>
      <c r="M46" s="1"/>
    </row>
    <row r="47" spans="2:13" x14ac:dyDescent="0.3">
      <c r="C47" s="1"/>
      <c r="E47" s="6"/>
      <c r="L47" s="1"/>
      <c r="M47" s="1"/>
    </row>
    <row r="48" spans="2:13" x14ac:dyDescent="0.3">
      <c r="C48" s="1"/>
      <c r="E48" s="6"/>
      <c r="L48" s="1"/>
      <c r="M48" s="1"/>
    </row>
    <row r="49" spans="3:5" x14ac:dyDescent="0.3">
      <c r="C49" s="1"/>
      <c r="E49" s="6"/>
    </row>
    <row r="50" spans="3:5" x14ac:dyDescent="0.3">
      <c r="C50" s="1"/>
      <c r="E50" s="6"/>
    </row>
    <row r="51" spans="3:5" x14ac:dyDescent="0.3">
      <c r="C51" s="1"/>
      <c r="E51" s="6"/>
    </row>
    <row r="52" spans="3:5" x14ac:dyDescent="0.3">
      <c r="C52" s="1"/>
    </row>
    <row r="53" spans="3:5" x14ac:dyDescent="0.3">
      <c r="C53" s="1"/>
    </row>
    <row r="54" spans="3:5" x14ac:dyDescent="0.3">
      <c r="C54" s="1"/>
    </row>
  </sheetData>
  <mergeCells count="1">
    <mergeCell ref="A4:E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3C47A-1E2E-43BA-ACBD-DF22000B105B}">
  <dimension ref="A2:M58"/>
  <sheetViews>
    <sheetView workbookViewId="0">
      <selection activeCell="G16" sqref="G16"/>
    </sheetView>
  </sheetViews>
  <sheetFormatPr defaultRowHeight="14.4" x14ac:dyDescent="0.3"/>
  <cols>
    <col min="1" max="1" width="11.44140625" customWidth="1"/>
    <col min="3" max="3" width="17" customWidth="1"/>
    <col min="4" max="4" width="20.88671875" customWidth="1"/>
    <col min="5" max="5" width="20.6640625" customWidth="1"/>
    <col min="7" max="7" width="40.88671875" customWidth="1"/>
    <col min="8" max="8" width="12.5546875" customWidth="1"/>
    <col min="9" max="9" width="19.44140625" customWidth="1"/>
  </cols>
  <sheetData>
    <row r="2" spans="1:13" x14ac:dyDescent="0.3">
      <c r="G2" s="2" t="s">
        <v>11</v>
      </c>
      <c r="H2" s="10" t="s">
        <v>17</v>
      </c>
    </row>
    <row r="3" spans="1:13" x14ac:dyDescent="0.3">
      <c r="D3" t="s">
        <v>16</v>
      </c>
    </row>
    <row r="4" spans="1:13" x14ac:dyDescent="0.3">
      <c r="A4" s="15" t="s">
        <v>3</v>
      </c>
      <c r="B4" s="15"/>
      <c r="C4" s="15"/>
      <c r="D4" s="15"/>
      <c r="E4" s="15"/>
      <c r="G4" s="7" t="s">
        <v>7</v>
      </c>
      <c r="H4" s="5"/>
    </row>
    <row r="5" spans="1:13" x14ac:dyDescent="0.3">
      <c r="A5" s="2" t="s">
        <v>24</v>
      </c>
      <c r="B5" s="2" t="s">
        <v>0</v>
      </c>
      <c r="C5" s="2" t="s">
        <v>2</v>
      </c>
      <c r="D5" s="2" t="s">
        <v>1</v>
      </c>
      <c r="E5" s="2" t="s">
        <v>6</v>
      </c>
      <c r="G5" s="8" t="s">
        <v>4</v>
      </c>
      <c r="H5">
        <f>H6+H7</f>
        <v>49</v>
      </c>
      <c r="I5" t="s">
        <v>18</v>
      </c>
    </row>
    <row r="6" spans="1:13" x14ac:dyDescent="0.3">
      <c r="B6">
        <v>1</v>
      </c>
      <c r="C6" s="9">
        <v>3.4386574074074077E-4</v>
      </c>
      <c r="D6" s="9">
        <f>C6</f>
        <v>3.4386574074074077E-4</v>
      </c>
      <c r="E6" s="6"/>
      <c r="G6" s="8" t="s">
        <v>8</v>
      </c>
      <c r="H6">
        <f>MAX(B6:B97)</f>
        <v>47</v>
      </c>
      <c r="I6" t="s">
        <v>18</v>
      </c>
    </row>
    <row r="7" spans="1:13" x14ac:dyDescent="0.3">
      <c r="B7">
        <v>2</v>
      </c>
      <c r="C7" s="9">
        <v>1.0118055555555555E-3</v>
      </c>
      <c r="D7" s="9">
        <f>C7-C6</f>
        <v>6.6793981481481478E-4</v>
      </c>
      <c r="E7" s="6"/>
      <c r="G7" s="3" t="s">
        <v>9</v>
      </c>
      <c r="H7">
        <v>2</v>
      </c>
    </row>
    <row r="8" spans="1:13" x14ac:dyDescent="0.3">
      <c r="B8">
        <v>3</v>
      </c>
      <c r="C8" s="9">
        <v>1.9363425925925928E-3</v>
      </c>
      <c r="D8" s="9">
        <f t="shared" ref="D8:D52" si="0">C8-C7</f>
        <v>9.245370370370373E-4</v>
      </c>
      <c r="E8" s="6"/>
      <c r="G8" s="8" t="s">
        <v>5</v>
      </c>
      <c r="H8">
        <v>4</v>
      </c>
    </row>
    <row r="9" spans="1:13" x14ac:dyDescent="0.3">
      <c r="B9">
        <v>4</v>
      </c>
      <c r="C9" s="9">
        <v>2.8760416666666669E-3</v>
      </c>
      <c r="D9" s="9">
        <f t="shared" si="0"/>
        <v>9.3969907407407413E-4</v>
      </c>
      <c r="E9" s="6"/>
      <c r="G9" s="8" t="s">
        <v>19</v>
      </c>
      <c r="H9">
        <f>H8*H5</f>
        <v>196</v>
      </c>
      <c r="I9" t="s">
        <v>18</v>
      </c>
    </row>
    <row r="10" spans="1:13" x14ac:dyDescent="0.3">
      <c r="B10">
        <v>5</v>
      </c>
      <c r="C10" s="9">
        <v>3.6846064814814818E-3</v>
      </c>
      <c r="D10" s="9">
        <f t="shared" si="0"/>
        <v>8.0856481481481491E-4</v>
      </c>
      <c r="E10" s="6"/>
      <c r="G10" s="8" t="s">
        <v>20</v>
      </c>
      <c r="H10">
        <f>H8*H6</f>
        <v>188</v>
      </c>
      <c r="I10" t="s">
        <v>18</v>
      </c>
    </row>
    <row r="11" spans="1:13" x14ac:dyDescent="0.3">
      <c r="B11">
        <v>6</v>
      </c>
      <c r="C11" s="9">
        <v>4.7804398148148146E-3</v>
      </c>
      <c r="D11" s="9">
        <f t="shared" si="0"/>
        <v>1.0958333333333328E-3</v>
      </c>
      <c r="E11" s="6"/>
      <c r="G11" s="3" t="s">
        <v>10</v>
      </c>
      <c r="H11" s="1">
        <f>AVERAGE(D6:D83)</f>
        <v>8.8873867218282115E-4</v>
      </c>
      <c r="I11" t="s">
        <v>18</v>
      </c>
    </row>
    <row r="12" spans="1:13" x14ac:dyDescent="0.3">
      <c r="B12">
        <v>7</v>
      </c>
      <c r="C12" s="9">
        <v>5.0837962962962963E-3</v>
      </c>
      <c r="D12" s="9">
        <f t="shared" si="0"/>
        <v>3.0335648148148171E-4</v>
      </c>
      <c r="E12" s="6"/>
      <c r="K12">
        <v>1</v>
      </c>
      <c r="L12" s="1">
        <v>3.4386574074074077E-4</v>
      </c>
      <c r="M12" s="1">
        <v>3.4386574074074077E-4</v>
      </c>
    </row>
    <row r="13" spans="1:13" x14ac:dyDescent="0.3">
      <c r="B13">
        <v>8</v>
      </c>
      <c r="C13" s="9">
        <v>5.4913194444444445E-3</v>
      </c>
      <c r="D13" s="9">
        <f t="shared" si="0"/>
        <v>4.0752314814814818E-4</v>
      </c>
      <c r="E13" s="6"/>
      <c r="G13" s="4"/>
      <c r="K13">
        <v>2</v>
      </c>
      <c r="L13" s="1">
        <v>1.0118055555555555E-3</v>
      </c>
      <c r="M13" s="1">
        <v>6.6793981481481478E-4</v>
      </c>
    </row>
    <row r="14" spans="1:13" x14ac:dyDescent="0.3">
      <c r="B14">
        <v>9</v>
      </c>
      <c r="C14" s="9">
        <v>6.0608796296296296E-3</v>
      </c>
      <c r="D14" s="9">
        <f t="shared" si="0"/>
        <v>5.695601851851851E-4</v>
      </c>
      <c r="E14" s="6" t="s">
        <v>13</v>
      </c>
      <c r="K14">
        <v>3</v>
      </c>
      <c r="L14" s="1">
        <v>1.9363425925925928E-3</v>
      </c>
      <c r="M14" s="1">
        <v>9.2453703703703697E-4</v>
      </c>
    </row>
    <row r="15" spans="1:13" x14ac:dyDescent="0.3">
      <c r="B15">
        <v>10</v>
      </c>
      <c r="C15" s="9">
        <v>6.7079861111111116E-3</v>
      </c>
      <c r="D15" s="9">
        <f t="shared" si="0"/>
        <v>6.4710648148148201E-4</v>
      </c>
      <c r="E15" s="6"/>
      <c r="G15" s="9"/>
      <c r="K15">
        <v>4</v>
      </c>
      <c r="L15" s="1">
        <v>2.8760416666666669E-3</v>
      </c>
      <c r="M15" s="1">
        <v>9.3969907407407403E-4</v>
      </c>
    </row>
    <row r="16" spans="1:13" x14ac:dyDescent="0.3">
      <c r="B16">
        <v>11</v>
      </c>
      <c r="C16" s="9">
        <v>7.073958333333334E-3</v>
      </c>
      <c r="D16" s="9">
        <f t="shared" si="0"/>
        <v>3.6597222222222239E-4</v>
      </c>
      <c r="E16" s="6"/>
      <c r="K16">
        <v>5</v>
      </c>
      <c r="L16" s="1">
        <v>3.6846064814814818E-3</v>
      </c>
      <c r="M16" s="1">
        <v>8.085648148148148E-4</v>
      </c>
    </row>
    <row r="17" spans="2:13" x14ac:dyDescent="0.3">
      <c r="B17">
        <v>12</v>
      </c>
      <c r="C17" s="9">
        <v>7.8434027777777773E-3</v>
      </c>
      <c r="D17" s="9">
        <f t="shared" si="0"/>
        <v>7.6944444444444326E-4</v>
      </c>
      <c r="E17" s="6"/>
      <c r="K17">
        <v>6</v>
      </c>
      <c r="L17" s="1">
        <v>4.7804398148148146E-3</v>
      </c>
      <c r="M17" s="1">
        <v>1.0958333333333334E-3</v>
      </c>
    </row>
    <row r="18" spans="2:13" x14ac:dyDescent="0.3">
      <c r="B18">
        <v>13</v>
      </c>
      <c r="C18" s="9">
        <v>1.0063773148148148E-2</v>
      </c>
      <c r="D18" s="9">
        <f t="shared" si="0"/>
        <v>2.2203703703703708E-3</v>
      </c>
      <c r="E18" s="6" t="s">
        <v>13</v>
      </c>
      <c r="K18">
        <v>7</v>
      </c>
      <c r="L18" s="1">
        <v>5.0837962962962963E-3</v>
      </c>
      <c r="M18" s="1">
        <v>3.0335648148148149E-4</v>
      </c>
    </row>
    <row r="19" spans="2:13" x14ac:dyDescent="0.3">
      <c r="B19">
        <v>14</v>
      </c>
      <c r="C19" s="9">
        <v>1.0830787037037036E-2</v>
      </c>
      <c r="D19" s="9">
        <f t="shared" si="0"/>
        <v>7.6701388888888826E-4</v>
      </c>
      <c r="E19" s="6"/>
      <c r="K19">
        <v>8</v>
      </c>
      <c r="L19" s="1">
        <v>5.4913194444444445E-3</v>
      </c>
      <c r="M19" s="1">
        <v>4.0752314814814818E-4</v>
      </c>
    </row>
    <row r="20" spans="2:13" x14ac:dyDescent="0.3">
      <c r="B20">
        <v>15</v>
      </c>
      <c r="C20" s="9">
        <v>1.1233333333333333E-2</v>
      </c>
      <c r="D20" s="9">
        <f t="shared" si="0"/>
        <v>4.0254629629629668E-4</v>
      </c>
      <c r="E20" s="6"/>
      <c r="G20" s="1"/>
      <c r="K20">
        <v>9</v>
      </c>
      <c r="L20" s="1">
        <v>6.0608796296296296E-3</v>
      </c>
      <c r="M20" s="1">
        <v>5.6956018518518521E-4</v>
      </c>
    </row>
    <row r="21" spans="2:13" x14ac:dyDescent="0.3">
      <c r="B21">
        <v>16</v>
      </c>
      <c r="C21" s="9">
        <v>1.2953935185185185E-2</v>
      </c>
      <c r="D21" s="9">
        <f t="shared" si="0"/>
        <v>1.7206018518518516E-3</v>
      </c>
      <c r="E21" s="6"/>
      <c r="K21">
        <v>10</v>
      </c>
      <c r="L21" s="1">
        <v>6.9394675925925934E-3</v>
      </c>
      <c r="M21" s="1">
        <v>8.7858796296296296E-4</v>
      </c>
    </row>
    <row r="22" spans="2:13" x14ac:dyDescent="0.3">
      <c r="B22">
        <v>17</v>
      </c>
      <c r="C22" s="9">
        <v>1.3525694444444443E-2</v>
      </c>
      <c r="D22" s="9">
        <f t="shared" si="0"/>
        <v>5.7175925925925797E-4</v>
      </c>
      <c r="E22" s="6"/>
      <c r="K22">
        <v>11</v>
      </c>
      <c r="L22" s="1">
        <v>7.073958333333334E-3</v>
      </c>
      <c r="M22" s="1">
        <v>1.3449074074074074E-4</v>
      </c>
    </row>
    <row r="23" spans="2:13" x14ac:dyDescent="0.3">
      <c r="B23">
        <v>18</v>
      </c>
      <c r="C23" s="9">
        <v>1.3903125000000001E-2</v>
      </c>
      <c r="D23" s="9">
        <f t="shared" si="0"/>
        <v>3.7743055555555793E-4</v>
      </c>
      <c r="E23" s="6"/>
      <c r="K23">
        <v>12</v>
      </c>
      <c r="L23" s="1">
        <v>7.8434027777777773E-3</v>
      </c>
      <c r="M23" s="1">
        <v>7.6944444444444445E-4</v>
      </c>
    </row>
    <row r="24" spans="2:13" x14ac:dyDescent="0.3">
      <c r="B24">
        <v>19</v>
      </c>
      <c r="C24" s="9">
        <v>1.495289351851852E-2</v>
      </c>
      <c r="D24" s="9">
        <f t="shared" si="0"/>
        <v>1.0497685185185193E-3</v>
      </c>
      <c r="E24" s="6"/>
      <c r="G24" s="1"/>
      <c r="K24">
        <v>13</v>
      </c>
      <c r="L24" s="1">
        <v>1.0063773148148148E-2</v>
      </c>
      <c r="M24" s="1">
        <v>2.2203703703703704E-3</v>
      </c>
    </row>
    <row r="25" spans="2:13" x14ac:dyDescent="0.3">
      <c r="B25">
        <v>20</v>
      </c>
      <c r="C25" s="9">
        <v>1.5457523148148147E-2</v>
      </c>
      <c r="D25" s="9">
        <f t="shared" si="0"/>
        <v>5.0462962962962744E-4</v>
      </c>
      <c r="E25" s="6"/>
      <c r="K25">
        <v>14</v>
      </c>
      <c r="L25" s="1">
        <v>1.0830787037037036E-2</v>
      </c>
      <c r="M25" s="1">
        <v>7.670138888888888E-4</v>
      </c>
    </row>
    <row r="26" spans="2:13" x14ac:dyDescent="0.3">
      <c r="B26">
        <v>21</v>
      </c>
      <c r="C26" s="9">
        <v>1.6818518518518517E-2</v>
      </c>
      <c r="D26" s="9">
        <f t="shared" si="0"/>
        <v>1.3609953703703701E-3</v>
      </c>
      <c r="E26" s="6" t="s">
        <v>13</v>
      </c>
      <c r="K26">
        <v>15</v>
      </c>
      <c r="L26" s="1">
        <v>1.1233333333333333E-2</v>
      </c>
      <c r="M26" s="1">
        <v>4.025462962962963E-4</v>
      </c>
    </row>
    <row r="27" spans="2:13" x14ac:dyDescent="0.3">
      <c r="B27">
        <v>22</v>
      </c>
      <c r="C27" s="9">
        <v>1.7417592592592592E-2</v>
      </c>
      <c r="D27" s="9">
        <f t="shared" si="0"/>
        <v>5.9907407407407479E-4</v>
      </c>
      <c r="E27" s="6"/>
      <c r="K27">
        <v>16</v>
      </c>
      <c r="L27" s="1">
        <v>1.2953935185185185E-2</v>
      </c>
      <c r="M27" s="1">
        <v>1.7206018518518518E-3</v>
      </c>
    </row>
    <row r="28" spans="2:13" x14ac:dyDescent="0.3">
      <c r="B28">
        <v>23</v>
      </c>
      <c r="C28" s="9">
        <v>1.8187731481481482E-2</v>
      </c>
      <c r="D28" s="9">
        <f t="shared" si="0"/>
        <v>7.7013888888888965E-4</v>
      </c>
      <c r="E28" s="6" t="s">
        <v>15</v>
      </c>
      <c r="K28">
        <v>17</v>
      </c>
      <c r="L28" s="1">
        <v>1.3525694444444443E-2</v>
      </c>
      <c r="M28" s="1">
        <v>5.7175925925925927E-4</v>
      </c>
    </row>
    <row r="29" spans="2:13" x14ac:dyDescent="0.3">
      <c r="B29">
        <v>24</v>
      </c>
      <c r="C29" s="9">
        <v>1.8939467592592591E-2</v>
      </c>
      <c r="D29" s="9">
        <f t="shared" si="0"/>
        <v>7.5173611111110927E-4</v>
      </c>
      <c r="E29" s="6"/>
      <c r="K29">
        <v>18</v>
      </c>
      <c r="L29" s="1">
        <v>1.3903125000000001E-2</v>
      </c>
      <c r="M29" s="1">
        <v>3.7743055555555555E-4</v>
      </c>
    </row>
    <row r="30" spans="2:13" x14ac:dyDescent="0.3">
      <c r="B30">
        <v>25</v>
      </c>
      <c r="C30" s="9">
        <v>1.9515393518518519E-2</v>
      </c>
      <c r="D30" s="9">
        <f t="shared" si="0"/>
        <v>5.7592592592592765E-4</v>
      </c>
      <c r="E30" s="6"/>
      <c r="K30">
        <v>19</v>
      </c>
      <c r="L30" s="1">
        <v>1.495289351851852E-2</v>
      </c>
      <c r="M30" s="1">
        <v>1.0497685185185185E-3</v>
      </c>
    </row>
    <row r="31" spans="2:13" x14ac:dyDescent="0.3">
      <c r="B31">
        <v>26</v>
      </c>
      <c r="C31" s="9">
        <v>2.0042361111111111E-2</v>
      </c>
      <c r="D31" s="9">
        <f t="shared" si="0"/>
        <v>5.2696759259259277E-4</v>
      </c>
      <c r="E31" s="6"/>
      <c r="K31">
        <v>20</v>
      </c>
      <c r="L31" s="1">
        <v>1.5457523148148147E-2</v>
      </c>
      <c r="M31" s="1">
        <v>5.0462962962962961E-4</v>
      </c>
    </row>
    <row r="32" spans="2:13" x14ac:dyDescent="0.3">
      <c r="B32">
        <v>27</v>
      </c>
      <c r="C32" s="9">
        <v>2.0607175925925925E-2</v>
      </c>
      <c r="D32" s="9">
        <f t="shared" si="0"/>
        <v>5.6481481481481313E-4</v>
      </c>
      <c r="E32" s="6"/>
      <c r="K32">
        <v>21</v>
      </c>
      <c r="L32" s="1">
        <v>1.6818518518518517E-2</v>
      </c>
      <c r="M32" s="1">
        <v>1.3609953703703705E-3</v>
      </c>
    </row>
    <row r="33" spans="2:13" x14ac:dyDescent="0.3">
      <c r="B33">
        <v>28</v>
      </c>
      <c r="C33" s="9">
        <v>2.2569675925925927E-2</v>
      </c>
      <c r="D33" s="9">
        <f t="shared" si="0"/>
        <v>1.9625000000000024E-3</v>
      </c>
      <c r="E33" s="6" t="s">
        <v>13</v>
      </c>
      <c r="K33">
        <v>22</v>
      </c>
      <c r="L33" s="1">
        <v>1.7417592592592592E-2</v>
      </c>
      <c r="M33" s="1">
        <v>5.9907407407407403E-4</v>
      </c>
    </row>
    <row r="34" spans="2:13" x14ac:dyDescent="0.3">
      <c r="B34">
        <v>29</v>
      </c>
      <c r="C34" s="9">
        <v>2.3476388888888887E-2</v>
      </c>
      <c r="D34" s="9">
        <f t="shared" si="0"/>
        <v>9.0671296296295986E-4</v>
      </c>
      <c r="E34" s="6"/>
      <c r="K34">
        <v>23</v>
      </c>
      <c r="L34" s="1">
        <v>1.8187731481481482E-2</v>
      </c>
      <c r="M34" s="1">
        <v>7.70138888888889E-4</v>
      </c>
    </row>
    <row r="35" spans="2:13" x14ac:dyDescent="0.3">
      <c r="B35">
        <v>30</v>
      </c>
      <c r="C35" s="9">
        <v>2.415358796296296E-2</v>
      </c>
      <c r="D35" s="9">
        <f t="shared" si="0"/>
        <v>6.7719907407407312E-4</v>
      </c>
      <c r="E35" s="6"/>
      <c r="K35">
        <v>24</v>
      </c>
      <c r="L35" s="1">
        <v>1.8939467592592591E-2</v>
      </c>
      <c r="M35" s="1">
        <v>7.5173611111111112E-4</v>
      </c>
    </row>
    <row r="36" spans="2:13" x14ac:dyDescent="0.3">
      <c r="B36">
        <v>31</v>
      </c>
      <c r="C36" s="9">
        <v>2.4696759259259262E-2</v>
      </c>
      <c r="D36" s="9">
        <f t="shared" si="0"/>
        <v>5.4317129629630201E-4</v>
      </c>
      <c r="E36" s="6"/>
      <c r="K36">
        <v>25</v>
      </c>
      <c r="L36" s="1">
        <v>1.9515393518518519E-2</v>
      </c>
      <c r="M36" s="1">
        <v>5.7592592592592591E-4</v>
      </c>
    </row>
    <row r="37" spans="2:13" x14ac:dyDescent="0.3">
      <c r="B37">
        <v>32</v>
      </c>
      <c r="C37" s="9">
        <v>2.5897685185185183E-2</v>
      </c>
      <c r="D37" s="9">
        <f t="shared" si="0"/>
        <v>1.2009259259259213E-3</v>
      </c>
      <c r="E37" s="6"/>
      <c r="K37">
        <v>26</v>
      </c>
      <c r="L37" s="1">
        <v>2.0042361111111111E-2</v>
      </c>
      <c r="M37" s="1">
        <v>5.2696759259259266E-4</v>
      </c>
    </row>
    <row r="38" spans="2:13" x14ac:dyDescent="0.3">
      <c r="B38">
        <v>33</v>
      </c>
      <c r="C38" s="9">
        <v>2.6268865740740742E-2</v>
      </c>
      <c r="D38" s="9">
        <f t="shared" si="0"/>
        <v>3.7118055555555862E-4</v>
      </c>
      <c r="E38" s="6"/>
      <c r="G38" s="1"/>
      <c r="K38">
        <v>27</v>
      </c>
      <c r="L38" s="1">
        <v>2.0607175925925925E-2</v>
      </c>
      <c r="M38" s="1">
        <v>5.6481481481481476E-4</v>
      </c>
    </row>
    <row r="39" spans="2:13" x14ac:dyDescent="0.3">
      <c r="B39">
        <v>34</v>
      </c>
      <c r="C39" s="9">
        <v>2.6463310185185183E-2</v>
      </c>
      <c r="D39" s="9">
        <f t="shared" si="0"/>
        <v>1.9444444444444153E-4</v>
      </c>
      <c r="E39" s="6"/>
      <c r="K39">
        <v>28</v>
      </c>
      <c r="L39" s="1">
        <v>2.2569675925925927E-2</v>
      </c>
      <c r="M39" s="1">
        <v>1.9624999999999998E-3</v>
      </c>
    </row>
    <row r="40" spans="2:13" x14ac:dyDescent="0.3">
      <c r="B40">
        <v>35</v>
      </c>
      <c r="C40" s="9">
        <v>2.8618287037037036E-2</v>
      </c>
      <c r="D40" s="9">
        <f t="shared" si="0"/>
        <v>2.1549768518518524E-3</v>
      </c>
      <c r="E40" s="6"/>
      <c r="K40">
        <v>29</v>
      </c>
      <c r="L40" s="1">
        <v>2.3476388888888887E-2</v>
      </c>
      <c r="M40" s="1">
        <v>9.0671296296296301E-4</v>
      </c>
    </row>
    <row r="41" spans="2:13" x14ac:dyDescent="0.3">
      <c r="B41">
        <v>36</v>
      </c>
      <c r="C41" s="9">
        <v>2.9550694444444442E-2</v>
      </c>
      <c r="D41" s="9">
        <f t="shared" si="0"/>
        <v>9.324074074074061E-4</v>
      </c>
      <c r="E41" s="6"/>
      <c r="K41">
        <v>30</v>
      </c>
      <c r="L41" s="1">
        <v>2.415358796296296E-2</v>
      </c>
      <c r="M41" s="1">
        <v>6.771990740740741E-4</v>
      </c>
    </row>
    <row r="42" spans="2:13" x14ac:dyDescent="0.3">
      <c r="B42">
        <v>37</v>
      </c>
      <c r="C42" s="9">
        <v>3.2492708333333335E-2</v>
      </c>
      <c r="D42" s="9">
        <f t="shared" si="0"/>
        <v>2.9420138888888933E-3</v>
      </c>
      <c r="E42" s="6"/>
      <c r="K42">
        <v>31</v>
      </c>
      <c r="L42" s="1">
        <v>2.4696759259259262E-2</v>
      </c>
      <c r="M42" s="1">
        <v>5.4317129629629626E-4</v>
      </c>
    </row>
    <row r="43" spans="2:13" x14ac:dyDescent="0.3">
      <c r="B43">
        <v>38</v>
      </c>
      <c r="C43" s="9">
        <v>3.4332986111111109E-2</v>
      </c>
      <c r="D43" s="9">
        <f t="shared" si="0"/>
        <v>1.840277777777774E-3</v>
      </c>
      <c r="E43" s="6" t="s">
        <v>13</v>
      </c>
      <c r="K43">
        <v>32</v>
      </c>
      <c r="L43" s="1">
        <v>2.5897685185185183E-2</v>
      </c>
      <c r="M43" s="1">
        <v>1.2009259259259258E-3</v>
      </c>
    </row>
    <row r="44" spans="2:13" x14ac:dyDescent="0.3">
      <c r="B44">
        <v>39</v>
      </c>
      <c r="C44" s="9">
        <v>3.4870138888888888E-2</v>
      </c>
      <c r="D44" s="9">
        <f t="shared" si="0"/>
        <v>5.3715277777777876E-4</v>
      </c>
      <c r="E44" s="6" t="s">
        <v>14</v>
      </c>
      <c r="K44">
        <v>33</v>
      </c>
      <c r="L44" s="1">
        <v>2.6268865740740742E-2</v>
      </c>
      <c r="M44" s="1">
        <v>3.7118055555555553E-4</v>
      </c>
    </row>
    <row r="45" spans="2:13" x14ac:dyDescent="0.3">
      <c r="B45">
        <v>40</v>
      </c>
      <c r="C45" s="9">
        <v>3.6143981481481485E-2</v>
      </c>
      <c r="D45" s="9">
        <f t="shared" si="0"/>
        <v>1.2738425925925972E-3</v>
      </c>
      <c r="E45" s="6" t="s">
        <v>13</v>
      </c>
      <c r="K45">
        <v>34</v>
      </c>
      <c r="L45" s="1">
        <v>2.6463310185185183E-2</v>
      </c>
      <c r="M45" s="1">
        <v>1.9444444444444446E-4</v>
      </c>
    </row>
    <row r="46" spans="2:13" x14ac:dyDescent="0.3">
      <c r="B46">
        <v>41</v>
      </c>
      <c r="C46" s="9">
        <v>3.6766435185185187E-2</v>
      </c>
      <c r="D46" s="9">
        <f t="shared" si="0"/>
        <v>6.2245370370370146E-4</v>
      </c>
      <c r="E46" s="6"/>
      <c r="K46">
        <v>35</v>
      </c>
      <c r="L46" s="1">
        <v>2.8618287037037036E-2</v>
      </c>
      <c r="M46" s="1">
        <v>2.1549768518518519E-3</v>
      </c>
    </row>
    <row r="47" spans="2:13" x14ac:dyDescent="0.3">
      <c r="B47">
        <v>42</v>
      </c>
      <c r="C47" s="9">
        <v>3.7761458333333338E-2</v>
      </c>
      <c r="D47" s="9">
        <f t="shared" si="0"/>
        <v>9.9502314814815113E-4</v>
      </c>
      <c r="E47" s="6"/>
      <c r="K47">
        <v>36</v>
      </c>
      <c r="L47" s="1">
        <v>2.9550694444444442E-2</v>
      </c>
      <c r="M47" s="1">
        <v>9.324074074074074E-4</v>
      </c>
    </row>
    <row r="48" spans="2:13" x14ac:dyDescent="0.3">
      <c r="B48">
        <v>43</v>
      </c>
      <c r="C48" s="9">
        <v>3.8825578703703706E-2</v>
      </c>
      <c r="D48" s="9">
        <f t="shared" si="0"/>
        <v>1.0641203703703681E-3</v>
      </c>
      <c r="E48" s="6"/>
      <c r="K48">
        <v>37</v>
      </c>
      <c r="L48" s="1">
        <v>3.2492708333333335E-2</v>
      </c>
      <c r="M48" s="1">
        <v>2.942013888888889E-3</v>
      </c>
    </row>
    <row r="49" spans="2:13" x14ac:dyDescent="0.3">
      <c r="B49">
        <v>44</v>
      </c>
      <c r="C49" s="9">
        <v>3.9586689814814814E-2</v>
      </c>
      <c r="D49" s="9">
        <f t="shared" si="0"/>
        <v>7.6111111111110824E-4</v>
      </c>
      <c r="E49" s="6"/>
      <c r="K49">
        <v>38</v>
      </c>
      <c r="L49" s="1">
        <v>3.4332986111111109E-2</v>
      </c>
      <c r="M49" s="1">
        <v>1.8402777777777777E-3</v>
      </c>
    </row>
    <row r="50" spans="2:13" x14ac:dyDescent="0.3">
      <c r="B50">
        <v>45</v>
      </c>
      <c r="C50" s="9">
        <v>4.0550347222222227E-2</v>
      </c>
      <c r="D50" s="9">
        <f t="shared" si="0"/>
        <v>9.6365740740741307E-4</v>
      </c>
      <c r="E50" s="6"/>
      <c r="K50">
        <v>39</v>
      </c>
      <c r="L50" s="1">
        <v>3.4870138888888888E-2</v>
      </c>
      <c r="M50" s="1">
        <v>5.3715277777777778E-4</v>
      </c>
    </row>
    <row r="51" spans="2:13" x14ac:dyDescent="0.3">
      <c r="B51">
        <v>46</v>
      </c>
      <c r="C51" s="9">
        <v>4.1061805555555553E-2</v>
      </c>
      <c r="D51" s="9">
        <f t="shared" si="0"/>
        <v>5.1145833333332558E-4</v>
      </c>
      <c r="E51" s="6"/>
      <c r="K51">
        <v>40</v>
      </c>
      <c r="L51" s="1">
        <v>3.6143981481481485E-2</v>
      </c>
      <c r="M51" s="1">
        <v>1.2738425925925927E-3</v>
      </c>
    </row>
    <row r="52" spans="2:13" x14ac:dyDescent="0.3">
      <c r="B52">
        <v>47</v>
      </c>
      <c r="C52" s="9">
        <v>4.1770717592592592E-2</v>
      </c>
      <c r="D52" s="9">
        <f t="shared" si="0"/>
        <v>7.0891203703703914E-4</v>
      </c>
      <c r="K52">
        <v>41</v>
      </c>
      <c r="L52" s="1">
        <v>3.6766435185185187E-2</v>
      </c>
      <c r="M52" s="1">
        <v>6.2245370370370373E-4</v>
      </c>
    </row>
    <row r="53" spans="2:13" x14ac:dyDescent="0.3">
      <c r="C53" s="1"/>
      <c r="K53">
        <v>42</v>
      </c>
      <c r="L53" s="1">
        <v>3.7761458333333338E-2</v>
      </c>
      <c r="M53" s="1">
        <v>9.9502314814814809E-4</v>
      </c>
    </row>
    <row r="54" spans="2:13" x14ac:dyDescent="0.3">
      <c r="C54" s="1"/>
      <c r="K54">
        <v>43</v>
      </c>
      <c r="L54" s="1">
        <v>3.8825578703703706E-2</v>
      </c>
      <c r="M54" s="1">
        <v>1.0641203703703704E-3</v>
      </c>
    </row>
    <row r="55" spans="2:13" x14ac:dyDescent="0.3">
      <c r="K55">
        <v>44</v>
      </c>
      <c r="L55" s="1">
        <v>3.9586689814814814E-2</v>
      </c>
      <c r="M55" s="1">
        <v>7.6111111111111117E-4</v>
      </c>
    </row>
    <row r="56" spans="2:13" x14ac:dyDescent="0.3">
      <c r="K56">
        <v>45</v>
      </c>
      <c r="L56" s="1">
        <v>4.0550347222222227E-2</v>
      </c>
      <c r="M56" s="1">
        <v>9.6365740740740743E-4</v>
      </c>
    </row>
    <row r="57" spans="2:13" x14ac:dyDescent="0.3">
      <c r="K57">
        <v>46</v>
      </c>
      <c r="L57" s="1">
        <v>4.1061805555555553E-2</v>
      </c>
      <c r="M57" s="1">
        <v>5.1145833333333327E-4</v>
      </c>
    </row>
    <row r="58" spans="2:13" x14ac:dyDescent="0.3">
      <c r="K58">
        <v>47</v>
      </c>
      <c r="L58" s="1">
        <v>4.1770717592592592E-2</v>
      </c>
      <c r="M58" s="1">
        <v>7.0891203703703708E-4</v>
      </c>
    </row>
  </sheetData>
  <mergeCells count="1">
    <mergeCell ref="A4:E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5777D-B0FD-4902-816B-1A92E9139828}">
  <dimension ref="A2:M55"/>
  <sheetViews>
    <sheetView zoomScaleNormal="100" workbookViewId="0">
      <selection activeCell="H4" sqref="H4"/>
    </sheetView>
  </sheetViews>
  <sheetFormatPr defaultRowHeight="14.4" x14ac:dyDescent="0.3"/>
  <cols>
    <col min="1" max="1" width="12.88671875" customWidth="1"/>
    <col min="3" max="3" width="17" customWidth="1"/>
    <col min="4" max="4" width="20.88671875" customWidth="1"/>
    <col min="5" max="5" width="20.6640625" customWidth="1"/>
    <col min="7" max="7" width="40.88671875" customWidth="1"/>
    <col min="8" max="8" width="12.5546875" customWidth="1"/>
    <col min="9" max="9" width="19.44140625" customWidth="1"/>
  </cols>
  <sheetData>
    <row r="2" spans="1:13" x14ac:dyDescent="0.3">
      <c r="G2" s="2" t="s">
        <v>11</v>
      </c>
      <c r="H2" s="10" t="s">
        <v>17</v>
      </c>
    </row>
    <row r="3" spans="1:13" x14ac:dyDescent="0.3">
      <c r="D3" t="s">
        <v>16</v>
      </c>
    </row>
    <row r="4" spans="1:13" x14ac:dyDescent="0.3">
      <c r="A4" s="15" t="s">
        <v>3</v>
      </c>
      <c r="B4" s="15"/>
      <c r="C4" s="15"/>
      <c r="D4" s="15"/>
      <c r="E4" s="15"/>
      <c r="G4" s="7" t="s">
        <v>7</v>
      </c>
      <c r="H4" s="5"/>
    </row>
    <row r="5" spans="1:13" x14ac:dyDescent="0.3">
      <c r="A5" s="2" t="s">
        <v>24</v>
      </c>
      <c r="B5" s="2" t="s">
        <v>0</v>
      </c>
      <c r="C5" s="2" t="s">
        <v>2</v>
      </c>
      <c r="D5" s="2" t="s">
        <v>1</v>
      </c>
      <c r="E5" s="2" t="s">
        <v>6</v>
      </c>
      <c r="G5" s="8" t="s">
        <v>4</v>
      </c>
      <c r="H5">
        <f>H6+H7</f>
        <v>41</v>
      </c>
      <c r="I5" t="s">
        <v>18</v>
      </c>
    </row>
    <row r="6" spans="1:13" x14ac:dyDescent="0.3">
      <c r="A6">
        <v>1</v>
      </c>
      <c r="B6">
        <v>1</v>
      </c>
      <c r="C6" s="9">
        <f>D6</f>
        <v>2.3258101851851851E-3</v>
      </c>
      <c r="D6" s="14">
        <v>2.3258101851851851E-3</v>
      </c>
      <c r="G6" s="8" t="s">
        <v>8</v>
      </c>
      <c r="H6">
        <f>MAX(B6:B98)</f>
        <v>36</v>
      </c>
      <c r="I6" t="s">
        <v>18</v>
      </c>
    </row>
    <row r="7" spans="1:13" x14ac:dyDescent="0.3">
      <c r="A7">
        <v>2</v>
      </c>
      <c r="B7">
        <f>B6+1</f>
        <v>2</v>
      </c>
      <c r="C7" s="9">
        <f>SUM($D$6:$D7)</f>
        <v>2.8168981481481482E-3</v>
      </c>
      <c r="D7" s="14">
        <v>4.9108796296296314E-4</v>
      </c>
      <c r="G7" s="3" t="s">
        <v>9</v>
      </c>
      <c r="H7">
        <v>5</v>
      </c>
    </row>
    <row r="8" spans="1:13" x14ac:dyDescent="0.3">
      <c r="A8">
        <v>3</v>
      </c>
      <c r="B8">
        <f t="shared" ref="B8:B41" si="0">B7+1</f>
        <v>3</v>
      </c>
      <c r="C8" s="9">
        <f>SUM($D$6:$D8)</f>
        <v>3.8708333333333333E-3</v>
      </c>
      <c r="D8" s="14">
        <v>1.0539351851851851E-3</v>
      </c>
      <c r="G8" s="8" t="s">
        <v>5</v>
      </c>
      <c r="H8">
        <v>4</v>
      </c>
    </row>
    <row r="9" spans="1:13" x14ac:dyDescent="0.3">
      <c r="A9">
        <v>4</v>
      </c>
      <c r="B9">
        <f t="shared" si="0"/>
        <v>4</v>
      </c>
      <c r="C9" s="9">
        <f>SUM($D$6:$D9)</f>
        <v>4.7136574074074077E-3</v>
      </c>
      <c r="D9" s="14">
        <v>8.428240740740744E-4</v>
      </c>
      <c r="G9" s="8" t="s">
        <v>19</v>
      </c>
      <c r="H9">
        <f>H8*H5</f>
        <v>164</v>
      </c>
      <c r="I9" t="s">
        <v>18</v>
      </c>
    </row>
    <row r="10" spans="1:13" x14ac:dyDescent="0.3">
      <c r="A10">
        <v>5</v>
      </c>
      <c r="B10">
        <f t="shared" si="0"/>
        <v>5</v>
      </c>
      <c r="C10" s="9">
        <f>SUM($D$6:$D10)</f>
        <v>5.8171296296296296E-3</v>
      </c>
      <c r="D10" s="14">
        <v>1.1034722222222218E-3</v>
      </c>
      <c r="G10" s="8" t="s">
        <v>20</v>
      </c>
      <c r="H10">
        <f>H8*H6</f>
        <v>144</v>
      </c>
      <c r="I10" t="s">
        <v>18</v>
      </c>
    </row>
    <row r="11" spans="1:13" x14ac:dyDescent="0.3">
      <c r="A11">
        <v>6</v>
      </c>
      <c r="B11">
        <f t="shared" si="0"/>
        <v>6</v>
      </c>
      <c r="C11" s="9">
        <f>SUM($D$6:$D11)</f>
        <v>6.2144675925925917E-3</v>
      </c>
      <c r="D11" s="14">
        <v>3.9733796296296219E-4</v>
      </c>
      <c r="G11" s="3" t="s">
        <v>10</v>
      </c>
      <c r="H11" s="1">
        <f>AVERAGE(D6:D84)</f>
        <v>1.1619695216049382E-3</v>
      </c>
      <c r="I11" t="s">
        <v>18</v>
      </c>
    </row>
    <row r="12" spans="1:13" x14ac:dyDescent="0.3">
      <c r="A12">
        <v>7</v>
      </c>
      <c r="B12">
        <f t="shared" si="0"/>
        <v>7</v>
      </c>
      <c r="C12" s="9">
        <f>SUM($D$6:$D12)</f>
        <v>8.2375E-3</v>
      </c>
      <c r="D12" s="14">
        <v>2.0230324074074083E-3</v>
      </c>
    </row>
    <row r="13" spans="1:13" x14ac:dyDescent="0.3">
      <c r="A13">
        <v>8</v>
      </c>
      <c r="B13">
        <f t="shared" si="0"/>
        <v>8</v>
      </c>
      <c r="C13" s="9">
        <f>SUM($D$6:$D13)</f>
        <v>9.1953703703703711E-3</v>
      </c>
      <c r="D13" s="14">
        <v>9.5787037037037108E-4</v>
      </c>
      <c r="G13" s="9"/>
    </row>
    <row r="14" spans="1:13" x14ac:dyDescent="0.3">
      <c r="A14">
        <v>9</v>
      </c>
      <c r="B14">
        <f t="shared" si="0"/>
        <v>9</v>
      </c>
      <c r="C14" s="9">
        <f>SUM($D$6:$D14)</f>
        <v>9.9199074074074085E-3</v>
      </c>
      <c r="D14" s="14">
        <v>7.2453703703703742E-4</v>
      </c>
    </row>
    <row r="15" spans="1:13" x14ac:dyDescent="0.3">
      <c r="B15">
        <f t="shared" si="0"/>
        <v>10</v>
      </c>
      <c r="C15" s="9">
        <f>SUM($D$6:$D15)</f>
        <v>1.0441203703703704E-2</v>
      </c>
      <c r="D15" s="14">
        <v>5.2129629629629574E-4</v>
      </c>
      <c r="H15">
        <v>1</v>
      </c>
      <c r="I15" s="1">
        <v>2.3258101851851851E-3</v>
      </c>
      <c r="J15" s="1">
        <v>2.3258101851851851E-3</v>
      </c>
      <c r="L15" s="1"/>
      <c r="M15" s="1"/>
    </row>
    <row r="16" spans="1:13" x14ac:dyDescent="0.3">
      <c r="A16">
        <v>10</v>
      </c>
      <c r="B16">
        <f t="shared" si="0"/>
        <v>11</v>
      </c>
      <c r="C16" s="9">
        <f>SUM($D$6:$D16)</f>
        <v>1.1150231481481481E-2</v>
      </c>
      <c r="D16" s="14">
        <v>7.0902777777777717E-4</v>
      </c>
      <c r="H16">
        <v>2</v>
      </c>
      <c r="I16" s="1">
        <v>2.8168981481481482E-3</v>
      </c>
      <c r="J16" s="1">
        <v>4.9108796296296292E-4</v>
      </c>
      <c r="L16" s="1"/>
      <c r="M16" s="1"/>
    </row>
    <row r="17" spans="1:13" x14ac:dyDescent="0.3">
      <c r="A17">
        <v>11</v>
      </c>
      <c r="B17">
        <f t="shared" si="0"/>
        <v>12</v>
      </c>
      <c r="C17" s="9">
        <f>SUM($D$6:$D17)</f>
        <v>1.2408912037037038E-2</v>
      </c>
      <c r="D17" s="14">
        <v>1.2586805555555563E-3</v>
      </c>
      <c r="H17">
        <v>3</v>
      </c>
      <c r="I17" s="1">
        <v>3.8708333333333333E-3</v>
      </c>
      <c r="J17" s="1">
        <v>1.0539351851851853E-3</v>
      </c>
      <c r="L17" s="1"/>
      <c r="M17" s="1"/>
    </row>
    <row r="18" spans="1:13" x14ac:dyDescent="0.3">
      <c r="A18">
        <v>12</v>
      </c>
      <c r="B18">
        <f t="shared" si="0"/>
        <v>13</v>
      </c>
      <c r="C18" s="9">
        <f>SUM($D$6:$D18)</f>
        <v>1.3240046296296297E-2</v>
      </c>
      <c r="D18" s="14">
        <v>8.3113425925925889E-4</v>
      </c>
      <c r="H18">
        <v>4</v>
      </c>
      <c r="I18" s="1">
        <v>4.7136574074074077E-3</v>
      </c>
      <c r="J18" s="1">
        <v>8.4282407407407396E-4</v>
      </c>
      <c r="L18" s="1"/>
      <c r="M18" s="1"/>
    </row>
    <row r="19" spans="1:13" x14ac:dyDescent="0.3">
      <c r="A19">
        <v>13</v>
      </c>
      <c r="B19">
        <f t="shared" si="0"/>
        <v>14</v>
      </c>
      <c r="C19" s="9">
        <f>SUM($D$6:$D19)</f>
        <v>1.4313425925925927E-2</v>
      </c>
      <c r="D19" s="14">
        <v>1.0733796296296307E-3</v>
      </c>
      <c r="H19">
        <v>5</v>
      </c>
      <c r="I19" s="1">
        <v>5.8171296296296296E-3</v>
      </c>
      <c r="J19" s="1">
        <v>1.1034722222222223E-3</v>
      </c>
      <c r="L19" s="1"/>
      <c r="M19" s="1"/>
    </row>
    <row r="20" spans="1:13" x14ac:dyDescent="0.3">
      <c r="A20">
        <v>14</v>
      </c>
      <c r="B20">
        <f t="shared" si="0"/>
        <v>15</v>
      </c>
      <c r="C20" s="9">
        <f>SUM($D$6:$D20)</f>
        <v>1.5493634259259261E-2</v>
      </c>
      <c r="D20" s="14">
        <v>1.1802083333333335E-3</v>
      </c>
      <c r="H20">
        <v>6</v>
      </c>
      <c r="I20" s="1">
        <v>6.2144675925925917E-3</v>
      </c>
      <c r="J20" s="1">
        <v>3.9733796296296294E-4</v>
      </c>
      <c r="L20" s="1"/>
      <c r="M20" s="1"/>
    </row>
    <row r="21" spans="1:13" x14ac:dyDescent="0.3">
      <c r="A21">
        <v>15</v>
      </c>
      <c r="B21">
        <f t="shared" si="0"/>
        <v>16</v>
      </c>
      <c r="C21" s="9">
        <f>SUM($D$6:$D21)</f>
        <v>1.6408680555555555E-2</v>
      </c>
      <c r="D21" s="14">
        <v>9.1504629629629401E-4</v>
      </c>
      <c r="H21">
        <v>7</v>
      </c>
      <c r="I21" s="1">
        <v>8.9319444444444455E-3</v>
      </c>
      <c r="J21" s="1">
        <v>2.7174768518518516E-3</v>
      </c>
      <c r="L21" s="1"/>
      <c r="M21" s="1"/>
    </row>
    <row r="22" spans="1:13" x14ac:dyDescent="0.3">
      <c r="A22">
        <v>16</v>
      </c>
      <c r="B22">
        <f t="shared" si="0"/>
        <v>17</v>
      </c>
      <c r="C22" s="9">
        <f>SUM($D$6:$D22)</f>
        <v>1.7259027777777779E-2</v>
      </c>
      <c r="D22" s="14">
        <v>8.5034722222222456E-4</v>
      </c>
      <c r="H22">
        <v>8</v>
      </c>
      <c r="I22" s="1">
        <v>9.1953703703703711E-3</v>
      </c>
      <c r="J22" s="1">
        <v>2.6342592592592596E-4</v>
      </c>
      <c r="L22" s="1"/>
      <c r="M22" s="1"/>
    </row>
    <row r="23" spans="1:13" x14ac:dyDescent="0.3">
      <c r="A23">
        <v>17</v>
      </c>
      <c r="B23">
        <f t="shared" si="0"/>
        <v>18</v>
      </c>
      <c r="C23" s="9">
        <f>SUM($D$6:$D23)</f>
        <v>2.2303240740740742E-2</v>
      </c>
      <c r="D23" s="14">
        <v>5.044212962962963E-3</v>
      </c>
      <c r="H23">
        <v>9</v>
      </c>
      <c r="I23" s="1">
        <v>9.9199074074074085E-3</v>
      </c>
      <c r="J23" s="1">
        <v>7.245370370370371E-4</v>
      </c>
      <c r="L23" s="1"/>
      <c r="M23" s="1"/>
    </row>
    <row r="24" spans="1:13" x14ac:dyDescent="0.3">
      <c r="B24">
        <f t="shared" si="0"/>
        <v>19</v>
      </c>
      <c r="C24" s="9">
        <f>SUM($D$6:$D24)</f>
        <v>2.3053009259259259E-2</v>
      </c>
      <c r="D24" s="14">
        <v>7.4976851851851854E-4</v>
      </c>
      <c r="I24" s="1"/>
      <c r="J24" s="1"/>
      <c r="L24" s="1"/>
      <c r="M24" s="1"/>
    </row>
    <row r="25" spans="1:13" x14ac:dyDescent="0.3">
      <c r="B25">
        <f t="shared" si="0"/>
        <v>20</v>
      </c>
      <c r="C25" s="9">
        <f>SUM($D$6:$D25)</f>
        <v>2.3540509259259258E-2</v>
      </c>
      <c r="D25" s="14">
        <v>4.8749999999999998E-4</v>
      </c>
      <c r="I25" s="1"/>
      <c r="J25" s="1"/>
      <c r="L25" s="1"/>
      <c r="M25" s="1"/>
    </row>
    <row r="26" spans="1:13" x14ac:dyDescent="0.3">
      <c r="B26">
        <f t="shared" si="0"/>
        <v>21</v>
      </c>
      <c r="C26" s="9">
        <f>SUM($D$6:$D26)</f>
        <v>2.4897106481481478E-2</v>
      </c>
      <c r="D26" s="14">
        <v>1.3565972222222224E-3</v>
      </c>
      <c r="I26" s="1"/>
      <c r="J26" s="1"/>
      <c r="L26" s="1"/>
      <c r="M26" s="1"/>
    </row>
    <row r="27" spans="1:13" x14ac:dyDescent="0.3">
      <c r="A27">
        <v>18</v>
      </c>
      <c r="B27">
        <f t="shared" si="0"/>
        <v>22</v>
      </c>
      <c r="C27" s="9">
        <f>SUM($D$6:$D27)</f>
        <v>2.5628935185185182E-2</v>
      </c>
      <c r="D27" s="14">
        <v>7.3182870370370329E-4</v>
      </c>
      <c r="H27">
        <v>10</v>
      </c>
      <c r="I27" s="1">
        <v>1.1150231481481481E-2</v>
      </c>
      <c r="J27" s="1">
        <v>1.230324074074074E-3</v>
      </c>
      <c r="L27" s="1"/>
      <c r="M27" s="1"/>
    </row>
    <row r="28" spans="1:13" x14ac:dyDescent="0.3">
      <c r="B28">
        <f t="shared" si="0"/>
        <v>23</v>
      </c>
      <c r="C28" s="9">
        <f>SUM($D$6:$D28)</f>
        <v>2.6681712962962959E-2</v>
      </c>
      <c r="D28" s="14">
        <v>1.0527777777777775E-3</v>
      </c>
      <c r="H28">
        <v>11</v>
      </c>
      <c r="I28" s="1">
        <v>1.2408912037037038E-2</v>
      </c>
      <c r="J28" s="1">
        <v>1.2586805555555556E-3</v>
      </c>
      <c r="L28" s="1"/>
      <c r="M28" s="1"/>
    </row>
    <row r="29" spans="1:13" x14ac:dyDescent="0.3">
      <c r="A29">
        <v>19</v>
      </c>
      <c r="B29">
        <f t="shared" si="0"/>
        <v>24</v>
      </c>
      <c r="C29" s="9">
        <f>SUM($D$6:$D29)</f>
        <v>2.7109837962962964E-2</v>
      </c>
      <c r="D29" s="14">
        <v>4.2812500000000489E-4</v>
      </c>
      <c r="H29">
        <v>12</v>
      </c>
      <c r="I29" s="1">
        <v>1.3240046296296297E-2</v>
      </c>
      <c r="J29" s="1">
        <v>8.3113425925925933E-4</v>
      </c>
      <c r="L29" s="1"/>
      <c r="M29" s="1"/>
    </row>
    <row r="30" spans="1:13" x14ac:dyDescent="0.3">
      <c r="A30">
        <v>20</v>
      </c>
      <c r="B30">
        <f t="shared" si="0"/>
        <v>25</v>
      </c>
      <c r="C30" s="9">
        <f>SUM($D$6:$D30)</f>
        <v>2.9708217592592592E-2</v>
      </c>
      <c r="D30" s="14">
        <v>2.5983796296296276E-3</v>
      </c>
      <c r="H30">
        <v>13</v>
      </c>
      <c r="I30" s="1">
        <v>1.4313425925925927E-2</v>
      </c>
      <c r="J30" s="1">
        <v>1.0733796296296296E-3</v>
      </c>
      <c r="L30" s="1"/>
      <c r="M30" s="1"/>
    </row>
    <row r="31" spans="1:13" x14ac:dyDescent="0.3">
      <c r="A31">
        <v>21</v>
      </c>
      <c r="B31">
        <f t="shared" si="0"/>
        <v>26</v>
      </c>
      <c r="C31" s="9">
        <f>SUM($D$6:$D31)</f>
        <v>3.1461111111111106E-2</v>
      </c>
      <c r="D31" s="14">
        <v>1.7528935185185147E-3</v>
      </c>
      <c r="H31">
        <v>14</v>
      </c>
      <c r="I31" s="1">
        <v>1.5493634259259261E-2</v>
      </c>
      <c r="J31" s="1">
        <v>1.1802083333333332E-3</v>
      </c>
      <c r="L31" s="1"/>
      <c r="M31" s="1"/>
    </row>
    <row r="32" spans="1:13" x14ac:dyDescent="0.3">
      <c r="A32">
        <v>22</v>
      </c>
      <c r="B32">
        <f t="shared" si="0"/>
        <v>27</v>
      </c>
      <c r="C32" s="9">
        <f>SUM($D$6:$D32)</f>
        <v>3.332233796296296E-2</v>
      </c>
      <c r="D32" s="14">
        <v>1.8612268518518535E-3</v>
      </c>
      <c r="H32">
        <v>15</v>
      </c>
      <c r="I32" s="1">
        <v>1.6408680555555555E-2</v>
      </c>
      <c r="J32" s="1">
        <v>9.1504629629629629E-4</v>
      </c>
      <c r="L32" s="1"/>
      <c r="M32" s="1"/>
    </row>
    <row r="33" spans="1:13" x14ac:dyDescent="0.3">
      <c r="A33">
        <v>23</v>
      </c>
      <c r="B33">
        <f t="shared" si="0"/>
        <v>28</v>
      </c>
      <c r="C33" s="9">
        <f>SUM($D$6:$D33)</f>
        <v>3.5031365740740741E-2</v>
      </c>
      <c r="D33" s="14">
        <v>1.7090277777777815E-3</v>
      </c>
      <c r="H33">
        <v>16</v>
      </c>
      <c r="I33" s="1">
        <v>1.7259027777777779E-2</v>
      </c>
      <c r="J33" s="1">
        <v>8.5034722222222217E-4</v>
      </c>
      <c r="L33" s="1"/>
      <c r="M33" s="1"/>
    </row>
    <row r="34" spans="1:13" x14ac:dyDescent="0.3">
      <c r="A34">
        <v>24</v>
      </c>
      <c r="B34">
        <f t="shared" si="0"/>
        <v>29</v>
      </c>
      <c r="C34" s="9">
        <f>SUM($D$6:$D34)</f>
        <v>3.5409837962962959E-2</v>
      </c>
      <c r="D34" s="14">
        <v>3.7847222222221755E-4</v>
      </c>
      <c r="H34">
        <v>17</v>
      </c>
      <c r="I34" s="1">
        <v>2.4747916666666665E-2</v>
      </c>
      <c r="J34" s="1">
        <v>7.4888888888888887E-3</v>
      </c>
      <c r="L34" s="1"/>
      <c r="M34" s="1"/>
    </row>
    <row r="35" spans="1:13" x14ac:dyDescent="0.3">
      <c r="A35">
        <v>25</v>
      </c>
      <c r="B35">
        <f t="shared" si="0"/>
        <v>30</v>
      </c>
      <c r="C35" s="9">
        <f>SUM($D$6:$D35)</f>
        <v>3.5998148148148147E-2</v>
      </c>
      <c r="D35" s="14">
        <v>5.8831018518518824E-4</v>
      </c>
      <c r="H35">
        <v>18</v>
      </c>
      <c r="I35" s="1">
        <v>2.5479745370370368E-2</v>
      </c>
      <c r="J35" s="1">
        <v>7.3182870370370372E-4</v>
      </c>
      <c r="L35" s="1"/>
      <c r="M35" s="1"/>
    </row>
    <row r="36" spans="1:13" x14ac:dyDescent="0.3">
      <c r="A36">
        <v>26</v>
      </c>
      <c r="B36">
        <f t="shared" si="0"/>
        <v>31</v>
      </c>
      <c r="C36" s="9">
        <f>SUM($D$6:$D36)</f>
        <v>3.6631828703703705E-2</v>
      </c>
      <c r="D36" s="14">
        <v>6.3368055555555747E-4</v>
      </c>
      <c r="H36">
        <v>19</v>
      </c>
      <c r="I36" s="1">
        <v>2.696064814814815E-2</v>
      </c>
      <c r="J36" s="1">
        <v>1.4809027777777778E-3</v>
      </c>
      <c r="L36" s="1"/>
      <c r="M36" s="1"/>
    </row>
    <row r="37" spans="1:13" x14ac:dyDescent="0.3">
      <c r="A37">
        <v>27</v>
      </c>
      <c r="B37">
        <f t="shared" si="0"/>
        <v>32</v>
      </c>
      <c r="C37" s="9">
        <f>SUM($D$6:$D37)</f>
        <v>3.7485300925925925E-2</v>
      </c>
      <c r="D37" s="14">
        <v>8.5347222222222074E-4</v>
      </c>
      <c r="H37">
        <v>20</v>
      </c>
      <c r="I37" s="1">
        <v>2.9559027777777778E-2</v>
      </c>
      <c r="J37" s="1">
        <v>2.5983796296296297E-3</v>
      </c>
      <c r="L37" s="1"/>
      <c r="M37" s="1"/>
    </row>
    <row r="38" spans="1:13" x14ac:dyDescent="0.3">
      <c r="A38">
        <v>28</v>
      </c>
      <c r="B38">
        <f t="shared" si="0"/>
        <v>33</v>
      </c>
      <c r="C38" s="9">
        <f>SUM($D$6:$D38)</f>
        <v>3.9164583333333329E-2</v>
      </c>
      <c r="D38" s="14">
        <v>1.6792824074074036E-3</v>
      </c>
      <c r="H38">
        <v>21</v>
      </c>
      <c r="I38" s="1">
        <v>3.1311921296296293E-2</v>
      </c>
      <c r="J38" s="1">
        <v>1.7528935185185184E-3</v>
      </c>
      <c r="L38" s="1"/>
      <c r="M38" s="1"/>
    </row>
    <row r="39" spans="1:13" x14ac:dyDescent="0.3">
      <c r="A39">
        <v>29</v>
      </c>
      <c r="B39">
        <f t="shared" si="0"/>
        <v>34</v>
      </c>
      <c r="C39" s="9">
        <f>SUM($D$6:$D39)</f>
        <v>3.9964930555555556E-2</v>
      </c>
      <c r="D39" s="14">
        <v>8.003472222222266E-4</v>
      </c>
      <c r="H39">
        <v>22</v>
      </c>
      <c r="I39" s="1">
        <v>3.3173148148148146E-2</v>
      </c>
      <c r="J39" s="1">
        <v>1.861226851851852E-3</v>
      </c>
      <c r="L39" s="1"/>
      <c r="M39" s="1"/>
    </row>
    <row r="40" spans="1:13" x14ac:dyDescent="0.3">
      <c r="A40">
        <v>30</v>
      </c>
      <c r="B40">
        <f t="shared" si="0"/>
        <v>35</v>
      </c>
      <c r="C40" s="9">
        <f>SUM($D$6:$D40)</f>
        <v>4.1576620370370368E-2</v>
      </c>
      <c r="D40" s="14">
        <v>1.6116898148148123E-3</v>
      </c>
      <c r="H40">
        <v>23</v>
      </c>
      <c r="I40" s="1">
        <v>3.4882175925925928E-2</v>
      </c>
      <c r="J40" s="1">
        <v>1.7090277777777778E-3</v>
      </c>
      <c r="L40" s="1"/>
      <c r="M40" s="1"/>
    </row>
    <row r="41" spans="1:13" x14ac:dyDescent="0.3">
      <c r="A41">
        <v>31</v>
      </c>
      <c r="B41">
        <f t="shared" si="0"/>
        <v>36</v>
      </c>
      <c r="C41" s="9">
        <f>SUM($D$6:$D41)</f>
        <v>4.1830902777777776E-2</v>
      </c>
      <c r="D41" s="14">
        <v>2.5428240740740793E-4</v>
      </c>
      <c r="H41">
        <v>24</v>
      </c>
      <c r="I41" s="1">
        <v>3.5260648148148145E-2</v>
      </c>
      <c r="J41" s="1">
        <v>3.7847222222222226E-4</v>
      </c>
      <c r="L41" s="1"/>
      <c r="M41" s="1"/>
    </row>
    <row r="42" spans="1:13" x14ac:dyDescent="0.3">
      <c r="C42" s="1"/>
      <c r="E42" s="6"/>
      <c r="H42">
        <v>25</v>
      </c>
      <c r="I42" s="1">
        <v>3.5848958333333333E-2</v>
      </c>
      <c r="J42" s="1">
        <v>5.883101851851852E-4</v>
      </c>
      <c r="L42" s="1"/>
      <c r="M42" s="1"/>
    </row>
    <row r="43" spans="1:13" x14ac:dyDescent="0.3">
      <c r="C43" s="1"/>
      <c r="E43" s="6"/>
      <c r="H43">
        <v>26</v>
      </c>
      <c r="I43" s="1">
        <v>3.6482638888888891E-2</v>
      </c>
      <c r="J43" s="1">
        <v>6.3368055555555552E-4</v>
      </c>
      <c r="L43" s="1"/>
      <c r="M43" s="1"/>
    </row>
    <row r="44" spans="1:13" x14ac:dyDescent="0.3">
      <c r="C44" s="1"/>
      <c r="E44" s="6"/>
      <c r="H44">
        <v>27</v>
      </c>
      <c r="I44" s="1">
        <v>3.7336111111111112E-2</v>
      </c>
      <c r="J44" s="1">
        <v>8.5347222222222215E-4</v>
      </c>
      <c r="L44" s="1"/>
      <c r="M44" s="1"/>
    </row>
    <row r="45" spans="1:13" x14ac:dyDescent="0.3">
      <c r="C45" s="1"/>
      <c r="E45" s="6"/>
      <c r="H45">
        <v>28</v>
      </c>
      <c r="I45" s="1">
        <v>3.9015393518518515E-2</v>
      </c>
      <c r="J45" s="1">
        <v>1.6792824074074075E-3</v>
      </c>
      <c r="L45" s="1"/>
      <c r="M45" s="1"/>
    </row>
    <row r="46" spans="1:13" x14ac:dyDescent="0.3">
      <c r="C46" s="1"/>
      <c r="E46" s="6"/>
      <c r="H46">
        <v>29</v>
      </c>
      <c r="I46" s="1">
        <v>3.9815740740740742E-2</v>
      </c>
      <c r="J46" s="1">
        <v>8.0034722222222226E-4</v>
      </c>
      <c r="L46" s="1"/>
      <c r="M46" s="1"/>
    </row>
    <row r="47" spans="1:13" x14ac:dyDescent="0.3">
      <c r="C47" s="1"/>
      <c r="E47" s="6"/>
      <c r="H47">
        <v>30</v>
      </c>
      <c r="I47" s="1">
        <v>4.1427430555555554E-2</v>
      </c>
      <c r="J47" s="1">
        <v>1.6116898148148147E-3</v>
      </c>
      <c r="L47" s="1"/>
      <c r="M47" s="1"/>
    </row>
    <row r="48" spans="1:13" x14ac:dyDescent="0.3">
      <c r="C48" s="1"/>
      <c r="E48" s="6"/>
      <c r="H48">
        <v>31</v>
      </c>
      <c r="I48" s="1">
        <v>4.1681712962962962E-2</v>
      </c>
      <c r="J48" s="1">
        <v>2.5428240740740739E-4</v>
      </c>
      <c r="L48" s="1"/>
      <c r="M48" s="1"/>
    </row>
    <row r="49" spans="3:13" x14ac:dyDescent="0.3">
      <c r="C49" s="1"/>
      <c r="E49" s="6"/>
      <c r="L49" s="1"/>
      <c r="M49" s="1"/>
    </row>
    <row r="50" spans="3:13" x14ac:dyDescent="0.3">
      <c r="C50" s="1"/>
      <c r="E50" s="6"/>
      <c r="L50" s="1"/>
      <c r="M50" s="1"/>
    </row>
    <row r="51" spans="3:13" x14ac:dyDescent="0.3">
      <c r="C51" s="1"/>
      <c r="E51" s="6"/>
      <c r="L51" s="1"/>
      <c r="M51" s="1"/>
    </row>
    <row r="52" spans="3:13" x14ac:dyDescent="0.3">
      <c r="C52" s="1"/>
      <c r="E52" s="6"/>
    </row>
    <row r="53" spans="3:13" x14ac:dyDescent="0.3">
      <c r="C53" s="1"/>
      <c r="E53" s="6"/>
    </row>
    <row r="54" spans="3:13" x14ac:dyDescent="0.3">
      <c r="C54" s="1"/>
      <c r="E54" s="6"/>
    </row>
    <row r="55" spans="3:13" x14ac:dyDescent="0.3">
      <c r="C55" s="1"/>
      <c r="E55" s="6"/>
    </row>
  </sheetData>
  <mergeCells count="1">
    <mergeCell ref="A4:E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51732-255E-4F62-900A-F6CCCA98D029}">
  <dimension ref="A2:M51"/>
  <sheetViews>
    <sheetView workbookViewId="0">
      <selection activeCell="H4" sqref="H4"/>
    </sheetView>
  </sheetViews>
  <sheetFormatPr defaultRowHeight="14.4" x14ac:dyDescent="0.3"/>
  <cols>
    <col min="1" max="1" width="12.88671875" customWidth="1"/>
    <col min="3" max="3" width="17" customWidth="1"/>
    <col min="4" max="4" width="20.88671875" customWidth="1"/>
    <col min="5" max="5" width="20.6640625" customWidth="1"/>
    <col min="6" max="6" width="9.6640625" bestFit="1" customWidth="1"/>
    <col min="7" max="7" width="40.88671875" customWidth="1"/>
    <col min="8" max="8" width="12.5546875" customWidth="1"/>
    <col min="9" max="9" width="19.44140625" customWidth="1"/>
  </cols>
  <sheetData>
    <row r="2" spans="1:13" x14ac:dyDescent="0.3">
      <c r="G2" s="2" t="s">
        <v>11</v>
      </c>
      <c r="H2" s="10" t="s">
        <v>17</v>
      </c>
    </row>
    <row r="3" spans="1:13" x14ac:dyDescent="0.3">
      <c r="D3" t="s">
        <v>16</v>
      </c>
    </row>
    <row r="4" spans="1:13" x14ac:dyDescent="0.3">
      <c r="A4" s="15" t="s">
        <v>3</v>
      </c>
      <c r="B4" s="15"/>
      <c r="C4" s="15"/>
      <c r="D4" s="15"/>
      <c r="E4" s="15"/>
      <c r="G4" s="7" t="s">
        <v>7</v>
      </c>
      <c r="H4" s="5"/>
    </row>
    <row r="5" spans="1:13" x14ac:dyDescent="0.3">
      <c r="A5" s="2" t="s">
        <v>24</v>
      </c>
      <c r="B5" s="2" t="s">
        <v>0</v>
      </c>
      <c r="C5" s="2" t="s">
        <v>2</v>
      </c>
      <c r="D5" s="2" t="s">
        <v>1</v>
      </c>
      <c r="E5" s="2" t="s">
        <v>6</v>
      </c>
      <c r="G5" s="8" t="s">
        <v>4</v>
      </c>
      <c r="H5">
        <f>H6+H7</f>
        <v>34</v>
      </c>
      <c r="I5" t="s">
        <v>18</v>
      </c>
    </row>
    <row r="6" spans="1:13" x14ac:dyDescent="0.3">
      <c r="A6">
        <v>1</v>
      </c>
      <c r="B6">
        <v>1</v>
      </c>
      <c r="C6" s="9">
        <f>D6</f>
        <v>1.5680555555555554E-3</v>
      </c>
      <c r="D6" s="9">
        <v>1.5680555555555554E-3</v>
      </c>
      <c r="E6" s="6" t="s">
        <v>15</v>
      </c>
      <c r="G6" s="8" t="s">
        <v>8</v>
      </c>
      <c r="H6">
        <f>MAX(B6:B89)</f>
        <v>30</v>
      </c>
      <c r="I6" t="s">
        <v>18</v>
      </c>
    </row>
    <row r="7" spans="1:13" x14ac:dyDescent="0.3">
      <c r="A7">
        <v>2</v>
      </c>
      <c r="B7">
        <f>B6+1</f>
        <v>2</v>
      </c>
      <c r="C7" s="9">
        <f>SUM($D$6:$D7)</f>
        <v>3.8349537037037033E-3</v>
      </c>
      <c r="D7" s="9">
        <v>2.2668981481481481E-3</v>
      </c>
      <c r="E7" s="6"/>
      <c r="G7" s="3" t="s">
        <v>9</v>
      </c>
      <c r="H7">
        <v>4</v>
      </c>
    </row>
    <row r="8" spans="1:13" x14ac:dyDescent="0.3">
      <c r="A8">
        <v>3</v>
      </c>
      <c r="B8">
        <f t="shared" ref="B8:B35" si="0">B7+1</f>
        <v>3</v>
      </c>
      <c r="C8" s="9">
        <f>SUM($D$6:$D8)</f>
        <v>4.6895833333333338E-3</v>
      </c>
      <c r="D8" s="9">
        <v>8.5462962962963053E-4</v>
      </c>
      <c r="E8" s="6"/>
      <c r="G8" s="8" t="s">
        <v>5</v>
      </c>
      <c r="H8">
        <v>5</v>
      </c>
    </row>
    <row r="9" spans="1:13" x14ac:dyDescent="0.3">
      <c r="A9">
        <v>4</v>
      </c>
      <c r="B9">
        <f t="shared" si="0"/>
        <v>4</v>
      </c>
      <c r="C9" s="9">
        <f>SUM($D$6:$D9)</f>
        <v>5.6090277777777779E-3</v>
      </c>
      <c r="D9" s="9">
        <v>9.1944444444444409E-4</v>
      </c>
      <c r="E9" s="6"/>
      <c r="G9" s="8" t="s">
        <v>19</v>
      </c>
      <c r="H9">
        <f>H8*H5</f>
        <v>170</v>
      </c>
      <c r="I9" t="s">
        <v>18</v>
      </c>
    </row>
    <row r="10" spans="1:13" x14ac:dyDescent="0.3">
      <c r="A10">
        <v>5</v>
      </c>
      <c r="B10">
        <f t="shared" si="0"/>
        <v>5</v>
      </c>
      <c r="C10" s="9">
        <f>SUM($D$6:$D10)</f>
        <v>6.4855324074074077E-3</v>
      </c>
      <c r="D10" s="9">
        <v>8.7650462962962986E-4</v>
      </c>
      <c r="E10" s="6"/>
      <c r="G10" s="8" t="s">
        <v>20</v>
      </c>
      <c r="H10">
        <f>H8*H6</f>
        <v>150</v>
      </c>
      <c r="I10" t="s">
        <v>18</v>
      </c>
    </row>
    <row r="11" spans="1:13" x14ac:dyDescent="0.3">
      <c r="A11">
        <v>6</v>
      </c>
      <c r="B11">
        <f t="shared" si="0"/>
        <v>6</v>
      </c>
      <c r="C11" s="9">
        <f>SUM($D$6:$D11)</f>
        <v>7.5262731481481483E-3</v>
      </c>
      <c r="D11" s="9">
        <v>1.0407407407407405E-3</v>
      </c>
      <c r="E11" s="6"/>
      <c r="G11" s="3" t="s">
        <v>10</v>
      </c>
      <c r="H11" s="1">
        <f>AVERAGE(D6:D75)</f>
        <v>1.4203202160493827E-3</v>
      </c>
      <c r="I11" t="s">
        <v>18</v>
      </c>
    </row>
    <row r="12" spans="1:13" x14ac:dyDescent="0.3">
      <c r="A12">
        <v>7</v>
      </c>
      <c r="B12">
        <f t="shared" si="0"/>
        <v>7</v>
      </c>
      <c r="C12" s="9">
        <f>SUM($D$6:$D12)</f>
        <v>9.1502314814814814E-3</v>
      </c>
      <c r="D12" s="9">
        <v>1.6239583333333332E-3</v>
      </c>
      <c r="E12" s="6"/>
    </row>
    <row r="13" spans="1:13" x14ac:dyDescent="0.3">
      <c r="A13">
        <v>9</v>
      </c>
      <c r="B13">
        <f t="shared" si="0"/>
        <v>8</v>
      </c>
      <c r="C13" s="9">
        <f>SUM($D$6:$D13)</f>
        <v>9.4960648148148148E-3</v>
      </c>
      <c r="D13" s="9">
        <v>3.4583333333333341E-4</v>
      </c>
      <c r="E13" s="6"/>
      <c r="G13" s="4"/>
    </row>
    <row r="14" spans="1:13" x14ac:dyDescent="0.3">
      <c r="A14">
        <v>10</v>
      </c>
      <c r="B14">
        <f t="shared" si="0"/>
        <v>9</v>
      </c>
      <c r="C14" s="9">
        <f>SUM($D$6:$D14)</f>
        <v>1.1251851851851851E-2</v>
      </c>
      <c r="D14" s="9">
        <v>1.7557870370370366E-3</v>
      </c>
      <c r="E14" s="6"/>
      <c r="H14">
        <v>1</v>
      </c>
      <c r="I14" s="1">
        <v>1.5680555555555554E-3</v>
      </c>
      <c r="J14" s="1">
        <v>1.5680555555555554E-3</v>
      </c>
    </row>
    <row r="15" spans="1:13" x14ac:dyDescent="0.3">
      <c r="A15">
        <v>11</v>
      </c>
      <c r="B15">
        <f t="shared" si="0"/>
        <v>10</v>
      </c>
      <c r="C15" s="9">
        <f>SUM($D$6:$D15)</f>
        <v>1.1612615740740741E-2</v>
      </c>
      <c r="D15" s="9">
        <v>3.6076388888888963E-4</v>
      </c>
      <c r="E15" s="6"/>
      <c r="H15">
        <v>2</v>
      </c>
      <c r="I15" s="1">
        <v>3.8349537037037033E-3</v>
      </c>
      <c r="J15" s="1">
        <v>2.2668981481481481E-3</v>
      </c>
      <c r="L15" s="1"/>
      <c r="M15" s="1"/>
    </row>
    <row r="16" spans="1:13" x14ac:dyDescent="0.3">
      <c r="A16">
        <v>12</v>
      </c>
      <c r="B16">
        <f t="shared" si="0"/>
        <v>11</v>
      </c>
      <c r="C16" s="9">
        <f>SUM($D$6:$D16)</f>
        <v>1.266261574074074E-2</v>
      </c>
      <c r="D16" s="9">
        <v>1.0499999999999989E-3</v>
      </c>
      <c r="E16" s="6"/>
      <c r="H16">
        <v>3</v>
      </c>
      <c r="I16" s="1">
        <v>4.6895833333333338E-3</v>
      </c>
      <c r="J16" s="1">
        <v>8.5462962962962966E-4</v>
      </c>
      <c r="L16" s="1"/>
      <c r="M16" s="1"/>
    </row>
    <row r="17" spans="1:13" x14ac:dyDescent="0.3">
      <c r="A17">
        <v>13</v>
      </c>
      <c r="B17">
        <f t="shared" si="0"/>
        <v>12</v>
      </c>
      <c r="C17" s="9">
        <f>SUM($D$6:$D17)</f>
        <v>1.3871296296296296E-2</v>
      </c>
      <c r="D17" s="9">
        <v>1.2086805555555566E-3</v>
      </c>
      <c r="E17" s="6"/>
      <c r="H17">
        <v>4</v>
      </c>
      <c r="I17" s="1">
        <v>5.6090277777777779E-3</v>
      </c>
      <c r="J17" s="1">
        <v>9.1944444444444441E-4</v>
      </c>
      <c r="L17" s="1"/>
      <c r="M17" s="1"/>
    </row>
    <row r="18" spans="1:13" x14ac:dyDescent="0.3">
      <c r="A18">
        <v>14</v>
      </c>
      <c r="B18">
        <f t="shared" si="0"/>
        <v>13</v>
      </c>
      <c r="C18" s="9">
        <f>SUM($D$6:$D18)</f>
        <v>1.4921412037037037E-2</v>
      </c>
      <c r="D18" s="9">
        <v>1.0501157407407403E-3</v>
      </c>
      <c r="E18" s="6"/>
      <c r="H18">
        <v>5</v>
      </c>
      <c r="I18" s="1">
        <v>6.4855324074074077E-3</v>
      </c>
      <c r="J18" s="1">
        <v>8.7650462962962964E-4</v>
      </c>
      <c r="L18" s="1"/>
      <c r="M18" s="1"/>
    </row>
    <row r="19" spans="1:13" x14ac:dyDescent="0.3">
      <c r="A19">
        <v>15</v>
      </c>
      <c r="B19">
        <f t="shared" si="0"/>
        <v>14</v>
      </c>
      <c r="C19" s="9">
        <f>SUM($D$6:$D19)</f>
        <v>1.6021064814814814E-2</v>
      </c>
      <c r="D19" s="9">
        <v>1.0996527777777775E-3</v>
      </c>
      <c r="E19" s="6"/>
      <c r="H19">
        <v>6</v>
      </c>
      <c r="I19" s="1">
        <v>7.5262731481481483E-3</v>
      </c>
      <c r="J19" s="1">
        <v>1.0407407407407407E-3</v>
      </c>
      <c r="L19" s="1"/>
      <c r="M19" s="1"/>
    </row>
    <row r="20" spans="1:13" x14ac:dyDescent="0.3">
      <c r="A20">
        <v>16</v>
      </c>
      <c r="B20">
        <f t="shared" si="0"/>
        <v>15</v>
      </c>
      <c r="C20" s="9">
        <f>SUM($D$6:$D20)</f>
        <v>1.7482407407407408E-2</v>
      </c>
      <c r="D20" s="9">
        <v>1.4613425925925939E-3</v>
      </c>
      <c r="E20" s="6"/>
      <c r="G20" s="1"/>
      <c r="H20">
        <v>7</v>
      </c>
      <c r="I20" s="1">
        <v>9.1502314814814814E-3</v>
      </c>
      <c r="J20" s="1">
        <v>1.6239583333333334E-3</v>
      </c>
      <c r="L20" s="1"/>
      <c r="M20" s="1"/>
    </row>
    <row r="21" spans="1:13" x14ac:dyDescent="0.3">
      <c r="A21">
        <v>17</v>
      </c>
      <c r="B21">
        <f t="shared" si="0"/>
        <v>16</v>
      </c>
      <c r="C21" s="9">
        <f>SUM($D$6:$D21)</f>
        <v>2.1162037037037038E-2</v>
      </c>
      <c r="D21" s="9">
        <v>3.6796296296296299E-3</v>
      </c>
      <c r="E21" s="6"/>
      <c r="H21">
        <v>8</v>
      </c>
      <c r="I21" s="1">
        <v>9.152430555555556E-3</v>
      </c>
      <c r="J21" s="1">
        <v>2.1990740740740739E-6</v>
      </c>
      <c r="L21" s="1"/>
      <c r="M21" s="1"/>
    </row>
    <row r="22" spans="1:13" x14ac:dyDescent="0.3">
      <c r="A22">
        <v>18</v>
      </c>
      <c r="B22">
        <f t="shared" si="0"/>
        <v>17</v>
      </c>
      <c r="C22" s="9">
        <f>SUM($D$6:$D22)</f>
        <v>2.6311342592592595E-2</v>
      </c>
      <c r="D22" s="9">
        <v>5.1493055555555563E-3</v>
      </c>
      <c r="E22" s="6" t="s">
        <v>13</v>
      </c>
      <c r="H22">
        <v>9</v>
      </c>
      <c r="I22" s="1">
        <v>9.4960648148148148E-3</v>
      </c>
      <c r="J22" s="1">
        <v>3.4363425925925929E-4</v>
      </c>
      <c r="L22" s="1"/>
      <c r="M22" s="1"/>
    </row>
    <row r="23" spans="1:13" x14ac:dyDescent="0.3">
      <c r="A23">
        <v>19</v>
      </c>
      <c r="B23">
        <f t="shared" si="0"/>
        <v>18</v>
      </c>
      <c r="C23" s="9">
        <f>SUM($D$6:$D23)</f>
        <v>2.7715856481481484E-2</v>
      </c>
      <c r="D23" s="9">
        <v>1.4045138888888892E-3</v>
      </c>
      <c r="E23" s="6"/>
      <c r="G23" s="1"/>
      <c r="H23">
        <v>10</v>
      </c>
      <c r="I23" s="1">
        <v>1.1251851851851851E-2</v>
      </c>
      <c r="J23" s="1">
        <v>1.7557870370370368E-3</v>
      </c>
      <c r="L23" s="1"/>
      <c r="M23" s="1"/>
    </row>
    <row r="24" spans="1:13" x14ac:dyDescent="0.3">
      <c r="A24">
        <v>20</v>
      </c>
      <c r="B24">
        <f t="shared" si="0"/>
        <v>19</v>
      </c>
      <c r="C24" s="9">
        <f>SUM($D$6:$D24)</f>
        <v>2.8347685185185184E-2</v>
      </c>
      <c r="D24" s="9">
        <v>6.3182870370370042E-4</v>
      </c>
      <c r="E24" s="6"/>
      <c r="G24" s="1"/>
      <c r="H24">
        <v>11</v>
      </c>
      <c r="I24" s="1">
        <v>1.1612615740740741E-2</v>
      </c>
      <c r="J24" s="1">
        <v>3.6076388888888893E-4</v>
      </c>
      <c r="L24" s="1"/>
      <c r="M24" s="1"/>
    </row>
    <row r="25" spans="1:13" x14ac:dyDescent="0.3">
      <c r="A25">
        <v>21</v>
      </c>
      <c r="B25">
        <f t="shared" si="0"/>
        <v>20</v>
      </c>
      <c r="C25" s="9">
        <f>SUM($D$6:$D25)</f>
        <v>2.9934143518518516E-2</v>
      </c>
      <c r="D25" s="9">
        <v>1.5864583333333321E-3</v>
      </c>
      <c r="E25" s="6"/>
      <c r="H25">
        <v>12</v>
      </c>
      <c r="I25" s="1">
        <v>1.266261574074074E-2</v>
      </c>
      <c r="J25" s="1">
        <v>1.0499999999999999E-3</v>
      </c>
      <c r="L25" s="1"/>
      <c r="M25" s="1"/>
    </row>
    <row r="26" spans="1:13" x14ac:dyDescent="0.3">
      <c r="A26">
        <v>22</v>
      </c>
      <c r="B26">
        <f t="shared" si="0"/>
        <v>21</v>
      </c>
      <c r="C26" s="9">
        <f>SUM($D$6:$D26)</f>
        <v>3.1587037037037038E-2</v>
      </c>
      <c r="D26" s="9">
        <v>1.6528935185185223E-3</v>
      </c>
      <c r="E26" s="6"/>
      <c r="H26">
        <v>13</v>
      </c>
      <c r="I26" s="1">
        <v>1.3871296296296296E-2</v>
      </c>
      <c r="J26" s="1">
        <v>1.2086805555555557E-3</v>
      </c>
      <c r="L26" s="1"/>
      <c r="M26" s="1"/>
    </row>
    <row r="27" spans="1:13" x14ac:dyDescent="0.3">
      <c r="A27">
        <v>23</v>
      </c>
      <c r="B27">
        <f t="shared" si="0"/>
        <v>22</v>
      </c>
      <c r="C27" s="9">
        <f>SUM($D$6:$D27)</f>
        <v>3.4331018518518518E-2</v>
      </c>
      <c r="D27" s="9">
        <v>2.7439814814814792E-3</v>
      </c>
      <c r="E27" s="6" t="s">
        <v>13</v>
      </c>
      <c r="F27" s="12"/>
      <c r="H27">
        <v>14</v>
      </c>
      <c r="I27" s="1">
        <v>1.4921412037037037E-2</v>
      </c>
      <c r="J27" s="1">
        <v>1.0501157407407408E-3</v>
      </c>
      <c r="L27" s="1"/>
      <c r="M27" s="1"/>
    </row>
    <row r="28" spans="1:13" x14ac:dyDescent="0.3">
      <c r="A28">
        <v>24</v>
      </c>
      <c r="B28">
        <f t="shared" si="0"/>
        <v>23</v>
      </c>
      <c r="C28" s="9">
        <f>SUM($D$6:$D28)</f>
        <v>3.598263888888889E-2</v>
      </c>
      <c r="D28" s="9">
        <v>1.6516203703703727E-3</v>
      </c>
      <c r="E28" s="6"/>
      <c r="F28" s="9"/>
      <c r="H28">
        <v>15</v>
      </c>
      <c r="I28" s="1">
        <v>1.6021064814814814E-2</v>
      </c>
      <c r="J28" s="1">
        <v>1.0996527777777777E-3</v>
      </c>
      <c r="L28" s="1"/>
      <c r="M28" s="1"/>
    </row>
    <row r="29" spans="1:13" x14ac:dyDescent="0.3">
      <c r="A29">
        <v>25</v>
      </c>
      <c r="B29">
        <f t="shared" si="0"/>
        <v>24</v>
      </c>
      <c r="C29" s="9">
        <f>SUM($D$6:$D29)</f>
        <v>3.7001620370370372E-2</v>
      </c>
      <c r="D29" s="9">
        <v>1.0189814814814818E-3</v>
      </c>
      <c r="E29" s="6"/>
      <c r="F29" s="9"/>
      <c r="H29">
        <v>16</v>
      </c>
      <c r="I29" s="1">
        <v>1.7482407407407408E-2</v>
      </c>
      <c r="J29" s="1">
        <v>1.4613425925925926E-3</v>
      </c>
      <c r="L29" s="1"/>
      <c r="M29" s="1"/>
    </row>
    <row r="30" spans="1:13" x14ac:dyDescent="0.3">
      <c r="B30">
        <f t="shared" si="0"/>
        <v>25</v>
      </c>
      <c r="C30" s="9">
        <f>SUM($D$6:$D30)</f>
        <v>3.7520370370370371E-2</v>
      </c>
      <c r="D30" s="9">
        <v>5.1874999999999838E-4</v>
      </c>
      <c r="E30" s="6"/>
      <c r="F30" s="9"/>
      <c r="H30">
        <v>17</v>
      </c>
      <c r="I30" s="1">
        <v>2.1162037037037038E-2</v>
      </c>
      <c r="J30" s="1">
        <v>3.6796296296296299E-3</v>
      </c>
      <c r="L30" s="1"/>
      <c r="M30" s="1"/>
    </row>
    <row r="31" spans="1:13" x14ac:dyDescent="0.3">
      <c r="A31">
        <v>26</v>
      </c>
      <c r="B31">
        <f t="shared" si="0"/>
        <v>26</v>
      </c>
      <c r="C31" s="9">
        <f>SUM($D$6:$D31)</f>
        <v>3.8929050925925926E-2</v>
      </c>
      <c r="D31" s="9">
        <v>1.4086805555555554E-3</v>
      </c>
      <c r="E31" s="6"/>
      <c r="F31" s="9"/>
      <c r="H31">
        <v>18</v>
      </c>
      <c r="I31" s="1">
        <v>2.6311342592592595E-2</v>
      </c>
      <c r="J31" s="1">
        <v>5.1493055555555554E-3</v>
      </c>
      <c r="L31" s="1"/>
      <c r="M31" s="1"/>
    </row>
    <row r="32" spans="1:13" x14ac:dyDescent="0.3">
      <c r="A32">
        <v>27</v>
      </c>
      <c r="B32">
        <f t="shared" si="0"/>
        <v>27</v>
      </c>
      <c r="C32" s="9">
        <f>SUM($D$6:$D32)</f>
        <v>3.9898379629629631E-2</v>
      </c>
      <c r="D32" s="9">
        <v>9.6932870370370369E-4</v>
      </c>
      <c r="E32" s="6"/>
      <c r="H32">
        <v>19</v>
      </c>
      <c r="I32" s="1">
        <v>2.7990856481481481E-2</v>
      </c>
      <c r="J32" s="1">
        <v>1.679513888888889E-3</v>
      </c>
      <c r="L32" s="1"/>
      <c r="M32" s="1"/>
    </row>
    <row r="33" spans="2:13" x14ac:dyDescent="0.3">
      <c r="B33">
        <f t="shared" si="0"/>
        <v>28</v>
      </c>
      <c r="C33" s="9">
        <f>SUM($D$6:$D33)</f>
        <v>4.0991435185185186E-2</v>
      </c>
      <c r="D33" s="9">
        <v>1.0930555555555554E-3</v>
      </c>
      <c r="E33" s="6"/>
      <c r="H33">
        <v>20</v>
      </c>
      <c r="I33" s="1">
        <v>2.8347685185185184E-2</v>
      </c>
      <c r="J33" s="1">
        <v>3.5682870370370366E-4</v>
      </c>
      <c r="L33" s="1"/>
      <c r="M33" s="1"/>
    </row>
    <row r="34" spans="2:13" x14ac:dyDescent="0.3">
      <c r="B34">
        <f t="shared" si="0"/>
        <v>29</v>
      </c>
      <c r="C34" s="9">
        <f>SUM($D$6:$D34)</f>
        <v>4.160462962962963E-2</v>
      </c>
      <c r="D34" s="9">
        <v>6.1319444444444442E-4</v>
      </c>
      <c r="E34" s="6"/>
      <c r="H34">
        <v>21</v>
      </c>
      <c r="I34" s="1">
        <v>2.9934143518518516E-2</v>
      </c>
      <c r="J34" s="1">
        <v>1.5864583333333332E-3</v>
      </c>
      <c r="L34" s="1"/>
      <c r="M34" s="1"/>
    </row>
    <row r="35" spans="2:13" x14ac:dyDescent="0.3">
      <c r="B35">
        <f t="shared" si="0"/>
        <v>30</v>
      </c>
      <c r="C35" s="9">
        <f>SUM($D$6:$D35)</f>
        <v>4.2609606481481481E-2</v>
      </c>
      <c r="D35" s="9">
        <v>1.0049768518518517E-3</v>
      </c>
      <c r="E35" s="6"/>
      <c r="H35">
        <v>22</v>
      </c>
      <c r="I35" s="1">
        <v>3.1587037037037038E-2</v>
      </c>
      <c r="J35" s="1">
        <v>1.6528935185185186E-3</v>
      </c>
      <c r="L35" s="1"/>
      <c r="M35" s="1"/>
    </row>
    <row r="36" spans="2:13" x14ac:dyDescent="0.3">
      <c r="C36" s="1"/>
      <c r="E36" s="6"/>
      <c r="H36">
        <v>23</v>
      </c>
      <c r="I36" s="1">
        <v>3.4331018518518518E-2</v>
      </c>
      <c r="J36" s="1">
        <v>2.7439814814814814E-3</v>
      </c>
      <c r="L36" s="1"/>
      <c r="M36" s="1"/>
    </row>
    <row r="37" spans="2:13" x14ac:dyDescent="0.3">
      <c r="C37" s="1"/>
      <c r="E37" s="6"/>
      <c r="H37">
        <v>24</v>
      </c>
      <c r="I37" s="1">
        <v>3.6677083333333332E-2</v>
      </c>
      <c r="J37" s="1">
        <v>2.3460648148148147E-3</v>
      </c>
      <c r="L37" s="1"/>
      <c r="M37" s="1"/>
    </row>
    <row r="38" spans="2:13" x14ac:dyDescent="0.3">
      <c r="C38" s="1"/>
      <c r="E38" s="6"/>
      <c r="G38" s="1"/>
      <c r="H38">
        <v>25</v>
      </c>
      <c r="I38" s="1">
        <v>3.8043287037037035E-2</v>
      </c>
      <c r="J38" s="1">
        <v>1.3662037037037037E-3</v>
      </c>
      <c r="L38" s="1"/>
      <c r="M38" s="1"/>
    </row>
    <row r="39" spans="2:13" x14ac:dyDescent="0.3">
      <c r="C39" s="1"/>
      <c r="E39" s="6"/>
      <c r="H39">
        <v>26</v>
      </c>
      <c r="I39" s="1">
        <v>3.9970717592592589E-2</v>
      </c>
      <c r="J39" s="1">
        <v>1.9274305555555555E-3</v>
      </c>
      <c r="L39" s="1"/>
      <c r="M39" s="1"/>
    </row>
    <row r="40" spans="2:13" x14ac:dyDescent="0.3">
      <c r="C40" s="1"/>
      <c r="E40" s="6"/>
      <c r="H40">
        <v>27</v>
      </c>
      <c r="I40" s="1">
        <v>4.4384953703703704E-2</v>
      </c>
      <c r="J40" s="1">
        <v>4.414236111111111E-3</v>
      </c>
      <c r="L40" s="1"/>
      <c r="M40" s="1"/>
    </row>
    <row r="41" spans="2:13" x14ac:dyDescent="0.3">
      <c r="C41" s="1"/>
      <c r="E41" s="6"/>
      <c r="L41" s="1"/>
      <c r="M41" s="1"/>
    </row>
    <row r="42" spans="2:13" x14ac:dyDescent="0.3">
      <c r="C42" s="1"/>
      <c r="E42" s="6"/>
      <c r="L42" s="1"/>
      <c r="M42" s="1"/>
    </row>
    <row r="43" spans="2:13" x14ac:dyDescent="0.3">
      <c r="C43" s="1"/>
      <c r="E43" s="6"/>
      <c r="L43" s="1"/>
      <c r="M43" s="1"/>
    </row>
    <row r="44" spans="2:13" x14ac:dyDescent="0.3">
      <c r="C44" s="1"/>
      <c r="E44" s="6"/>
      <c r="L44" s="1"/>
      <c r="M44" s="1"/>
    </row>
    <row r="45" spans="2:13" x14ac:dyDescent="0.3">
      <c r="C45" s="1"/>
      <c r="E45" s="6"/>
      <c r="L45" s="1"/>
      <c r="M45" s="1"/>
    </row>
    <row r="46" spans="2:13" x14ac:dyDescent="0.3">
      <c r="C46" s="1"/>
      <c r="E46" s="6"/>
      <c r="L46" s="1"/>
      <c r="M46" s="1"/>
    </row>
    <row r="47" spans="2:13" x14ac:dyDescent="0.3">
      <c r="E47" s="6"/>
      <c r="L47" s="1"/>
      <c r="M47" s="1"/>
    </row>
    <row r="48" spans="2:13" x14ac:dyDescent="0.3">
      <c r="E48" s="6"/>
      <c r="L48" s="1"/>
      <c r="M48" s="1"/>
    </row>
    <row r="49" spans="5:5" x14ac:dyDescent="0.3">
      <c r="E49" s="6"/>
    </row>
    <row r="50" spans="5:5" x14ac:dyDescent="0.3">
      <c r="E50" s="6"/>
    </row>
    <row r="51" spans="5:5" x14ac:dyDescent="0.3">
      <c r="E51" s="6"/>
    </row>
  </sheetData>
  <mergeCells count="1">
    <mergeCell ref="A4:E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868A6-C0D7-4D69-96C8-221D2D2A2AEF}">
  <dimension ref="A2:M55"/>
  <sheetViews>
    <sheetView workbookViewId="0">
      <selection activeCell="H4" sqref="H4"/>
    </sheetView>
  </sheetViews>
  <sheetFormatPr defaultRowHeight="14.4" x14ac:dyDescent="0.3"/>
  <cols>
    <col min="1" max="1" width="12.88671875" customWidth="1"/>
    <col min="3" max="3" width="17" customWidth="1"/>
    <col min="4" max="4" width="20.88671875" customWidth="1"/>
    <col min="5" max="5" width="20.6640625" customWidth="1"/>
    <col min="7" max="7" width="40.88671875" customWidth="1"/>
    <col min="8" max="8" width="12.5546875" customWidth="1"/>
    <col min="9" max="9" width="19.44140625" customWidth="1"/>
  </cols>
  <sheetData>
    <row r="2" spans="1:13" x14ac:dyDescent="0.3">
      <c r="G2" s="2" t="s">
        <v>11</v>
      </c>
      <c r="H2" s="10" t="s">
        <v>17</v>
      </c>
    </row>
    <row r="3" spans="1:13" x14ac:dyDescent="0.3">
      <c r="D3" t="s">
        <v>16</v>
      </c>
    </row>
    <row r="4" spans="1:13" x14ac:dyDescent="0.3">
      <c r="A4" s="15" t="s">
        <v>3</v>
      </c>
      <c r="B4" s="15"/>
      <c r="C4" s="15"/>
      <c r="D4" s="15"/>
      <c r="E4" s="15"/>
      <c r="G4" s="7" t="s">
        <v>7</v>
      </c>
      <c r="H4" s="5"/>
    </row>
    <row r="5" spans="1:13" x14ac:dyDescent="0.3">
      <c r="A5" s="2" t="s">
        <v>24</v>
      </c>
      <c r="B5" s="2" t="s">
        <v>0</v>
      </c>
      <c r="C5" s="2" t="s">
        <v>2</v>
      </c>
      <c r="D5" s="2" t="s">
        <v>1</v>
      </c>
      <c r="E5" s="2" t="s">
        <v>6</v>
      </c>
      <c r="G5" s="8" t="s">
        <v>4</v>
      </c>
      <c r="H5">
        <f>H6+H7</f>
        <v>40</v>
      </c>
      <c r="I5" t="s">
        <v>18</v>
      </c>
    </row>
    <row r="6" spans="1:13" x14ac:dyDescent="0.3">
      <c r="A6">
        <v>1</v>
      </c>
      <c r="B6">
        <v>1</v>
      </c>
      <c r="C6" s="9">
        <v>5.2129629629629629E-4</v>
      </c>
      <c r="D6" s="9">
        <f>C6</f>
        <v>5.2129629629629629E-4</v>
      </c>
      <c r="E6" s="6"/>
      <c r="G6" s="8" t="s">
        <v>8</v>
      </c>
      <c r="H6">
        <f>MAX(B6:B95)</f>
        <v>39</v>
      </c>
      <c r="I6" t="s">
        <v>18</v>
      </c>
    </row>
    <row r="7" spans="1:13" x14ac:dyDescent="0.3">
      <c r="A7">
        <v>2</v>
      </c>
      <c r="B7">
        <f>B6+1</f>
        <v>2</v>
      </c>
      <c r="C7" s="9">
        <v>1.9388888888888891E-3</v>
      </c>
      <c r="D7" s="9">
        <f>C7-C6</f>
        <v>1.4175925925925927E-3</v>
      </c>
      <c r="E7" s="6"/>
      <c r="G7" s="3" t="s">
        <v>9</v>
      </c>
      <c r="H7">
        <v>1</v>
      </c>
    </row>
    <row r="8" spans="1:13" x14ac:dyDescent="0.3">
      <c r="A8">
        <v>3</v>
      </c>
      <c r="B8">
        <f t="shared" ref="B8:B44" si="0">B7+1</f>
        <v>3</v>
      </c>
      <c r="C8" s="9">
        <v>3.3579861111111111E-3</v>
      </c>
      <c r="D8" s="9">
        <f t="shared" ref="D8:D44" si="1">C8-C7</f>
        <v>1.419097222222222E-3</v>
      </c>
      <c r="E8" s="6" t="s">
        <v>13</v>
      </c>
      <c r="G8" s="8" t="s">
        <v>5</v>
      </c>
      <c r="H8">
        <v>4</v>
      </c>
    </row>
    <row r="9" spans="1:13" x14ac:dyDescent="0.3">
      <c r="A9">
        <v>4</v>
      </c>
      <c r="B9">
        <f t="shared" si="0"/>
        <v>4</v>
      </c>
      <c r="C9" s="9">
        <v>3.9304398148148154E-3</v>
      </c>
      <c r="D9" s="9">
        <f t="shared" si="1"/>
        <v>5.7245370370370436E-4</v>
      </c>
      <c r="E9" s="6" t="s">
        <v>13</v>
      </c>
      <c r="G9" s="8" t="s">
        <v>19</v>
      </c>
      <c r="H9">
        <f>H8*H5</f>
        <v>160</v>
      </c>
      <c r="I9" t="s">
        <v>18</v>
      </c>
    </row>
    <row r="10" spans="1:13" x14ac:dyDescent="0.3">
      <c r="A10">
        <v>5</v>
      </c>
      <c r="B10">
        <f t="shared" si="0"/>
        <v>5</v>
      </c>
      <c r="C10" s="9">
        <v>4.7107638888888885E-3</v>
      </c>
      <c r="D10" s="9">
        <f t="shared" si="1"/>
        <v>7.8032407407407304E-4</v>
      </c>
      <c r="E10" s="6" t="s">
        <v>15</v>
      </c>
      <c r="G10" s="8" t="s">
        <v>20</v>
      </c>
      <c r="H10">
        <f>H8*H6</f>
        <v>156</v>
      </c>
      <c r="I10" t="s">
        <v>18</v>
      </c>
    </row>
    <row r="11" spans="1:13" x14ac:dyDescent="0.3">
      <c r="A11">
        <v>7</v>
      </c>
      <c r="B11">
        <f t="shared" si="0"/>
        <v>6</v>
      </c>
      <c r="C11" s="9">
        <v>7.3707175925925928E-3</v>
      </c>
      <c r="D11" s="9">
        <f t="shared" si="1"/>
        <v>2.6599537037037043E-3</v>
      </c>
      <c r="E11" s="6" t="s">
        <v>13</v>
      </c>
      <c r="G11" s="3" t="s">
        <v>10</v>
      </c>
      <c r="H11" s="1">
        <f>AVERAGE(D6:D81)</f>
        <v>1.0983054368471034E-3</v>
      </c>
      <c r="I11" t="s">
        <v>18</v>
      </c>
    </row>
    <row r="12" spans="1:13" x14ac:dyDescent="0.3">
      <c r="A12">
        <v>8</v>
      </c>
      <c r="B12">
        <f t="shared" si="0"/>
        <v>7</v>
      </c>
      <c r="C12" s="9">
        <v>8.0949074074074066E-3</v>
      </c>
      <c r="D12" s="9">
        <f t="shared" si="1"/>
        <v>7.2418981481481379E-4</v>
      </c>
      <c r="E12" s="6"/>
    </row>
    <row r="13" spans="1:13" x14ac:dyDescent="0.3">
      <c r="A13">
        <v>9</v>
      </c>
      <c r="B13">
        <f t="shared" si="0"/>
        <v>8</v>
      </c>
      <c r="C13" s="9">
        <v>8.53263888888889E-3</v>
      </c>
      <c r="D13" s="9">
        <f t="shared" si="1"/>
        <v>4.3773148148148339E-4</v>
      </c>
      <c r="E13" s="6"/>
      <c r="G13" s="4"/>
    </row>
    <row r="14" spans="1:13" x14ac:dyDescent="0.3">
      <c r="A14">
        <v>11</v>
      </c>
      <c r="B14">
        <f t="shared" si="0"/>
        <v>9</v>
      </c>
      <c r="C14" s="9">
        <v>1.1494444444444444E-2</v>
      </c>
      <c r="D14" s="9">
        <f t="shared" si="1"/>
        <v>2.9618055555555543E-3</v>
      </c>
      <c r="E14" s="6" t="s">
        <v>13</v>
      </c>
    </row>
    <row r="15" spans="1:13" x14ac:dyDescent="0.3">
      <c r="B15">
        <f t="shared" si="0"/>
        <v>10</v>
      </c>
      <c r="C15" s="9">
        <v>1.1976388888888889E-2</v>
      </c>
      <c r="D15" s="9">
        <f t="shared" si="1"/>
        <v>4.8194444444444456E-4</v>
      </c>
      <c r="E15" s="6"/>
      <c r="I15">
        <v>1</v>
      </c>
      <c r="J15" s="1">
        <v>5.2129629629629629E-4</v>
      </c>
      <c r="K15" s="1">
        <v>5.2129629629629629E-4</v>
      </c>
      <c r="L15" s="1"/>
      <c r="M15" s="1"/>
    </row>
    <row r="16" spans="1:13" x14ac:dyDescent="0.3">
      <c r="A16">
        <v>12</v>
      </c>
      <c r="B16">
        <f t="shared" si="0"/>
        <v>11</v>
      </c>
      <c r="C16" s="9">
        <v>1.3336111111111111E-2</v>
      </c>
      <c r="D16" s="9">
        <f t="shared" si="1"/>
        <v>1.3597222222222222E-3</v>
      </c>
      <c r="E16" s="6"/>
      <c r="I16">
        <v>2</v>
      </c>
      <c r="J16" s="1">
        <v>1.9388888888888891E-3</v>
      </c>
      <c r="K16" s="1">
        <v>1.4175925925925927E-3</v>
      </c>
      <c r="L16" s="1"/>
      <c r="M16" s="1"/>
    </row>
    <row r="17" spans="1:13" x14ac:dyDescent="0.3">
      <c r="A17">
        <v>13</v>
      </c>
      <c r="B17">
        <f t="shared" si="0"/>
        <v>12</v>
      </c>
      <c r="C17" s="9">
        <v>1.4295023148148147E-2</v>
      </c>
      <c r="D17" s="9">
        <f t="shared" si="1"/>
        <v>9.589120370370359E-4</v>
      </c>
      <c r="E17" s="6"/>
      <c r="I17">
        <v>3</v>
      </c>
      <c r="J17" s="1">
        <v>3.3579861111111111E-3</v>
      </c>
      <c r="K17" s="1">
        <v>1.4190972222222222E-3</v>
      </c>
      <c r="L17" s="1"/>
      <c r="M17" s="1"/>
    </row>
    <row r="18" spans="1:13" x14ac:dyDescent="0.3">
      <c r="A18">
        <v>14</v>
      </c>
      <c r="B18">
        <f t="shared" si="0"/>
        <v>13</v>
      </c>
      <c r="C18" s="9">
        <v>1.4812731481481481E-2</v>
      </c>
      <c r="D18" s="9">
        <f t="shared" si="1"/>
        <v>5.1770833333333356E-4</v>
      </c>
      <c r="E18" s="6"/>
      <c r="I18">
        <v>4</v>
      </c>
      <c r="J18" s="1">
        <v>3.9304398148148154E-3</v>
      </c>
      <c r="K18" s="1">
        <v>5.7245370370370371E-4</v>
      </c>
      <c r="L18" s="1"/>
      <c r="M18" s="1"/>
    </row>
    <row r="19" spans="1:13" x14ac:dyDescent="0.3">
      <c r="A19">
        <v>16</v>
      </c>
      <c r="B19">
        <f t="shared" si="0"/>
        <v>14</v>
      </c>
      <c r="C19" s="9">
        <v>1.7403587962962964E-2</v>
      </c>
      <c r="D19" s="9">
        <f t="shared" si="1"/>
        <v>2.5908564814814839E-3</v>
      </c>
      <c r="E19" s="6" t="s">
        <v>13</v>
      </c>
      <c r="G19" s="9"/>
      <c r="I19">
        <v>5</v>
      </c>
      <c r="J19" s="1">
        <v>4.7107638888888885E-3</v>
      </c>
      <c r="K19" s="1">
        <v>7.8032407407407412E-4</v>
      </c>
      <c r="L19" s="1"/>
      <c r="M19" s="1"/>
    </row>
    <row r="20" spans="1:13" x14ac:dyDescent="0.3">
      <c r="A20">
        <v>17</v>
      </c>
      <c r="B20">
        <f t="shared" si="0"/>
        <v>15</v>
      </c>
      <c r="C20" s="9">
        <v>1.7804629629629629E-2</v>
      </c>
      <c r="D20" s="9">
        <f t="shared" si="1"/>
        <v>4.0104166666666413E-4</v>
      </c>
      <c r="E20" s="6"/>
      <c r="G20" s="1"/>
      <c r="I20">
        <v>6</v>
      </c>
      <c r="J20" s="1">
        <v>6.2594907407407417E-3</v>
      </c>
      <c r="K20" s="1">
        <v>1.5487268518518519E-3</v>
      </c>
      <c r="L20" s="1"/>
      <c r="M20" s="1"/>
    </row>
    <row r="21" spans="1:13" x14ac:dyDescent="0.3">
      <c r="A21">
        <v>18</v>
      </c>
      <c r="B21">
        <f t="shared" si="0"/>
        <v>16</v>
      </c>
      <c r="C21" s="9">
        <v>1.8663194444444444E-2</v>
      </c>
      <c r="D21" s="9">
        <f t="shared" si="1"/>
        <v>8.5856481481481547E-4</v>
      </c>
      <c r="E21" s="6"/>
      <c r="I21">
        <v>7</v>
      </c>
      <c r="J21" s="1">
        <v>7.3707175925925928E-3</v>
      </c>
      <c r="K21" s="1">
        <v>1.1112268518518517E-3</v>
      </c>
      <c r="L21" s="1"/>
      <c r="M21" s="1"/>
    </row>
    <row r="22" spans="1:13" x14ac:dyDescent="0.3">
      <c r="A22">
        <v>20</v>
      </c>
      <c r="B22">
        <f t="shared" si="0"/>
        <v>17</v>
      </c>
      <c r="C22" s="9">
        <v>1.9747453703703705E-2</v>
      </c>
      <c r="D22" s="9">
        <f t="shared" si="1"/>
        <v>1.0842592592592605E-3</v>
      </c>
      <c r="E22" s="6" t="s">
        <v>15</v>
      </c>
      <c r="I22">
        <v>8</v>
      </c>
      <c r="J22" s="1">
        <v>8.0949074074074066E-3</v>
      </c>
      <c r="K22" s="1">
        <v>7.2418981481481477E-4</v>
      </c>
      <c r="L22" s="1"/>
      <c r="M22" s="1"/>
    </row>
    <row r="23" spans="1:13" x14ac:dyDescent="0.3">
      <c r="A23">
        <v>21</v>
      </c>
      <c r="B23">
        <f t="shared" si="0"/>
        <v>18</v>
      </c>
      <c r="C23" s="9">
        <v>2.1332986111111112E-2</v>
      </c>
      <c r="D23" s="9">
        <f t="shared" si="1"/>
        <v>1.585532407407407E-3</v>
      </c>
      <c r="E23" s="6"/>
      <c r="I23">
        <v>9</v>
      </c>
      <c r="J23" s="1">
        <v>8.53263888888889E-3</v>
      </c>
      <c r="K23" s="1">
        <v>4.3773148148148149E-4</v>
      </c>
      <c r="L23" s="1"/>
      <c r="M23" s="1"/>
    </row>
    <row r="24" spans="1:13" x14ac:dyDescent="0.3">
      <c r="A24">
        <v>22</v>
      </c>
      <c r="B24">
        <f t="shared" si="0"/>
        <v>19</v>
      </c>
      <c r="C24" s="9">
        <v>2.2432523148148149E-2</v>
      </c>
      <c r="D24" s="9">
        <f t="shared" si="1"/>
        <v>1.0995370370370378E-3</v>
      </c>
      <c r="E24" s="6"/>
      <c r="G24" s="1"/>
      <c r="I24">
        <v>10</v>
      </c>
      <c r="J24" s="1">
        <v>1.0469097222222222E-2</v>
      </c>
      <c r="K24" s="1">
        <v>1.9364583333333334E-3</v>
      </c>
      <c r="L24" s="1"/>
      <c r="M24" s="1"/>
    </row>
    <row r="25" spans="1:13" x14ac:dyDescent="0.3">
      <c r="A25">
        <v>23</v>
      </c>
      <c r="B25">
        <f t="shared" si="0"/>
        <v>20</v>
      </c>
      <c r="C25" s="9">
        <v>2.2858564814814814E-2</v>
      </c>
      <c r="D25" s="9">
        <f t="shared" si="1"/>
        <v>4.2604166666666485E-4</v>
      </c>
      <c r="E25" s="6" t="s">
        <v>13</v>
      </c>
      <c r="I25">
        <v>11</v>
      </c>
      <c r="J25" s="1">
        <v>1.1494444444444444E-2</v>
      </c>
      <c r="K25" s="1">
        <v>1.0253472222222222E-3</v>
      </c>
      <c r="L25" s="1"/>
      <c r="M25" s="1"/>
    </row>
    <row r="26" spans="1:13" x14ac:dyDescent="0.3">
      <c r="A26">
        <v>24</v>
      </c>
      <c r="B26">
        <f t="shared" si="0"/>
        <v>21</v>
      </c>
      <c r="C26" s="9">
        <v>2.4923842592592595E-2</v>
      </c>
      <c r="D26" s="9">
        <f t="shared" si="1"/>
        <v>2.0652777777777805E-3</v>
      </c>
      <c r="E26" s="6" t="s">
        <v>13</v>
      </c>
      <c r="I26">
        <v>12</v>
      </c>
      <c r="J26" s="1">
        <v>1.3336111111111111E-2</v>
      </c>
      <c r="K26" s="1">
        <v>1.8416666666666668E-3</v>
      </c>
      <c r="L26" s="1"/>
      <c r="M26" s="1"/>
    </row>
    <row r="27" spans="1:13" x14ac:dyDescent="0.3">
      <c r="A27">
        <v>25</v>
      </c>
      <c r="B27">
        <f t="shared" si="0"/>
        <v>22</v>
      </c>
      <c r="C27" s="9">
        <v>2.6690046296296295E-2</v>
      </c>
      <c r="D27" s="9">
        <f t="shared" si="1"/>
        <v>1.7662037037037004E-3</v>
      </c>
      <c r="E27" s="6" t="s">
        <v>13</v>
      </c>
      <c r="I27">
        <v>13</v>
      </c>
      <c r="J27" s="1">
        <v>1.4526504629629629E-2</v>
      </c>
      <c r="K27" s="1">
        <v>1.1903935185185184E-3</v>
      </c>
      <c r="L27" s="1"/>
      <c r="M27" s="1"/>
    </row>
    <row r="28" spans="1:13" x14ac:dyDescent="0.3">
      <c r="A28">
        <v>26</v>
      </c>
      <c r="B28">
        <f t="shared" si="0"/>
        <v>23</v>
      </c>
      <c r="C28" s="9">
        <v>2.8596527777777776E-2</v>
      </c>
      <c r="D28" s="9">
        <f t="shared" si="1"/>
        <v>1.9064814814814812E-3</v>
      </c>
      <c r="I28">
        <v>14</v>
      </c>
      <c r="J28" s="1">
        <v>1.4812731481481481E-2</v>
      </c>
      <c r="K28" s="1">
        <v>2.8622685185185185E-4</v>
      </c>
      <c r="L28" s="1"/>
      <c r="M28" s="1"/>
    </row>
    <row r="29" spans="1:13" x14ac:dyDescent="0.3">
      <c r="A29">
        <v>27</v>
      </c>
      <c r="B29">
        <f t="shared" si="0"/>
        <v>24</v>
      </c>
      <c r="C29" s="9">
        <v>2.9087152777777778E-2</v>
      </c>
      <c r="D29" s="9">
        <f t="shared" si="1"/>
        <v>4.9062500000000148E-4</v>
      </c>
      <c r="E29" s="6"/>
      <c r="I29">
        <v>15</v>
      </c>
      <c r="J29" s="1">
        <v>1.5954976851851852E-2</v>
      </c>
      <c r="K29" s="1">
        <v>1.1422453703703703E-3</v>
      </c>
      <c r="L29" s="1"/>
      <c r="M29" s="1"/>
    </row>
    <row r="30" spans="1:13" x14ac:dyDescent="0.3">
      <c r="A30">
        <v>28</v>
      </c>
      <c r="B30">
        <f t="shared" si="0"/>
        <v>25</v>
      </c>
      <c r="C30" s="9">
        <v>2.9849189814814811E-2</v>
      </c>
      <c r="D30" s="9">
        <f t="shared" si="1"/>
        <v>7.6203703703703329E-4</v>
      </c>
      <c r="E30" s="6"/>
      <c r="I30">
        <v>16</v>
      </c>
      <c r="J30" s="1">
        <v>1.7542476851851854E-2</v>
      </c>
      <c r="K30" s="1">
        <v>1.5874999999999999E-3</v>
      </c>
      <c r="L30" s="1"/>
      <c r="M30" s="1"/>
    </row>
    <row r="31" spans="1:13" x14ac:dyDescent="0.3">
      <c r="A31">
        <v>29</v>
      </c>
      <c r="B31">
        <f t="shared" si="0"/>
        <v>26</v>
      </c>
      <c r="C31" s="9">
        <v>3.0872916666666667E-2</v>
      </c>
      <c r="D31" s="9">
        <f t="shared" si="1"/>
        <v>1.0237268518518555E-3</v>
      </c>
      <c r="E31" s="6"/>
      <c r="I31">
        <v>17</v>
      </c>
      <c r="J31" s="1">
        <v>1.7804629629629629E-2</v>
      </c>
      <c r="K31" s="1">
        <v>2.6215277777777776E-4</v>
      </c>
      <c r="L31" s="1"/>
      <c r="M31" s="1"/>
    </row>
    <row r="32" spans="1:13" x14ac:dyDescent="0.3">
      <c r="A32">
        <v>30</v>
      </c>
      <c r="B32">
        <f t="shared" si="0"/>
        <v>27</v>
      </c>
      <c r="C32" s="9">
        <v>3.11806712962963E-2</v>
      </c>
      <c r="D32" s="9">
        <f t="shared" si="1"/>
        <v>3.0775462962963351E-4</v>
      </c>
      <c r="E32" s="6"/>
      <c r="I32">
        <v>18</v>
      </c>
      <c r="J32" s="1">
        <v>1.8663194444444444E-2</v>
      </c>
      <c r="K32" s="1">
        <v>8.5856481481481493E-4</v>
      </c>
      <c r="L32" s="1"/>
      <c r="M32" s="1"/>
    </row>
    <row r="33" spans="1:13" x14ac:dyDescent="0.3">
      <c r="A33">
        <v>31</v>
      </c>
      <c r="B33">
        <f t="shared" si="0"/>
        <v>28</v>
      </c>
      <c r="C33" s="9">
        <v>3.2585300925925924E-2</v>
      </c>
      <c r="D33" s="9">
        <f t="shared" si="1"/>
        <v>1.4046296296296237E-3</v>
      </c>
      <c r="E33" s="6"/>
      <c r="I33">
        <v>19</v>
      </c>
      <c r="J33" s="1">
        <v>1.8928703703703705E-2</v>
      </c>
      <c r="K33" s="1">
        <v>2.6550925925925928E-4</v>
      </c>
      <c r="L33" s="1"/>
      <c r="M33" s="1"/>
    </row>
    <row r="34" spans="1:13" x14ac:dyDescent="0.3">
      <c r="A34">
        <v>32</v>
      </c>
      <c r="B34">
        <f t="shared" si="0"/>
        <v>29</v>
      </c>
      <c r="C34" s="9">
        <v>3.3562152777777778E-2</v>
      </c>
      <c r="D34" s="9">
        <f t="shared" si="1"/>
        <v>9.7685185185185375E-4</v>
      </c>
      <c r="E34" s="6"/>
      <c r="G34" s="1"/>
      <c r="I34">
        <v>20</v>
      </c>
      <c r="J34" s="1">
        <v>1.9747453703703705E-2</v>
      </c>
      <c r="K34" s="1">
        <v>8.1874999999999992E-4</v>
      </c>
      <c r="L34" s="1"/>
      <c r="M34" s="1"/>
    </row>
    <row r="35" spans="1:13" x14ac:dyDescent="0.3">
      <c r="A35">
        <v>33</v>
      </c>
      <c r="B35">
        <f t="shared" si="0"/>
        <v>30</v>
      </c>
      <c r="C35" s="9">
        <v>3.3969560185185182E-2</v>
      </c>
      <c r="D35" s="9">
        <f t="shared" si="1"/>
        <v>4.0740740740740494E-4</v>
      </c>
      <c r="E35" s="6"/>
      <c r="I35">
        <v>21</v>
      </c>
      <c r="J35" s="1">
        <v>2.1332986111111112E-2</v>
      </c>
      <c r="K35" s="1">
        <v>1.5855324074074075E-3</v>
      </c>
      <c r="L35" s="1"/>
      <c r="M35" s="1"/>
    </row>
    <row r="36" spans="1:13" x14ac:dyDescent="0.3">
      <c r="A36">
        <v>34</v>
      </c>
      <c r="B36">
        <f t="shared" si="0"/>
        <v>31</v>
      </c>
      <c r="C36" s="9">
        <v>3.5495370370370372E-2</v>
      </c>
      <c r="D36" s="9">
        <f t="shared" si="1"/>
        <v>1.5258101851851891E-3</v>
      </c>
      <c r="E36" s="6"/>
      <c r="G36" s="1"/>
      <c r="I36">
        <v>22</v>
      </c>
      <c r="J36" s="1">
        <v>2.2582986111111113E-2</v>
      </c>
      <c r="K36" s="1">
        <v>1.25E-3</v>
      </c>
      <c r="L36" s="1"/>
      <c r="M36" s="1"/>
    </row>
    <row r="37" spans="1:13" x14ac:dyDescent="0.3">
      <c r="B37">
        <f t="shared" si="0"/>
        <v>32</v>
      </c>
      <c r="C37" s="9">
        <v>3.6102083333333333E-2</v>
      </c>
      <c r="D37" s="9">
        <f t="shared" si="1"/>
        <v>6.0671296296296168E-4</v>
      </c>
      <c r="E37" s="6"/>
      <c r="I37">
        <v>23</v>
      </c>
      <c r="J37" s="1">
        <v>2.2858564814814814E-2</v>
      </c>
      <c r="K37" s="1">
        <v>2.7557870370370366E-4</v>
      </c>
      <c r="L37" s="1"/>
      <c r="M37" s="1"/>
    </row>
    <row r="38" spans="1:13" x14ac:dyDescent="0.3">
      <c r="A38">
        <v>35</v>
      </c>
      <c r="B38">
        <f t="shared" si="0"/>
        <v>33</v>
      </c>
      <c r="C38" s="9">
        <v>3.7444560185185188E-2</v>
      </c>
      <c r="D38" s="9">
        <f t="shared" si="1"/>
        <v>1.3424768518518551E-3</v>
      </c>
      <c r="E38" s="6"/>
      <c r="G38" s="1"/>
      <c r="I38">
        <v>24</v>
      </c>
      <c r="J38" s="1">
        <v>2.4923842592592595E-2</v>
      </c>
      <c r="K38" s="1">
        <v>2.0652777777777779E-3</v>
      </c>
      <c r="L38" s="1"/>
      <c r="M38" s="1"/>
    </row>
    <row r="39" spans="1:13" x14ac:dyDescent="0.3">
      <c r="A39">
        <v>36</v>
      </c>
      <c r="B39">
        <f t="shared" si="0"/>
        <v>34</v>
      </c>
      <c r="C39" s="9">
        <v>3.7939351851851849E-2</v>
      </c>
      <c r="D39" s="9">
        <f t="shared" si="1"/>
        <v>4.9479166666666075E-4</v>
      </c>
      <c r="E39" s="6"/>
      <c r="I39">
        <v>25</v>
      </c>
      <c r="J39" s="1">
        <v>2.6690046296296295E-2</v>
      </c>
      <c r="K39" s="1">
        <v>1.7662037037037036E-3</v>
      </c>
      <c r="L39" s="1"/>
      <c r="M39" s="1"/>
    </row>
    <row r="40" spans="1:13" x14ac:dyDescent="0.3">
      <c r="A40">
        <v>37</v>
      </c>
      <c r="B40">
        <f t="shared" si="0"/>
        <v>35</v>
      </c>
      <c r="C40" s="9">
        <v>3.8219444444444445E-2</v>
      </c>
      <c r="D40" s="9">
        <f t="shared" si="1"/>
        <v>2.8009259259259567E-4</v>
      </c>
      <c r="E40" s="6"/>
      <c r="I40">
        <v>26</v>
      </c>
      <c r="J40" s="1">
        <v>2.8596527777777776E-2</v>
      </c>
      <c r="K40" s="1">
        <v>1.9064814814814814E-3</v>
      </c>
      <c r="L40" s="1"/>
      <c r="M40" s="1"/>
    </row>
    <row r="41" spans="1:13" x14ac:dyDescent="0.3">
      <c r="A41">
        <v>38</v>
      </c>
      <c r="B41">
        <f t="shared" si="0"/>
        <v>36</v>
      </c>
      <c r="C41" s="9">
        <v>3.8964930555555555E-2</v>
      </c>
      <c r="D41" s="9">
        <f t="shared" si="1"/>
        <v>7.4548611111110996E-4</v>
      </c>
      <c r="E41" s="6"/>
      <c r="I41">
        <v>27</v>
      </c>
      <c r="J41" s="1">
        <v>2.9087152777777778E-2</v>
      </c>
      <c r="K41" s="1">
        <v>4.9062499999999996E-4</v>
      </c>
      <c r="L41" s="1"/>
      <c r="M41" s="1"/>
    </row>
    <row r="42" spans="1:13" x14ac:dyDescent="0.3">
      <c r="A42">
        <v>39</v>
      </c>
      <c r="B42">
        <f t="shared" si="0"/>
        <v>37</v>
      </c>
      <c r="C42" s="9">
        <v>3.9562731481481477E-2</v>
      </c>
      <c r="D42" s="9">
        <f t="shared" si="1"/>
        <v>5.9780092592592177E-4</v>
      </c>
      <c r="E42" s="6"/>
      <c r="I42">
        <v>28</v>
      </c>
      <c r="J42" s="1">
        <v>2.9849189814814811E-2</v>
      </c>
      <c r="K42" s="1">
        <v>7.6203703703703709E-4</v>
      </c>
      <c r="L42" s="1"/>
      <c r="M42" s="1"/>
    </row>
    <row r="43" spans="1:13" x14ac:dyDescent="0.3">
      <c r="A43">
        <v>40</v>
      </c>
      <c r="B43">
        <f t="shared" si="0"/>
        <v>38</v>
      </c>
      <c r="C43" s="9">
        <v>4.1197453703703701E-2</v>
      </c>
      <c r="D43" s="9">
        <f t="shared" si="1"/>
        <v>1.6347222222222249E-3</v>
      </c>
      <c r="E43" s="6" t="s">
        <v>13</v>
      </c>
      <c r="I43">
        <v>29</v>
      </c>
      <c r="J43" s="1">
        <v>3.0872916666666667E-2</v>
      </c>
      <c r="K43" s="1">
        <v>1.0237268518518518E-3</v>
      </c>
      <c r="L43" s="1"/>
      <c r="M43" s="1"/>
    </row>
    <row r="44" spans="1:13" x14ac:dyDescent="0.3">
      <c r="A44">
        <v>41</v>
      </c>
      <c r="B44">
        <f t="shared" si="0"/>
        <v>39</v>
      </c>
      <c r="C44" s="9">
        <v>4.2833912037037035E-2</v>
      </c>
      <c r="D44" s="9">
        <f t="shared" si="1"/>
        <v>1.6364583333333335E-3</v>
      </c>
      <c r="I44">
        <v>30</v>
      </c>
      <c r="J44" s="1">
        <v>3.11806712962963E-2</v>
      </c>
      <c r="K44" s="1">
        <v>3.0775462962962961E-4</v>
      </c>
      <c r="L44" s="1"/>
      <c r="M44" s="1"/>
    </row>
    <row r="45" spans="1:13" x14ac:dyDescent="0.3">
      <c r="C45" s="1"/>
      <c r="E45" s="6"/>
      <c r="I45">
        <v>31</v>
      </c>
      <c r="J45" s="1">
        <v>3.2585300925925924E-2</v>
      </c>
      <c r="K45" s="1">
        <v>1.4046296296296296E-3</v>
      </c>
      <c r="L45" s="1"/>
      <c r="M45" s="1"/>
    </row>
    <row r="46" spans="1:13" x14ac:dyDescent="0.3">
      <c r="C46" s="1"/>
      <c r="E46" s="6"/>
      <c r="I46">
        <v>32</v>
      </c>
      <c r="J46" s="1">
        <v>3.367789351851852E-2</v>
      </c>
      <c r="K46" s="1">
        <v>1.0925925925925927E-3</v>
      </c>
      <c r="L46" s="1"/>
      <c r="M46" s="1"/>
    </row>
    <row r="47" spans="1:13" x14ac:dyDescent="0.3">
      <c r="C47" s="1"/>
      <c r="E47" s="6"/>
      <c r="I47">
        <v>33</v>
      </c>
      <c r="J47" s="1">
        <v>3.3969560185185182E-2</v>
      </c>
      <c r="K47" s="1">
        <v>2.9166666666666664E-4</v>
      </c>
      <c r="L47" s="1"/>
      <c r="M47" s="1"/>
    </row>
    <row r="48" spans="1:13" x14ac:dyDescent="0.3">
      <c r="C48" s="1"/>
      <c r="E48" s="6"/>
      <c r="I48">
        <v>34</v>
      </c>
      <c r="J48" s="1">
        <v>3.5715277777777783E-2</v>
      </c>
      <c r="K48" s="1">
        <v>1.7457175925925923E-3</v>
      </c>
      <c r="L48" s="1"/>
      <c r="M48" s="1"/>
    </row>
    <row r="49" spans="3:11" x14ac:dyDescent="0.3">
      <c r="C49" s="1"/>
      <c r="E49" s="6"/>
      <c r="I49">
        <v>35</v>
      </c>
      <c r="J49" s="1">
        <v>3.7444560185185188E-2</v>
      </c>
      <c r="K49" s="1">
        <v>1.7292824074074075E-3</v>
      </c>
    </row>
    <row r="50" spans="3:11" x14ac:dyDescent="0.3">
      <c r="C50" s="1"/>
      <c r="E50" s="6"/>
      <c r="I50">
        <v>36</v>
      </c>
      <c r="J50" s="1">
        <v>3.7939351851851849E-2</v>
      </c>
      <c r="K50" s="1">
        <v>4.9479166666666671E-4</v>
      </c>
    </row>
    <row r="51" spans="3:11" x14ac:dyDescent="0.3">
      <c r="C51" s="1"/>
      <c r="I51">
        <v>37</v>
      </c>
      <c r="J51" s="1">
        <v>3.8219444444444445E-2</v>
      </c>
      <c r="K51" s="1">
        <v>2.8009259259259258E-4</v>
      </c>
    </row>
    <row r="52" spans="3:11" x14ac:dyDescent="0.3">
      <c r="C52" s="1"/>
      <c r="I52">
        <v>38</v>
      </c>
      <c r="J52" s="1">
        <v>3.8964930555555555E-2</v>
      </c>
      <c r="K52" s="1">
        <v>7.4548611111111105E-4</v>
      </c>
    </row>
    <row r="53" spans="3:11" x14ac:dyDescent="0.3">
      <c r="I53">
        <v>39</v>
      </c>
      <c r="J53" s="1">
        <v>3.9562731481481477E-2</v>
      </c>
      <c r="K53" s="1">
        <v>5.9780092592592589E-4</v>
      </c>
    </row>
    <row r="54" spans="3:11" x14ac:dyDescent="0.3">
      <c r="I54">
        <v>40</v>
      </c>
      <c r="J54" s="1">
        <v>4.1197453703703701E-2</v>
      </c>
      <c r="K54" s="1">
        <v>1.6347222222222223E-3</v>
      </c>
    </row>
    <row r="55" spans="3:11" x14ac:dyDescent="0.3">
      <c r="I55">
        <v>41</v>
      </c>
      <c r="J55" s="1">
        <v>4.2833912037037035E-2</v>
      </c>
      <c r="K55" s="1">
        <v>1.6364583333333331E-3</v>
      </c>
    </row>
  </sheetData>
  <mergeCells count="1">
    <mergeCell ref="A4:E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0F1D3-F7A5-4BFF-B339-455525E36F90}">
  <sheetPr>
    <tabColor rgb="FF00B050"/>
  </sheetPr>
  <dimension ref="B4:I19"/>
  <sheetViews>
    <sheetView tabSelected="1" workbookViewId="0">
      <selection activeCell="B9" sqref="B9"/>
    </sheetView>
  </sheetViews>
  <sheetFormatPr defaultRowHeight="14.4" x14ac:dyDescent="0.3"/>
  <cols>
    <col min="2" max="2" width="26" customWidth="1"/>
    <col min="3" max="3" width="18" customWidth="1"/>
    <col min="4" max="4" width="22.109375" customWidth="1"/>
    <col min="5" max="5" width="28" customWidth="1"/>
    <col min="7" max="7" width="28.33203125" customWidth="1"/>
    <col min="8" max="8" width="12.5546875" customWidth="1"/>
    <col min="10" max="10" width="9.44140625" bestFit="1" customWidth="1"/>
  </cols>
  <sheetData>
    <row r="4" spans="2:9" x14ac:dyDescent="0.3">
      <c r="B4" s="2" t="s">
        <v>27</v>
      </c>
      <c r="C4" s="10" t="s">
        <v>17</v>
      </c>
    </row>
    <row r="8" spans="2:9" x14ac:dyDescent="0.3">
      <c r="B8" s="2" t="s">
        <v>39</v>
      </c>
      <c r="C8" s="2" t="s">
        <v>4</v>
      </c>
      <c r="D8" s="2" t="s">
        <v>8</v>
      </c>
      <c r="E8" s="2" t="s">
        <v>23</v>
      </c>
      <c r="G8" s="16" t="s">
        <v>26</v>
      </c>
      <c r="H8" s="16"/>
      <c r="I8" s="2"/>
    </row>
    <row r="9" spans="2:9" x14ac:dyDescent="0.3">
      <c r="B9" s="13" t="s">
        <v>28</v>
      </c>
      <c r="C9">
        <v>32</v>
      </c>
      <c r="D9">
        <v>27</v>
      </c>
      <c r="E9" s="1">
        <v>1.4178240740740742E-3</v>
      </c>
      <c r="G9" s="2" t="s">
        <v>21</v>
      </c>
      <c r="H9">
        <f>AVERAGE(C$9:C$100)</f>
        <v>40.545454545454547</v>
      </c>
      <c r="I9" s="2"/>
    </row>
    <row r="10" spans="2:9" x14ac:dyDescent="0.3">
      <c r="B10" s="13" t="s">
        <v>29</v>
      </c>
      <c r="C10">
        <v>51</v>
      </c>
      <c r="D10">
        <v>48</v>
      </c>
      <c r="E10" s="1">
        <v>8.6342592592592591E-4</v>
      </c>
      <c r="G10" s="2" t="s">
        <v>22</v>
      </c>
      <c r="H10">
        <f>AVERAGE(D9:D100)</f>
        <v>37.090909090909093</v>
      </c>
      <c r="I10" s="2"/>
    </row>
    <row r="11" spans="2:9" x14ac:dyDescent="0.3">
      <c r="B11" s="13" t="s">
        <v>30</v>
      </c>
      <c r="C11">
        <v>41</v>
      </c>
      <c r="D11">
        <v>37</v>
      </c>
      <c r="E11" s="1">
        <v>1.1311342592592592E-3</v>
      </c>
      <c r="G11" s="2" t="s">
        <v>23</v>
      </c>
      <c r="H11" s="9">
        <f>SUMPRODUCT(D9:D100, E9:E100)/SUM(D9:D100)</f>
        <v>1.1256697644335513E-3</v>
      </c>
      <c r="I11" s="1">
        <f>AVERAGE(E9:E100)</f>
        <v>1.1587015993265995E-3</v>
      </c>
    </row>
    <row r="12" spans="2:9" x14ac:dyDescent="0.3">
      <c r="B12" s="13" t="s">
        <v>31</v>
      </c>
      <c r="C12">
        <v>33</v>
      </c>
      <c r="D12">
        <v>30</v>
      </c>
      <c r="E12" s="1">
        <v>1.4305555555555556E-3</v>
      </c>
    </row>
    <row r="13" spans="2:9" x14ac:dyDescent="0.3">
      <c r="B13" s="13" t="s">
        <v>32</v>
      </c>
      <c r="C13">
        <v>40</v>
      </c>
      <c r="D13">
        <v>36</v>
      </c>
      <c r="E13" s="1">
        <v>1.1527777777777777E-3</v>
      </c>
    </row>
    <row r="14" spans="2:9" x14ac:dyDescent="0.3">
      <c r="B14" s="13" t="s">
        <v>33</v>
      </c>
      <c r="C14">
        <v>39</v>
      </c>
      <c r="D14">
        <v>35</v>
      </c>
      <c r="E14" s="1">
        <v>1.1921296296296296E-3</v>
      </c>
    </row>
    <row r="15" spans="2:9" x14ac:dyDescent="0.3">
      <c r="B15" s="13" t="s">
        <v>34</v>
      </c>
      <c r="C15">
        <v>46</v>
      </c>
      <c r="D15">
        <v>43</v>
      </c>
      <c r="E15" s="1">
        <v>9.8842592592592602E-4</v>
      </c>
    </row>
    <row r="16" spans="2:9" x14ac:dyDescent="0.3">
      <c r="B16" s="13" t="s">
        <v>35</v>
      </c>
      <c r="C16">
        <v>49</v>
      </c>
      <c r="D16">
        <v>47</v>
      </c>
      <c r="E16" s="1">
        <v>8.8888888888888882E-4</v>
      </c>
    </row>
    <row r="17" spans="2:5" x14ac:dyDescent="0.3">
      <c r="B17" s="13" t="s">
        <v>36</v>
      </c>
      <c r="C17">
        <v>41</v>
      </c>
      <c r="D17">
        <v>36</v>
      </c>
      <c r="E17" s="1">
        <v>1.1620370370370372E-3</v>
      </c>
    </row>
    <row r="18" spans="2:5" x14ac:dyDescent="0.3">
      <c r="B18" s="13" t="s">
        <v>37</v>
      </c>
      <c r="C18">
        <v>34</v>
      </c>
      <c r="D18">
        <v>30</v>
      </c>
      <c r="E18" s="1">
        <v>1.420138888888889E-3</v>
      </c>
    </row>
    <row r="19" spans="2:5" x14ac:dyDescent="0.3">
      <c r="B19" s="13" t="s">
        <v>38</v>
      </c>
      <c r="C19">
        <v>40</v>
      </c>
      <c r="D19">
        <v>39</v>
      </c>
      <c r="E19" s="1">
        <v>1.0983796296296297E-3</v>
      </c>
    </row>
  </sheetData>
  <mergeCells count="1">
    <mergeCell ref="G8:H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24051-1BD3-4145-AEDE-C887CBD3D143}">
  <sheetPr>
    <tabColor rgb="FFFF0000"/>
  </sheetPr>
  <dimension ref="B2:M52"/>
  <sheetViews>
    <sheetView workbookViewId="0">
      <selection activeCell="H4" sqref="H4"/>
    </sheetView>
  </sheetViews>
  <sheetFormatPr defaultRowHeight="14.4" x14ac:dyDescent="0.3"/>
  <cols>
    <col min="3" max="3" width="17" customWidth="1"/>
    <col min="4" max="4" width="20.88671875" customWidth="1"/>
    <col min="5" max="5" width="20.6640625" customWidth="1"/>
    <col min="7" max="7" width="40.88671875" customWidth="1"/>
    <col min="8" max="8" width="12.5546875" customWidth="1"/>
    <col min="9" max="9" width="19.44140625" customWidth="1"/>
  </cols>
  <sheetData>
    <row r="2" spans="2:13" x14ac:dyDescent="0.3">
      <c r="G2" s="2" t="s">
        <v>11</v>
      </c>
      <c r="H2" s="10" t="s">
        <v>17</v>
      </c>
    </row>
    <row r="3" spans="2:13" x14ac:dyDescent="0.3">
      <c r="D3" t="s">
        <v>16</v>
      </c>
    </row>
    <row r="4" spans="2:13" x14ac:dyDescent="0.3">
      <c r="B4" s="15" t="s">
        <v>3</v>
      </c>
      <c r="C4" s="15"/>
      <c r="D4" s="15"/>
      <c r="E4" s="15"/>
      <c r="G4" s="7" t="s">
        <v>7</v>
      </c>
      <c r="H4" s="5"/>
    </row>
    <row r="5" spans="2:13" x14ac:dyDescent="0.3">
      <c r="B5" s="2" t="s">
        <v>0</v>
      </c>
      <c r="C5" s="2" t="s">
        <v>2</v>
      </c>
      <c r="D5" s="2" t="s">
        <v>1</v>
      </c>
      <c r="E5" s="2" t="s">
        <v>6</v>
      </c>
      <c r="G5" s="8" t="s">
        <v>4</v>
      </c>
      <c r="H5">
        <f>H6+H7</f>
        <v>32</v>
      </c>
      <c r="I5" t="s">
        <v>18</v>
      </c>
    </row>
    <row r="6" spans="2:13" x14ac:dyDescent="0.3">
      <c r="B6">
        <v>1</v>
      </c>
      <c r="C6" s="9">
        <v>3.4317129629629628E-4</v>
      </c>
      <c r="D6" s="9">
        <f>C6</f>
        <v>3.4317129629629628E-4</v>
      </c>
      <c r="E6" s="6"/>
      <c r="G6" s="8" t="s">
        <v>8</v>
      </c>
      <c r="H6">
        <f>MAX(B6:B95)</f>
        <v>27</v>
      </c>
      <c r="I6" t="s">
        <v>18</v>
      </c>
    </row>
    <row r="7" spans="2:13" x14ac:dyDescent="0.3">
      <c r="B7">
        <v>2</v>
      </c>
      <c r="C7" s="9">
        <v>1.8223379629629629E-3</v>
      </c>
      <c r="D7" s="9">
        <f>C7-C6</f>
        <v>1.4791666666666666E-3</v>
      </c>
      <c r="E7" s="6"/>
      <c r="G7" s="3" t="s">
        <v>9</v>
      </c>
      <c r="H7">
        <v>5</v>
      </c>
    </row>
    <row r="8" spans="2:13" x14ac:dyDescent="0.3">
      <c r="B8">
        <v>3</v>
      </c>
      <c r="C8" s="9">
        <v>3.3144675925925928E-3</v>
      </c>
      <c r="D8" s="9">
        <f t="shared" ref="D8:D32" si="0">C8-C7</f>
        <v>1.4921296296296299E-3</v>
      </c>
      <c r="E8" s="6"/>
      <c r="G8" s="8" t="s">
        <v>5</v>
      </c>
      <c r="H8">
        <v>4</v>
      </c>
    </row>
    <row r="9" spans="2:13" x14ac:dyDescent="0.3">
      <c r="B9">
        <v>4</v>
      </c>
      <c r="C9" s="9">
        <v>4.253125E-3</v>
      </c>
      <c r="D9" s="9">
        <f t="shared" si="0"/>
        <v>9.3865740740740715E-4</v>
      </c>
      <c r="E9" s="6"/>
      <c r="G9" s="8" t="s">
        <v>19</v>
      </c>
      <c r="H9">
        <f>H8*H5</f>
        <v>128</v>
      </c>
      <c r="I9" t="s">
        <v>18</v>
      </c>
    </row>
    <row r="10" spans="2:13" x14ac:dyDescent="0.3">
      <c r="B10">
        <v>5</v>
      </c>
      <c r="C10" s="9">
        <v>4.6997685185185189E-3</v>
      </c>
      <c r="D10" s="9">
        <f t="shared" si="0"/>
        <v>4.4664351851851896E-4</v>
      </c>
      <c r="E10" s="6"/>
      <c r="G10" s="8" t="s">
        <v>20</v>
      </c>
      <c r="H10">
        <f>H8*H6</f>
        <v>108</v>
      </c>
      <c r="I10" t="s">
        <v>18</v>
      </c>
    </row>
    <row r="11" spans="2:13" x14ac:dyDescent="0.3">
      <c r="B11">
        <v>6</v>
      </c>
      <c r="C11" s="9">
        <v>5.1104166666666668E-3</v>
      </c>
      <c r="D11" s="9">
        <f t="shared" si="0"/>
        <v>4.1064814814814783E-4</v>
      </c>
      <c r="E11" s="6"/>
      <c r="G11" s="3" t="s">
        <v>10</v>
      </c>
      <c r="H11" s="1">
        <f>AVERAGE(D6:D81)</f>
        <v>1.4179912551440328E-3</v>
      </c>
      <c r="I11" t="s">
        <v>18</v>
      </c>
    </row>
    <row r="12" spans="2:13" x14ac:dyDescent="0.3">
      <c r="B12">
        <v>7</v>
      </c>
      <c r="C12" s="9">
        <v>7.2718749999999997E-3</v>
      </c>
      <c r="D12" s="9">
        <f t="shared" si="0"/>
        <v>2.1614583333333329E-3</v>
      </c>
      <c r="E12" s="6" t="s">
        <v>13</v>
      </c>
    </row>
    <row r="13" spans="2:13" x14ac:dyDescent="0.3">
      <c r="B13">
        <v>8</v>
      </c>
      <c r="C13" s="9">
        <v>8.1421296296296294E-3</v>
      </c>
      <c r="D13" s="9">
        <f t="shared" si="0"/>
        <v>8.7025462962962968E-4</v>
      </c>
      <c r="E13" s="6"/>
      <c r="G13" s="4"/>
    </row>
    <row r="14" spans="2:13" x14ac:dyDescent="0.3">
      <c r="B14">
        <v>9</v>
      </c>
      <c r="C14" s="9">
        <v>9.6591435185185183E-3</v>
      </c>
      <c r="D14" s="9">
        <f t="shared" si="0"/>
        <v>1.5170138888888889E-3</v>
      </c>
      <c r="E14" s="6" t="s">
        <v>13</v>
      </c>
      <c r="K14">
        <v>1</v>
      </c>
      <c r="L14" s="1">
        <v>3.4317129629629628E-4</v>
      </c>
      <c r="M14" s="1">
        <v>3.4317129629629628E-4</v>
      </c>
    </row>
    <row r="15" spans="2:13" x14ac:dyDescent="0.3">
      <c r="B15">
        <v>10</v>
      </c>
      <c r="C15" s="9">
        <v>1.0614236111111112E-2</v>
      </c>
      <c r="D15" s="9">
        <f t="shared" si="0"/>
        <v>9.5509259259259419E-4</v>
      </c>
      <c r="E15" s="6"/>
      <c r="K15">
        <v>2</v>
      </c>
      <c r="L15" s="1">
        <v>1.8223379629629629E-3</v>
      </c>
      <c r="M15" s="1">
        <v>1.4791666666666666E-3</v>
      </c>
    </row>
    <row r="16" spans="2:13" x14ac:dyDescent="0.3">
      <c r="B16">
        <v>11</v>
      </c>
      <c r="C16" s="9">
        <v>1.1465856481481481E-2</v>
      </c>
      <c r="D16" s="9">
        <f t="shared" si="0"/>
        <v>8.516203703703689E-4</v>
      </c>
      <c r="E16" s="6"/>
      <c r="K16">
        <v>3</v>
      </c>
      <c r="L16" s="1">
        <v>3.3144675925925928E-3</v>
      </c>
      <c r="M16" s="1">
        <v>1.4921296296296295E-3</v>
      </c>
    </row>
    <row r="17" spans="2:13" x14ac:dyDescent="0.3">
      <c r="B17">
        <v>12</v>
      </c>
      <c r="C17" s="9">
        <v>1.2991319444444444E-2</v>
      </c>
      <c r="D17" s="9">
        <f t="shared" si="0"/>
        <v>1.5254629629629628E-3</v>
      </c>
      <c r="E17" s="6"/>
      <c r="K17">
        <v>4</v>
      </c>
      <c r="L17" s="1">
        <v>4.253125E-3</v>
      </c>
      <c r="M17" s="1">
        <v>9.3865740740740737E-4</v>
      </c>
    </row>
    <row r="18" spans="2:13" x14ac:dyDescent="0.3">
      <c r="B18">
        <v>13</v>
      </c>
      <c r="C18" s="9">
        <v>1.6842708333333335E-2</v>
      </c>
      <c r="D18" s="9">
        <f t="shared" si="0"/>
        <v>3.8513888888888903E-3</v>
      </c>
      <c r="E18" s="6"/>
      <c r="K18">
        <v>5</v>
      </c>
      <c r="L18" s="1">
        <v>4.6997685185185189E-3</v>
      </c>
      <c r="M18" s="1">
        <v>4.4664351851851858E-4</v>
      </c>
    </row>
    <row r="19" spans="2:13" x14ac:dyDescent="0.3">
      <c r="B19">
        <v>14</v>
      </c>
      <c r="C19" s="9">
        <v>1.7355787037037038E-2</v>
      </c>
      <c r="D19" s="9">
        <f t="shared" si="0"/>
        <v>5.1307870370370309E-4</v>
      </c>
      <c r="E19" s="6"/>
      <c r="K19">
        <v>6</v>
      </c>
      <c r="L19" s="1">
        <v>5.1104166666666668E-3</v>
      </c>
      <c r="M19" s="1">
        <v>4.106481481481481E-4</v>
      </c>
    </row>
    <row r="20" spans="2:13" x14ac:dyDescent="0.3">
      <c r="B20">
        <v>15</v>
      </c>
      <c r="C20" s="9">
        <v>1.8595254629629632E-2</v>
      </c>
      <c r="D20" s="9">
        <f t="shared" si="0"/>
        <v>1.2394675925925941E-3</v>
      </c>
      <c r="E20" s="6"/>
      <c r="G20" s="1"/>
      <c r="K20">
        <v>7</v>
      </c>
      <c r="L20" s="1">
        <v>7.2718749999999997E-3</v>
      </c>
      <c r="M20" s="1">
        <v>2.1614583333333334E-3</v>
      </c>
    </row>
    <row r="21" spans="2:13" x14ac:dyDescent="0.3">
      <c r="B21">
        <v>16</v>
      </c>
      <c r="C21" s="9">
        <v>1.9609606481481481E-2</v>
      </c>
      <c r="D21" s="9">
        <f t="shared" si="0"/>
        <v>1.0143518518518496E-3</v>
      </c>
      <c r="E21" s="6"/>
      <c r="K21">
        <v>8</v>
      </c>
      <c r="L21" s="1">
        <v>8.1421296296296294E-3</v>
      </c>
      <c r="M21" s="1">
        <v>8.7025462962962957E-4</v>
      </c>
    </row>
    <row r="22" spans="2:13" x14ac:dyDescent="0.3">
      <c r="B22">
        <v>17</v>
      </c>
      <c r="C22" s="9">
        <v>2.067951388888889E-2</v>
      </c>
      <c r="D22" s="9">
        <f t="shared" si="0"/>
        <v>1.0699074074074083E-3</v>
      </c>
      <c r="E22" s="6"/>
      <c r="K22">
        <v>9</v>
      </c>
      <c r="L22" s="1">
        <v>9.0928240740740744E-3</v>
      </c>
      <c r="M22" s="1">
        <v>9.5069444444444444E-4</v>
      </c>
    </row>
    <row r="23" spans="2:13" x14ac:dyDescent="0.3">
      <c r="B23">
        <v>18</v>
      </c>
      <c r="C23" s="9">
        <v>2.2725810185185186E-2</v>
      </c>
      <c r="D23" s="9">
        <f t="shared" si="0"/>
        <v>2.0462962962962961E-3</v>
      </c>
      <c r="E23" s="6"/>
      <c r="K23">
        <v>10</v>
      </c>
      <c r="L23" s="1">
        <v>9.6591435185185183E-3</v>
      </c>
      <c r="M23" s="1">
        <v>5.6631944444444449E-4</v>
      </c>
    </row>
    <row r="24" spans="2:13" x14ac:dyDescent="0.3">
      <c r="B24">
        <v>19</v>
      </c>
      <c r="C24" s="9">
        <v>2.5779629629629632E-2</v>
      </c>
      <c r="D24" s="9">
        <f t="shared" si="0"/>
        <v>3.0538194444444458E-3</v>
      </c>
      <c r="E24" s="6"/>
      <c r="G24" s="1"/>
      <c r="K24">
        <v>11</v>
      </c>
      <c r="L24" s="1">
        <v>1.0614236111111112E-2</v>
      </c>
      <c r="M24" s="1">
        <v>9.5509259259259256E-4</v>
      </c>
    </row>
    <row r="25" spans="2:13" x14ac:dyDescent="0.3">
      <c r="B25">
        <v>20</v>
      </c>
      <c r="C25" s="9">
        <v>2.7918749999999999E-2</v>
      </c>
      <c r="D25" s="9">
        <f t="shared" si="0"/>
        <v>2.1391203703703676E-3</v>
      </c>
      <c r="E25" s="6"/>
      <c r="K25">
        <v>12</v>
      </c>
      <c r="L25" s="1">
        <v>1.1465856481481481E-2</v>
      </c>
      <c r="M25" s="1">
        <v>8.5162037037037031E-4</v>
      </c>
    </row>
    <row r="26" spans="2:13" x14ac:dyDescent="0.3">
      <c r="B26">
        <v>21</v>
      </c>
      <c r="C26" s="9">
        <v>2.8660532407407409E-2</v>
      </c>
      <c r="D26" s="9">
        <f t="shared" si="0"/>
        <v>7.4178240740740975E-4</v>
      </c>
      <c r="E26" s="6"/>
      <c r="K26">
        <v>13</v>
      </c>
      <c r="L26" s="1">
        <v>1.2991319444444444E-2</v>
      </c>
      <c r="M26" s="1">
        <v>1.5254629629629631E-3</v>
      </c>
    </row>
    <row r="27" spans="2:13" x14ac:dyDescent="0.3">
      <c r="B27">
        <v>22</v>
      </c>
      <c r="C27" s="9">
        <v>3.1030555555555554E-2</v>
      </c>
      <c r="D27" s="9">
        <f t="shared" si="0"/>
        <v>2.3700231481481454E-3</v>
      </c>
      <c r="E27" s="6"/>
      <c r="K27">
        <v>14</v>
      </c>
      <c r="L27" s="1">
        <v>1.3922222222222223E-2</v>
      </c>
      <c r="M27" s="1">
        <v>9.3090277777777789E-4</v>
      </c>
    </row>
    <row r="28" spans="2:13" x14ac:dyDescent="0.3">
      <c r="B28">
        <v>23</v>
      </c>
      <c r="C28" s="9">
        <v>3.1736226851851852E-2</v>
      </c>
      <c r="D28" s="9">
        <f t="shared" si="0"/>
        <v>7.0567129629629799E-4</v>
      </c>
      <c r="E28" s="6"/>
      <c r="K28">
        <v>15</v>
      </c>
      <c r="L28" s="1">
        <v>1.6842708333333335E-2</v>
      </c>
      <c r="M28" s="1">
        <v>2.9204861111111111E-3</v>
      </c>
    </row>
    <row r="29" spans="2:13" x14ac:dyDescent="0.3">
      <c r="B29">
        <v>24</v>
      </c>
      <c r="C29" s="9">
        <v>3.4148842592592592E-2</v>
      </c>
      <c r="D29" s="9">
        <f t="shared" si="0"/>
        <v>2.4126157407407395E-3</v>
      </c>
      <c r="E29" s="6"/>
      <c r="K29">
        <v>16</v>
      </c>
      <c r="L29" s="1">
        <v>1.7355787037037038E-2</v>
      </c>
      <c r="M29" s="1">
        <v>5.1307870370370363E-4</v>
      </c>
    </row>
    <row r="30" spans="2:13" x14ac:dyDescent="0.3">
      <c r="B30">
        <v>25</v>
      </c>
      <c r="C30" s="9">
        <v>3.5718981481481483E-2</v>
      </c>
      <c r="D30" s="9">
        <f t="shared" si="0"/>
        <v>1.5701388888888917E-3</v>
      </c>
      <c r="E30" s="6"/>
      <c r="K30">
        <v>17</v>
      </c>
      <c r="L30" s="1">
        <v>1.8595254629629632E-2</v>
      </c>
      <c r="M30" s="1">
        <v>1.2394675925925926E-3</v>
      </c>
    </row>
    <row r="31" spans="2:13" x14ac:dyDescent="0.3">
      <c r="B31">
        <v>26</v>
      </c>
      <c r="C31" s="9">
        <v>3.7217939814814818E-2</v>
      </c>
      <c r="D31" s="9">
        <f t="shared" si="0"/>
        <v>1.4989583333333348E-3</v>
      </c>
      <c r="E31" s="6"/>
      <c r="K31">
        <v>18</v>
      </c>
      <c r="L31" s="1">
        <v>1.9609606481481481E-2</v>
      </c>
      <c r="M31" s="1">
        <v>1.0143518518518518E-3</v>
      </c>
    </row>
    <row r="32" spans="2:13" x14ac:dyDescent="0.3">
      <c r="B32">
        <v>27</v>
      </c>
      <c r="C32" s="9">
        <v>3.8285763888888887E-2</v>
      </c>
      <c r="D32" s="9">
        <f t="shared" si="0"/>
        <v>1.0678240740740683E-3</v>
      </c>
      <c r="E32" s="6"/>
      <c r="K32">
        <v>19</v>
      </c>
      <c r="L32" s="1">
        <v>2.067951388888889E-2</v>
      </c>
      <c r="M32" s="1">
        <v>1.0699074074074074E-3</v>
      </c>
    </row>
    <row r="33" spans="3:13" x14ac:dyDescent="0.3">
      <c r="C33" s="9"/>
      <c r="D33" s="9"/>
      <c r="E33" s="6"/>
      <c r="K33">
        <v>20</v>
      </c>
      <c r="L33" s="1">
        <v>2.2725810185185186E-2</v>
      </c>
      <c r="M33" s="1">
        <v>2.0462962962962965E-3</v>
      </c>
    </row>
    <row r="34" spans="3:13" x14ac:dyDescent="0.3">
      <c r="C34" s="9"/>
      <c r="D34" s="9"/>
      <c r="E34" s="6"/>
      <c r="K34">
        <v>21</v>
      </c>
      <c r="L34" s="1">
        <v>2.5779629629629632E-2</v>
      </c>
      <c r="M34" s="1">
        <v>3.0538194444444445E-3</v>
      </c>
    </row>
    <row r="35" spans="3:13" x14ac:dyDescent="0.3">
      <c r="C35" s="9"/>
      <c r="D35" s="9"/>
      <c r="E35" s="6"/>
      <c r="K35">
        <v>22</v>
      </c>
      <c r="L35" s="1">
        <v>2.7918749999999999E-2</v>
      </c>
      <c r="M35" s="1">
        <v>2.1391203703703702E-3</v>
      </c>
    </row>
    <row r="36" spans="3:13" x14ac:dyDescent="0.3">
      <c r="C36" s="9"/>
      <c r="D36" s="9"/>
      <c r="E36" s="6"/>
      <c r="K36">
        <v>23</v>
      </c>
      <c r="L36" s="1">
        <v>2.8660532407407409E-2</v>
      </c>
      <c r="M36" s="1">
        <v>7.4178240740740747E-4</v>
      </c>
    </row>
    <row r="37" spans="3:13" x14ac:dyDescent="0.3">
      <c r="C37" s="9"/>
      <c r="D37" s="9"/>
      <c r="E37" s="6"/>
      <c r="K37">
        <v>24</v>
      </c>
      <c r="L37" s="1">
        <v>3.1030555555555554E-2</v>
      </c>
      <c r="M37" s="1">
        <v>2.3700231481481484E-3</v>
      </c>
    </row>
    <row r="38" spans="3:13" x14ac:dyDescent="0.3">
      <c r="C38" s="9"/>
      <c r="D38" s="9"/>
      <c r="E38" s="6"/>
      <c r="G38" s="1"/>
      <c r="K38">
        <v>25</v>
      </c>
      <c r="L38" s="1">
        <v>3.1736226851851852E-2</v>
      </c>
      <c r="M38" s="1">
        <v>7.0567129629629625E-4</v>
      </c>
    </row>
    <row r="39" spans="3:13" x14ac:dyDescent="0.3">
      <c r="C39" s="1"/>
      <c r="E39" s="6"/>
      <c r="K39">
        <v>26</v>
      </c>
      <c r="L39" s="1">
        <v>3.4148842592592592E-2</v>
      </c>
      <c r="M39" s="1">
        <v>2.4126157407407408E-3</v>
      </c>
    </row>
    <row r="40" spans="3:13" x14ac:dyDescent="0.3">
      <c r="C40" s="1"/>
      <c r="E40" s="6"/>
      <c r="K40">
        <v>27</v>
      </c>
      <c r="L40" s="1">
        <v>3.5718981481481483E-2</v>
      </c>
      <c r="M40" s="1">
        <v>1.5701388888888889E-3</v>
      </c>
    </row>
    <row r="41" spans="3:13" x14ac:dyDescent="0.3">
      <c r="C41" s="1"/>
      <c r="E41" s="6"/>
      <c r="K41">
        <v>28</v>
      </c>
      <c r="L41" s="1">
        <v>3.7217939814814818E-2</v>
      </c>
      <c r="M41" s="1">
        <v>1.4989583333333333E-3</v>
      </c>
    </row>
    <row r="42" spans="3:13" x14ac:dyDescent="0.3">
      <c r="C42" s="1"/>
      <c r="E42" s="6"/>
      <c r="K42">
        <v>29</v>
      </c>
      <c r="L42" s="1">
        <v>3.8285763888888887E-2</v>
      </c>
      <c r="M42" s="1">
        <v>1.0678240740740739E-3</v>
      </c>
    </row>
    <row r="43" spans="3:13" x14ac:dyDescent="0.3">
      <c r="C43" s="1"/>
      <c r="E43" s="6"/>
      <c r="L43" s="1"/>
      <c r="M43" s="1"/>
    </row>
    <row r="44" spans="3:13" x14ac:dyDescent="0.3">
      <c r="C44" s="1"/>
      <c r="E44" s="6"/>
      <c r="L44" s="1"/>
      <c r="M44" s="1"/>
    </row>
    <row r="45" spans="3:13" x14ac:dyDescent="0.3">
      <c r="C45" s="1"/>
      <c r="E45" s="6"/>
      <c r="L45" s="1"/>
      <c r="M45" s="1"/>
    </row>
    <row r="46" spans="3:13" x14ac:dyDescent="0.3">
      <c r="C46" s="1"/>
      <c r="E46" s="6"/>
      <c r="L46" s="1"/>
      <c r="M46" s="1"/>
    </row>
    <row r="47" spans="3:13" x14ac:dyDescent="0.3">
      <c r="C47" s="1"/>
      <c r="E47" s="6"/>
      <c r="L47" s="1"/>
      <c r="M47" s="1"/>
    </row>
    <row r="48" spans="3:13" x14ac:dyDescent="0.3">
      <c r="C48" s="1"/>
      <c r="E48" s="6"/>
      <c r="L48" s="1"/>
      <c r="M48" s="1"/>
    </row>
    <row r="49" spans="3:5" x14ac:dyDescent="0.3">
      <c r="C49" s="1"/>
      <c r="E49" s="6"/>
    </row>
    <row r="50" spans="3:5" x14ac:dyDescent="0.3">
      <c r="C50" s="1"/>
      <c r="E50" s="6"/>
    </row>
    <row r="51" spans="3:5" x14ac:dyDescent="0.3">
      <c r="C51" s="1"/>
    </row>
    <row r="52" spans="3:5" x14ac:dyDescent="0.3">
      <c r="C52" s="1"/>
    </row>
  </sheetData>
  <mergeCells count="1">
    <mergeCell ref="B4:E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ED1DF-455C-4CC5-B772-22EF4B41043E}">
  <dimension ref="A2:H53"/>
  <sheetViews>
    <sheetView workbookViewId="0">
      <selection activeCell="H4" sqref="H4"/>
    </sheetView>
  </sheetViews>
  <sheetFormatPr defaultRowHeight="14.4" x14ac:dyDescent="0.3"/>
  <cols>
    <col min="1" max="1" width="14.6640625" customWidth="1"/>
    <col min="3" max="3" width="17" customWidth="1"/>
    <col min="4" max="4" width="20.88671875" customWidth="1"/>
    <col min="5" max="5" width="20.6640625" customWidth="1"/>
    <col min="7" max="7" width="40.88671875" customWidth="1"/>
    <col min="8" max="8" width="12.5546875" customWidth="1"/>
    <col min="9" max="9" width="19.44140625" customWidth="1"/>
  </cols>
  <sheetData>
    <row r="2" spans="1:8" x14ac:dyDescent="0.3">
      <c r="G2" s="2" t="s">
        <v>11</v>
      </c>
      <c r="H2" s="10" t="s">
        <v>17</v>
      </c>
    </row>
    <row r="4" spans="1:8" x14ac:dyDescent="0.3">
      <c r="A4" s="15" t="s">
        <v>3</v>
      </c>
      <c r="B4" s="15"/>
      <c r="C4" s="15"/>
      <c r="D4" s="15"/>
      <c r="E4" s="15"/>
      <c r="G4" s="7" t="s">
        <v>7</v>
      </c>
      <c r="H4" s="5"/>
    </row>
    <row r="5" spans="1:8" x14ac:dyDescent="0.3">
      <c r="A5" s="2" t="s">
        <v>24</v>
      </c>
      <c r="B5" s="2" t="s">
        <v>0</v>
      </c>
      <c r="C5" s="2" t="s">
        <v>2</v>
      </c>
      <c r="D5" s="2" t="s">
        <v>1</v>
      </c>
      <c r="E5" s="2" t="s">
        <v>6</v>
      </c>
      <c r="G5" s="8" t="s">
        <v>4</v>
      </c>
      <c r="H5">
        <f>H6+H7</f>
        <v>51</v>
      </c>
    </row>
    <row r="6" spans="1:8" x14ac:dyDescent="0.3">
      <c r="B6">
        <v>1</v>
      </c>
      <c r="C6" s="1">
        <v>7.5381944444444444E-4</v>
      </c>
      <c r="D6" s="1">
        <f>C6</f>
        <v>7.5381944444444444E-4</v>
      </c>
      <c r="E6" s="6"/>
      <c r="G6" s="8" t="s">
        <v>8</v>
      </c>
      <c r="H6">
        <f>MAX(B6:B96)</f>
        <v>48</v>
      </c>
    </row>
    <row r="7" spans="1:8" x14ac:dyDescent="0.3">
      <c r="B7">
        <v>2</v>
      </c>
      <c r="C7" s="1">
        <v>1.935763888888889E-3</v>
      </c>
      <c r="D7" s="1">
        <f>C7-C6</f>
        <v>1.1819444444444447E-3</v>
      </c>
      <c r="E7" s="6"/>
      <c r="G7" s="3" t="s">
        <v>9</v>
      </c>
      <c r="H7">
        <v>3</v>
      </c>
    </row>
    <row r="8" spans="1:8" x14ac:dyDescent="0.3">
      <c r="B8">
        <v>3</v>
      </c>
      <c r="C8" s="1">
        <v>2.5813657407407408E-3</v>
      </c>
      <c r="D8" s="1">
        <f t="shared" ref="D8:D53" si="0">C8-C7</f>
        <v>6.4560185185185185E-4</v>
      </c>
      <c r="E8" s="6"/>
      <c r="G8" s="8" t="s">
        <v>5</v>
      </c>
      <c r="H8">
        <v>4</v>
      </c>
    </row>
    <row r="9" spans="1:8" x14ac:dyDescent="0.3">
      <c r="B9">
        <v>4</v>
      </c>
      <c r="C9" s="1">
        <v>3.4787037037037039E-3</v>
      </c>
      <c r="D9" s="1">
        <f t="shared" si="0"/>
        <v>8.9733796296296306E-4</v>
      </c>
      <c r="E9" s="6"/>
      <c r="G9" s="8" t="s">
        <v>19</v>
      </c>
      <c r="H9">
        <f>H8*H5</f>
        <v>204</v>
      </c>
    </row>
    <row r="10" spans="1:8" x14ac:dyDescent="0.3">
      <c r="B10">
        <v>5</v>
      </c>
      <c r="C10" s="1">
        <v>3.9019675925925927E-3</v>
      </c>
      <c r="D10" s="1">
        <f t="shared" si="0"/>
        <v>4.2326388888888882E-4</v>
      </c>
      <c r="E10" s="6"/>
      <c r="G10" s="8" t="s">
        <v>20</v>
      </c>
      <c r="H10">
        <f>H8*H6</f>
        <v>192</v>
      </c>
    </row>
    <row r="11" spans="1:8" x14ac:dyDescent="0.3">
      <c r="B11">
        <v>6</v>
      </c>
      <c r="C11" s="1">
        <v>4.3730324074074071E-3</v>
      </c>
      <c r="D11" s="1">
        <f t="shared" si="0"/>
        <v>4.7106481481481435E-4</v>
      </c>
      <c r="E11" s="6"/>
      <c r="G11" s="3" t="s">
        <v>10</v>
      </c>
      <c r="H11" s="1">
        <f>AVERAGE(D6:D96)</f>
        <v>8.6325472608024696E-4</v>
      </c>
    </row>
    <row r="12" spans="1:8" x14ac:dyDescent="0.3">
      <c r="B12">
        <v>7</v>
      </c>
      <c r="C12" s="1">
        <v>5.2746527777777783E-3</v>
      </c>
      <c r="D12" s="1">
        <f t="shared" si="0"/>
        <v>9.016203703703712E-4</v>
      </c>
      <c r="E12" s="6" t="s">
        <v>13</v>
      </c>
    </row>
    <row r="13" spans="1:8" x14ac:dyDescent="0.3">
      <c r="B13">
        <v>8</v>
      </c>
      <c r="C13" s="1">
        <v>6.3185185185185185E-3</v>
      </c>
      <c r="D13" s="1">
        <f t="shared" si="0"/>
        <v>1.0438657407407402E-3</v>
      </c>
      <c r="E13" s="6"/>
    </row>
    <row r="14" spans="1:8" x14ac:dyDescent="0.3">
      <c r="B14">
        <v>9</v>
      </c>
      <c r="C14" s="1">
        <v>7.1769675925925933E-3</v>
      </c>
      <c r="D14" s="1">
        <f t="shared" si="0"/>
        <v>8.5844907407407484E-4</v>
      </c>
      <c r="E14" s="6" t="s">
        <v>13</v>
      </c>
    </row>
    <row r="15" spans="1:8" x14ac:dyDescent="0.3">
      <c r="B15">
        <v>10</v>
      </c>
      <c r="C15" s="1">
        <v>8.2181712962962963E-3</v>
      </c>
      <c r="D15" s="1">
        <f t="shared" si="0"/>
        <v>1.041203703703703E-3</v>
      </c>
      <c r="E15" s="6"/>
    </row>
    <row r="16" spans="1:8" x14ac:dyDescent="0.3">
      <c r="B16">
        <v>11</v>
      </c>
      <c r="C16" s="1">
        <v>8.8978009259259253E-3</v>
      </c>
      <c r="D16" s="1">
        <f t="shared" si="0"/>
        <v>6.7962962962962899E-4</v>
      </c>
      <c r="E16" s="6"/>
    </row>
    <row r="17" spans="2:7" x14ac:dyDescent="0.3">
      <c r="B17">
        <v>12</v>
      </c>
      <c r="C17" s="1">
        <v>1.0049768518518519E-2</v>
      </c>
      <c r="D17" s="1">
        <f t="shared" si="0"/>
        <v>1.1519675925925933E-3</v>
      </c>
      <c r="E17" s="6"/>
    </row>
    <row r="18" spans="2:7" x14ac:dyDescent="0.3">
      <c r="B18">
        <v>13</v>
      </c>
      <c r="C18" s="1">
        <v>1.1037037037037038E-2</v>
      </c>
      <c r="D18" s="1">
        <f t="shared" si="0"/>
        <v>9.8726851851851927E-4</v>
      </c>
      <c r="E18" s="6"/>
      <c r="G18" s="1">
        <f>C17+(C19-C17)/2</f>
        <v>1.0914293981481481E-2</v>
      </c>
    </row>
    <row r="19" spans="2:7" x14ac:dyDescent="0.3">
      <c r="B19">
        <v>14</v>
      </c>
      <c r="C19" s="1">
        <v>1.1778819444444446E-2</v>
      </c>
      <c r="D19" s="1">
        <f t="shared" si="0"/>
        <v>7.4178240740740801E-4</v>
      </c>
      <c r="E19" s="6"/>
    </row>
    <row r="20" spans="2:7" x14ac:dyDescent="0.3">
      <c r="B20">
        <v>15</v>
      </c>
      <c r="C20" s="1">
        <v>1.2540162037037037E-2</v>
      </c>
      <c r="D20" s="1">
        <f t="shared" si="0"/>
        <v>7.6134259259259124E-4</v>
      </c>
      <c r="E20" s="6"/>
    </row>
    <row r="21" spans="2:7" x14ac:dyDescent="0.3">
      <c r="B21">
        <v>16</v>
      </c>
      <c r="C21" s="1">
        <v>1.3513888888888888E-2</v>
      </c>
      <c r="D21" s="1">
        <f t="shared" si="0"/>
        <v>9.7372685185185062E-4</v>
      </c>
      <c r="E21" s="6"/>
    </row>
    <row r="22" spans="2:7" x14ac:dyDescent="0.3">
      <c r="B22">
        <v>17</v>
      </c>
      <c r="C22" s="1">
        <v>1.4049768518518519E-2</v>
      </c>
      <c r="D22" s="1">
        <f t="shared" si="0"/>
        <v>5.3587962962963094E-4</v>
      </c>
      <c r="E22" s="6"/>
      <c r="G22" s="1">
        <f>C21+(C23-C21)/2</f>
        <v>1.4201388888888888E-2</v>
      </c>
    </row>
    <row r="23" spans="2:7" x14ac:dyDescent="0.3">
      <c r="B23">
        <v>18</v>
      </c>
      <c r="C23" s="1">
        <v>1.4888888888888891E-2</v>
      </c>
      <c r="D23" s="1">
        <f t="shared" si="0"/>
        <v>8.3912037037037202E-4</v>
      </c>
      <c r="E23" s="6"/>
    </row>
    <row r="24" spans="2:7" x14ac:dyDescent="0.3">
      <c r="B24">
        <v>19</v>
      </c>
      <c r="C24" s="1">
        <v>1.6938773148148147E-2</v>
      </c>
      <c r="D24" s="1">
        <f t="shared" si="0"/>
        <v>2.0498842592592565E-3</v>
      </c>
      <c r="E24" s="6"/>
    </row>
    <row r="25" spans="2:7" x14ac:dyDescent="0.3">
      <c r="B25">
        <v>20</v>
      </c>
      <c r="C25" s="1">
        <v>1.7482291666666667E-2</v>
      </c>
      <c r="D25" s="1">
        <f t="shared" si="0"/>
        <v>5.4351851851851957E-4</v>
      </c>
      <c r="E25" s="6"/>
    </row>
    <row r="26" spans="2:7" x14ac:dyDescent="0.3">
      <c r="B26">
        <v>21</v>
      </c>
      <c r="C26" s="1">
        <v>1.8217361111111111E-2</v>
      </c>
      <c r="D26" s="1">
        <f t="shared" si="0"/>
        <v>7.3506944444444444E-4</v>
      </c>
      <c r="E26" s="6"/>
    </row>
    <row r="27" spans="2:7" x14ac:dyDescent="0.3">
      <c r="B27">
        <v>22</v>
      </c>
      <c r="C27" s="1">
        <v>1.8722106481481482E-2</v>
      </c>
      <c r="D27" s="1">
        <f t="shared" si="0"/>
        <v>5.0474537037037068E-4</v>
      </c>
      <c r="E27" s="6"/>
    </row>
    <row r="28" spans="2:7" x14ac:dyDescent="0.3">
      <c r="B28">
        <v>23</v>
      </c>
      <c r="C28" s="1">
        <v>1.9065509259259258E-2</v>
      </c>
      <c r="D28" s="1">
        <f t="shared" si="0"/>
        <v>3.4340277777777581E-4</v>
      </c>
      <c r="E28" s="6"/>
    </row>
    <row r="29" spans="2:7" x14ac:dyDescent="0.3">
      <c r="B29">
        <v>24</v>
      </c>
      <c r="C29" s="1">
        <v>1.9571759259259261E-2</v>
      </c>
      <c r="D29" s="1">
        <f t="shared" si="0"/>
        <v>5.0625000000000323E-4</v>
      </c>
      <c r="E29" s="6" t="s">
        <v>13</v>
      </c>
    </row>
    <row r="30" spans="2:7" x14ac:dyDescent="0.3">
      <c r="B30">
        <v>25</v>
      </c>
      <c r="C30" s="1">
        <v>1.9858333333333332E-2</v>
      </c>
      <c r="D30" s="1">
        <f t="shared" si="0"/>
        <v>2.8657407407407104E-4</v>
      </c>
      <c r="E30" s="6" t="s">
        <v>13</v>
      </c>
    </row>
    <row r="31" spans="2:7" x14ac:dyDescent="0.3">
      <c r="B31">
        <v>26</v>
      </c>
      <c r="C31" s="1">
        <v>2.0528009259259256E-2</v>
      </c>
      <c r="D31" s="1">
        <f t="shared" si="0"/>
        <v>6.6967592592592426E-4</v>
      </c>
      <c r="E31" s="6" t="s">
        <v>15</v>
      </c>
    </row>
    <row r="32" spans="2:7" x14ac:dyDescent="0.3">
      <c r="B32">
        <v>27</v>
      </c>
      <c r="C32" s="1">
        <v>2.1645601851851853E-2</v>
      </c>
      <c r="D32" s="1">
        <f t="shared" si="0"/>
        <v>1.1175925925925971E-3</v>
      </c>
      <c r="E32" s="6"/>
    </row>
    <row r="33" spans="2:7" x14ac:dyDescent="0.3">
      <c r="B33">
        <v>28</v>
      </c>
      <c r="C33" s="1">
        <v>2.2813888888888887E-2</v>
      </c>
      <c r="D33" s="1">
        <f t="shared" si="0"/>
        <v>1.1682870370370337E-3</v>
      </c>
      <c r="E33" s="6"/>
    </row>
    <row r="34" spans="2:7" x14ac:dyDescent="0.3">
      <c r="B34">
        <v>29</v>
      </c>
      <c r="C34" s="1">
        <v>2.3755671296296292E-2</v>
      </c>
      <c r="D34" s="1">
        <f t="shared" si="0"/>
        <v>9.4178240740740507E-4</v>
      </c>
      <c r="E34" s="6" t="s">
        <v>13</v>
      </c>
    </row>
    <row r="35" spans="2:7" x14ac:dyDescent="0.3">
      <c r="B35">
        <v>30</v>
      </c>
      <c r="C35" s="1">
        <v>2.5362962962962966E-2</v>
      </c>
      <c r="D35" s="1">
        <f t="shared" si="0"/>
        <v>1.6072916666666735E-3</v>
      </c>
      <c r="E35" s="6"/>
    </row>
    <row r="36" spans="2:7" x14ac:dyDescent="0.3">
      <c r="B36">
        <v>31</v>
      </c>
      <c r="C36" s="1">
        <v>2.6119212962962962E-2</v>
      </c>
      <c r="D36" s="1">
        <f t="shared" si="0"/>
        <v>7.5624999999999651E-4</v>
      </c>
      <c r="E36" s="6"/>
      <c r="G36" s="1">
        <f>C35+(C37-C35)/2</f>
        <v>2.5980729166666668E-2</v>
      </c>
    </row>
    <row r="37" spans="2:7" x14ac:dyDescent="0.3">
      <c r="B37">
        <v>32</v>
      </c>
      <c r="C37" s="1">
        <v>2.6598495370370373E-2</v>
      </c>
      <c r="D37" s="1">
        <f t="shared" si="0"/>
        <v>4.792824074074109E-4</v>
      </c>
      <c r="E37" s="6"/>
    </row>
    <row r="38" spans="2:7" x14ac:dyDescent="0.3">
      <c r="B38">
        <v>33</v>
      </c>
      <c r="C38" s="1">
        <v>2.9218171296296294E-2</v>
      </c>
      <c r="D38" s="1">
        <f t="shared" si="0"/>
        <v>2.6196759259259211E-3</v>
      </c>
      <c r="E38" s="6"/>
    </row>
    <row r="39" spans="2:7" x14ac:dyDescent="0.3">
      <c r="B39">
        <v>34</v>
      </c>
      <c r="C39" s="1">
        <v>3.0204745370370371E-2</v>
      </c>
      <c r="D39" s="1">
        <f t="shared" si="0"/>
        <v>9.8657407407407721E-4</v>
      </c>
      <c r="E39" s="6"/>
    </row>
    <row r="40" spans="2:7" x14ac:dyDescent="0.3">
      <c r="B40">
        <v>35</v>
      </c>
      <c r="C40" s="1">
        <v>3.1419328703703703E-2</v>
      </c>
      <c r="D40" s="1">
        <f t="shared" si="0"/>
        <v>1.2145833333333314E-3</v>
      </c>
      <c r="E40" s="6"/>
    </row>
    <row r="41" spans="2:7" x14ac:dyDescent="0.3">
      <c r="B41">
        <v>36</v>
      </c>
      <c r="C41" s="1">
        <v>3.2001273148148143E-2</v>
      </c>
      <c r="D41" s="1">
        <f t="shared" si="0"/>
        <v>5.8194444444444049E-4</v>
      </c>
      <c r="E41" s="6"/>
    </row>
    <row r="42" spans="2:7" x14ac:dyDescent="0.3">
      <c r="B42">
        <v>37</v>
      </c>
      <c r="C42" s="1">
        <v>3.268344907407407E-2</v>
      </c>
      <c r="D42" s="1">
        <f t="shared" si="0"/>
        <v>6.8217592592592635E-4</v>
      </c>
      <c r="E42" s="6"/>
    </row>
    <row r="43" spans="2:7" x14ac:dyDescent="0.3">
      <c r="B43">
        <v>38</v>
      </c>
      <c r="C43" s="1">
        <v>3.3958912037037041E-2</v>
      </c>
      <c r="D43" s="1">
        <f t="shared" si="0"/>
        <v>1.2754629629629713E-3</v>
      </c>
      <c r="E43" s="6"/>
    </row>
    <row r="44" spans="2:7" x14ac:dyDescent="0.3">
      <c r="B44">
        <v>39</v>
      </c>
      <c r="C44" s="1">
        <v>3.4799421296296297E-2</v>
      </c>
      <c r="D44" s="1">
        <f t="shared" si="0"/>
        <v>8.4050925925925613E-4</v>
      </c>
      <c r="E44" s="6" t="s">
        <v>13</v>
      </c>
    </row>
    <row r="45" spans="2:7" x14ac:dyDescent="0.3">
      <c r="B45">
        <v>40</v>
      </c>
      <c r="C45" s="1">
        <v>3.5139814814814811E-2</v>
      </c>
      <c r="D45" s="1">
        <f t="shared" si="0"/>
        <v>3.4039351851851418E-4</v>
      </c>
      <c r="E45" s="6"/>
    </row>
    <row r="46" spans="2:7" x14ac:dyDescent="0.3">
      <c r="B46">
        <v>41</v>
      </c>
      <c r="C46" s="1">
        <v>3.6096527777777776E-2</v>
      </c>
      <c r="D46" s="1">
        <f t="shared" si="0"/>
        <v>9.5671296296296476E-4</v>
      </c>
      <c r="E46" s="6"/>
    </row>
    <row r="47" spans="2:7" x14ac:dyDescent="0.3">
      <c r="B47">
        <v>42</v>
      </c>
      <c r="C47" s="1">
        <v>3.6714004629629635E-2</v>
      </c>
      <c r="D47" s="1">
        <f t="shared" si="0"/>
        <v>6.1747685185185863E-4</v>
      </c>
      <c r="E47" s="6"/>
    </row>
    <row r="48" spans="2:7" x14ac:dyDescent="0.3">
      <c r="B48">
        <v>43</v>
      </c>
      <c r="C48" s="1">
        <v>3.7160416666666668E-2</v>
      </c>
      <c r="D48" s="1">
        <f t="shared" si="0"/>
        <v>4.4641203703703336E-4</v>
      </c>
      <c r="E48" s="6"/>
    </row>
    <row r="49" spans="2:5" x14ac:dyDescent="0.3">
      <c r="B49">
        <v>44</v>
      </c>
      <c r="C49" s="1">
        <v>3.8192592592592597E-2</v>
      </c>
      <c r="D49" s="1">
        <f t="shared" si="0"/>
        <v>1.0321759259259294E-3</v>
      </c>
      <c r="E49" s="6"/>
    </row>
    <row r="50" spans="2:5" x14ac:dyDescent="0.3">
      <c r="B50">
        <v>45</v>
      </c>
      <c r="C50" s="1">
        <v>3.8514583333333331E-2</v>
      </c>
      <c r="D50" s="1">
        <f t="shared" si="0"/>
        <v>3.2199074074073381E-4</v>
      </c>
      <c r="E50" s="6" t="s">
        <v>13</v>
      </c>
    </row>
    <row r="51" spans="2:5" x14ac:dyDescent="0.3">
      <c r="B51">
        <v>46</v>
      </c>
      <c r="C51" s="1">
        <v>3.9369791666666668E-2</v>
      </c>
      <c r="D51" s="1">
        <f t="shared" si="0"/>
        <v>8.5520833333333629E-4</v>
      </c>
      <c r="E51" s="6" t="s">
        <v>13</v>
      </c>
    </row>
    <row r="52" spans="2:5" x14ac:dyDescent="0.3">
      <c r="B52">
        <v>47</v>
      </c>
      <c r="C52" s="1">
        <v>3.9806481481481484E-2</v>
      </c>
      <c r="D52" s="1">
        <f t="shared" si="0"/>
        <v>4.3668981481481683E-4</v>
      </c>
    </row>
    <row r="53" spans="2:5" x14ac:dyDescent="0.3">
      <c r="B53">
        <v>48</v>
      </c>
      <c r="C53" s="1">
        <v>4.1436226851851853E-2</v>
      </c>
      <c r="D53" s="1">
        <f t="shared" si="0"/>
        <v>1.6297453703703682E-3</v>
      </c>
    </row>
  </sheetData>
  <mergeCells count="1">
    <mergeCell ref="A4:E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6C2E9-1453-41A6-9FFD-5D68C94C10B6}">
  <dimension ref="A2:N52"/>
  <sheetViews>
    <sheetView workbookViewId="0">
      <selection activeCell="N12" sqref="N12"/>
    </sheetView>
  </sheetViews>
  <sheetFormatPr defaultRowHeight="14.4" x14ac:dyDescent="0.3"/>
  <cols>
    <col min="1" max="1" width="18.6640625" customWidth="1"/>
    <col min="3" max="3" width="17" customWidth="1"/>
    <col min="4" max="4" width="20.88671875" customWidth="1"/>
    <col min="5" max="5" width="20.6640625" customWidth="1"/>
    <col min="7" max="7" width="40.88671875" customWidth="1"/>
    <col min="8" max="8" width="12.5546875" customWidth="1"/>
    <col min="9" max="9" width="19.44140625" customWidth="1"/>
  </cols>
  <sheetData>
    <row r="2" spans="1:14" x14ac:dyDescent="0.3">
      <c r="G2" s="2" t="s">
        <v>11</v>
      </c>
      <c r="H2" s="10" t="s">
        <v>17</v>
      </c>
    </row>
    <row r="3" spans="1:14" x14ac:dyDescent="0.3">
      <c r="D3" t="s">
        <v>16</v>
      </c>
    </row>
    <row r="4" spans="1:14" x14ac:dyDescent="0.3">
      <c r="A4" s="15" t="s">
        <v>3</v>
      </c>
      <c r="B4" s="15"/>
      <c r="C4" s="15"/>
      <c r="D4" s="15"/>
      <c r="E4" s="15"/>
      <c r="G4" s="7" t="s">
        <v>7</v>
      </c>
      <c r="H4" s="5"/>
    </row>
    <row r="5" spans="1:14" x14ac:dyDescent="0.3">
      <c r="A5" s="2" t="s">
        <v>24</v>
      </c>
      <c r="B5" s="2" t="s">
        <v>0</v>
      </c>
      <c r="C5" s="2" t="s">
        <v>2</v>
      </c>
      <c r="D5" s="2" t="s">
        <v>1</v>
      </c>
      <c r="E5" s="2" t="s">
        <v>6</v>
      </c>
      <c r="G5" s="8" t="s">
        <v>4</v>
      </c>
      <c r="H5">
        <f>H6+H7</f>
        <v>41</v>
      </c>
    </row>
    <row r="6" spans="1:14" x14ac:dyDescent="0.3">
      <c r="B6">
        <v>1</v>
      </c>
      <c r="C6" s="9">
        <v>4.890046296296296E-4</v>
      </c>
      <c r="D6" s="9">
        <f>C6</f>
        <v>4.890046296296296E-4</v>
      </c>
      <c r="E6" s="6"/>
      <c r="G6" s="8" t="s">
        <v>8</v>
      </c>
      <c r="H6">
        <f>MAX(B6:B95)</f>
        <v>37</v>
      </c>
      <c r="L6">
        <v>1</v>
      </c>
      <c r="M6" s="1">
        <v>4.890046296296296E-4</v>
      </c>
      <c r="N6" s="1">
        <v>4.890046296296296E-4</v>
      </c>
    </row>
    <row r="7" spans="1:14" x14ac:dyDescent="0.3">
      <c r="B7">
        <v>2</v>
      </c>
      <c r="C7" s="9">
        <v>1.0635416666666666E-3</v>
      </c>
      <c r="D7" s="9">
        <f>C7-C6</f>
        <v>5.7453703703703703E-4</v>
      </c>
      <c r="E7" s="6"/>
      <c r="G7" s="3" t="s">
        <v>9</v>
      </c>
      <c r="H7">
        <v>4</v>
      </c>
      <c r="L7">
        <v>2</v>
      </c>
      <c r="M7" s="1">
        <v>1.0635416666666666E-3</v>
      </c>
      <c r="N7" s="1">
        <v>5.7453703703703703E-4</v>
      </c>
    </row>
    <row r="8" spans="1:14" x14ac:dyDescent="0.3">
      <c r="B8">
        <v>3</v>
      </c>
      <c r="C8" s="9">
        <v>1.9666666666666669E-3</v>
      </c>
      <c r="D8" s="9">
        <f t="shared" ref="D8:D42" si="0">C8-C7</f>
        <v>9.0312500000000028E-4</v>
      </c>
      <c r="E8" s="6"/>
      <c r="G8" s="8" t="s">
        <v>5</v>
      </c>
      <c r="H8">
        <v>4</v>
      </c>
      <c r="L8">
        <v>3</v>
      </c>
      <c r="M8" s="1">
        <v>1.9666666666666669E-3</v>
      </c>
      <c r="N8" s="1">
        <v>9.0312500000000006E-4</v>
      </c>
    </row>
    <row r="9" spans="1:14" x14ac:dyDescent="0.3">
      <c r="B9">
        <v>4</v>
      </c>
      <c r="C9" s="9">
        <v>3.5862268518518522E-3</v>
      </c>
      <c r="D9" s="9">
        <f t="shared" si="0"/>
        <v>1.6195601851851853E-3</v>
      </c>
      <c r="E9" s="6" t="s">
        <v>13</v>
      </c>
      <c r="G9" s="8" t="s">
        <v>19</v>
      </c>
      <c r="H9">
        <f>H8*H5</f>
        <v>164</v>
      </c>
      <c r="L9">
        <v>4</v>
      </c>
      <c r="M9" s="1">
        <v>3.5862268518518522E-3</v>
      </c>
      <c r="N9" s="1">
        <v>1.6195601851851853E-3</v>
      </c>
    </row>
    <row r="10" spans="1:14" x14ac:dyDescent="0.3">
      <c r="B10">
        <v>5</v>
      </c>
      <c r="C10" s="9">
        <v>4.8180555555555555E-3</v>
      </c>
      <c r="D10" s="9">
        <f t="shared" si="0"/>
        <v>1.2318287037037033E-3</v>
      </c>
      <c r="E10" s="6" t="s">
        <v>13</v>
      </c>
      <c r="G10" s="8" t="s">
        <v>20</v>
      </c>
      <c r="H10">
        <f>H8*H6</f>
        <v>148</v>
      </c>
      <c r="L10">
        <v>5</v>
      </c>
      <c r="M10" s="1">
        <v>4.3821759259259256E-3</v>
      </c>
      <c r="N10" s="1">
        <v>7.9594907407407403E-4</v>
      </c>
    </row>
    <row r="11" spans="1:14" x14ac:dyDescent="0.3">
      <c r="B11">
        <v>6</v>
      </c>
      <c r="C11" s="9">
        <v>5.9554398148148145E-3</v>
      </c>
      <c r="D11" s="9">
        <f t="shared" si="0"/>
        <v>1.137384259259259E-3</v>
      </c>
      <c r="E11" s="6"/>
      <c r="G11" s="3" t="s">
        <v>10</v>
      </c>
      <c r="H11" s="9">
        <f>AVERAGE(D6:D95)</f>
        <v>1.131131131131131E-3</v>
      </c>
      <c r="L11">
        <v>6</v>
      </c>
      <c r="M11" s="1">
        <v>4.8180555555555555E-3</v>
      </c>
      <c r="N11" s="1">
        <v>4.3587962962962959E-4</v>
      </c>
    </row>
    <row r="12" spans="1:14" x14ac:dyDescent="0.3">
      <c r="B12">
        <v>7</v>
      </c>
      <c r="C12" s="9">
        <v>6.2863425925925925E-3</v>
      </c>
      <c r="D12" s="9">
        <f t="shared" si="0"/>
        <v>3.3090277777777805E-4</v>
      </c>
      <c r="E12" s="6"/>
      <c r="L12">
        <v>7</v>
      </c>
      <c r="M12" s="1">
        <v>5.9554398148148145E-3</v>
      </c>
      <c r="N12" s="1">
        <v>1.1373842592592594E-3</v>
      </c>
    </row>
    <row r="13" spans="1:14" x14ac:dyDescent="0.3">
      <c r="B13">
        <v>8</v>
      </c>
      <c r="C13" s="9">
        <v>7.5547453703703705E-3</v>
      </c>
      <c r="D13" s="9">
        <f t="shared" si="0"/>
        <v>1.268402777777778E-3</v>
      </c>
      <c r="E13" s="6" t="s">
        <v>13</v>
      </c>
      <c r="L13">
        <v>8</v>
      </c>
      <c r="M13" s="1">
        <v>6.2863425925925925E-3</v>
      </c>
      <c r="N13" s="1">
        <v>3.3090277777777778E-4</v>
      </c>
    </row>
    <row r="14" spans="1:14" x14ac:dyDescent="0.3">
      <c r="B14">
        <v>9</v>
      </c>
      <c r="C14" s="9">
        <v>7.9818287037037028E-3</v>
      </c>
      <c r="D14" s="9">
        <f t="shared" si="0"/>
        <v>4.2708333333333227E-4</v>
      </c>
      <c r="E14" s="6"/>
      <c r="L14">
        <v>9</v>
      </c>
      <c r="M14" s="1">
        <v>7.5547453703703705E-3</v>
      </c>
      <c r="N14" s="1">
        <v>1.2684027777777778E-3</v>
      </c>
    </row>
    <row r="15" spans="1:14" x14ac:dyDescent="0.3">
      <c r="B15">
        <v>10</v>
      </c>
      <c r="C15" s="9">
        <v>8.8342592592592587E-3</v>
      </c>
      <c r="D15" s="9">
        <f t="shared" si="0"/>
        <v>8.5243055555555593E-4</v>
      </c>
      <c r="E15" s="6"/>
      <c r="L15">
        <v>10</v>
      </c>
      <c r="M15" s="1">
        <v>7.9818287037037028E-3</v>
      </c>
      <c r="N15" s="1">
        <v>4.270833333333333E-4</v>
      </c>
    </row>
    <row r="16" spans="1:14" x14ac:dyDescent="0.3">
      <c r="B16">
        <v>11</v>
      </c>
      <c r="C16" s="9">
        <v>1.1939467592592592E-2</v>
      </c>
      <c r="D16" s="9">
        <f t="shared" si="0"/>
        <v>3.1052083333333331E-3</v>
      </c>
      <c r="E16" s="6"/>
      <c r="L16">
        <v>11</v>
      </c>
      <c r="M16" s="1">
        <v>8.8342592592592587E-3</v>
      </c>
      <c r="N16" s="1">
        <v>8.524305555555556E-4</v>
      </c>
    </row>
    <row r="17" spans="2:14" x14ac:dyDescent="0.3">
      <c r="B17">
        <v>12</v>
      </c>
      <c r="C17" s="9">
        <v>1.3199074074074075E-2</v>
      </c>
      <c r="D17" s="9">
        <f t="shared" si="0"/>
        <v>1.2596064814814831E-3</v>
      </c>
      <c r="E17" s="6"/>
      <c r="L17">
        <v>12</v>
      </c>
      <c r="M17" s="1">
        <v>1.1939467592592592E-2</v>
      </c>
      <c r="N17" s="1">
        <v>3.1052083333333335E-3</v>
      </c>
    </row>
    <row r="18" spans="2:14" x14ac:dyDescent="0.3">
      <c r="B18">
        <v>13</v>
      </c>
      <c r="C18" s="9">
        <v>1.7612847222222221E-2</v>
      </c>
      <c r="D18" s="9">
        <f t="shared" si="0"/>
        <v>4.4137731481481458E-3</v>
      </c>
      <c r="E18" s="6"/>
      <c r="G18" s="1"/>
      <c r="L18">
        <v>13</v>
      </c>
      <c r="M18" s="1">
        <v>1.3199074074074075E-2</v>
      </c>
      <c r="N18" s="1">
        <v>1.2596064814814816E-3</v>
      </c>
    </row>
    <row r="19" spans="2:14" x14ac:dyDescent="0.3">
      <c r="B19">
        <v>14</v>
      </c>
      <c r="C19" s="9">
        <v>1.9193749999999999E-2</v>
      </c>
      <c r="D19" s="9">
        <f t="shared" si="0"/>
        <v>1.5809027777777783E-3</v>
      </c>
      <c r="E19" s="6" t="s">
        <v>13</v>
      </c>
      <c r="L19">
        <v>14</v>
      </c>
      <c r="M19" s="1">
        <v>1.5318518518518518E-2</v>
      </c>
      <c r="N19" s="1">
        <v>2.1194444444444446E-3</v>
      </c>
    </row>
    <row r="20" spans="2:14" x14ac:dyDescent="0.3">
      <c r="B20">
        <v>15</v>
      </c>
      <c r="C20" s="9">
        <v>2.0237499999999999E-2</v>
      </c>
      <c r="D20" s="9">
        <f t="shared" si="0"/>
        <v>1.0437499999999995E-3</v>
      </c>
      <c r="E20" s="6"/>
      <c r="L20">
        <v>15</v>
      </c>
      <c r="M20" s="1">
        <v>1.7612847222222221E-2</v>
      </c>
      <c r="N20" s="1">
        <v>2.2943287037037034E-3</v>
      </c>
    </row>
    <row r="21" spans="2:14" x14ac:dyDescent="0.3">
      <c r="B21">
        <v>16</v>
      </c>
      <c r="C21" s="9">
        <v>2.1273148148148149E-2</v>
      </c>
      <c r="D21" s="9">
        <f t="shared" si="0"/>
        <v>1.0356481481481501E-3</v>
      </c>
      <c r="E21" s="6"/>
      <c r="L21">
        <v>16</v>
      </c>
      <c r="M21" s="1">
        <v>1.9193749999999999E-2</v>
      </c>
      <c r="N21" s="1">
        <v>1.5809027777777779E-3</v>
      </c>
    </row>
    <row r="22" spans="2:14" x14ac:dyDescent="0.3">
      <c r="B22">
        <v>17</v>
      </c>
      <c r="C22" s="9">
        <v>2.1710648148148149E-2</v>
      </c>
      <c r="D22" s="9">
        <f t="shared" si="0"/>
        <v>4.3750000000000039E-4</v>
      </c>
      <c r="E22" s="6"/>
      <c r="G22" s="1"/>
      <c r="L22">
        <v>17</v>
      </c>
      <c r="M22" s="1">
        <v>2.0237499999999999E-2</v>
      </c>
      <c r="N22" s="1">
        <v>1.04375E-3</v>
      </c>
    </row>
    <row r="23" spans="2:14" x14ac:dyDescent="0.3">
      <c r="B23">
        <v>18</v>
      </c>
      <c r="C23" s="9">
        <v>2.2743055555555555E-2</v>
      </c>
      <c r="D23" s="9">
        <f t="shared" si="0"/>
        <v>1.0324074074074055E-3</v>
      </c>
      <c r="E23" s="6"/>
      <c r="L23">
        <v>18</v>
      </c>
      <c r="M23" s="1">
        <v>2.1506481481481484E-2</v>
      </c>
      <c r="N23" s="1">
        <v>1.2689814814814814E-3</v>
      </c>
    </row>
    <row r="24" spans="2:14" x14ac:dyDescent="0.3">
      <c r="B24">
        <v>19</v>
      </c>
      <c r="C24" s="9">
        <v>2.3519675925925927E-2</v>
      </c>
      <c r="D24" s="9">
        <f t="shared" si="0"/>
        <v>7.7662037037037196E-4</v>
      </c>
      <c r="E24" s="6"/>
      <c r="L24">
        <v>19</v>
      </c>
      <c r="M24" s="1">
        <v>2.1710648148148149E-2</v>
      </c>
      <c r="N24" s="1">
        <v>2.0416666666666668E-4</v>
      </c>
    </row>
    <row r="25" spans="2:14" x14ac:dyDescent="0.3">
      <c r="B25">
        <v>20</v>
      </c>
      <c r="C25" s="9">
        <v>2.4499421296296297E-2</v>
      </c>
      <c r="D25" s="9">
        <f t="shared" si="0"/>
        <v>9.7974537037037041E-4</v>
      </c>
      <c r="E25" s="6"/>
      <c r="L25">
        <v>20</v>
      </c>
      <c r="M25" s="1">
        <v>2.2855324074074073E-2</v>
      </c>
      <c r="N25" s="1">
        <v>1.1446759259259259E-3</v>
      </c>
    </row>
    <row r="26" spans="2:14" x14ac:dyDescent="0.3">
      <c r="B26">
        <v>21</v>
      </c>
      <c r="C26" s="9">
        <v>2.5273842592592591E-2</v>
      </c>
      <c r="D26" s="9">
        <f t="shared" si="0"/>
        <v>7.7442129629629389E-4</v>
      </c>
      <c r="E26" s="6"/>
      <c r="L26">
        <v>21</v>
      </c>
      <c r="M26" s="1">
        <v>2.3519675925925927E-2</v>
      </c>
      <c r="N26" s="1">
        <v>6.6435185185185184E-4</v>
      </c>
    </row>
    <row r="27" spans="2:14" x14ac:dyDescent="0.3">
      <c r="B27">
        <v>22</v>
      </c>
      <c r="C27" s="9">
        <v>2.5533333333333331E-2</v>
      </c>
      <c r="D27" s="9">
        <f t="shared" si="0"/>
        <v>2.5949074074074069E-4</v>
      </c>
      <c r="E27" s="6"/>
      <c r="L27">
        <v>22</v>
      </c>
      <c r="M27" s="1">
        <v>2.4499421296296297E-2</v>
      </c>
      <c r="N27" s="1">
        <v>9.7974537037037041E-4</v>
      </c>
    </row>
    <row r="28" spans="2:14" x14ac:dyDescent="0.3">
      <c r="B28">
        <v>23</v>
      </c>
      <c r="C28" s="9">
        <v>2.6311226851851853E-2</v>
      </c>
      <c r="D28" s="9">
        <f t="shared" si="0"/>
        <v>7.7789351851852151E-4</v>
      </c>
      <c r="E28" s="6"/>
      <c r="L28">
        <v>23</v>
      </c>
      <c r="M28" s="1">
        <v>2.5273842592592591E-2</v>
      </c>
      <c r="N28" s="1">
        <v>7.7442129629629627E-4</v>
      </c>
    </row>
    <row r="29" spans="2:14" x14ac:dyDescent="0.3">
      <c r="B29">
        <v>24</v>
      </c>
      <c r="C29" s="9">
        <v>2.8071412037037037E-2</v>
      </c>
      <c r="D29" s="9">
        <f t="shared" si="0"/>
        <v>1.7601851851851841E-3</v>
      </c>
      <c r="E29" s="6"/>
      <c r="L29">
        <v>24</v>
      </c>
      <c r="M29" s="1">
        <v>2.5533333333333331E-2</v>
      </c>
      <c r="N29" s="1">
        <v>2.5949074074074074E-4</v>
      </c>
    </row>
    <row r="30" spans="2:14" x14ac:dyDescent="0.3">
      <c r="B30">
        <v>25</v>
      </c>
      <c r="C30" s="9">
        <v>2.8632291666666667E-2</v>
      </c>
      <c r="D30" s="9">
        <f t="shared" si="0"/>
        <v>5.6087962962962992E-4</v>
      </c>
      <c r="E30" s="6"/>
      <c r="L30">
        <v>25</v>
      </c>
      <c r="M30" s="1">
        <v>2.6311226851851853E-2</v>
      </c>
      <c r="N30" s="1">
        <v>7.7789351851851847E-4</v>
      </c>
    </row>
    <row r="31" spans="2:14" x14ac:dyDescent="0.3">
      <c r="B31">
        <v>26</v>
      </c>
      <c r="C31" s="9">
        <v>3.0903009259259259E-2</v>
      </c>
      <c r="D31" s="9">
        <f t="shared" si="0"/>
        <v>2.2707175925925915E-3</v>
      </c>
      <c r="E31" s="6" t="s">
        <v>13</v>
      </c>
      <c r="L31">
        <v>26</v>
      </c>
      <c r="M31" s="1">
        <v>2.7243634259259259E-2</v>
      </c>
      <c r="N31" s="1">
        <v>9.324074074074074E-4</v>
      </c>
    </row>
    <row r="32" spans="2:14" x14ac:dyDescent="0.3">
      <c r="B32">
        <v>27</v>
      </c>
      <c r="C32" s="9">
        <v>3.1795601851851853E-2</v>
      </c>
      <c r="D32" s="9">
        <f t="shared" si="0"/>
        <v>8.9259259259259413E-4</v>
      </c>
      <c r="E32" s="6"/>
      <c r="L32">
        <v>27</v>
      </c>
      <c r="M32" s="1">
        <v>2.8071412037037037E-2</v>
      </c>
      <c r="N32" s="1">
        <v>8.2777777777777776E-4</v>
      </c>
    </row>
    <row r="33" spans="2:14" x14ac:dyDescent="0.3">
      <c r="B33">
        <v>28</v>
      </c>
      <c r="C33" s="9">
        <v>3.2403124999999998E-2</v>
      </c>
      <c r="D33" s="9">
        <f t="shared" si="0"/>
        <v>6.0752314814814523E-4</v>
      </c>
      <c r="E33" s="6" t="s">
        <v>13</v>
      </c>
      <c r="L33">
        <v>28</v>
      </c>
      <c r="M33" s="1">
        <v>2.8632291666666667E-2</v>
      </c>
      <c r="N33" s="1">
        <v>5.608796296296296E-4</v>
      </c>
    </row>
    <row r="34" spans="2:14" x14ac:dyDescent="0.3">
      <c r="B34">
        <v>29</v>
      </c>
      <c r="C34" s="9">
        <v>3.4008680555555552E-2</v>
      </c>
      <c r="D34" s="9">
        <f t="shared" si="0"/>
        <v>1.6055555555555545E-3</v>
      </c>
      <c r="E34" s="6"/>
      <c r="L34">
        <v>29</v>
      </c>
      <c r="M34" s="1">
        <v>3.0903009259259259E-2</v>
      </c>
      <c r="N34" s="1">
        <v>2.2707175925925924E-3</v>
      </c>
    </row>
    <row r="35" spans="2:14" x14ac:dyDescent="0.3">
      <c r="B35">
        <v>30</v>
      </c>
      <c r="C35" s="9">
        <v>3.5056712962962963E-2</v>
      </c>
      <c r="D35" s="9">
        <f t="shared" si="0"/>
        <v>1.0480324074074107E-3</v>
      </c>
      <c r="E35" s="6"/>
      <c r="L35">
        <v>30</v>
      </c>
      <c r="M35" s="1">
        <v>3.1795601851851853E-2</v>
      </c>
      <c r="N35" s="1">
        <v>8.9259259259259261E-4</v>
      </c>
    </row>
    <row r="36" spans="2:14" x14ac:dyDescent="0.3">
      <c r="B36">
        <v>31</v>
      </c>
      <c r="C36" s="9">
        <v>3.5572106481481479E-2</v>
      </c>
      <c r="D36" s="9">
        <f t="shared" si="0"/>
        <v>5.1539351851851573E-4</v>
      </c>
      <c r="E36" s="6"/>
      <c r="G36" s="1"/>
      <c r="L36">
        <v>31</v>
      </c>
      <c r="M36" s="1">
        <v>3.2403124999999998E-2</v>
      </c>
      <c r="N36" s="1">
        <v>6.0752314814814816E-4</v>
      </c>
    </row>
    <row r="37" spans="2:14" x14ac:dyDescent="0.3">
      <c r="B37">
        <v>32</v>
      </c>
      <c r="C37" s="9">
        <v>3.6676967592592591E-2</v>
      </c>
      <c r="D37" s="9">
        <f t="shared" si="0"/>
        <v>1.104861111111112E-3</v>
      </c>
      <c r="E37" s="6"/>
      <c r="L37">
        <v>32</v>
      </c>
      <c r="M37" s="1">
        <v>3.4008680555555552E-2</v>
      </c>
      <c r="N37" s="1">
        <v>1.6055555555555556E-3</v>
      </c>
    </row>
    <row r="38" spans="2:14" x14ac:dyDescent="0.3">
      <c r="B38">
        <v>33</v>
      </c>
      <c r="C38" s="9">
        <v>3.7405208333333335E-2</v>
      </c>
      <c r="D38" s="9">
        <f t="shared" si="0"/>
        <v>7.2824074074074457E-4</v>
      </c>
      <c r="E38" s="6"/>
      <c r="L38">
        <v>33</v>
      </c>
      <c r="M38" s="1">
        <v>3.5056712962962963E-2</v>
      </c>
      <c r="N38" s="1">
        <v>1.0480324074074075E-3</v>
      </c>
    </row>
    <row r="39" spans="2:14" x14ac:dyDescent="0.3">
      <c r="B39">
        <v>34</v>
      </c>
      <c r="C39" s="9">
        <v>3.8716319444444446E-2</v>
      </c>
      <c r="D39" s="9">
        <f t="shared" si="0"/>
        <v>1.3111111111111101E-3</v>
      </c>
      <c r="E39" s="6"/>
      <c r="L39">
        <v>34</v>
      </c>
      <c r="M39" s="1">
        <v>3.7405208333333335E-2</v>
      </c>
      <c r="N39" s="1">
        <v>2.3484953703703701E-3</v>
      </c>
    </row>
    <row r="40" spans="2:14" x14ac:dyDescent="0.3">
      <c r="B40">
        <v>35</v>
      </c>
      <c r="C40" s="9">
        <v>3.9407407407407412E-2</v>
      </c>
      <c r="D40" s="9">
        <f t="shared" si="0"/>
        <v>6.9108796296296626E-4</v>
      </c>
      <c r="E40" s="6" t="s">
        <v>13</v>
      </c>
      <c r="L40">
        <v>35</v>
      </c>
      <c r="M40" s="1">
        <v>3.8716319444444446E-2</v>
      </c>
      <c r="N40" s="1">
        <v>1.3111111111111112E-3</v>
      </c>
    </row>
    <row r="41" spans="2:14" x14ac:dyDescent="0.3">
      <c r="B41">
        <v>36</v>
      </c>
      <c r="C41" s="9">
        <v>4.0933333333333329E-2</v>
      </c>
      <c r="D41" s="9">
        <f t="shared" si="0"/>
        <v>1.5259259259259167E-3</v>
      </c>
      <c r="L41">
        <v>36</v>
      </c>
      <c r="M41" s="1">
        <v>3.9407407407407412E-2</v>
      </c>
      <c r="N41" s="1">
        <v>6.9108796296296301E-4</v>
      </c>
    </row>
    <row r="42" spans="2:14" x14ac:dyDescent="0.3">
      <c r="B42">
        <v>37</v>
      </c>
      <c r="C42" s="9">
        <v>4.1851851851851848E-2</v>
      </c>
      <c r="D42" s="9">
        <f t="shared" si="0"/>
        <v>9.185185185185199E-4</v>
      </c>
      <c r="L42">
        <v>37</v>
      </c>
      <c r="M42" s="1">
        <v>4.1311342592592594E-2</v>
      </c>
      <c r="N42" s="1">
        <v>1.9039351851851852E-3</v>
      </c>
    </row>
    <row r="43" spans="2:14" x14ac:dyDescent="0.3">
      <c r="C43" s="1"/>
      <c r="D43" s="6"/>
      <c r="L43">
        <v>38</v>
      </c>
      <c r="M43" s="1">
        <v>4.2542939814814815E-2</v>
      </c>
      <c r="N43" s="1">
        <v>1.2315972222222223E-3</v>
      </c>
    </row>
    <row r="44" spans="2:14" x14ac:dyDescent="0.3">
      <c r="C44" s="1"/>
      <c r="D44" s="6"/>
    </row>
    <row r="45" spans="2:14" x14ac:dyDescent="0.3">
      <c r="C45" s="1"/>
      <c r="D45" s="6"/>
    </row>
    <row r="46" spans="2:14" x14ac:dyDescent="0.3">
      <c r="C46" s="1"/>
      <c r="D46" s="6"/>
    </row>
    <row r="47" spans="2:14" x14ac:dyDescent="0.3">
      <c r="C47" s="1"/>
      <c r="D47" s="6"/>
    </row>
    <row r="48" spans="2:14" x14ac:dyDescent="0.3">
      <c r="C48" s="1"/>
      <c r="D48" s="6"/>
    </row>
    <row r="49" spans="3:4" x14ac:dyDescent="0.3">
      <c r="C49" s="1"/>
      <c r="D49" s="6"/>
    </row>
    <row r="50" spans="3:4" x14ac:dyDescent="0.3">
      <c r="C50" s="1"/>
      <c r="D50" s="6"/>
    </row>
    <row r="51" spans="3:4" x14ac:dyDescent="0.3">
      <c r="C51" s="1"/>
    </row>
    <row r="52" spans="3:4" x14ac:dyDescent="0.3">
      <c r="C52" s="1"/>
    </row>
  </sheetData>
  <mergeCells count="1">
    <mergeCell ref="A4:E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3081E-9A4B-470E-80DA-4163A7DB20C2}">
  <dimension ref="A2:L51"/>
  <sheetViews>
    <sheetView workbookViewId="0">
      <selection activeCell="H4" sqref="H4"/>
    </sheetView>
  </sheetViews>
  <sheetFormatPr defaultRowHeight="14.4" x14ac:dyDescent="0.3"/>
  <cols>
    <col min="1" max="1" width="17.33203125" customWidth="1"/>
    <col min="3" max="3" width="17" customWidth="1"/>
    <col min="4" max="4" width="20.88671875" customWidth="1"/>
    <col min="5" max="5" width="20.6640625" customWidth="1"/>
    <col min="7" max="7" width="40.88671875" customWidth="1"/>
    <col min="8" max="8" width="12.5546875" customWidth="1"/>
    <col min="9" max="9" width="19.44140625" customWidth="1"/>
  </cols>
  <sheetData>
    <row r="2" spans="1:12" x14ac:dyDescent="0.3">
      <c r="G2" s="2" t="s">
        <v>11</v>
      </c>
      <c r="H2" s="10" t="s">
        <v>17</v>
      </c>
    </row>
    <row r="3" spans="1:12" x14ac:dyDescent="0.3">
      <c r="D3" t="s">
        <v>16</v>
      </c>
    </row>
    <row r="4" spans="1:12" x14ac:dyDescent="0.3">
      <c r="A4" s="15" t="s">
        <v>3</v>
      </c>
      <c r="B4" s="15"/>
      <c r="C4" s="15"/>
      <c r="D4" s="15"/>
      <c r="E4" s="15"/>
      <c r="G4" s="7" t="s">
        <v>7</v>
      </c>
      <c r="H4" s="5"/>
    </row>
    <row r="5" spans="1:12" x14ac:dyDescent="0.3">
      <c r="A5" s="2" t="s">
        <v>25</v>
      </c>
      <c r="B5" s="2" t="s">
        <v>0</v>
      </c>
      <c r="C5" s="2" t="s">
        <v>2</v>
      </c>
      <c r="D5" s="2" t="s">
        <v>1</v>
      </c>
      <c r="E5" s="2" t="s">
        <v>6</v>
      </c>
      <c r="G5" s="8" t="s">
        <v>4</v>
      </c>
      <c r="H5">
        <f>H6+H7</f>
        <v>33</v>
      </c>
      <c r="I5" t="s">
        <v>18</v>
      </c>
    </row>
    <row r="6" spans="1:12" x14ac:dyDescent="0.3">
      <c r="B6">
        <v>1</v>
      </c>
      <c r="C6" s="9">
        <v>1.3021990740740739E-3</v>
      </c>
      <c r="D6" s="9">
        <f>C6</f>
        <v>1.3021990740740739E-3</v>
      </c>
      <c r="E6" s="6"/>
      <c r="G6" s="8" t="s">
        <v>8</v>
      </c>
      <c r="H6">
        <f>MAX(B6:B94)</f>
        <v>30</v>
      </c>
      <c r="I6" t="s">
        <v>18</v>
      </c>
    </row>
    <row r="7" spans="1:12" x14ac:dyDescent="0.3">
      <c r="B7">
        <v>2</v>
      </c>
      <c r="C7" s="9">
        <v>1.5716435185185184E-3</v>
      </c>
      <c r="D7" s="9">
        <f>C7-C6</f>
        <v>2.6944444444444455E-4</v>
      </c>
      <c r="E7" s="6"/>
      <c r="G7" s="3" t="s">
        <v>9</v>
      </c>
      <c r="H7">
        <v>3</v>
      </c>
    </row>
    <row r="8" spans="1:12" x14ac:dyDescent="0.3">
      <c r="B8">
        <v>3</v>
      </c>
      <c r="C8" s="9">
        <v>2.7097222222222223E-3</v>
      </c>
      <c r="D8" s="9">
        <f t="shared" ref="D8:D35" si="0">C8-C7</f>
        <v>1.1380787037037039E-3</v>
      </c>
      <c r="E8" s="6"/>
      <c r="G8" s="8" t="s">
        <v>5</v>
      </c>
      <c r="H8">
        <v>4</v>
      </c>
    </row>
    <row r="9" spans="1:12" x14ac:dyDescent="0.3">
      <c r="B9">
        <v>4</v>
      </c>
      <c r="C9" s="9">
        <v>3.6098379629629627E-3</v>
      </c>
      <c r="D9" s="9">
        <f t="shared" si="0"/>
        <v>9.0011574074074039E-4</v>
      </c>
      <c r="E9" s="6"/>
      <c r="G9" s="8" t="s">
        <v>19</v>
      </c>
      <c r="H9">
        <f>H8*H5</f>
        <v>132</v>
      </c>
    </row>
    <row r="10" spans="1:12" x14ac:dyDescent="0.3">
      <c r="B10">
        <v>5</v>
      </c>
      <c r="C10" s="9">
        <v>4.1748842592592593E-3</v>
      </c>
      <c r="D10" s="9">
        <f t="shared" si="0"/>
        <v>5.6504629629629656E-4</v>
      </c>
      <c r="E10" s="6"/>
      <c r="G10" s="8" t="s">
        <v>20</v>
      </c>
      <c r="H10">
        <f>H8*H6</f>
        <v>120</v>
      </c>
    </row>
    <row r="11" spans="1:12" x14ac:dyDescent="0.3">
      <c r="B11">
        <v>6</v>
      </c>
      <c r="C11" s="9">
        <v>5.0059027777777775E-3</v>
      </c>
      <c r="D11" s="9">
        <f t="shared" si="0"/>
        <v>8.3101851851851826E-4</v>
      </c>
      <c r="E11" s="6"/>
      <c r="G11" s="3" t="s">
        <v>10</v>
      </c>
      <c r="H11" s="1">
        <f>AVERAGE(D6:D78)</f>
        <v>1.4302893518518519E-3</v>
      </c>
    </row>
    <row r="12" spans="1:12" x14ac:dyDescent="0.3">
      <c r="B12">
        <v>7</v>
      </c>
      <c r="C12" s="9">
        <v>6.8016203703703702E-3</v>
      </c>
      <c r="D12" s="9">
        <f t="shared" si="0"/>
        <v>1.7957175925925927E-3</v>
      </c>
      <c r="E12" s="6" t="s">
        <v>13</v>
      </c>
    </row>
    <row r="13" spans="1:12" x14ac:dyDescent="0.3">
      <c r="B13">
        <v>8</v>
      </c>
      <c r="C13" s="9">
        <v>8.0787037037037043E-3</v>
      </c>
      <c r="D13" s="9">
        <f t="shared" si="0"/>
        <v>1.2770833333333341E-3</v>
      </c>
      <c r="E13" s="6"/>
      <c r="G13" s="4"/>
      <c r="J13">
        <v>1</v>
      </c>
      <c r="K13" s="1">
        <v>1.3021990740740739E-3</v>
      </c>
      <c r="L13" s="1">
        <v>1.3021990740740739E-3</v>
      </c>
    </row>
    <row r="14" spans="1:12" x14ac:dyDescent="0.3">
      <c r="B14">
        <v>9</v>
      </c>
      <c r="C14" s="9">
        <v>9.1466435185185175E-3</v>
      </c>
      <c r="D14" s="9">
        <f t="shared" si="0"/>
        <v>1.0679398148148132E-3</v>
      </c>
      <c r="E14" s="6" t="s">
        <v>13</v>
      </c>
      <c r="J14">
        <v>2</v>
      </c>
      <c r="K14" s="1">
        <v>1.5716435185185184E-3</v>
      </c>
      <c r="L14" s="1">
        <v>2.6944444444444444E-4</v>
      </c>
    </row>
    <row r="15" spans="1:12" x14ac:dyDescent="0.3">
      <c r="B15">
        <v>10</v>
      </c>
      <c r="C15" s="9">
        <v>1.422511574074074E-2</v>
      </c>
      <c r="D15" s="9">
        <f t="shared" si="0"/>
        <v>5.0784722222222221E-3</v>
      </c>
      <c r="E15" s="6" t="s">
        <v>13</v>
      </c>
      <c r="J15">
        <v>3</v>
      </c>
      <c r="K15" s="1">
        <v>2.7097222222222223E-3</v>
      </c>
      <c r="L15" s="1">
        <v>1.1380787037037036E-3</v>
      </c>
    </row>
    <row r="16" spans="1:12" x14ac:dyDescent="0.3">
      <c r="B16">
        <v>11</v>
      </c>
      <c r="C16" s="9">
        <v>1.5725578703703703E-2</v>
      </c>
      <c r="D16" s="9">
        <f t="shared" si="0"/>
        <v>1.5004629629629639E-3</v>
      </c>
      <c r="E16" s="6"/>
      <c r="J16">
        <v>4</v>
      </c>
      <c r="K16" s="1">
        <v>3.6098379629629627E-3</v>
      </c>
      <c r="L16" s="1">
        <v>9.0011574074074072E-4</v>
      </c>
    </row>
    <row r="17" spans="2:12" x14ac:dyDescent="0.3">
      <c r="B17">
        <v>12</v>
      </c>
      <c r="C17" s="9">
        <v>1.6359722222222223E-2</v>
      </c>
      <c r="D17" s="9">
        <f t="shared" si="0"/>
        <v>6.3414351851851999E-4</v>
      </c>
      <c r="E17" s="6"/>
      <c r="J17">
        <v>5</v>
      </c>
      <c r="K17" s="1">
        <v>4.1748842592592593E-3</v>
      </c>
      <c r="L17" s="1">
        <v>5.6504629629629635E-4</v>
      </c>
    </row>
    <row r="18" spans="2:12" x14ac:dyDescent="0.3">
      <c r="B18">
        <v>13</v>
      </c>
      <c r="C18" s="9">
        <v>1.8138425925925926E-2</v>
      </c>
      <c r="D18" s="9">
        <f t="shared" si="0"/>
        <v>1.7787037037037025E-3</v>
      </c>
      <c r="E18" s="6" t="s">
        <v>13</v>
      </c>
      <c r="J18">
        <v>6</v>
      </c>
      <c r="K18" s="1">
        <v>5.0059027777777775E-3</v>
      </c>
      <c r="L18" s="1">
        <v>8.3101851851851848E-4</v>
      </c>
    </row>
    <row r="19" spans="2:12" x14ac:dyDescent="0.3">
      <c r="B19">
        <v>14</v>
      </c>
      <c r="C19" s="9">
        <v>1.9315277777777778E-2</v>
      </c>
      <c r="D19" s="9">
        <f t="shared" si="0"/>
        <v>1.1768518518518525E-3</v>
      </c>
      <c r="E19" s="6"/>
      <c r="J19">
        <v>7</v>
      </c>
      <c r="K19" s="1">
        <v>6.0918981481481484E-3</v>
      </c>
      <c r="L19" s="1">
        <v>1.0859953703703704E-3</v>
      </c>
    </row>
    <row r="20" spans="2:12" x14ac:dyDescent="0.3">
      <c r="B20">
        <v>15</v>
      </c>
      <c r="C20" s="9">
        <v>2.0819791666666667E-2</v>
      </c>
      <c r="D20" s="9">
        <f t="shared" si="0"/>
        <v>1.5045138888888886E-3</v>
      </c>
      <c r="E20" s="6" t="s">
        <v>13</v>
      </c>
      <c r="G20" s="1"/>
      <c r="J20">
        <v>8</v>
      </c>
      <c r="K20" s="1">
        <v>6.8016203703703702E-3</v>
      </c>
      <c r="L20" s="1">
        <v>7.0972222222222226E-4</v>
      </c>
    </row>
    <row r="21" spans="2:12" x14ac:dyDescent="0.3">
      <c r="B21">
        <v>16</v>
      </c>
      <c r="C21" s="9">
        <v>2.403726851851852E-2</v>
      </c>
      <c r="D21" s="9">
        <f t="shared" si="0"/>
        <v>3.2174768518518533E-3</v>
      </c>
      <c r="E21" s="6" t="s">
        <v>13</v>
      </c>
      <c r="J21">
        <v>9</v>
      </c>
      <c r="K21" s="1">
        <v>8.0787037037037043E-3</v>
      </c>
      <c r="L21" s="1">
        <v>1.2770833333333334E-3</v>
      </c>
    </row>
    <row r="22" spans="2:12" x14ac:dyDescent="0.3">
      <c r="B22">
        <v>17</v>
      </c>
      <c r="C22" s="9">
        <v>2.4370023148148151E-2</v>
      </c>
      <c r="D22" s="9">
        <f t="shared" si="0"/>
        <v>3.3275462962963076E-4</v>
      </c>
      <c r="E22" s="6"/>
      <c r="J22">
        <v>10</v>
      </c>
      <c r="K22" s="1">
        <v>9.1466435185185175E-3</v>
      </c>
      <c r="L22" s="1">
        <v>1.067939814814815E-3</v>
      </c>
    </row>
    <row r="23" spans="2:12" x14ac:dyDescent="0.3">
      <c r="B23">
        <v>18</v>
      </c>
      <c r="C23" s="9">
        <v>2.5022685185185186E-2</v>
      </c>
      <c r="D23" s="9">
        <f t="shared" si="0"/>
        <v>6.5266203703703493E-4</v>
      </c>
      <c r="E23" s="6"/>
      <c r="J23">
        <v>11</v>
      </c>
      <c r="K23" s="1">
        <v>1.3853125000000001E-2</v>
      </c>
      <c r="L23" s="1">
        <v>4.7064814814814816E-3</v>
      </c>
    </row>
    <row r="24" spans="2:12" x14ac:dyDescent="0.3">
      <c r="B24">
        <v>19</v>
      </c>
      <c r="C24" s="9">
        <v>2.7962037037037039E-2</v>
      </c>
      <c r="D24" s="9">
        <f t="shared" si="0"/>
        <v>2.9393518518518527E-3</v>
      </c>
      <c r="E24" s="6"/>
      <c r="G24" s="1"/>
      <c r="J24">
        <v>12</v>
      </c>
      <c r="K24" s="1">
        <v>1.422511574074074E-2</v>
      </c>
      <c r="L24" s="1">
        <v>3.7199074074074077E-4</v>
      </c>
    </row>
    <row r="25" spans="2:12" x14ac:dyDescent="0.3">
      <c r="B25">
        <v>20</v>
      </c>
      <c r="C25" s="9">
        <v>2.8612152777777778E-2</v>
      </c>
      <c r="D25" s="9">
        <f t="shared" si="0"/>
        <v>6.501157407407393E-4</v>
      </c>
      <c r="E25" s="6"/>
      <c r="J25">
        <v>13</v>
      </c>
      <c r="K25" s="1">
        <v>1.5725578703703703E-2</v>
      </c>
      <c r="L25" s="1">
        <v>1.5004629629629628E-3</v>
      </c>
    </row>
    <row r="26" spans="2:12" x14ac:dyDescent="0.3">
      <c r="B26">
        <v>21</v>
      </c>
      <c r="C26" s="9">
        <v>2.930289351851852E-2</v>
      </c>
      <c r="D26" s="9">
        <f t="shared" si="0"/>
        <v>6.9074074074074177E-4</v>
      </c>
      <c r="E26" s="6"/>
      <c r="J26">
        <v>14</v>
      </c>
      <c r="K26" s="1">
        <v>1.6359722222222223E-2</v>
      </c>
      <c r="L26" s="1">
        <v>6.3414351851851848E-4</v>
      </c>
    </row>
    <row r="27" spans="2:12" x14ac:dyDescent="0.3">
      <c r="B27">
        <v>22</v>
      </c>
      <c r="C27" s="9">
        <v>2.9758449074074076E-2</v>
      </c>
      <c r="D27" s="9">
        <f t="shared" si="0"/>
        <v>4.5555555555555627E-4</v>
      </c>
      <c r="E27" s="6"/>
      <c r="J27">
        <v>15</v>
      </c>
      <c r="K27" s="1">
        <v>1.8138425925925926E-2</v>
      </c>
      <c r="L27" s="1">
        <v>1.7787037037037038E-3</v>
      </c>
    </row>
    <row r="28" spans="2:12" x14ac:dyDescent="0.3">
      <c r="B28">
        <v>23</v>
      </c>
      <c r="C28" s="9">
        <v>3.2571296296296293E-2</v>
      </c>
      <c r="D28" s="9">
        <f t="shared" si="0"/>
        <v>2.8128472222222166E-3</v>
      </c>
      <c r="E28" s="6" t="s">
        <v>13</v>
      </c>
      <c r="J28">
        <v>16</v>
      </c>
      <c r="K28" s="1">
        <v>1.9315277777777778E-2</v>
      </c>
      <c r="L28" s="1">
        <v>1.1768518518518519E-3</v>
      </c>
    </row>
    <row r="29" spans="2:12" x14ac:dyDescent="0.3">
      <c r="B29">
        <v>24</v>
      </c>
      <c r="C29" s="9">
        <v>3.419363425925926E-2</v>
      </c>
      <c r="D29" s="9">
        <f t="shared" si="0"/>
        <v>1.6223379629629678E-3</v>
      </c>
      <c r="E29" s="6"/>
      <c r="J29">
        <v>17</v>
      </c>
      <c r="K29" s="1">
        <v>2.0819791666666667E-2</v>
      </c>
      <c r="L29" s="1">
        <v>1.504513888888889E-3</v>
      </c>
    </row>
    <row r="30" spans="2:12" x14ac:dyDescent="0.3">
      <c r="B30">
        <v>25</v>
      </c>
      <c r="C30" s="9">
        <v>3.5189930555555554E-2</v>
      </c>
      <c r="D30" s="9">
        <f t="shared" si="0"/>
        <v>9.9629629629629374E-4</v>
      </c>
      <c r="E30" s="6"/>
      <c r="J30">
        <v>18</v>
      </c>
      <c r="K30" s="1">
        <v>2.403726851851852E-2</v>
      </c>
      <c r="L30" s="1">
        <v>3.217476851851852E-3</v>
      </c>
    </row>
    <row r="31" spans="2:12" x14ac:dyDescent="0.3">
      <c r="B31">
        <v>26</v>
      </c>
      <c r="C31" s="9">
        <v>3.6534837962962967E-2</v>
      </c>
      <c r="D31" s="9">
        <f t="shared" si="0"/>
        <v>1.3449074074074127E-3</v>
      </c>
      <c r="E31" s="6"/>
      <c r="J31">
        <v>19</v>
      </c>
      <c r="K31" s="1">
        <v>2.4370023148148151E-2</v>
      </c>
      <c r="L31" s="1">
        <v>3.3275462962962962E-4</v>
      </c>
    </row>
    <row r="32" spans="2:12" x14ac:dyDescent="0.3">
      <c r="B32">
        <v>27</v>
      </c>
      <c r="C32" s="9">
        <v>3.8515624999999998E-2</v>
      </c>
      <c r="D32" s="9">
        <f t="shared" si="0"/>
        <v>1.9807870370370309E-3</v>
      </c>
      <c r="E32" s="6"/>
      <c r="J32">
        <v>20</v>
      </c>
      <c r="K32" s="1">
        <v>2.5022685185185186E-2</v>
      </c>
      <c r="L32" s="1">
        <v>6.5266203703703699E-4</v>
      </c>
    </row>
    <row r="33" spans="2:12" x14ac:dyDescent="0.3">
      <c r="B33">
        <v>28</v>
      </c>
      <c r="C33" s="9">
        <v>4.0197685185185184E-2</v>
      </c>
      <c r="D33" s="9">
        <f t="shared" si="0"/>
        <v>1.6820601851851857E-3</v>
      </c>
      <c r="E33" s="6"/>
      <c r="J33">
        <v>21</v>
      </c>
      <c r="K33" s="1">
        <v>2.7962037037037039E-2</v>
      </c>
      <c r="L33" s="1">
        <v>2.9393518518518518E-3</v>
      </c>
    </row>
    <row r="34" spans="2:12" x14ac:dyDescent="0.3">
      <c r="B34">
        <v>29</v>
      </c>
      <c r="C34" s="9">
        <v>4.0646874999999999E-2</v>
      </c>
      <c r="D34" s="9">
        <f t="shared" si="0"/>
        <v>4.4918981481481546E-4</v>
      </c>
      <c r="E34" s="6" t="s">
        <v>15</v>
      </c>
      <c r="J34">
        <v>22</v>
      </c>
      <c r="K34" s="1">
        <v>2.8612152777777778E-2</v>
      </c>
      <c r="L34" s="1">
        <v>6.5011574074074071E-4</v>
      </c>
    </row>
    <row r="35" spans="2:12" x14ac:dyDescent="0.3">
      <c r="B35">
        <v>30</v>
      </c>
      <c r="C35" s="9">
        <v>4.2908680555555558E-2</v>
      </c>
      <c r="D35" s="9">
        <f t="shared" si="0"/>
        <v>2.2618055555555586E-3</v>
      </c>
      <c r="E35" s="6" t="s">
        <v>13</v>
      </c>
      <c r="J35">
        <v>23</v>
      </c>
      <c r="K35" s="1">
        <v>2.930289351851852E-2</v>
      </c>
      <c r="L35" s="1">
        <v>6.9074074074074079E-4</v>
      </c>
    </row>
    <row r="36" spans="2:12" x14ac:dyDescent="0.3">
      <c r="C36" s="1"/>
      <c r="E36" s="6"/>
      <c r="J36">
        <v>24</v>
      </c>
      <c r="K36" s="1">
        <v>2.9758449074074076E-2</v>
      </c>
      <c r="L36" s="1">
        <v>4.5555555555555556E-4</v>
      </c>
    </row>
    <row r="37" spans="2:12" x14ac:dyDescent="0.3">
      <c r="C37" s="1"/>
      <c r="E37" s="6"/>
      <c r="J37">
        <v>25</v>
      </c>
      <c r="K37" s="1">
        <v>3.2571296296296293E-2</v>
      </c>
      <c r="L37" s="1">
        <v>2.8128472222222222E-3</v>
      </c>
    </row>
    <row r="38" spans="2:12" x14ac:dyDescent="0.3">
      <c r="C38" s="1"/>
      <c r="E38" s="6"/>
      <c r="G38" s="1"/>
      <c r="J38">
        <v>26</v>
      </c>
      <c r="K38" s="1">
        <v>3.419363425925926E-2</v>
      </c>
      <c r="L38" s="1">
        <v>1.6223379629629632E-3</v>
      </c>
    </row>
    <row r="39" spans="2:12" x14ac:dyDescent="0.3">
      <c r="C39" s="1"/>
      <c r="E39" s="6"/>
      <c r="J39">
        <v>27</v>
      </c>
      <c r="K39" s="1">
        <v>3.5189930555555554E-2</v>
      </c>
      <c r="L39" s="1">
        <v>9.9629629629629634E-4</v>
      </c>
    </row>
    <row r="40" spans="2:12" x14ac:dyDescent="0.3">
      <c r="C40" s="1"/>
      <c r="E40" s="6"/>
      <c r="J40">
        <v>28</v>
      </c>
      <c r="K40" s="1">
        <v>3.6534837962962967E-2</v>
      </c>
      <c r="L40" s="1">
        <v>1.3449074074074075E-3</v>
      </c>
    </row>
    <row r="41" spans="2:12" x14ac:dyDescent="0.3">
      <c r="C41" s="1"/>
      <c r="E41" s="6"/>
      <c r="J41">
        <v>29</v>
      </c>
      <c r="K41" s="1">
        <v>3.8515624999999998E-2</v>
      </c>
      <c r="L41" s="1">
        <v>1.980787037037037E-3</v>
      </c>
    </row>
    <row r="42" spans="2:12" x14ac:dyDescent="0.3">
      <c r="C42" s="1"/>
      <c r="E42" s="6"/>
      <c r="J42">
        <v>30</v>
      </c>
      <c r="K42" s="1">
        <v>4.0197685185185184E-2</v>
      </c>
      <c r="L42" s="1">
        <v>1.6820601851851851E-3</v>
      </c>
    </row>
    <row r="43" spans="2:12" x14ac:dyDescent="0.3">
      <c r="C43" s="1"/>
      <c r="E43" s="6"/>
      <c r="J43">
        <v>31</v>
      </c>
      <c r="K43" s="1">
        <v>4.0646874999999999E-2</v>
      </c>
      <c r="L43" s="1">
        <v>4.4918981481481486E-4</v>
      </c>
    </row>
    <row r="44" spans="2:12" x14ac:dyDescent="0.3">
      <c r="C44" s="1"/>
      <c r="E44" s="6"/>
      <c r="J44">
        <v>32</v>
      </c>
      <c r="K44" s="1">
        <v>4.2908680555555558E-2</v>
      </c>
      <c r="L44" s="1">
        <v>2.2618055555555555E-3</v>
      </c>
    </row>
    <row r="45" spans="2:12" x14ac:dyDescent="0.3">
      <c r="C45" s="1"/>
      <c r="E45" s="6"/>
    </row>
    <row r="46" spans="2:12" x14ac:dyDescent="0.3">
      <c r="C46" s="1"/>
      <c r="E46" s="6"/>
    </row>
    <row r="47" spans="2:12" x14ac:dyDescent="0.3">
      <c r="C47" s="1"/>
      <c r="E47" s="6"/>
    </row>
    <row r="48" spans="2:12" x14ac:dyDescent="0.3">
      <c r="C48" s="1"/>
      <c r="E48" s="6"/>
    </row>
    <row r="49" spans="3:5" x14ac:dyDescent="0.3">
      <c r="C49" s="1"/>
      <c r="E49" s="6"/>
    </row>
    <row r="50" spans="3:5" x14ac:dyDescent="0.3">
      <c r="C50" s="1"/>
    </row>
    <row r="51" spans="3:5" x14ac:dyDescent="0.3">
      <c r="C51" s="1"/>
    </row>
  </sheetData>
  <mergeCells count="1">
    <mergeCell ref="A4:E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9835B-914F-411E-9A53-D64CB2D74816}">
  <dimension ref="A2:M54"/>
  <sheetViews>
    <sheetView workbookViewId="0">
      <selection activeCell="H4" sqref="H3:H4"/>
    </sheetView>
  </sheetViews>
  <sheetFormatPr defaultRowHeight="14.4" x14ac:dyDescent="0.3"/>
  <cols>
    <col min="1" max="1" width="11.5546875" customWidth="1"/>
    <col min="3" max="3" width="17" customWidth="1"/>
    <col min="4" max="4" width="20.88671875" customWidth="1"/>
    <col min="5" max="5" width="20.6640625" customWidth="1"/>
    <col min="7" max="7" width="40.88671875" customWidth="1"/>
    <col min="8" max="8" width="12.5546875" customWidth="1"/>
    <col min="9" max="9" width="19.44140625" customWidth="1"/>
  </cols>
  <sheetData>
    <row r="2" spans="1:13" x14ac:dyDescent="0.3">
      <c r="G2" s="2" t="s">
        <v>11</v>
      </c>
      <c r="H2" s="10" t="s">
        <v>17</v>
      </c>
    </row>
    <row r="3" spans="1:13" x14ac:dyDescent="0.3">
      <c r="D3" t="s">
        <v>16</v>
      </c>
    </row>
    <row r="4" spans="1:13" x14ac:dyDescent="0.3">
      <c r="A4" s="15" t="s">
        <v>3</v>
      </c>
      <c r="B4" s="15"/>
      <c r="C4" s="15"/>
      <c r="D4" s="15"/>
      <c r="E4" s="15"/>
      <c r="G4" s="7" t="s">
        <v>7</v>
      </c>
      <c r="H4" s="5"/>
    </row>
    <row r="5" spans="1:13" x14ac:dyDescent="0.3">
      <c r="A5" s="2" t="s">
        <v>24</v>
      </c>
      <c r="B5" s="2" t="s">
        <v>0</v>
      </c>
      <c r="C5" s="2" t="s">
        <v>2</v>
      </c>
      <c r="D5" s="2" t="s">
        <v>1</v>
      </c>
      <c r="E5" s="2" t="s">
        <v>6</v>
      </c>
      <c r="G5" s="8" t="s">
        <v>4</v>
      </c>
      <c r="H5">
        <f>H6+H7</f>
        <v>40</v>
      </c>
      <c r="I5" t="s">
        <v>18</v>
      </c>
    </row>
    <row r="6" spans="1:13" x14ac:dyDescent="0.3">
      <c r="B6">
        <v>1</v>
      </c>
      <c r="C6" s="9">
        <v>1.4650462962962963E-3</v>
      </c>
      <c r="D6" s="9">
        <f>C6</f>
        <v>1.4650462962962963E-3</v>
      </c>
      <c r="E6" s="6"/>
      <c r="G6" s="8" t="s">
        <v>8</v>
      </c>
      <c r="H6">
        <f>MAX(B6:B97)</f>
        <v>36</v>
      </c>
      <c r="I6" t="s">
        <v>18</v>
      </c>
    </row>
    <row r="7" spans="1:13" x14ac:dyDescent="0.3">
      <c r="B7">
        <v>2</v>
      </c>
      <c r="C7" s="9">
        <v>3.0194444444444444E-3</v>
      </c>
      <c r="D7" s="9">
        <f>C7-C6</f>
        <v>1.5543981481481481E-3</v>
      </c>
      <c r="E7" s="6"/>
      <c r="G7" s="3" t="s">
        <v>9</v>
      </c>
      <c r="H7">
        <v>4</v>
      </c>
    </row>
    <row r="8" spans="1:13" x14ac:dyDescent="0.3">
      <c r="B8">
        <v>3</v>
      </c>
      <c r="C8" s="9">
        <v>3.5671296296296293E-3</v>
      </c>
      <c r="D8" s="9">
        <f t="shared" ref="D8:D41" si="0">C8-C7</f>
        <v>5.4768518518518491E-4</v>
      </c>
      <c r="E8" s="6"/>
      <c r="G8" s="8" t="s">
        <v>5</v>
      </c>
      <c r="H8">
        <v>4</v>
      </c>
    </row>
    <row r="9" spans="1:13" x14ac:dyDescent="0.3">
      <c r="B9">
        <v>4</v>
      </c>
      <c r="C9" s="9">
        <v>4.0645833333333332E-3</v>
      </c>
      <c r="D9" s="9">
        <f t="shared" si="0"/>
        <v>4.9745370370370395E-4</v>
      </c>
      <c r="E9" s="6"/>
      <c r="G9" s="8" t="s">
        <v>19</v>
      </c>
      <c r="H9">
        <f>H8*H5</f>
        <v>160</v>
      </c>
    </row>
    <row r="10" spans="1:13" x14ac:dyDescent="0.3">
      <c r="B10">
        <v>5</v>
      </c>
      <c r="C10" s="9">
        <v>5.8571759259259263E-3</v>
      </c>
      <c r="D10" s="9">
        <f t="shared" si="0"/>
        <v>1.792592592592593E-3</v>
      </c>
      <c r="E10" s="6"/>
      <c r="G10" s="8" t="s">
        <v>20</v>
      </c>
      <c r="H10">
        <f>H8*H6</f>
        <v>144</v>
      </c>
    </row>
    <row r="11" spans="1:13" x14ac:dyDescent="0.3">
      <c r="B11">
        <v>6</v>
      </c>
      <c r="C11" s="9">
        <v>9.4406249999999994E-3</v>
      </c>
      <c r="D11" s="9">
        <f t="shared" si="0"/>
        <v>3.5834490740740731E-3</v>
      </c>
      <c r="E11" s="6"/>
      <c r="G11" s="3" t="s">
        <v>10</v>
      </c>
      <c r="H11" s="1">
        <f>AVERAGE(D6:D83)</f>
        <v>1.1531378600823045E-3</v>
      </c>
    </row>
    <row r="12" spans="1:13" x14ac:dyDescent="0.3">
      <c r="B12">
        <v>7</v>
      </c>
      <c r="C12" s="9">
        <v>1.025613425925926E-2</v>
      </c>
      <c r="D12" s="9">
        <f t="shared" si="0"/>
        <v>8.1550925925926061E-4</v>
      </c>
      <c r="E12" s="6"/>
    </row>
    <row r="13" spans="1:13" x14ac:dyDescent="0.3">
      <c r="B13">
        <v>8</v>
      </c>
      <c r="C13" s="9">
        <v>1.0684027777777778E-2</v>
      </c>
      <c r="D13" s="9">
        <f t="shared" si="0"/>
        <v>4.2789351851851842E-4</v>
      </c>
      <c r="E13" s="6"/>
      <c r="G13" s="4"/>
      <c r="K13">
        <v>1</v>
      </c>
      <c r="L13" s="1">
        <v>1.4650462962962963E-3</v>
      </c>
      <c r="M13" s="1">
        <v>1.4650462962962963E-3</v>
      </c>
    </row>
    <row r="14" spans="1:13" x14ac:dyDescent="0.3">
      <c r="B14">
        <v>9</v>
      </c>
      <c r="C14" s="9">
        <v>1.2004166666666668E-2</v>
      </c>
      <c r="D14" s="9">
        <f t="shared" si="0"/>
        <v>1.3201388888888898E-3</v>
      </c>
      <c r="E14" s="6"/>
      <c r="K14">
        <v>2</v>
      </c>
      <c r="L14" s="1">
        <v>3.0194444444444444E-3</v>
      </c>
      <c r="M14" s="1">
        <v>1.5543981481481483E-3</v>
      </c>
    </row>
    <row r="15" spans="1:13" x14ac:dyDescent="0.3">
      <c r="B15">
        <v>10</v>
      </c>
      <c r="C15" s="9">
        <v>1.2438194444444446E-2</v>
      </c>
      <c r="D15" s="9">
        <f t="shared" si="0"/>
        <v>4.3402777777777797E-4</v>
      </c>
      <c r="E15" s="6"/>
      <c r="K15">
        <v>3</v>
      </c>
      <c r="L15" s="1">
        <v>3.5671296296296293E-3</v>
      </c>
      <c r="M15" s="1">
        <v>5.4768518518518523E-4</v>
      </c>
    </row>
    <row r="16" spans="1:13" x14ac:dyDescent="0.3">
      <c r="B16">
        <v>11</v>
      </c>
      <c r="C16" s="9">
        <v>1.4335995370370372E-2</v>
      </c>
      <c r="D16" s="9">
        <f t="shared" si="0"/>
        <v>1.897800925925926E-3</v>
      </c>
      <c r="E16" s="6"/>
      <c r="K16">
        <v>4</v>
      </c>
      <c r="L16" s="1">
        <v>4.0645833333333332E-3</v>
      </c>
      <c r="M16" s="1">
        <v>4.9745370370370362E-4</v>
      </c>
    </row>
    <row r="17" spans="2:13" x14ac:dyDescent="0.3">
      <c r="B17">
        <v>12</v>
      </c>
      <c r="C17" s="9">
        <v>1.5340740740740742E-2</v>
      </c>
      <c r="D17" s="9">
        <f t="shared" si="0"/>
        <v>1.0047453703703694E-3</v>
      </c>
      <c r="E17" s="6"/>
      <c r="K17">
        <v>5</v>
      </c>
      <c r="L17" s="1">
        <v>5.8571759259259263E-3</v>
      </c>
      <c r="M17" s="1">
        <v>1.7925925925925926E-3</v>
      </c>
    </row>
    <row r="18" spans="2:13" x14ac:dyDescent="0.3">
      <c r="B18">
        <v>13</v>
      </c>
      <c r="C18" s="9">
        <v>1.669085648148148E-2</v>
      </c>
      <c r="D18" s="9">
        <f t="shared" si="0"/>
        <v>1.3501157407407385E-3</v>
      </c>
      <c r="E18" s="6"/>
      <c r="K18">
        <v>6</v>
      </c>
      <c r="L18" s="1">
        <v>9.4406249999999994E-3</v>
      </c>
      <c r="M18" s="1">
        <v>3.5834490740740744E-3</v>
      </c>
    </row>
    <row r="19" spans="2:13" x14ac:dyDescent="0.3">
      <c r="B19">
        <v>14</v>
      </c>
      <c r="C19" s="9">
        <v>1.7916550925925926E-2</v>
      </c>
      <c r="D19" s="9">
        <f t="shared" si="0"/>
        <v>1.2256944444444459E-3</v>
      </c>
      <c r="E19" s="6"/>
      <c r="K19">
        <v>7</v>
      </c>
      <c r="L19" s="1">
        <v>1.0603356481481481E-2</v>
      </c>
      <c r="M19" s="1">
        <v>1.1627314814814816E-3</v>
      </c>
    </row>
    <row r="20" spans="2:13" x14ac:dyDescent="0.3">
      <c r="B20">
        <v>15</v>
      </c>
      <c r="C20" s="9">
        <v>1.8335416666666667E-2</v>
      </c>
      <c r="D20" s="9">
        <f t="shared" si="0"/>
        <v>4.1886574074074048E-4</v>
      </c>
      <c r="E20" s="6"/>
      <c r="G20" s="1"/>
      <c r="K20">
        <v>8</v>
      </c>
      <c r="L20" s="1">
        <v>1.0684027777777778E-2</v>
      </c>
      <c r="M20" s="1">
        <v>8.0671296296296296E-5</v>
      </c>
    </row>
    <row r="21" spans="2:13" x14ac:dyDescent="0.3">
      <c r="B21">
        <v>16</v>
      </c>
      <c r="C21" s="9">
        <v>1.9059953703703704E-2</v>
      </c>
      <c r="D21" s="9">
        <f t="shared" si="0"/>
        <v>7.2453703703703742E-4</v>
      </c>
      <c r="E21" s="6"/>
      <c r="K21">
        <v>9</v>
      </c>
      <c r="L21" s="1">
        <v>1.2004166666666668E-2</v>
      </c>
      <c r="M21" s="1">
        <v>1.3201388888888889E-3</v>
      </c>
    </row>
    <row r="22" spans="2:13" x14ac:dyDescent="0.3">
      <c r="B22">
        <v>17</v>
      </c>
      <c r="C22" s="9">
        <v>2.0301736111111111E-2</v>
      </c>
      <c r="D22" s="9">
        <f t="shared" si="0"/>
        <v>1.2417824074074067E-3</v>
      </c>
      <c r="E22" s="6"/>
      <c r="K22">
        <v>10</v>
      </c>
      <c r="L22" s="1">
        <v>1.2438194444444446E-2</v>
      </c>
      <c r="M22" s="1">
        <v>4.3402777777777775E-4</v>
      </c>
    </row>
    <row r="23" spans="2:13" x14ac:dyDescent="0.3">
      <c r="B23">
        <v>18</v>
      </c>
      <c r="C23" s="9">
        <v>2.0579513888888887E-2</v>
      </c>
      <c r="D23" s="9">
        <f t="shared" si="0"/>
        <v>2.777777777777761E-4</v>
      </c>
      <c r="E23" s="6"/>
      <c r="K23">
        <v>11</v>
      </c>
      <c r="L23" s="1">
        <v>1.4335995370370372E-2</v>
      </c>
      <c r="M23" s="1">
        <v>1.8978009259259258E-3</v>
      </c>
    </row>
    <row r="24" spans="2:13" x14ac:dyDescent="0.3">
      <c r="B24">
        <v>19</v>
      </c>
      <c r="C24" s="9">
        <v>2.0952199074074074E-2</v>
      </c>
      <c r="D24" s="9">
        <f t="shared" si="0"/>
        <v>3.726851851851877E-4</v>
      </c>
      <c r="E24" s="6"/>
      <c r="G24" s="1"/>
      <c r="K24">
        <v>12</v>
      </c>
      <c r="L24" s="1">
        <v>1.669085648148148E-2</v>
      </c>
      <c r="M24" s="1">
        <v>2.3548611111111114E-3</v>
      </c>
    </row>
    <row r="25" spans="2:13" x14ac:dyDescent="0.3">
      <c r="B25">
        <v>20</v>
      </c>
      <c r="C25" s="9">
        <v>2.2817939814814815E-2</v>
      </c>
      <c r="D25" s="9">
        <f t="shared" si="0"/>
        <v>1.8657407407407407E-3</v>
      </c>
      <c r="E25" s="6" t="s">
        <v>13</v>
      </c>
      <c r="K25">
        <v>13</v>
      </c>
      <c r="L25" s="1">
        <v>1.7916550925925926E-2</v>
      </c>
      <c r="M25" s="1">
        <v>1.2256944444444446E-3</v>
      </c>
    </row>
    <row r="26" spans="2:13" x14ac:dyDescent="0.3">
      <c r="B26">
        <v>21</v>
      </c>
      <c r="C26" s="9">
        <v>2.575115740740741E-2</v>
      </c>
      <c r="D26" s="9">
        <f t="shared" si="0"/>
        <v>2.9332175925925949E-3</v>
      </c>
      <c r="E26" s="6"/>
      <c r="K26">
        <v>14</v>
      </c>
      <c r="L26" s="1">
        <v>1.8335416666666667E-2</v>
      </c>
      <c r="M26" s="1">
        <v>4.188657407407407E-4</v>
      </c>
    </row>
    <row r="27" spans="2:13" x14ac:dyDescent="0.3">
      <c r="B27">
        <v>22</v>
      </c>
      <c r="C27" s="9">
        <v>2.7124884259259262E-2</v>
      </c>
      <c r="D27" s="9">
        <f t="shared" si="0"/>
        <v>1.3737268518518517E-3</v>
      </c>
      <c r="E27" s="6"/>
      <c r="K27">
        <v>15</v>
      </c>
      <c r="L27" s="1">
        <v>1.9059953703703704E-2</v>
      </c>
      <c r="M27" s="1">
        <v>7.245370370370371E-4</v>
      </c>
    </row>
    <row r="28" spans="2:13" x14ac:dyDescent="0.3">
      <c r="B28">
        <v>23</v>
      </c>
      <c r="C28" s="9">
        <v>2.9676504629629633E-2</v>
      </c>
      <c r="D28" s="9">
        <f t="shared" si="0"/>
        <v>2.5516203703703708E-3</v>
      </c>
      <c r="E28" s="6" t="s">
        <v>14</v>
      </c>
      <c r="K28">
        <v>16</v>
      </c>
      <c r="L28" s="1">
        <v>2.0301736111111111E-2</v>
      </c>
      <c r="M28" s="1">
        <v>1.2417824074074074E-3</v>
      </c>
    </row>
    <row r="29" spans="2:13" x14ac:dyDescent="0.3">
      <c r="B29">
        <v>24</v>
      </c>
      <c r="C29" s="9">
        <v>3.164444444444444E-2</v>
      </c>
      <c r="D29" s="9">
        <f t="shared" si="0"/>
        <v>1.9679398148148078E-3</v>
      </c>
      <c r="E29" s="6"/>
      <c r="K29">
        <v>17</v>
      </c>
      <c r="L29" s="1">
        <v>2.0579513888888887E-2</v>
      </c>
      <c r="M29" s="1">
        <v>2.7777777777777778E-4</v>
      </c>
    </row>
    <row r="30" spans="2:13" x14ac:dyDescent="0.3">
      <c r="B30">
        <v>25</v>
      </c>
      <c r="C30" s="9">
        <v>3.215092592592593E-2</v>
      </c>
      <c r="D30" s="9">
        <f t="shared" si="0"/>
        <v>5.0648148148148969E-4</v>
      </c>
      <c r="E30" s="6"/>
      <c r="K30">
        <v>18</v>
      </c>
      <c r="L30" s="1">
        <v>2.0952199074074074E-2</v>
      </c>
      <c r="M30" s="1">
        <v>3.7268518518518521E-4</v>
      </c>
    </row>
    <row r="31" spans="2:13" x14ac:dyDescent="0.3">
      <c r="B31">
        <v>26</v>
      </c>
      <c r="C31" s="9">
        <v>3.2749768518518518E-2</v>
      </c>
      <c r="D31" s="9">
        <f t="shared" si="0"/>
        <v>5.9884259259258832E-4</v>
      </c>
      <c r="E31" s="6"/>
      <c r="K31">
        <v>19</v>
      </c>
      <c r="L31" s="1">
        <v>2.2817939814814815E-2</v>
      </c>
      <c r="M31" s="1">
        <v>1.8657407407407405E-3</v>
      </c>
    </row>
    <row r="32" spans="2:13" x14ac:dyDescent="0.3">
      <c r="B32">
        <v>27</v>
      </c>
      <c r="C32" s="9">
        <v>3.4570370370370369E-2</v>
      </c>
      <c r="D32" s="9">
        <f t="shared" si="0"/>
        <v>1.820601851851851E-3</v>
      </c>
      <c r="E32" s="6"/>
      <c r="K32">
        <v>20</v>
      </c>
      <c r="L32" s="1">
        <v>2.575115740740741E-2</v>
      </c>
      <c r="M32" s="1">
        <v>2.9332175925925927E-3</v>
      </c>
    </row>
    <row r="33" spans="2:13" x14ac:dyDescent="0.3">
      <c r="B33">
        <v>28</v>
      </c>
      <c r="C33" s="9">
        <v>3.5527083333333334E-2</v>
      </c>
      <c r="D33" s="9">
        <f t="shared" si="0"/>
        <v>9.5671296296296476E-4</v>
      </c>
      <c r="E33" s="6"/>
      <c r="K33">
        <v>21</v>
      </c>
      <c r="L33" s="1">
        <v>2.7124884259259262E-2</v>
      </c>
      <c r="M33" s="1">
        <v>1.3737268518518519E-3</v>
      </c>
    </row>
    <row r="34" spans="2:13" x14ac:dyDescent="0.3">
      <c r="B34">
        <v>29</v>
      </c>
      <c r="C34" s="9">
        <v>3.6096527777777776E-2</v>
      </c>
      <c r="D34" s="9">
        <f t="shared" si="0"/>
        <v>5.6944444444444187E-4</v>
      </c>
      <c r="E34" s="6"/>
      <c r="K34">
        <v>22</v>
      </c>
      <c r="L34" s="1">
        <v>2.9676504629629633E-2</v>
      </c>
      <c r="M34" s="1">
        <v>2.5516203703703703E-3</v>
      </c>
    </row>
    <row r="35" spans="2:13" x14ac:dyDescent="0.3">
      <c r="B35">
        <v>30</v>
      </c>
      <c r="C35" s="9">
        <v>3.7303240740740741E-2</v>
      </c>
      <c r="D35" s="9">
        <f t="shared" si="0"/>
        <v>1.206712962962965E-3</v>
      </c>
      <c r="E35" s="6"/>
      <c r="K35">
        <v>23</v>
      </c>
      <c r="L35" s="1">
        <v>3.164444444444444E-2</v>
      </c>
      <c r="M35" s="1">
        <v>1.9679398148148147E-3</v>
      </c>
    </row>
    <row r="36" spans="2:13" x14ac:dyDescent="0.3">
      <c r="B36">
        <v>31</v>
      </c>
      <c r="C36" s="9">
        <v>3.8225347222222227E-2</v>
      </c>
      <c r="D36" s="9">
        <f t="shared" si="0"/>
        <v>9.2210648148148555E-4</v>
      </c>
      <c r="E36" s="6"/>
      <c r="K36">
        <v>24</v>
      </c>
      <c r="L36" s="1">
        <v>3.215092592592593E-2</v>
      </c>
      <c r="M36" s="1">
        <v>5.0648148148148145E-4</v>
      </c>
    </row>
    <row r="37" spans="2:13" x14ac:dyDescent="0.3">
      <c r="B37">
        <v>32</v>
      </c>
      <c r="C37" s="9">
        <v>3.8833333333333331E-2</v>
      </c>
      <c r="D37" s="9">
        <f t="shared" si="0"/>
        <v>6.0798611111110429E-4</v>
      </c>
      <c r="E37" s="6"/>
      <c r="K37">
        <v>25</v>
      </c>
      <c r="L37" s="1">
        <v>3.2749768518518518E-2</v>
      </c>
      <c r="M37" s="1">
        <v>5.9884259259259266E-4</v>
      </c>
    </row>
    <row r="38" spans="2:13" x14ac:dyDescent="0.3">
      <c r="B38">
        <v>33</v>
      </c>
      <c r="C38" s="9">
        <v>3.9232754629629628E-2</v>
      </c>
      <c r="D38" s="9">
        <f t="shared" si="0"/>
        <v>3.9942129629629702E-4</v>
      </c>
      <c r="E38" s="6"/>
      <c r="K38">
        <v>26</v>
      </c>
      <c r="L38" s="1">
        <v>3.4570370370370369E-2</v>
      </c>
      <c r="M38" s="1">
        <v>1.8206018518518519E-3</v>
      </c>
    </row>
    <row r="39" spans="2:13" x14ac:dyDescent="0.3">
      <c r="B39">
        <v>34</v>
      </c>
      <c r="C39" s="9">
        <v>3.9885995370370374E-2</v>
      </c>
      <c r="D39" s="9">
        <f t="shared" si="0"/>
        <v>6.532407407407459E-4</v>
      </c>
      <c r="E39" s="6" t="s">
        <v>13</v>
      </c>
      <c r="K39">
        <v>27</v>
      </c>
      <c r="L39" s="1">
        <v>3.5527083333333334E-2</v>
      </c>
      <c r="M39" s="1">
        <v>9.5671296296296292E-4</v>
      </c>
    </row>
    <row r="40" spans="2:13" x14ac:dyDescent="0.3">
      <c r="B40">
        <v>35</v>
      </c>
      <c r="C40" s="9">
        <v>4.1291782407407412E-2</v>
      </c>
      <c r="D40" s="9">
        <f t="shared" si="0"/>
        <v>1.4057870370370387E-3</v>
      </c>
      <c r="E40" s="6"/>
      <c r="K40">
        <v>28</v>
      </c>
      <c r="L40" s="1">
        <v>3.6096527777777776E-2</v>
      </c>
      <c r="M40" s="1">
        <v>5.6944444444444447E-4</v>
      </c>
    </row>
    <row r="41" spans="2:13" x14ac:dyDescent="0.3">
      <c r="B41">
        <v>36</v>
      </c>
      <c r="C41" s="9">
        <v>4.151296296296296E-2</v>
      </c>
      <c r="D41" s="9">
        <f t="shared" si="0"/>
        <v>2.2118055555554739E-4</v>
      </c>
      <c r="E41" s="6"/>
      <c r="K41">
        <v>29</v>
      </c>
      <c r="L41" s="1">
        <v>3.7303240740740741E-2</v>
      </c>
      <c r="M41" s="1">
        <v>1.2067129629629628E-3</v>
      </c>
    </row>
    <row r="42" spans="2:13" x14ac:dyDescent="0.3">
      <c r="C42" s="1"/>
      <c r="E42" s="6"/>
      <c r="K42">
        <v>30</v>
      </c>
      <c r="L42" s="1">
        <v>3.8572569444444448E-2</v>
      </c>
      <c r="M42" s="1">
        <v>1.2693287037037037E-3</v>
      </c>
    </row>
    <row r="43" spans="2:13" x14ac:dyDescent="0.3">
      <c r="C43" s="1"/>
      <c r="E43" s="6"/>
      <c r="K43">
        <v>31</v>
      </c>
      <c r="L43" s="1">
        <v>3.9180555555555552E-2</v>
      </c>
      <c r="M43" s="1">
        <v>6.0798611111111112E-4</v>
      </c>
    </row>
    <row r="44" spans="2:13" x14ac:dyDescent="0.3">
      <c r="C44" s="1"/>
      <c r="E44" s="6"/>
      <c r="K44">
        <v>32</v>
      </c>
      <c r="L44" s="1">
        <v>3.9579976851851849E-2</v>
      </c>
      <c r="M44" s="1">
        <v>3.9942129629629626E-4</v>
      </c>
    </row>
    <row r="45" spans="2:13" x14ac:dyDescent="0.3">
      <c r="C45" s="1"/>
      <c r="E45" s="6"/>
      <c r="K45">
        <v>33</v>
      </c>
      <c r="L45" s="1">
        <v>4.0233217592592595E-2</v>
      </c>
      <c r="M45" s="1">
        <v>6.5324074074074069E-4</v>
      </c>
    </row>
    <row r="46" spans="2:13" x14ac:dyDescent="0.3">
      <c r="C46" s="1"/>
      <c r="E46" s="6"/>
      <c r="K46">
        <v>34</v>
      </c>
      <c r="L46" s="1">
        <v>4.1639004629629633E-2</v>
      </c>
      <c r="M46" s="1">
        <v>1.405787037037037E-3</v>
      </c>
    </row>
    <row r="47" spans="2:13" x14ac:dyDescent="0.3">
      <c r="C47" s="1"/>
      <c r="E47" s="6"/>
      <c r="K47">
        <v>35</v>
      </c>
      <c r="L47" s="1">
        <v>4.1860185185185181E-2</v>
      </c>
      <c r="M47" s="1">
        <v>2.2118055555555555E-4</v>
      </c>
    </row>
    <row r="48" spans="2:13" x14ac:dyDescent="0.3">
      <c r="C48" s="1"/>
      <c r="E48" s="6"/>
    </row>
    <row r="49" spans="3:5" x14ac:dyDescent="0.3">
      <c r="C49" s="1"/>
      <c r="E49" s="6"/>
    </row>
    <row r="50" spans="3:5" x14ac:dyDescent="0.3">
      <c r="C50" s="1"/>
      <c r="E50" s="6"/>
    </row>
    <row r="51" spans="3:5" x14ac:dyDescent="0.3">
      <c r="C51" s="1"/>
      <c r="E51" s="6"/>
    </row>
    <row r="52" spans="3:5" x14ac:dyDescent="0.3">
      <c r="C52" s="1"/>
    </row>
    <row r="53" spans="3:5" x14ac:dyDescent="0.3">
      <c r="C53" s="1"/>
    </row>
    <row r="54" spans="3:5" x14ac:dyDescent="0.3">
      <c r="C54" s="1"/>
    </row>
  </sheetData>
  <mergeCells count="1">
    <mergeCell ref="A4:E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A9CBB-6E91-4782-BA5D-419EC7F5932A}">
  <dimension ref="A2:M54"/>
  <sheetViews>
    <sheetView workbookViewId="0">
      <selection activeCell="H4" sqref="H4"/>
    </sheetView>
  </sheetViews>
  <sheetFormatPr defaultRowHeight="14.4" x14ac:dyDescent="0.3"/>
  <cols>
    <col min="1" max="1" width="13.109375" customWidth="1"/>
    <col min="3" max="3" width="17" customWidth="1"/>
    <col min="4" max="4" width="20.88671875" customWidth="1"/>
    <col min="5" max="5" width="20.6640625" customWidth="1"/>
    <col min="7" max="7" width="40.88671875" customWidth="1"/>
    <col min="8" max="8" width="12.5546875" customWidth="1"/>
    <col min="9" max="9" width="19.44140625" customWidth="1"/>
  </cols>
  <sheetData>
    <row r="2" spans="1:13" x14ac:dyDescent="0.3">
      <c r="G2" s="2" t="s">
        <v>11</v>
      </c>
      <c r="H2" s="11" t="s">
        <v>17</v>
      </c>
    </row>
    <row r="3" spans="1:13" x14ac:dyDescent="0.3">
      <c r="D3" t="s">
        <v>16</v>
      </c>
    </row>
    <row r="4" spans="1:13" x14ac:dyDescent="0.3">
      <c r="A4" s="15" t="s">
        <v>3</v>
      </c>
      <c r="B4" s="15"/>
      <c r="C4" s="15"/>
      <c r="D4" s="15"/>
      <c r="E4" s="15"/>
      <c r="G4" s="7" t="s">
        <v>7</v>
      </c>
      <c r="H4" s="5"/>
    </row>
    <row r="5" spans="1:13" x14ac:dyDescent="0.3">
      <c r="A5" s="2" t="s">
        <v>24</v>
      </c>
      <c r="B5" s="2" t="s">
        <v>0</v>
      </c>
      <c r="C5" s="2" t="s">
        <v>2</v>
      </c>
      <c r="D5" s="2" t="s">
        <v>1</v>
      </c>
      <c r="E5" s="2" t="s">
        <v>6</v>
      </c>
      <c r="G5" s="8" t="s">
        <v>4</v>
      </c>
      <c r="H5">
        <f>H6+H7</f>
        <v>39</v>
      </c>
      <c r="I5" t="s">
        <v>18</v>
      </c>
    </row>
    <row r="6" spans="1:13" x14ac:dyDescent="0.3">
      <c r="B6">
        <v>1</v>
      </c>
      <c r="C6" s="9">
        <v>8.599537037037037E-4</v>
      </c>
      <c r="D6" s="9">
        <f>C6</f>
        <v>8.599537037037037E-4</v>
      </c>
      <c r="E6" s="6"/>
      <c r="G6" s="8" t="s">
        <v>8</v>
      </c>
      <c r="H6">
        <f>MAX(B6:B97)</f>
        <v>35</v>
      </c>
      <c r="I6" t="s">
        <v>18</v>
      </c>
    </row>
    <row r="7" spans="1:13" x14ac:dyDescent="0.3">
      <c r="B7">
        <v>2</v>
      </c>
      <c r="C7" s="9">
        <v>1.1875E-3</v>
      </c>
      <c r="D7" s="9">
        <f>C7-C6</f>
        <v>3.2754629629629627E-4</v>
      </c>
      <c r="E7" s="6"/>
      <c r="G7" s="3" t="s">
        <v>9</v>
      </c>
      <c r="H7">
        <v>4</v>
      </c>
    </row>
    <row r="8" spans="1:13" x14ac:dyDescent="0.3">
      <c r="B8">
        <v>3</v>
      </c>
      <c r="C8" s="9">
        <v>2.7863425925925929E-3</v>
      </c>
      <c r="D8" s="9">
        <f t="shared" ref="D8:D40" si="0">C8-C7</f>
        <v>1.5988425925925929E-3</v>
      </c>
      <c r="E8" s="6"/>
      <c r="G8" s="8" t="s">
        <v>5</v>
      </c>
      <c r="H8">
        <v>4</v>
      </c>
    </row>
    <row r="9" spans="1:13" x14ac:dyDescent="0.3">
      <c r="B9">
        <v>4</v>
      </c>
      <c r="C9" s="9">
        <v>4.7627314814814815E-3</v>
      </c>
      <c r="D9" s="9">
        <f t="shared" si="0"/>
        <v>1.9763888888888886E-3</v>
      </c>
      <c r="E9" s="6"/>
      <c r="G9" s="8" t="s">
        <v>19</v>
      </c>
      <c r="H9">
        <f>H8*H5</f>
        <v>156</v>
      </c>
    </row>
    <row r="10" spans="1:13" x14ac:dyDescent="0.3">
      <c r="B10">
        <v>5</v>
      </c>
      <c r="C10" s="9">
        <v>5.5857638888888892E-3</v>
      </c>
      <c r="D10" s="9">
        <f t="shared" si="0"/>
        <v>8.2303240740740774E-4</v>
      </c>
      <c r="E10" s="6"/>
      <c r="G10" s="8" t="s">
        <v>20</v>
      </c>
      <c r="H10">
        <f>H8*H6</f>
        <v>140</v>
      </c>
    </row>
    <row r="11" spans="1:13" x14ac:dyDescent="0.3">
      <c r="B11">
        <v>6</v>
      </c>
      <c r="C11" s="9">
        <v>6.3789351851851854E-3</v>
      </c>
      <c r="D11" s="9">
        <f t="shared" si="0"/>
        <v>7.9317129629629616E-4</v>
      </c>
      <c r="E11" s="6"/>
      <c r="G11" s="3" t="s">
        <v>10</v>
      </c>
      <c r="H11" s="1">
        <f>AVERAGE(D6:D83)</f>
        <v>1.1922089947089948E-3</v>
      </c>
    </row>
    <row r="12" spans="1:13" x14ac:dyDescent="0.3">
      <c r="B12">
        <v>7</v>
      </c>
      <c r="C12" s="9">
        <v>6.8730324074074076E-3</v>
      </c>
      <c r="D12" s="9">
        <f t="shared" si="0"/>
        <v>4.9409722222222216E-4</v>
      </c>
      <c r="E12" s="6"/>
    </row>
    <row r="13" spans="1:13" x14ac:dyDescent="0.3">
      <c r="B13">
        <v>8</v>
      </c>
      <c r="C13" s="9">
        <v>8.135300925925926E-3</v>
      </c>
      <c r="D13" s="9">
        <f t="shared" si="0"/>
        <v>1.2622685185185185E-3</v>
      </c>
      <c r="E13" s="6"/>
      <c r="G13" s="4"/>
    </row>
    <row r="14" spans="1:13" x14ac:dyDescent="0.3">
      <c r="B14">
        <v>9</v>
      </c>
      <c r="C14" s="9">
        <v>9.4023148148148147E-3</v>
      </c>
      <c r="D14" s="9">
        <f t="shared" si="0"/>
        <v>1.2670138888888887E-3</v>
      </c>
      <c r="E14" s="6"/>
    </row>
    <row r="15" spans="1:13" x14ac:dyDescent="0.3">
      <c r="B15">
        <v>10</v>
      </c>
      <c r="C15" s="9">
        <v>1.0261921296296297E-2</v>
      </c>
      <c r="D15" s="9">
        <f t="shared" si="0"/>
        <v>8.5960648148148203E-4</v>
      </c>
      <c r="E15" s="6"/>
      <c r="K15">
        <v>1</v>
      </c>
      <c r="L15" s="1">
        <v>8.599537037037037E-4</v>
      </c>
      <c r="M15" s="1">
        <v>8.599537037037037E-4</v>
      </c>
    </row>
    <row r="16" spans="1:13" x14ac:dyDescent="0.3">
      <c r="B16">
        <v>11</v>
      </c>
      <c r="C16" s="9">
        <v>1.1448958333333334E-2</v>
      </c>
      <c r="D16" s="9">
        <f t="shared" si="0"/>
        <v>1.1870370370370368E-3</v>
      </c>
      <c r="E16" s="6"/>
      <c r="K16">
        <v>2</v>
      </c>
      <c r="L16" s="1">
        <v>1.1875E-3</v>
      </c>
      <c r="M16" s="1">
        <v>3.2754629629629632E-4</v>
      </c>
    </row>
    <row r="17" spans="2:13" x14ac:dyDescent="0.3">
      <c r="B17">
        <v>12</v>
      </c>
      <c r="C17" s="9">
        <v>1.2408333333333332E-2</v>
      </c>
      <c r="D17" s="9">
        <f t="shared" si="0"/>
        <v>9.5937499999999842E-4</v>
      </c>
      <c r="E17" s="6"/>
      <c r="K17">
        <v>3</v>
      </c>
      <c r="L17" s="1">
        <v>2.7863425925925929E-3</v>
      </c>
      <c r="M17" s="1">
        <v>1.5988425925925925E-3</v>
      </c>
    </row>
    <row r="18" spans="2:13" x14ac:dyDescent="0.3">
      <c r="B18">
        <v>13</v>
      </c>
      <c r="C18" s="9">
        <v>1.3762268518518517E-2</v>
      </c>
      <c r="D18" s="9">
        <f t="shared" si="0"/>
        <v>1.3539351851851854E-3</v>
      </c>
      <c r="E18" s="6"/>
      <c r="K18">
        <v>4</v>
      </c>
      <c r="L18" s="1">
        <v>4.7627314814814815E-3</v>
      </c>
      <c r="M18" s="1">
        <v>1.9763888888888886E-3</v>
      </c>
    </row>
    <row r="19" spans="2:13" x14ac:dyDescent="0.3">
      <c r="B19">
        <v>14</v>
      </c>
      <c r="C19" s="9">
        <v>1.4786458333333332E-2</v>
      </c>
      <c r="D19" s="9">
        <f t="shared" si="0"/>
        <v>1.0241898148148146E-3</v>
      </c>
      <c r="E19" s="6"/>
      <c r="K19">
        <v>5</v>
      </c>
      <c r="L19" s="1">
        <v>5.5857638888888892E-3</v>
      </c>
      <c r="M19" s="1">
        <v>8.2303240740740741E-4</v>
      </c>
    </row>
    <row r="20" spans="2:13" x14ac:dyDescent="0.3">
      <c r="B20">
        <v>15</v>
      </c>
      <c r="C20" s="9">
        <v>1.5621064814814815E-2</v>
      </c>
      <c r="D20" s="9">
        <f t="shared" si="0"/>
        <v>8.3460648148148305E-4</v>
      </c>
      <c r="E20" s="6"/>
      <c r="G20" s="1"/>
      <c r="K20">
        <v>6</v>
      </c>
      <c r="L20" s="1">
        <v>6.3789351851851854E-3</v>
      </c>
      <c r="M20" s="1">
        <v>7.9317129629629627E-4</v>
      </c>
    </row>
    <row r="21" spans="2:13" x14ac:dyDescent="0.3">
      <c r="B21">
        <v>16</v>
      </c>
      <c r="C21" s="9">
        <v>1.6333796296296298E-2</v>
      </c>
      <c r="D21" s="9">
        <f t="shared" si="0"/>
        <v>7.1273148148148259E-4</v>
      </c>
      <c r="E21" s="6" t="s">
        <v>13</v>
      </c>
      <c r="K21">
        <v>7</v>
      </c>
      <c r="L21" s="1">
        <v>8.135300925925926E-3</v>
      </c>
      <c r="M21" s="1">
        <v>1.7563657407407408E-3</v>
      </c>
    </row>
    <row r="22" spans="2:13" x14ac:dyDescent="0.3">
      <c r="B22">
        <v>17</v>
      </c>
      <c r="C22" s="9">
        <v>1.7988888888888888E-2</v>
      </c>
      <c r="D22" s="9">
        <f t="shared" si="0"/>
        <v>1.65509259259259E-3</v>
      </c>
      <c r="E22" s="6"/>
      <c r="K22">
        <v>8</v>
      </c>
      <c r="L22" s="1">
        <v>9.4023148148148147E-3</v>
      </c>
      <c r="M22" s="1">
        <v>1.2670138888888889E-3</v>
      </c>
    </row>
    <row r="23" spans="2:13" x14ac:dyDescent="0.3">
      <c r="B23">
        <v>18</v>
      </c>
      <c r="C23" s="9">
        <v>1.9495486111111113E-2</v>
      </c>
      <c r="D23" s="9">
        <f t="shared" si="0"/>
        <v>1.5065972222222251E-3</v>
      </c>
      <c r="E23" s="6"/>
      <c r="K23">
        <v>9</v>
      </c>
      <c r="L23" s="1">
        <v>1.0261921296296297E-2</v>
      </c>
      <c r="M23" s="1">
        <v>8.5960648148148148E-4</v>
      </c>
    </row>
    <row r="24" spans="2:13" x14ac:dyDescent="0.3">
      <c r="B24">
        <v>19</v>
      </c>
      <c r="C24" s="9">
        <v>2.0032407407407408E-2</v>
      </c>
      <c r="D24" s="9">
        <f t="shared" si="0"/>
        <v>5.3692129629629576E-4</v>
      </c>
      <c r="E24" s="6"/>
      <c r="G24" s="1"/>
      <c r="K24">
        <v>10</v>
      </c>
      <c r="L24" s="1">
        <v>1.1448958333333334E-2</v>
      </c>
      <c r="M24" s="1">
        <v>1.187037037037037E-3</v>
      </c>
    </row>
    <row r="25" spans="2:13" x14ac:dyDescent="0.3">
      <c r="B25">
        <v>20</v>
      </c>
      <c r="C25" s="9">
        <v>2.0762847222222224E-2</v>
      </c>
      <c r="D25" s="9">
        <f t="shared" si="0"/>
        <v>7.3043981481481571E-4</v>
      </c>
      <c r="E25" s="6"/>
      <c r="K25">
        <v>11</v>
      </c>
      <c r="L25" s="1">
        <v>1.2408333333333332E-2</v>
      </c>
      <c r="M25" s="1">
        <v>9.5937500000000005E-4</v>
      </c>
    </row>
    <row r="26" spans="2:13" x14ac:dyDescent="0.3">
      <c r="B26">
        <v>21</v>
      </c>
      <c r="C26" s="9">
        <v>2.2558217592592592E-2</v>
      </c>
      <c r="D26" s="9">
        <f t="shared" si="0"/>
        <v>1.7953703703703673E-3</v>
      </c>
      <c r="E26" s="6"/>
      <c r="K26">
        <v>12</v>
      </c>
      <c r="L26" s="1">
        <v>1.3762268518518517E-2</v>
      </c>
      <c r="M26" s="1">
        <v>1.353935185185185E-3</v>
      </c>
    </row>
    <row r="27" spans="2:13" x14ac:dyDescent="0.3">
      <c r="B27">
        <v>22</v>
      </c>
      <c r="C27" s="9">
        <v>2.4350810185185184E-2</v>
      </c>
      <c r="D27" s="9">
        <f t="shared" si="0"/>
        <v>1.7925925925925922E-3</v>
      </c>
      <c r="E27" s="6" t="s">
        <v>13</v>
      </c>
      <c r="K27">
        <v>13</v>
      </c>
      <c r="L27" s="1">
        <v>1.4786458333333332E-2</v>
      </c>
      <c r="M27" s="1">
        <v>1.0241898148148148E-3</v>
      </c>
    </row>
    <row r="28" spans="2:13" x14ac:dyDescent="0.3">
      <c r="B28">
        <v>23</v>
      </c>
      <c r="C28" s="9">
        <v>2.5949768518518518E-2</v>
      </c>
      <c r="D28" s="9">
        <f t="shared" si="0"/>
        <v>1.5989583333333342E-3</v>
      </c>
      <c r="E28" s="6"/>
      <c r="K28">
        <v>14</v>
      </c>
      <c r="L28" s="1">
        <v>1.5621064814814815E-2</v>
      </c>
      <c r="M28" s="1">
        <v>8.3460648148148153E-4</v>
      </c>
    </row>
    <row r="29" spans="2:13" x14ac:dyDescent="0.3">
      <c r="B29">
        <v>24</v>
      </c>
      <c r="C29" s="9">
        <v>2.7623726851851854E-2</v>
      </c>
      <c r="D29" s="9">
        <f t="shared" si="0"/>
        <v>1.6739583333333363E-3</v>
      </c>
      <c r="E29" s="6"/>
      <c r="K29">
        <v>15</v>
      </c>
      <c r="L29" s="1">
        <v>1.6333796296296298E-2</v>
      </c>
      <c r="M29" s="1">
        <v>7.1273148148148151E-4</v>
      </c>
    </row>
    <row r="30" spans="2:13" x14ac:dyDescent="0.3">
      <c r="B30">
        <v>25</v>
      </c>
      <c r="C30" s="9">
        <v>2.8325347222222221E-2</v>
      </c>
      <c r="D30" s="9">
        <f t="shared" si="0"/>
        <v>7.0162037037036634E-4</v>
      </c>
      <c r="E30" s="6"/>
      <c r="K30">
        <v>16</v>
      </c>
      <c r="L30" s="1">
        <v>1.8220370370370369E-2</v>
      </c>
      <c r="M30" s="1">
        <v>1.8865740740740742E-3</v>
      </c>
    </row>
    <row r="31" spans="2:13" x14ac:dyDescent="0.3">
      <c r="B31">
        <v>26</v>
      </c>
      <c r="C31" s="9">
        <v>2.9347800925925926E-2</v>
      </c>
      <c r="D31" s="9">
        <f t="shared" si="0"/>
        <v>1.022453703703706E-3</v>
      </c>
      <c r="E31" s="6" t="s">
        <v>13</v>
      </c>
      <c r="K31">
        <v>17</v>
      </c>
      <c r="L31" s="1">
        <v>1.9495486111111113E-2</v>
      </c>
      <c r="M31" s="1">
        <v>1.2751157407407407E-3</v>
      </c>
    </row>
    <row r="32" spans="2:13" x14ac:dyDescent="0.3">
      <c r="B32">
        <v>27</v>
      </c>
      <c r="C32" s="9">
        <v>3.1395023148148148E-2</v>
      </c>
      <c r="D32" s="9">
        <f t="shared" si="0"/>
        <v>2.0472222222222211E-3</v>
      </c>
      <c r="E32" s="6" t="s">
        <v>13</v>
      </c>
      <c r="K32">
        <v>18</v>
      </c>
      <c r="L32" s="1">
        <v>2.0032407407407408E-2</v>
      </c>
      <c r="M32" s="1">
        <v>5.369212962962963E-4</v>
      </c>
    </row>
    <row r="33" spans="2:13" x14ac:dyDescent="0.3">
      <c r="B33">
        <v>28</v>
      </c>
      <c r="C33" s="9">
        <v>3.3127430555555559E-2</v>
      </c>
      <c r="D33" s="9">
        <f t="shared" si="0"/>
        <v>1.7324074074074117E-3</v>
      </c>
      <c r="E33" s="6"/>
      <c r="K33">
        <v>19</v>
      </c>
      <c r="L33" s="1">
        <v>2.0762847222222224E-2</v>
      </c>
      <c r="M33" s="1">
        <v>7.3043981481481484E-4</v>
      </c>
    </row>
    <row r="34" spans="2:13" x14ac:dyDescent="0.3">
      <c r="B34">
        <v>29</v>
      </c>
      <c r="C34" s="9">
        <v>3.4765277777777777E-2</v>
      </c>
      <c r="D34" s="9">
        <f t="shared" si="0"/>
        <v>1.6378472222222176E-3</v>
      </c>
      <c r="E34" s="6"/>
      <c r="K34">
        <v>20</v>
      </c>
      <c r="L34" s="1">
        <v>2.2558217592592592E-2</v>
      </c>
      <c r="M34" s="1">
        <v>1.7953703703703703E-3</v>
      </c>
    </row>
    <row r="35" spans="2:13" x14ac:dyDescent="0.3">
      <c r="B35">
        <v>30</v>
      </c>
      <c r="C35" s="9">
        <v>3.5408217592592592E-2</v>
      </c>
      <c r="D35" s="9">
        <f t="shared" si="0"/>
        <v>6.4293981481481494E-4</v>
      </c>
      <c r="E35" s="6" t="s">
        <v>14</v>
      </c>
      <c r="K35">
        <v>21</v>
      </c>
      <c r="L35" s="1">
        <v>2.4350810185185184E-2</v>
      </c>
      <c r="M35" s="1">
        <v>1.7925925925925926E-3</v>
      </c>
    </row>
    <row r="36" spans="2:13" x14ac:dyDescent="0.3">
      <c r="B36">
        <v>31</v>
      </c>
      <c r="C36" s="9">
        <v>3.6752199074074073E-2</v>
      </c>
      <c r="D36" s="9">
        <f t="shared" si="0"/>
        <v>1.3439814814814807E-3</v>
      </c>
      <c r="E36" s="6"/>
      <c r="K36">
        <v>22</v>
      </c>
      <c r="L36" s="1">
        <v>2.5949768518518518E-2</v>
      </c>
      <c r="M36" s="1">
        <v>1.5989583333333333E-3</v>
      </c>
    </row>
    <row r="37" spans="2:13" x14ac:dyDescent="0.3">
      <c r="B37">
        <v>32</v>
      </c>
      <c r="C37" s="9">
        <v>3.749513888888889E-2</v>
      </c>
      <c r="D37" s="9">
        <f t="shared" si="0"/>
        <v>7.429398148148178E-4</v>
      </c>
      <c r="E37" s="6" t="s">
        <v>13</v>
      </c>
      <c r="K37">
        <v>23</v>
      </c>
      <c r="L37" s="1">
        <v>2.7623726851851854E-2</v>
      </c>
      <c r="M37" s="1">
        <v>1.6739583333333333E-3</v>
      </c>
    </row>
    <row r="38" spans="2:13" x14ac:dyDescent="0.3">
      <c r="B38">
        <v>33</v>
      </c>
      <c r="C38" s="9">
        <v>3.9336342592592589E-2</v>
      </c>
      <c r="D38" s="9">
        <f t="shared" si="0"/>
        <v>1.8412037037036991E-3</v>
      </c>
      <c r="E38" s="6"/>
      <c r="G38" s="1"/>
      <c r="K38">
        <v>24</v>
      </c>
      <c r="L38" s="1">
        <v>2.8325347222222221E-2</v>
      </c>
      <c r="M38" s="1">
        <v>7.0162037037037035E-4</v>
      </c>
    </row>
    <row r="39" spans="2:13" x14ac:dyDescent="0.3">
      <c r="B39">
        <v>34</v>
      </c>
      <c r="C39" s="9">
        <v>4.0151736111111114E-2</v>
      </c>
      <c r="D39" s="9">
        <f t="shared" si="0"/>
        <v>8.1539351851852432E-4</v>
      </c>
      <c r="E39" s="6"/>
      <c r="K39">
        <v>25</v>
      </c>
      <c r="L39" s="1">
        <v>2.9347800925925926E-2</v>
      </c>
      <c r="M39" s="1">
        <v>1.0224537037037038E-3</v>
      </c>
    </row>
    <row r="40" spans="2:13" x14ac:dyDescent="0.3">
      <c r="B40">
        <v>35</v>
      </c>
      <c r="C40" s="9">
        <v>4.1727314814814814E-2</v>
      </c>
      <c r="D40" s="9">
        <f t="shared" si="0"/>
        <v>1.5755787037037006E-3</v>
      </c>
      <c r="E40" s="6"/>
      <c r="K40">
        <v>26</v>
      </c>
      <c r="L40" s="1">
        <v>3.1395023148148148E-2</v>
      </c>
      <c r="M40" s="1">
        <v>2.047222222222222E-3</v>
      </c>
    </row>
    <row r="41" spans="2:13" x14ac:dyDescent="0.3">
      <c r="C41" s="1"/>
      <c r="E41" s="6"/>
      <c r="K41">
        <v>27</v>
      </c>
      <c r="L41" s="1">
        <v>3.3127430555555559E-2</v>
      </c>
      <c r="M41" s="1">
        <v>1.7324074074074076E-3</v>
      </c>
    </row>
    <row r="42" spans="2:13" x14ac:dyDescent="0.3">
      <c r="C42" s="1"/>
      <c r="E42" s="6"/>
      <c r="K42">
        <v>28</v>
      </c>
      <c r="L42" s="1">
        <v>3.5228009259259258E-2</v>
      </c>
      <c r="M42" s="1">
        <v>2.1005787037037039E-3</v>
      </c>
    </row>
    <row r="43" spans="2:13" x14ac:dyDescent="0.3">
      <c r="C43" s="1"/>
      <c r="E43" s="6"/>
      <c r="K43">
        <v>29</v>
      </c>
      <c r="L43" s="1">
        <v>3.5408217592592592E-2</v>
      </c>
      <c r="M43" s="1">
        <v>1.8020833333333333E-4</v>
      </c>
    </row>
    <row r="44" spans="2:13" x14ac:dyDescent="0.3">
      <c r="C44" s="1"/>
      <c r="E44" s="6"/>
      <c r="K44">
        <v>30</v>
      </c>
      <c r="L44" s="1">
        <v>3.6752199074074073E-2</v>
      </c>
      <c r="M44" s="1">
        <v>1.3439814814814816E-3</v>
      </c>
    </row>
    <row r="45" spans="2:13" x14ac:dyDescent="0.3">
      <c r="C45" s="1"/>
      <c r="E45" s="6"/>
      <c r="K45">
        <v>31</v>
      </c>
      <c r="L45" s="1">
        <v>3.749513888888889E-2</v>
      </c>
      <c r="M45" s="1">
        <v>7.4293981481481476E-4</v>
      </c>
    </row>
    <row r="46" spans="2:13" x14ac:dyDescent="0.3">
      <c r="C46" s="1"/>
      <c r="E46" s="6"/>
      <c r="K46">
        <v>32</v>
      </c>
      <c r="L46" s="1">
        <v>3.9336342592592589E-2</v>
      </c>
      <c r="M46" s="1">
        <v>1.8412037037037036E-3</v>
      </c>
    </row>
    <row r="47" spans="2:13" x14ac:dyDescent="0.3">
      <c r="C47" s="1"/>
      <c r="E47" s="6"/>
      <c r="K47">
        <v>33</v>
      </c>
      <c r="L47" s="1">
        <v>4.0151736111111114E-2</v>
      </c>
      <c r="M47" s="1">
        <v>8.1539351851851857E-4</v>
      </c>
    </row>
    <row r="48" spans="2:13" x14ac:dyDescent="0.3">
      <c r="C48" s="1"/>
      <c r="E48" s="6"/>
      <c r="K48">
        <v>34</v>
      </c>
      <c r="L48" s="1">
        <v>4.1727314814814814E-2</v>
      </c>
      <c r="M48" s="1">
        <v>1.5755787037037036E-3</v>
      </c>
    </row>
    <row r="49" spans="3:5" x14ac:dyDescent="0.3">
      <c r="C49" s="1"/>
      <c r="E49" s="6"/>
    </row>
    <row r="50" spans="3:5" x14ac:dyDescent="0.3">
      <c r="C50" s="1"/>
      <c r="E50" s="6"/>
    </row>
    <row r="51" spans="3:5" x14ac:dyDescent="0.3">
      <c r="C51" s="1"/>
      <c r="E51" s="6"/>
    </row>
    <row r="52" spans="3:5" x14ac:dyDescent="0.3">
      <c r="C52" s="1"/>
    </row>
    <row r="53" spans="3:5" x14ac:dyDescent="0.3">
      <c r="C53" s="1"/>
    </row>
    <row r="54" spans="3:5" x14ac:dyDescent="0.3">
      <c r="C54" s="1"/>
    </row>
  </sheetData>
  <mergeCells count="1">
    <mergeCell ref="A4:E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17F79-F5D4-49DC-A0C0-41F328877926}">
  <dimension ref="A2:M55"/>
  <sheetViews>
    <sheetView workbookViewId="0">
      <selection activeCell="H4" sqref="H4"/>
    </sheetView>
  </sheetViews>
  <sheetFormatPr defaultRowHeight="14.4" x14ac:dyDescent="0.3"/>
  <cols>
    <col min="1" max="1" width="11" customWidth="1"/>
    <col min="3" max="3" width="17" customWidth="1"/>
    <col min="4" max="4" width="20.88671875" customWidth="1"/>
    <col min="5" max="5" width="20.6640625" customWidth="1"/>
    <col min="7" max="7" width="40.88671875" customWidth="1"/>
    <col min="8" max="8" width="12.5546875" customWidth="1"/>
    <col min="9" max="9" width="19.44140625" customWidth="1"/>
  </cols>
  <sheetData>
    <row r="2" spans="1:13" x14ac:dyDescent="0.3">
      <c r="G2" s="2" t="s">
        <v>11</v>
      </c>
      <c r="H2" s="10" t="s">
        <v>17</v>
      </c>
    </row>
    <row r="3" spans="1:13" x14ac:dyDescent="0.3">
      <c r="D3" t="s">
        <v>16</v>
      </c>
    </row>
    <row r="4" spans="1:13" x14ac:dyDescent="0.3">
      <c r="A4" s="15" t="s">
        <v>3</v>
      </c>
      <c r="B4" s="15"/>
      <c r="C4" s="15"/>
      <c r="D4" s="15"/>
      <c r="E4" s="15"/>
      <c r="G4" s="7" t="s">
        <v>7</v>
      </c>
      <c r="H4" s="5"/>
    </row>
    <row r="5" spans="1:13" x14ac:dyDescent="0.3">
      <c r="A5" s="2" t="s">
        <v>24</v>
      </c>
      <c r="B5" s="2" t="s">
        <v>0</v>
      </c>
      <c r="C5" s="2" t="s">
        <v>2</v>
      </c>
      <c r="D5" s="2" t="s">
        <v>1</v>
      </c>
      <c r="E5" s="2" t="s">
        <v>6</v>
      </c>
      <c r="G5" s="8" t="s">
        <v>4</v>
      </c>
      <c r="H5">
        <f>H6+H7</f>
        <v>46</v>
      </c>
      <c r="I5" t="s">
        <v>18</v>
      </c>
    </row>
    <row r="6" spans="1:13" x14ac:dyDescent="0.3">
      <c r="B6">
        <v>1</v>
      </c>
      <c r="C6" s="9">
        <v>4.253472222222222E-4</v>
      </c>
      <c r="D6" s="9">
        <f>C6</f>
        <v>4.253472222222222E-4</v>
      </c>
      <c r="E6" s="6"/>
      <c r="G6" s="8" t="s">
        <v>8</v>
      </c>
      <c r="H6">
        <f>MAX(B6:B97)</f>
        <v>43</v>
      </c>
      <c r="I6" t="s">
        <v>18</v>
      </c>
    </row>
    <row r="7" spans="1:13" x14ac:dyDescent="0.3">
      <c r="B7">
        <v>2</v>
      </c>
      <c r="C7" s="9">
        <v>1.7395833333333334E-3</v>
      </c>
      <c r="D7" s="9">
        <f>C7-C6</f>
        <v>1.3142361111111113E-3</v>
      </c>
      <c r="E7" s="6" t="s">
        <v>15</v>
      </c>
      <c r="G7" s="3" t="s">
        <v>9</v>
      </c>
      <c r="H7">
        <v>3</v>
      </c>
    </row>
    <row r="8" spans="1:13" x14ac:dyDescent="0.3">
      <c r="B8">
        <v>3</v>
      </c>
      <c r="C8" s="9">
        <v>2.2239583333333334E-3</v>
      </c>
      <c r="D8" s="9">
        <f t="shared" ref="D8:D48" si="0">C8-C7</f>
        <v>4.84375E-4</v>
      </c>
      <c r="E8" s="6"/>
      <c r="G8" s="8" t="s">
        <v>5</v>
      </c>
      <c r="H8">
        <v>4</v>
      </c>
    </row>
    <row r="9" spans="1:13" x14ac:dyDescent="0.3">
      <c r="B9">
        <v>4</v>
      </c>
      <c r="C9" s="9">
        <v>2.9796296296296298E-3</v>
      </c>
      <c r="D9" s="9">
        <f t="shared" si="0"/>
        <v>7.5567129629629639E-4</v>
      </c>
      <c r="E9" s="6" t="s">
        <v>13</v>
      </c>
      <c r="G9" s="8" t="s">
        <v>19</v>
      </c>
      <c r="H9">
        <f>H8*H5</f>
        <v>184</v>
      </c>
      <c r="I9" t="s">
        <v>18</v>
      </c>
    </row>
    <row r="10" spans="1:13" x14ac:dyDescent="0.3">
      <c r="B10">
        <v>5</v>
      </c>
      <c r="C10" s="9">
        <v>4.6100694444444444E-3</v>
      </c>
      <c r="D10" s="9">
        <f t="shared" si="0"/>
        <v>1.6304398148148146E-3</v>
      </c>
      <c r="E10" s="6"/>
      <c r="G10" s="8" t="s">
        <v>20</v>
      </c>
      <c r="H10">
        <f>H8*H6</f>
        <v>172</v>
      </c>
      <c r="I10" t="s">
        <v>18</v>
      </c>
    </row>
    <row r="11" spans="1:13" x14ac:dyDescent="0.3">
      <c r="B11">
        <v>6</v>
      </c>
      <c r="C11" s="9">
        <v>5.5306712962962966E-3</v>
      </c>
      <c r="D11" s="9">
        <f t="shared" si="0"/>
        <v>9.2060185185185214E-4</v>
      </c>
      <c r="E11" s="6"/>
      <c r="G11" s="3" t="s">
        <v>10</v>
      </c>
      <c r="H11" s="1">
        <f>AVERAGE(D6:D83)</f>
        <v>9.8861703273040477E-4</v>
      </c>
      <c r="I11" t="s">
        <v>18</v>
      </c>
    </row>
    <row r="12" spans="1:13" x14ac:dyDescent="0.3">
      <c r="B12">
        <v>7</v>
      </c>
      <c r="C12" s="9">
        <v>5.8868055555555557E-3</v>
      </c>
      <c r="D12" s="9">
        <f t="shared" si="0"/>
        <v>3.5613425925925916E-4</v>
      </c>
      <c r="E12" s="6"/>
    </row>
    <row r="13" spans="1:13" x14ac:dyDescent="0.3">
      <c r="B13">
        <v>8</v>
      </c>
      <c r="C13" s="9">
        <v>7.5968750000000003E-3</v>
      </c>
      <c r="D13" s="9">
        <f>C13-C12</f>
        <v>1.7100694444444446E-3</v>
      </c>
      <c r="E13" s="6"/>
      <c r="G13" s="4"/>
      <c r="K13">
        <v>1</v>
      </c>
      <c r="L13" s="1">
        <v>4.253472222222222E-4</v>
      </c>
      <c r="M13" s="1">
        <v>4.253472222222222E-4</v>
      </c>
    </row>
    <row r="14" spans="1:13" x14ac:dyDescent="0.3">
      <c r="B14">
        <v>9</v>
      </c>
      <c r="C14" s="9">
        <v>1.0277662037037037E-2</v>
      </c>
      <c r="D14" s="9">
        <f t="shared" si="0"/>
        <v>2.6807870370370362E-3</v>
      </c>
      <c r="E14" s="6" t="s">
        <v>13</v>
      </c>
      <c r="K14">
        <v>2</v>
      </c>
      <c r="L14" s="1">
        <v>2.0868055555555557E-3</v>
      </c>
      <c r="M14" s="1">
        <v>1.6614583333333334E-3</v>
      </c>
    </row>
    <row r="15" spans="1:13" x14ac:dyDescent="0.3">
      <c r="B15">
        <v>10</v>
      </c>
      <c r="C15" s="9">
        <v>1.2001851851851852E-2</v>
      </c>
      <c r="D15" s="9">
        <f t="shared" si="0"/>
        <v>1.7241898148148155E-3</v>
      </c>
      <c r="E15" s="6"/>
      <c r="K15">
        <v>3</v>
      </c>
      <c r="L15" s="1">
        <v>2.2239583333333334E-3</v>
      </c>
      <c r="M15" s="1">
        <v>1.3715277777777776E-4</v>
      </c>
    </row>
    <row r="16" spans="1:13" x14ac:dyDescent="0.3">
      <c r="B16">
        <v>11</v>
      </c>
      <c r="C16" s="9">
        <v>1.2294097222222222E-2</v>
      </c>
      <c r="D16" s="9">
        <f t="shared" si="0"/>
        <v>2.9224537037036979E-4</v>
      </c>
      <c r="E16" s="6"/>
      <c r="K16">
        <v>4</v>
      </c>
      <c r="L16" s="1">
        <v>2.9796296296296298E-3</v>
      </c>
      <c r="M16" s="1">
        <v>7.5567129629629639E-4</v>
      </c>
    </row>
    <row r="17" spans="2:13" x14ac:dyDescent="0.3">
      <c r="B17">
        <v>12</v>
      </c>
      <c r="C17" s="9">
        <v>1.3399884259259259E-2</v>
      </c>
      <c r="D17" s="9">
        <f t="shared" si="0"/>
        <v>1.1057870370370371E-3</v>
      </c>
      <c r="E17" s="6"/>
      <c r="K17">
        <v>5</v>
      </c>
      <c r="L17" s="1">
        <v>4.6100694444444444E-3</v>
      </c>
      <c r="M17" s="1">
        <v>1.6304398148148148E-3</v>
      </c>
    </row>
    <row r="18" spans="2:13" x14ac:dyDescent="0.3">
      <c r="B18">
        <v>13</v>
      </c>
      <c r="C18" s="9">
        <v>1.3936111111111111E-2</v>
      </c>
      <c r="D18" s="9">
        <f t="shared" si="0"/>
        <v>5.3622685185185197E-4</v>
      </c>
      <c r="E18" s="6"/>
      <c r="K18">
        <v>6</v>
      </c>
      <c r="L18" s="1">
        <v>5.5306712962962966E-3</v>
      </c>
      <c r="M18" s="1">
        <v>9.2060185185185181E-4</v>
      </c>
    </row>
    <row r="19" spans="2:13" x14ac:dyDescent="0.3">
      <c r="B19">
        <v>14</v>
      </c>
      <c r="C19" s="9">
        <v>1.4994328703703704E-2</v>
      </c>
      <c r="D19" s="9">
        <f t="shared" si="0"/>
        <v>1.0582175925925932E-3</v>
      </c>
      <c r="E19" s="6"/>
      <c r="K19">
        <v>7</v>
      </c>
      <c r="L19" s="1">
        <v>5.8868055555555557E-3</v>
      </c>
      <c r="M19" s="1">
        <v>3.5613425925925927E-4</v>
      </c>
    </row>
    <row r="20" spans="2:13" x14ac:dyDescent="0.3">
      <c r="B20">
        <v>15</v>
      </c>
      <c r="C20" s="9">
        <v>1.619537037037037E-2</v>
      </c>
      <c r="D20" s="9">
        <f t="shared" si="0"/>
        <v>1.2010416666666662E-3</v>
      </c>
      <c r="E20" s="6"/>
      <c r="G20" s="1"/>
      <c r="K20">
        <v>8</v>
      </c>
      <c r="L20" s="1">
        <v>7.5968750000000003E-3</v>
      </c>
      <c r="M20" s="1">
        <v>1.7100694444444444E-3</v>
      </c>
    </row>
    <row r="21" spans="2:13" x14ac:dyDescent="0.3">
      <c r="B21">
        <v>16</v>
      </c>
      <c r="C21" s="9">
        <v>1.7800231481481483E-2</v>
      </c>
      <c r="D21" s="9">
        <f t="shared" si="0"/>
        <v>1.6048611111111125E-3</v>
      </c>
      <c r="E21" s="6"/>
      <c r="G21" s="1"/>
      <c r="K21">
        <v>9</v>
      </c>
      <c r="L21" s="1">
        <v>1.0277662037037037E-2</v>
      </c>
      <c r="M21" s="1">
        <v>2.6807870370370371E-3</v>
      </c>
    </row>
    <row r="22" spans="2:13" x14ac:dyDescent="0.3">
      <c r="B22">
        <v>17</v>
      </c>
      <c r="C22" s="9">
        <v>1.9089699074074071E-2</v>
      </c>
      <c r="D22" s="9">
        <f t="shared" si="0"/>
        <v>1.2894675925925886E-3</v>
      </c>
      <c r="E22" s="6"/>
      <c r="K22">
        <v>10</v>
      </c>
      <c r="L22" s="1">
        <v>1.2001851851851852E-2</v>
      </c>
      <c r="M22" s="1">
        <v>1.7241898148148149E-3</v>
      </c>
    </row>
    <row r="23" spans="2:13" x14ac:dyDescent="0.3">
      <c r="B23">
        <v>18</v>
      </c>
      <c r="C23" s="9">
        <v>1.9467361111111112E-2</v>
      </c>
      <c r="D23" s="9">
        <f t="shared" si="0"/>
        <v>3.7766203703704093E-4</v>
      </c>
      <c r="E23" s="6"/>
      <c r="K23">
        <v>11</v>
      </c>
      <c r="L23" s="1">
        <v>1.2294097222222222E-2</v>
      </c>
      <c r="M23" s="1">
        <v>2.9224537037037039E-4</v>
      </c>
    </row>
    <row r="24" spans="2:13" x14ac:dyDescent="0.3">
      <c r="B24">
        <v>19</v>
      </c>
      <c r="C24" s="9">
        <v>2.0152083333333334E-2</v>
      </c>
      <c r="D24" s="9">
        <f t="shared" si="0"/>
        <v>6.8472222222222198E-4</v>
      </c>
      <c r="E24" s="6"/>
      <c r="G24" s="1"/>
      <c r="K24">
        <v>12</v>
      </c>
      <c r="L24" s="1">
        <v>1.2692708333333334E-2</v>
      </c>
      <c r="M24" s="1">
        <v>3.9861111111111108E-4</v>
      </c>
    </row>
    <row r="25" spans="2:13" x14ac:dyDescent="0.3">
      <c r="B25">
        <v>20</v>
      </c>
      <c r="C25" s="9">
        <v>2.0884490740740742E-2</v>
      </c>
      <c r="D25" s="9">
        <f t="shared" si="0"/>
        <v>7.3240740740740731E-4</v>
      </c>
      <c r="E25" s="6"/>
      <c r="K25">
        <v>13</v>
      </c>
      <c r="L25" s="1">
        <v>1.3399884259259259E-2</v>
      </c>
      <c r="M25" s="1">
        <v>7.0717592592592598E-4</v>
      </c>
    </row>
    <row r="26" spans="2:13" x14ac:dyDescent="0.3">
      <c r="B26">
        <v>21</v>
      </c>
      <c r="C26" s="9">
        <v>2.1267129629629629E-2</v>
      </c>
      <c r="D26" s="9">
        <f t="shared" si="0"/>
        <v>3.8263888888888722E-4</v>
      </c>
      <c r="E26" s="6"/>
      <c r="K26">
        <v>14</v>
      </c>
      <c r="L26" s="1">
        <v>1.3936111111111111E-2</v>
      </c>
      <c r="M26" s="1">
        <v>5.3622685185185186E-4</v>
      </c>
    </row>
    <row r="27" spans="2:13" x14ac:dyDescent="0.3">
      <c r="B27">
        <v>22</v>
      </c>
      <c r="C27" s="9">
        <v>2.163900462962963E-2</v>
      </c>
      <c r="D27" s="9">
        <f t="shared" si="0"/>
        <v>3.7187500000000068E-4</v>
      </c>
      <c r="E27" s="6"/>
      <c r="K27">
        <v>15</v>
      </c>
      <c r="L27" s="1">
        <v>1.4994328703703704E-2</v>
      </c>
      <c r="M27" s="1">
        <v>1.0582175925925926E-3</v>
      </c>
    </row>
    <row r="28" spans="2:13" x14ac:dyDescent="0.3">
      <c r="B28">
        <v>23</v>
      </c>
      <c r="C28" s="9">
        <v>2.2476967592592594E-2</v>
      </c>
      <c r="D28" s="9">
        <f t="shared" si="0"/>
        <v>8.3796296296296396E-4</v>
      </c>
      <c r="E28" s="6"/>
      <c r="K28">
        <v>16</v>
      </c>
      <c r="L28" s="1">
        <v>1.619537037037037E-2</v>
      </c>
      <c r="M28" s="1">
        <v>1.2010416666666669E-3</v>
      </c>
    </row>
    <row r="29" spans="2:13" x14ac:dyDescent="0.3">
      <c r="B29">
        <v>24</v>
      </c>
      <c r="C29" s="9">
        <v>2.3418171296296295E-2</v>
      </c>
      <c r="D29" s="9">
        <f t="shared" si="0"/>
        <v>9.4120370370370104E-4</v>
      </c>
      <c r="E29" s="6"/>
      <c r="K29">
        <v>17</v>
      </c>
      <c r="L29" s="1">
        <v>1.8008564814814814E-2</v>
      </c>
      <c r="M29" s="1">
        <v>1.8131944444444443E-3</v>
      </c>
    </row>
    <row r="30" spans="2:13" x14ac:dyDescent="0.3">
      <c r="B30">
        <v>25</v>
      </c>
      <c r="C30" s="9">
        <v>2.4471180555555555E-2</v>
      </c>
      <c r="D30" s="9">
        <f t="shared" si="0"/>
        <v>1.0530092592592605E-3</v>
      </c>
      <c r="E30" s="6"/>
      <c r="K30">
        <v>18</v>
      </c>
      <c r="L30" s="1">
        <v>1.9089699074074071E-2</v>
      </c>
      <c r="M30" s="1">
        <v>1.0811342592592591E-3</v>
      </c>
    </row>
    <row r="31" spans="2:13" x14ac:dyDescent="0.3">
      <c r="B31">
        <v>26</v>
      </c>
      <c r="C31" s="9">
        <v>2.5715509259259261E-2</v>
      </c>
      <c r="D31" s="9">
        <f t="shared" si="0"/>
        <v>1.2443287037037058E-3</v>
      </c>
      <c r="E31" s="6"/>
      <c r="K31">
        <v>19</v>
      </c>
      <c r="L31" s="1">
        <v>1.9467361111111112E-2</v>
      </c>
      <c r="M31" s="1">
        <v>3.7766203703703708E-4</v>
      </c>
    </row>
    <row r="32" spans="2:13" x14ac:dyDescent="0.3">
      <c r="B32">
        <v>27</v>
      </c>
      <c r="C32" s="9">
        <v>2.6367824074074071E-2</v>
      </c>
      <c r="D32" s="9">
        <f t="shared" si="0"/>
        <v>6.5231481481481043E-4</v>
      </c>
      <c r="E32" s="6"/>
      <c r="K32">
        <v>20</v>
      </c>
      <c r="L32" s="1">
        <v>2.0152083333333334E-2</v>
      </c>
      <c r="M32" s="1">
        <v>6.847222222222222E-4</v>
      </c>
    </row>
    <row r="33" spans="2:13" x14ac:dyDescent="0.3">
      <c r="B33">
        <v>28</v>
      </c>
      <c r="C33" s="9">
        <v>2.7122800925925925E-2</v>
      </c>
      <c r="D33" s="9">
        <f t="shared" si="0"/>
        <v>7.549768518518539E-4</v>
      </c>
      <c r="E33" s="6"/>
      <c r="K33">
        <v>21</v>
      </c>
      <c r="L33" s="1">
        <v>2.0884490740740742E-2</v>
      </c>
      <c r="M33" s="1">
        <v>7.3240740740740742E-4</v>
      </c>
    </row>
    <row r="34" spans="2:13" x14ac:dyDescent="0.3">
      <c r="B34">
        <v>29</v>
      </c>
      <c r="C34" s="9">
        <v>2.7625000000000004E-2</v>
      </c>
      <c r="D34" s="9">
        <f t="shared" si="0"/>
        <v>5.0219907407407852E-4</v>
      </c>
      <c r="E34" s="6"/>
      <c r="K34">
        <v>22</v>
      </c>
      <c r="L34" s="1">
        <v>2.163900462962963E-2</v>
      </c>
      <c r="M34" s="1">
        <v>7.5451388888888888E-4</v>
      </c>
    </row>
    <row r="35" spans="2:13" x14ac:dyDescent="0.3">
      <c r="B35">
        <v>30</v>
      </c>
      <c r="C35" s="9">
        <v>3.0062268518518519E-2</v>
      </c>
      <c r="D35" s="9">
        <f t="shared" si="0"/>
        <v>2.4372685185185157E-3</v>
      </c>
      <c r="E35" s="6"/>
      <c r="K35">
        <v>23</v>
      </c>
      <c r="L35" s="1">
        <v>2.2476967592592594E-2</v>
      </c>
      <c r="M35" s="1">
        <v>8.3796296296296299E-4</v>
      </c>
    </row>
    <row r="36" spans="2:13" x14ac:dyDescent="0.3">
      <c r="B36">
        <v>31</v>
      </c>
      <c r="C36" s="9">
        <v>3.0618865740740738E-2</v>
      </c>
      <c r="D36" s="9">
        <f t="shared" si="0"/>
        <v>5.5659722222221875E-4</v>
      </c>
      <c r="E36" s="6"/>
      <c r="K36">
        <v>24</v>
      </c>
      <c r="L36" s="1">
        <v>2.3418171296296295E-2</v>
      </c>
      <c r="M36" s="1">
        <v>9.4120370370370365E-4</v>
      </c>
    </row>
    <row r="37" spans="2:13" x14ac:dyDescent="0.3">
      <c r="B37">
        <v>32</v>
      </c>
      <c r="C37" s="9">
        <v>3.179988425925926E-2</v>
      </c>
      <c r="D37" s="9">
        <f t="shared" si="0"/>
        <v>1.1810185185185222E-3</v>
      </c>
      <c r="E37" s="6"/>
      <c r="K37">
        <v>25</v>
      </c>
      <c r="L37" s="1">
        <v>2.4471180555555555E-2</v>
      </c>
      <c r="M37" s="1">
        <v>1.0530092592592594E-3</v>
      </c>
    </row>
    <row r="38" spans="2:13" x14ac:dyDescent="0.3">
      <c r="B38">
        <v>33</v>
      </c>
      <c r="C38" s="9">
        <v>3.3282291666666665E-2</v>
      </c>
      <c r="D38" s="9">
        <f t="shared" si="0"/>
        <v>1.4824074074074045E-3</v>
      </c>
      <c r="E38" s="6"/>
      <c r="G38" s="1"/>
      <c r="K38">
        <v>26</v>
      </c>
      <c r="L38" s="1">
        <v>2.5715509259259261E-2</v>
      </c>
      <c r="M38" s="1">
        <v>1.2443287037037037E-3</v>
      </c>
    </row>
    <row r="39" spans="2:13" x14ac:dyDescent="0.3">
      <c r="B39">
        <v>34</v>
      </c>
      <c r="C39" s="9">
        <v>3.4313310185185186E-2</v>
      </c>
      <c r="D39" s="9">
        <f t="shared" si="0"/>
        <v>1.0310185185185214E-3</v>
      </c>
      <c r="E39" s="6"/>
      <c r="K39">
        <v>27</v>
      </c>
      <c r="L39" s="1">
        <v>2.6367824074074071E-2</v>
      </c>
      <c r="M39" s="1">
        <v>6.5231481481481477E-4</v>
      </c>
    </row>
    <row r="40" spans="2:13" x14ac:dyDescent="0.3">
      <c r="B40">
        <v>35</v>
      </c>
      <c r="C40" s="9">
        <v>3.4982986111111114E-2</v>
      </c>
      <c r="D40" s="9">
        <f t="shared" si="0"/>
        <v>6.6967592592592773E-4</v>
      </c>
      <c r="E40" s="6"/>
      <c r="K40">
        <v>28</v>
      </c>
      <c r="L40" s="1">
        <v>2.7122800925925925E-2</v>
      </c>
      <c r="M40" s="1">
        <v>7.5497685185185195E-4</v>
      </c>
    </row>
    <row r="41" spans="2:13" x14ac:dyDescent="0.3">
      <c r="B41">
        <v>36</v>
      </c>
      <c r="C41" s="9">
        <v>3.5457175925925927E-2</v>
      </c>
      <c r="D41" s="9">
        <f t="shared" si="0"/>
        <v>4.741898148148127E-4</v>
      </c>
      <c r="E41" s="6"/>
      <c r="K41">
        <v>29</v>
      </c>
      <c r="L41" s="1">
        <v>2.7625000000000004E-2</v>
      </c>
      <c r="M41" s="1">
        <v>5.0219907407407407E-4</v>
      </c>
    </row>
    <row r="42" spans="2:13" x14ac:dyDescent="0.3">
      <c r="B42">
        <v>37</v>
      </c>
      <c r="C42" s="9">
        <v>3.6446296296296296E-2</v>
      </c>
      <c r="D42" s="9">
        <f t="shared" si="0"/>
        <v>9.8912037037036937E-4</v>
      </c>
      <c r="E42" s="6"/>
      <c r="K42">
        <v>30</v>
      </c>
      <c r="L42" s="1">
        <v>2.8373495370370368E-2</v>
      </c>
      <c r="M42" s="1">
        <v>7.484953703703704E-4</v>
      </c>
    </row>
    <row r="43" spans="2:13" x14ac:dyDescent="0.3">
      <c r="B43">
        <v>38</v>
      </c>
      <c r="C43" s="9">
        <v>3.7700694444444446E-2</v>
      </c>
      <c r="D43" s="9">
        <f t="shared" si="0"/>
        <v>1.2543981481481503E-3</v>
      </c>
      <c r="E43" s="6"/>
      <c r="K43">
        <v>31</v>
      </c>
      <c r="L43" s="1">
        <v>3.0062268518518519E-2</v>
      </c>
      <c r="M43" s="1">
        <v>1.688773148148148E-3</v>
      </c>
    </row>
    <row r="44" spans="2:13" x14ac:dyDescent="0.3">
      <c r="B44">
        <v>39</v>
      </c>
      <c r="C44" s="9">
        <v>3.8922222222222226E-2</v>
      </c>
      <c r="D44" s="9">
        <f t="shared" si="0"/>
        <v>1.2215277777777797E-3</v>
      </c>
      <c r="E44" s="6"/>
      <c r="K44">
        <v>32</v>
      </c>
      <c r="L44" s="1">
        <v>3.0618865740740738E-2</v>
      </c>
      <c r="M44" s="1">
        <v>5.5659722222222222E-4</v>
      </c>
    </row>
    <row r="45" spans="2:13" x14ac:dyDescent="0.3">
      <c r="B45">
        <v>40</v>
      </c>
      <c r="C45" s="9">
        <v>4.0077083333333333E-2</v>
      </c>
      <c r="D45" s="9">
        <f t="shared" si="0"/>
        <v>1.1548611111111065E-3</v>
      </c>
      <c r="E45" s="6"/>
      <c r="K45">
        <v>33</v>
      </c>
      <c r="L45" s="1">
        <v>3.179988425925926E-2</v>
      </c>
      <c r="M45" s="1">
        <v>1.1810185185185185E-3</v>
      </c>
    </row>
    <row r="46" spans="2:13" x14ac:dyDescent="0.3">
      <c r="B46">
        <v>41</v>
      </c>
      <c r="C46" s="9">
        <v>4.0615856481481478E-2</v>
      </c>
      <c r="D46" s="9">
        <f t="shared" si="0"/>
        <v>5.3877314814814586E-4</v>
      </c>
      <c r="E46" s="6"/>
      <c r="G46" s="9"/>
      <c r="K46">
        <v>34</v>
      </c>
      <c r="L46" s="1">
        <v>3.3282291666666665E-2</v>
      </c>
      <c r="M46" s="1">
        <v>1.4824074074074075E-3</v>
      </c>
    </row>
    <row r="47" spans="2:13" x14ac:dyDescent="0.3">
      <c r="B47">
        <v>42</v>
      </c>
      <c r="C47" s="9">
        <v>4.0980555555555555E-2</v>
      </c>
      <c r="D47" s="9">
        <f t="shared" si="0"/>
        <v>3.6469907407407631E-4</v>
      </c>
      <c r="E47" s="6"/>
      <c r="K47">
        <v>35</v>
      </c>
      <c r="L47" s="1">
        <v>3.4313310185185186E-2</v>
      </c>
      <c r="M47" s="1">
        <v>1.0310185185185186E-3</v>
      </c>
    </row>
    <row r="48" spans="2:13" x14ac:dyDescent="0.3">
      <c r="B48">
        <v>43</v>
      </c>
      <c r="C48" s="9">
        <v>4.2510532407407403E-2</v>
      </c>
      <c r="D48" s="9">
        <f t="shared" si="0"/>
        <v>1.5299768518518483E-3</v>
      </c>
      <c r="E48" s="6" t="s">
        <v>13</v>
      </c>
      <c r="K48">
        <v>36</v>
      </c>
      <c r="L48" s="1">
        <v>3.4982986111111114E-2</v>
      </c>
      <c r="M48" s="1">
        <v>6.6967592592592589E-4</v>
      </c>
    </row>
    <row r="49" spans="3:13" x14ac:dyDescent="0.3">
      <c r="C49" s="1"/>
      <c r="E49" s="6"/>
      <c r="K49">
        <v>37</v>
      </c>
      <c r="L49" s="1">
        <v>3.5457175925925927E-2</v>
      </c>
      <c r="M49" s="1">
        <v>4.7418981481481482E-4</v>
      </c>
    </row>
    <row r="50" spans="3:13" x14ac:dyDescent="0.3">
      <c r="C50" s="1"/>
      <c r="K50">
        <v>38</v>
      </c>
      <c r="L50" s="1">
        <v>3.6446296296296296E-2</v>
      </c>
      <c r="M50" s="1">
        <v>9.8912037037037046E-4</v>
      </c>
    </row>
    <row r="51" spans="3:13" x14ac:dyDescent="0.3">
      <c r="C51" s="1"/>
      <c r="K51">
        <v>39</v>
      </c>
      <c r="L51" s="1">
        <v>3.8922222222222226E-2</v>
      </c>
      <c r="M51" s="1">
        <v>2.4759259259259261E-3</v>
      </c>
    </row>
    <row r="52" spans="3:13" x14ac:dyDescent="0.3">
      <c r="C52" s="1"/>
      <c r="K52">
        <v>40</v>
      </c>
      <c r="L52" s="1">
        <v>4.0077083333333333E-2</v>
      </c>
      <c r="M52" s="1">
        <v>1.1548611111111111E-3</v>
      </c>
    </row>
    <row r="53" spans="3:13" x14ac:dyDescent="0.3">
      <c r="C53" s="1"/>
      <c r="K53">
        <v>41</v>
      </c>
      <c r="L53" s="1">
        <v>4.0696875E-2</v>
      </c>
      <c r="M53" s="1">
        <v>6.197916666666666E-4</v>
      </c>
    </row>
    <row r="54" spans="3:13" x14ac:dyDescent="0.3">
      <c r="C54" s="1"/>
      <c r="K54">
        <v>42</v>
      </c>
      <c r="L54" s="1">
        <v>4.0980555555555555E-2</v>
      </c>
      <c r="M54" s="1">
        <v>2.8368055555555557E-4</v>
      </c>
    </row>
    <row r="55" spans="3:13" x14ac:dyDescent="0.3">
      <c r="K55">
        <v>43</v>
      </c>
      <c r="L55" s="1">
        <v>4.2510532407407403E-2</v>
      </c>
      <c r="M55" s="1">
        <v>1.5299768518518518E-3</v>
      </c>
    </row>
  </sheetData>
  <mergeCells count="1">
    <mergeCell ref="A4:E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scriptIds xmlns="http://schemas.microsoft.com/office/extensibility/maker/v1.0" id="script-ids-node-id">
  <scriptId id="ms-officescript%3A%2F%2Fonedrive_business_itemlink%2F01JQ7DTGITUVVQCBBYBFC2AC4BA27PSDAC:ms-officescript%3A%2F%2Fonedrive_business_sharinglink%2Fu!aHR0cHM6Ly9udXNoaWdoZWR1LW15LnNoYXJlcG9pbnQuY29tLzp1Oi9nL3BlcnNvbmFsL2gyMDEwMTM5X251c2hpZ2hfZWR1X3NnL0VST2xhd0VFT0FsRm9BdUJCcjc1REFJQkNQQWU0UXRKdGVUMzQ3RXFKdzNiblE"/>
  <scriptId xmlns="" id="ms-officescript%3A%2F%2Fonedrive_business_itemlink%2F01JQ7DTGKLYYYVRPHK6BDL56SA2EOAXUY2:ms-officescript%3A%2F%2Fonedrive_business_sharinglink%2Fu!aHR0cHM6Ly9udXNoaWdoZWR1LW15LnNoYXJlcG9pbnQuY29tLzp1Oi9nL3BlcnNvbmFsL2gyMDEwMTM5X251c2hpZ2hfZWR1X3NnL0VVdkdNVmk4NnZCR3Z2cEEwUndMMHhvQlFkLXlUZDhSZXdsMEpyVzk3bEFuTHc"/>
</scriptId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1AEAE716CBC74E81EFCBCFE7268369" ma:contentTypeVersion="17" ma:contentTypeDescription="Create a new document." ma:contentTypeScope="" ma:versionID="4aa4d45eafa8fbbae60f2efae10489ec">
  <xsd:schema xmlns:xsd="http://www.w3.org/2001/XMLSchema" xmlns:xs="http://www.w3.org/2001/XMLSchema" xmlns:p="http://schemas.microsoft.com/office/2006/metadata/properties" xmlns:ns3="bcab71cb-a881-4493-a16c-383dfb922914" xmlns:ns4="a40dad67-1fbe-46ff-af04-bdd2c72fde88" targetNamespace="http://schemas.microsoft.com/office/2006/metadata/properties" ma:root="true" ma:fieldsID="c49eaf7b98b238348f06968f5c3f2eb0" ns3:_="" ns4:_="">
    <xsd:import namespace="bcab71cb-a881-4493-a16c-383dfb922914"/>
    <xsd:import namespace="a40dad67-1fbe-46ff-af04-bdd2c72fde8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SearchProperties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ab71cb-a881-4493-a16c-383dfb9229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0dad67-1fbe-46ff-af04-bdd2c72fde8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cab71cb-a881-4493-a16c-383dfb922914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��< ? x m l   v e r s i o n = " 1 . 0 "   e n c o d i n g = " u t f - 1 6 " ? > < D a t a M a s h u p   x m l n s = " h t t p : / / s c h e m a s . m i c r o s o f t . c o m / D a t a M a s h u p " > A A A A A B Y D A A B Q S w M E F A A C A A g A F q q G W V E Y R F i m A A A A 9 g A A A B I A H A B D b 2 5 m a W c v U G F j a 2 F n Z S 5 4 b W w g o h g A K K A U A A A A A A A A A A A A A A A A A A A A A A A A A A A A h Y + 9 D o I w G E V f h X S n P 2 C i k o 8 y O L h I Y k J i X J t a o R G K o c X y b g 4 + k q 8 g R l E 3 x 3 v u G e 6 9 X 2 + Q D U 0 d X F R n d W t S x D B F g T K y P W h T p q h 3 x 3 C B M g 5 b I U + i V M E o G 5 s M 9 p C i y r l z Q o j 3 H v s Y t 1 1 J I k o Z 2 e e b Q l a q E e g j 6 / 9 y q I 1 1 w k i F O O x e Y 3 i E W T z D b L 7 E F M g E I d f m K 0 T j 3 m f 7 A 2 H V 1 6 7 v F F c m L N Z A p g j k / Y E / A F B L A w Q U A A I A C A A W q o Z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q q G W S i K R 7 g O A A A A E Q A A A B M A H A B G b 3 J t d W x h c y 9 T Z W N 0 a W 9 u M S 5 t I K I Y A C i g F A A A A A A A A A A A A A A A A A A A A A A A A A A A A C t O T S 7 J z M 9 T C I b Q h t Y A U E s B A i 0 A F A A C A A g A F q q G W V E Y R F i m A A A A 9 g A A A B I A A A A A A A A A A A A A A A A A A A A A A E N v b m Z p Z y 9 Q Y W N r Y W d l L n h t b F B L A Q I t A B Q A A g A I A B a q h l k P y u m r p A A A A O k A A A A T A A A A A A A A A A A A A A A A A P I A A A B b Q 2 9 u d G V u d F 9 U e X B l c 1 0 u e G 1 s U E s B A i 0 A F A A C A A g A F q q G W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L Z c C F g 5 B P s K P r B W S I D k o A A A A A A g A A A A A A E G Y A A A A B A A A g A A A A Z E O c d Y A D Z B s n R y t g J v S r o Q m f D 2 2 U P B q / J v 9 g R 7 x y 7 K Y A A A A A D o A A A A A C A A A g A A A A / 3 N 4 r Q c b i L u A 6 L 6 Q I R P 9 4 t q H 8 P o D B R v b P x R J P q k b V S F Q A A A A 3 / D a q j y v L X Z r r W g 1 x f A l Z J u V U r g X x 0 4 Y r + Q t Y l B u z C e w T m T 5 a z X + I B x 7 D R 3 v d U d R / p 0 I t e f B 5 6 E 6 8 j o 1 p A o Y o G M D K 3 w Q U m 9 K 9 p c F d 3 g d F b d A A A A A u E V Z / k h n x 6 s J i K L h d 4 M o D a 7 3 Z d Q Z q L 6 T B o j j d a V f s w K 4 i C 2 7 V e 8 O 0 0 2 e X T n y L n N 2 G P L 5 w T n D M T G P Y f E L N f N Q z A = = < / D a t a M a s h u p > 
</file>

<file path=customXml/itemProps1.xml><?xml version="1.0" encoding="utf-8"?>
<ds:datastoreItem xmlns:ds="http://schemas.openxmlformats.org/officeDocument/2006/customXml" ds:itemID="{CF0777B8-2DEE-4951-B04E-018AD2091789}">
  <ds:schemaRefs>
    <ds:schemaRef ds:uri="http://schemas.microsoft.com/office/extensibility/maker/v1.0"/>
    <ds:schemaRef ds:uri=""/>
  </ds:schemaRefs>
</ds:datastoreItem>
</file>

<file path=customXml/itemProps2.xml><?xml version="1.0" encoding="utf-8"?>
<ds:datastoreItem xmlns:ds="http://schemas.openxmlformats.org/officeDocument/2006/customXml" ds:itemID="{89D83333-4491-4D12-A79C-082796D573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ab71cb-a881-4493-a16c-383dfb922914"/>
    <ds:schemaRef ds:uri="a40dad67-1fbe-46ff-af04-bdd2c72fde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0524249-5F48-4FB2-9922-B5525E27B7A9}">
  <ds:schemaRefs>
    <ds:schemaRef ds:uri="http://schemas.microsoft.com/office/2006/metadata/properties"/>
    <ds:schemaRef ds:uri="http://schemas.microsoft.com/office/2006/documentManagement/types"/>
    <ds:schemaRef ds:uri="a40dad67-1fbe-46ff-af04-bdd2c72fde88"/>
    <ds:schemaRef ds:uri="http://purl.org/dc/terms/"/>
    <ds:schemaRef ds:uri="bcab71cb-a881-4493-a16c-383dfb922914"/>
    <ds:schemaRef ds:uri="http://purl.org/dc/dcmitype/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4.xml><?xml version="1.0" encoding="utf-8"?>
<ds:datastoreItem xmlns:ds="http://schemas.openxmlformats.org/officeDocument/2006/customXml" ds:itemID="{AA9E777F-44AE-4B23-AC67-FF0F90E1B92C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8C48D00B-4A22-450C-AEEF-D61A1974245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Template</vt:lpstr>
      <vt:lpstr>Overall Stats</vt:lpstr>
      <vt:lpstr>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  <vt:lpstr>Day 10</vt:lpstr>
      <vt:lpstr>Day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RONGYI</dc:creator>
  <cp:lastModifiedBy>CHOY AIK LOK</cp:lastModifiedBy>
  <dcterms:created xsi:type="dcterms:W3CDTF">2024-12-06T12:49:21Z</dcterms:created>
  <dcterms:modified xsi:type="dcterms:W3CDTF">2025-01-15T07:41:56Z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0x010100B41AEAE716CBC74E81EFCBCFE7268369</vt:lpwstr>
  </property>
</Properties>
</file>