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0dph\OneDrive\Documents\y5-data-structures-and-algorithms\Lab 1\"/>
    </mc:Choice>
  </mc:AlternateContent>
  <xr:revisionPtr revIDLastSave="0" documentId="13_ncr:1_{C93CCB8B-72F4-45B4-B0CB-64AB43C924D3}" xr6:coauthVersionLast="47" xr6:coauthVersionMax="47" xr10:uidLastSave="{00000000-0000-0000-0000-000000000000}"/>
  <bookViews>
    <workbookView xWindow="-120" yWindow="-120" windowWidth="38640" windowHeight="21120" xr2:uid="{40D4DF2D-9A10-41DE-9C99-588854317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3" i="1"/>
  <c r="J18" i="1"/>
  <c r="J19" i="1"/>
  <c r="J17" i="1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D11" i="1"/>
  <c r="D12" i="1"/>
  <c r="D13" i="1"/>
  <c r="D14" i="1"/>
  <c r="D15" i="1"/>
  <c r="D16" i="1"/>
  <c r="D17" i="1"/>
  <c r="E15" i="1"/>
  <c r="E16" i="1"/>
  <c r="E17" i="1"/>
  <c r="E10" i="1"/>
  <c r="D4" i="1"/>
  <c r="D5" i="1"/>
  <c r="D6" i="1"/>
  <c r="D7" i="1"/>
  <c r="D8" i="1"/>
  <c r="D9" i="1"/>
  <c r="D10" i="1"/>
  <c r="D3" i="1"/>
  <c r="S3" i="1"/>
  <c r="T3" i="1"/>
  <c r="P4" i="1"/>
  <c r="P5" i="1"/>
  <c r="P6" i="1"/>
  <c r="P7" i="1"/>
  <c r="O7" i="1" s="1"/>
  <c r="P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C11" i="1"/>
  <c r="C12" i="1"/>
  <c r="C13" i="1"/>
  <c r="C14" i="1"/>
  <c r="C15" i="1"/>
  <c r="C16" i="1"/>
  <c r="C17" i="1"/>
  <c r="C3" i="1"/>
  <c r="E3" i="1" s="1"/>
  <c r="R4" i="1"/>
  <c r="R5" i="1" s="1"/>
  <c r="R6" i="1" s="1"/>
  <c r="R7" i="1" s="1"/>
  <c r="R8" i="1" s="1"/>
  <c r="R9" i="1" s="1"/>
  <c r="R10" i="1" s="1"/>
  <c r="R11" i="1" s="1"/>
  <c r="R12" i="1" s="1"/>
  <c r="S12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E14" i="1" l="1"/>
  <c r="E13" i="1"/>
  <c r="E12" i="1"/>
  <c r="E11" i="1"/>
  <c r="T5" i="1"/>
  <c r="T4" i="1"/>
  <c r="S9" i="1"/>
  <c r="S4" i="1"/>
  <c r="T9" i="1"/>
  <c r="S11" i="1"/>
  <c r="S8" i="1"/>
  <c r="S5" i="1"/>
  <c r="T12" i="1"/>
  <c r="T8" i="1"/>
  <c r="S6" i="1"/>
  <c r="T11" i="1"/>
  <c r="T7" i="1"/>
  <c r="S10" i="1"/>
  <c r="S7" i="1"/>
  <c r="T10" i="1"/>
  <c r="T6" i="1"/>
  <c r="O6" i="1"/>
  <c r="I21" i="1"/>
  <c r="P8" i="1"/>
  <c r="O5" i="1"/>
  <c r="O4" i="1"/>
  <c r="H21" i="1"/>
  <c r="B19" i="1"/>
  <c r="C19" i="1"/>
</calcChain>
</file>

<file path=xl/sharedStrings.xml><?xml version="1.0" encoding="utf-8"?>
<sst xmlns="http://schemas.openxmlformats.org/spreadsheetml/2006/main" count="28" uniqueCount="17">
  <si>
    <t>M1</t>
  </si>
  <si>
    <t>M2</t>
  </si>
  <si>
    <t>N</t>
  </si>
  <si>
    <t>Time Taken (s)</t>
  </si>
  <si>
    <t>Cube Root (time)</t>
  </si>
  <si>
    <t>SqRt (time)</t>
  </si>
  <si>
    <t>x times of value before</t>
  </si>
  <si>
    <t>first</t>
  </si>
  <si>
    <t>second</t>
  </si>
  <si>
    <t xml:space="preserve"> </t>
  </si>
  <si>
    <t>Log Log f(x)</t>
  </si>
  <si>
    <t>N ^ 3</t>
  </si>
  <si>
    <t>N ^ 2</t>
  </si>
  <si>
    <t>R squared</t>
  </si>
  <si>
    <t>y = Time Taken</t>
  </si>
  <si>
    <t>y = Cube Root (time)</t>
  </si>
  <si>
    <t>y = SqRt 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</si>
</sst>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9" formatCode="_(* #,##0.000000_);_(* \(#,##0.000000\);_(* &quot;-&quot;??_);_(@_)"/>
    <numFmt numFmtId="171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9" fontId="0" fillId="0" borderId="0" xfId="1" applyNumberFormat="1" applyFont="1"/>
    <xf numFmtId="17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Sheet1!$S$2</c:f>
              <c:strCache>
                <c:ptCount val="1"/>
                <c:pt idx="0">
                  <c:v>first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Sheet1!$R$3:$R$12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1.8446744073709552E+19</c:v>
                </c:pt>
                <c:pt idx="7">
                  <c:v>3.4028236692093846E+38</c:v>
                </c:pt>
                <c:pt idx="8">
                  <c:v>1.157920892373162E+77</c:v>
                </c:pt>
                <c:pt idx="9">
                  <c:v>1.3407807929942597E+154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C-4131-A549-54121BC9F66B}"/>
            </c:ext>
          </c:extLst>
        </c:ser>
        <c:ser>
          <c:idx val="1"/>
          <c:order val="1"/>
          <c:tx>
            <c:strRef>
              <c:f>Sheet1!$T$2</c:f>
              <c:strCache>
                <c:ptCount val="1"/>
                <c:pt idx="0">
                  <c:v>second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Sheet1!$R$3:$R$12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4</c:v>
                </c:pt>
                <c:pt idx="1">
                  <c:v>8</c:v>
                </c:pt>
                <c:pt idx="2">
                  <c:v>32</c:v>
                </c:pt>
                <c:pt idx="3">
                  <c:v>512</c:v>
                </c:pt>
                <c:pt idx="4">
                  <c:v>131072</c:v>
                </c:pt>
                <c:pt idx="5">
                  <c:v>8589934592</c:v>
                </c:pt>
                <c:pt idx="6">
                  <c:v>3.6893488147419103E+19</c:v>
                </c:pt>
                <c:pt idx="7">
                  <c:v>6.8056473384187693E+38</c:v>
                </c:pt>
                <c:pt idx="8">
                  <c:v>2.3158417847463239E+77</c:v>
                </c:pt>
                <c:pt idx="9">
                  <c:v>2.6815615859885194E+154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EC-4131-A549-54121BC9F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601184"/>
        <c:axId val="343673616"/>
      </c:scatterChart>
      <c:valAx>
        <c:axId val="1943601184"/>
        <c:scaling>
          <c:orientation val="minMax"/>
          <c:max val="5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673616"/>
        <c:crosses val="autoZero"/>
        <c:crossBetween val="midCat"/>
      </c:valAx>
      <c:valAx>
        <c:axId val="343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601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Sheet1!$D$10:$D$17</c:f>
              <c:numCache>
                <c:formatCode>0.000000</c:formatCode>
                <c:ptCount val="8"/>
                <c:pt idx="0">
                  <c:v>0</c:v>
                </c:pt>
                <c:pt idx="1">
                  <c:v>0.47712125471966244</c:v>
                </c:pt>
                <c:pt idx="2">
                  <c:v>0.47712125471966244</c:v>
                </c:pt>
                <c:pt idx="3">
                  <c:v>1.3424226808222062</c:v>
                </c:pt>
                <c:pt idx="4">
                  <c:v>2.2121876044039577</c:v>
                </c:pt>
                <c:pt idx="5">
                  <c:v>3.5422027824340283</c:v>
                </c:pt>
                <c:pt idx="6">
                  <c:v>4.0998532198843813</c:v>
                </c:pt>
                <c:pt idx="7">
                  <c:v>5.1394351238893661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93-4EA4-8CD9-F80567EDEF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Sheet1!$A$10:$A$17</c:f>
              <c:numCache>
                <c:formatCode>General</c:formatCode>
                <c:ptCount val="8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  <c:pt idx="5">
                  <c:v>4096</c:v>
                </c:pt>
                <c:pt idx="6">
                  <c:v>8192</c:v>
                </c:pt>
                <c:pt idx="7">
                  <c:v>16384</c:v>
                </c:pt>
              </c:numCache>
            </c:numRef>
          </c:xVal>
          <c:yVal>
            <c:numRef>
              <c:f>Sheet1!$E$10:$E$17</c:f>
              <c:numCache>
                <c:formatCode>0.000000</c:formatCode>
                <c:ptCount val="8"/>
                <c:pt idx="0">
                  <c:v>6.3216299089436054</c:v>
                </c:pt>
                <c:pt idx="1">
                  <c:v>7.2247198959355483</c:v>
                </c:pt>
                <c:pt idx="2">
                  <c:v>8.1278098829274921</c:v>
                </c:pt>
                <c:pt idx="3">
                  <c:v>9.0308998699194358</c:v>
                </c:pt>
                <c:pt idx="4">
                  <c:v>9.9339898569113796</c:v>
                </c:pt>
                <c:pt idx="5">
                  <c:v>10.837079843903323</c:v>
                </c:pt>
                <c:pt idx="6">
                  <c:v>11.740169830895267</c:v>
                </c:pt>
                <c:pt idx="7">
                  <c:v>12.643259817887211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93-4EA4-8CD9-F80567ED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39232"/>
        <c:axId val="4312363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  <c:pt idx="7">
                        <c:v>16384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Sheet1!$B$10:$B$17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1E-3</c:v>
                      </c:pt>
                      <c:pt idx="1">
                        <c:v>3.0000000000000001E-3</c:v>
                      </c:pt>
                      <c:pt idx="2">
                        <c:v>3.0000000000000001E-3</c:v>
                      </c:pt>
                      <c:pt idx="3">
                        <c:v>2.1999999999999999E-2</c:v>
                      </c:pt>
                      <c:pt idx="4">
                        <c:v>0.16300000000000001</c:v>
                      </c:pt>
                      <c:pt idx="5">
                        <c:v>3.4849999999999999</c:v>
                      </c:pt>
                      <c:pt idx="6">
                        <c:v>12.585000000000001</c:v>
                      </c:pt>
                      <c:pt idx="7">
                        <c:v>137.85900000000001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393-4EA4-8CD9-F80567EDEFA2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Sheet1!$A$10:$A$17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128</c:v>
                      </c:pt>
                      <c:pt idx="1">
                        <c:v>256</c:v>
                      </c:pt>
                      <c:pt idx="2">
                        <c:v>512</c:v>
                      </c:pt>
                      <c:pt idx="3">
                        <c:v>1024</c:v>
                      </c:pt>
                      <c:pt idx="4">
                        <c:v>2048</c:v>
                      </c:pt>
                      <c:pt idx="5">
                        <c:v>4096</c:v>
                      </c:pt>
                      <c:pt idx="6">
                        <c:v>8192</c:v>
                      </c:pt>
                      <c:pt idx="7">
                        <c:v>16384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Sheet1!$C$10:$C$17</c15:sqref>
                        </c15:formulaRef>
                      </c:ext>
                    </c:extLst>
                    <c:numCache>
                      <c:formatCode>0.000000</c:formatCode>
                      <c:ptCount val="8"/>
                      <c:pt idx="0">
                        <c:v>0.10000000000000002</c:v>
                      </c:pt>
                      <c:pt idx="1">
                        <c:v>0.14422495703074081</c:v>
                      </c:pt>
                      <c:pt idx="2">
                        <c:v>0.14422495703074081</c:v>
                      </c:pt>
                      <c:pt idx="3">
                        <c:v>0.28020393306553876</c:v>
                      </c:pt>
                      <c:pt idx="4">
                        <c:v>0.54625555712813978</c:v>
                      </c:pt>
                      <c:pt idx="5">
                        <c:v>1.5161223878562182</c:v>
                      </c:pt>
                      <c:pt idx="6">
                        <c:v>2.3260430052671643</c:v>
                      </c:pt>
                      <c:pt idx="7">
                        <c:v>5.1658886561195478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93-4EA4-8CD9-F80567EDEFA2}"/>
                  </c:ext>
                </c:extLst>
              </c15:ser>
            </c15:filteredScatterSeries>
          </c:ext>
        </c:extLst>
      </c:scatterChart>
      <c:valAx>
        <c:axId val="43123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6352"/>
        <c:crosses val="autoZero"/>
        <c:crossBetween val="midCat"/>
      </c:valAx>
      <c:valAx>
        <c:axId val="4312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Sheet1!$G$11:$G$19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Sheet1!$J$11:$J$19</c:f>
              <c:numCache>
                <c:formatCode>_(* #,##0.000000_);_(* \(#,##0.000000\);_(*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0.90308998699194354</c:v>
                </c:pt>
                <c:pt idx="6">
                  <c:v>1.4623979978989561</c:v>
                </c:pt>
                <c:pt idx="7">
                  <c:v>2.0681858617461617</c:v>
                </c:pt>
                <c:pt idx="8">
                  <c:v>2.663700925389648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88-4CBA-8C66-92E57C8FAED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Sheet1!$G$11:$G$19</c:f>
              <c:numCache>
                <c:formatCode>General</c:formatCode>
                <c:ptCount val="9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</c:numCache>
            </c:numRef>
          </c:xVal>
          <c:yVal>
            <c:numRef>
              <c:f>Sheet1!$K$11:$K$19</c:f>
              <c:numCache>
                <c:formatCode>_(* #,##0.000000_);_(* \(#,##0.000000\);_(* "-"??_);_(@_)</c:formatCode>
                <c:ptCount val="9"/>
                <c:pt idx="0">
                  <c:v>4.8164799306236992</c:v>
                </c:pt>
                <c:pt idx="1">
                  <c:v>5.4185399219516617</c:v>
                </c:pt>
                <c:pt idx="2">
                  <c:v>6.0205999132796242</c:v>
                </c:pt>
                <c:pt idx="3">
                  <c:v>6.6226599046075867</c:v>
                </c:pt>
                <c:pt idx="4">
                  <c:v>7.2247198959355483</c:v>
                </c:pt>
                <c:pt idx="5">
                  <c:v>7.8267798872635108</c:v>
                </c:pt>
                <c:pt idx="6">
                  <c:v>8.4288398785914733</c:v>
                </c:pt>
                <c:pt idx="7">
                  <c:v>9.0308998699194358</c:v>
                </c:pt>
                <c:pt idx="8">
                  <c:v>9.6329598612473983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88-4CBA-8C66-92E57C8FA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03440"/>
        <c:axId val="5009125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Sheet1!$G$11:$G$19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  <c:pt idx="6">
                        <c:v>16384</c:v>
                      </c:pt>
                      <c:pt idx="7">
                        <c:v>32768</c:v>
                      </c:pt>
                      <c:pt idx="8">
                        <c:v>65536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Sheet1!$H$11:$H$19</c15:sqref>
                        </c15:formulaRef>
                      </c:ext>
                    </c:extLst>
                    <c:numCache>
                      <c:formatCode>_(* #,##0.000000_);_(* \(#,##0.000000\);_(* "-"??_);_(@_)</c:formatCode>
                      <c:ptCount val="9"/>
                      <c:pt idx="0">
                        <c:v>1E-3</c:v>
                      </c:pt>
                      <c:pt idx="1">
                        <c:v>1E-3</c:v>
                      </c:pt>
                      <c:pt idx="2">
                        <c:v>1E-3</c:v>
                      </c:pt>
                      <c:pt idx="3">
                        <c:v>1E-3</c:v>
                      </c:pt>
                      <c:pt idx="4">
                        <c:v>1E-3</c:v>
                      </c:pt>
                      <c:pt idx="5">
                        <c:v>8.0000000000000002E-3</c:v>
                      </c:pt>
                      <c:pt idx="6">
                        <c:v>2.9000000000000001E-2</c:v>
                      </c:pt>
                      <c:pt idx="7">
                        <c:v>0.11700000000000001</c:v>
                      </c:pt>
                      <c:pt idx="8">
                        <c:v>0.46100000000000002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A88-4CBA-8C66-92E57C8FAED0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Sheet1!$G$11:$G$19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256</c:v>
                      </c:pt>
                      <c:pt idx="1">
                        <c:v>512</c:v>
                      </c:pt>
                      <c:pt idx="2">
                        <c:v>1024</c:v>
                      </c:pt>
                      <c:pt idx="3">
                        <c:v>2048</c:v>
                      </c:pt>
                      <c:pt idx="4">
                        <c:v>4096</c:v>
                      </c:pt>
                      <c:pt idx="5">
                        <c:v>8192</c:v>
                      </c:pt>
                      <c:pt idx="6">
                        <c:v>16384</c:v>
                      </c:pt>
                      <c:pt idx="7">
                        <c:v>32768</c:v>
                      </c:pt>
                      <c:pt idx="8">
                        <c:v>65536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Sheet1!$I$11:$I$19</c15:sqref>
                        </c15:formulaRef>
                      </c:ext>
                    </c:extLst>
                    <c:numCache>
                      <c:formatCode>_(* #,##0.000000_);_(* \(#,##0.000000\);_(* "-"??_);_(@_)</c:formatCode>
                      <c:ptCount val="9"/>
                      <c:pt idx="0">
                        <c:v>3.1622776601683791E-2</c:v>
                      </c:pt>
                      <c:pt idx="1">
                        <c:v>3.1622776601683791E-2</c:v>
                      </c:pt>
                      <c:pt idx="2">
                        <c:v>3.1622776601683791E-2</c:v>
                      </c:pt>
                      <c:pt idx="3">
                        <c:v>3.1622776601683791E-2</c:v>
                      </c:pt>
                      <c:pt idx="4">
                        <c:v>3.1622776601683791E-2</c:v>
                      </c:pt>
                      <c:pt idx="5">
                        <c:v>8.9442719099991588E-2</c:v>
                      </c:pt>
                      <c:pt idx="6">
                        <c:v>0.17029386365926402</c:v>
                      </c:pt>
                      <c:pt idx="7">
                        <c:v>0.34205262752974142</c:v>
                      </c:pt>
                      <c:pt idx="8">
                        <c:v>0.67896980787071826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A88-4CBA-8C66-92E57C8FAED0}"/>
                  </c:ext>
                </c:extLst>
              </c15:ser>
            </c15:filteredScatterSeries>
          </c:ext>
        </c:extLst>
      </c:scatterChart>
      <c:valAx>
        <c:axId val="50090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2560"/>
        <c:crosses val="autoZero"/>
        <c:crossBetween val="midCat"/>
      </c:valAx>
      <c:valAx>
        <c:axId val="5009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000_);_(* \(#,##0.0000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03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612321</xdr:colOff>
      <xdr:row>13</xdr:row>
      <xdr:rowOff>73478</xdr:rowOff>
    </xdr:from>
    <xdr:to>
      <xdr:col>19</xdr:col>
      <xdr:colOff>68036</xdr:colOff>
      <xdr:row>27</xdr:row>
      <xdr:rowOff>149678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FCACC-D15D-3096-65D7-5F5FBF388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70759</xdr:colOff>
      <xdr:row>20</xdr:row>
      <xdr:rowOff>35379</xdr:rowOff>
    </xdr:from>
    <xdr:to>
      <xdr:col>5</xdr:col>
      <xdr:colOff>593273</xdr:colOff>
      <xdr:row>34</xdr:row>
      <xdr:rowOff>111579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045E4C-8E88-757C-2FFE-BE473700F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495301</xdr:colOff>
      <xdr:row>21</xdr:row>
      <xdr:rowOff>100694</xdr:rowOff>
    </xdr:from>
    <xdr:to>
      <xdr:col>11</xdr:col>
      <xdr:colOff>560616</xdr:colOff>
      <xdr:row>35</xdr:row>
      <xdr:rowOff>176894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7F180-2326-E50C-237F-9C87BB1BD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C35D-3CE4-4631-981D-4251C8A306D3}">
  <dimension ref="A1:T21"/>
  <sheetViews>
    <sheetView tabSelected="1" zoomScale="175" zoomScaleNormal="175" workbookViewId="0">
      <selection activeCell="E20" sqref="E20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9.28515625" bestFit="1" customWidth="1"/>
    <col min="4" max="4" width="14" bestFit="1" customWidth="1"/>
    <col min="5" max="5" width="10" bestFit="1" customWidth="1"/>
    <col min="8" max="8" width="14.140625" bestFit="1" customWidth="1"/>
    <col min="9" max="10" width="14" bestFit="1" customWidth="1"/>
    <col min="11" max="11" width="10.28515625" bestFit="1" customWidth="1"/>
    <col min="12" max="12" width="14" bestFit="1" customWidth="1"/>
    <col min="13" max="13" width="16.28515625" bestFit="1" customWidth="1"/>
    <col min="14" max="15" width="21.85546875" bestFit="1" customWidth="1"/>
    <col min="16" max="16" width="16.28515625" bestFit="1" customWidth="1"/>
  </cols>
  <sheetData>
    <row r="1" spans="1:20" x14ac:dyDescent="0.25">
      <c r="A1" t="s">
        <v>0</v>
      </c>
      <c r="D1" s="2" t="s">
        <v>10</v>
      </c>
      <c r="E1" s="2"/>
      <c r="G1" t="s">
        <v>1</v>
      </c>
      <c r="J1" s="2" t="s">
        <v>10</v>
      </c>
      <c r="K1" s="2"/>
    </row>
    <row r="2" spans="1:20" x14ac:dyDescent="0.25">
      <c r="A2" t="s">
        <v>2</v>
      </c>
      <c r="B2" t="s">
        <v>3</v>
      </c>
      <c r="C2" t="s">
        <v>4</v>
      </c>
      <c r="D2" t="s">
        <v>3</v>
      </c>
      <c r="E2" t="s">
        <v>11</v>
      </c>
      <c r="G2" t="s">
        <v>2</v>
      </c>
      <c r="H2" t="s">
        <v>3</v>
      </c>
      <c r="I2" t="s">
        <v>5</v>
      </c>
      <c r="J2" t="s">
        <v>3</v>
      </c>
      <c r="K2" t="s">
        <v>12</v>
      </c>
      <c r="M2" t="s">
        <v>2</v>
      </c>
      <c r="N2" t="s">
        <v>3</v>
      </c>
      <c r="O2" t="s">
        <v>6</v>
      </c>
      <c r="P2" t="s">
        <v>4</v>
      </c>
      <c r="R2" t="s">
        <v>2</v>
      </c>
      <c r="S2" t="s">
        <v>7</v>
      </c>
      <c r="T2" t="s">
        <v>8</v>
      </c>
    </row>
    <row r="3" spans="1:20" x14ac:dyDescent="0.25">
      <c r="A3">
        <v>1</v>
      </c>
      <c r="B3" s="4">
        <v>0</v>
      </c>
      <c r="C3" s="4">
        <f>B3 ^ (1/3)</f>
        <v>0</v>
      </c>
      <c r="D3" s="4" t="e">
        <f>LOG(B3*1000)</f>
        <v>#NUM!</v>
      </c>
      <c r="E3" s="4" t="e">
        <f>LOG(C3*1000)</f>
        <v>#NUM!</v>
      </c>
      <c r="G3">
        <v>1</v>
      </c>
      <c r="H3" s="3">
        <v>0</v>
      </c>
      <c r="I3" s="3">
        <f>SQRT(H3)</f>
        <v>0</v>
      </c>
      <c r="J3" s="3" t="e">
        <f>LOG(H3*1000)</f>
        <v>#NUM!</v>
      </c>
      <c r="K3" s="3">
        <f>LOG(G3^2)</f>
        <v>0</v>
      </c>
      <c r="M3">
        <v>512</v>
      </c>
      <c r="N3">
        <v>3.3000000000000002E-2</v>
      </c>
      <c r="P3">
        <f>N3 ^ (1/3)</f>
        <v>0.3207534329995827</v>
      </c>
      <c r="R3">
        <v>1</v>
      </c>
      <c r="S3">
        <f>2^(R3)</f>
        <v>2</v>
      </c>
      <c r="T3">
        <f>2^(R3+1)</f>
        <v>4</v>
      </c>
    </row>
    <row r="4" spans="1:20" x14ac:dyDescent="0.25">
      <c r="A4">
        <f>2*A3</f>
        <v>2</v>
      </c>
      <c r="B4" s="4">
        <v>0</v>
      </c>
      <c r="C4" s="4">
        <f t="shared" ref="C4:C17" si="0">B4 ^ (1/3)</f>
        <v>0</v>
      </c>
      <c r="D4" s="4" t="e">
        <f t="shared" ref="D4:D17" si="1">LOG(B4*1000)</f>
        <v>#NUM!</v>
      </c>
      <c r="E4" s="4" t="e">
        <f t="shared" ref="E4:E9" si="2">LOG(C4*1000)</f>
        <v>#NUM!</v>
      </c>
      <c r="G4">
        <f>2*G3</f>
        <v>2</v>
      </c>
      <c r="H4" s="3">
        <v>0</v>
      </c>
      <c r="I4" s="3">
        <f t="shared" ref="I4:I19" si="3">SQRT(H4)</f>
        <v>0</v>
      </c>
      <c r="J4" s="3" t="e">
        <f t="shared" ref="J4:J17" si="4">LOG(H4*1000)</f>
        <v>#NUM!</v>
      </c>
      <c r="K4" s="3">
        <f t="shared" ref="K4:K19" si="5">LOG(G4^2)</f>
        <v>0.6020599913279624</v>
      </c>
      <c r="M4">
        <v>1024</v>
      </c>
      <c r="N4">
        <v>0.26</v>
      </c>
      <c r="O4" s="1">
        <f>P4/P3</f>
        <v>1.9898475408892073</v>
      </c>
      <c r="P4">
        <f>N4 ^ (1/3)</f>
        <v>0.63825042988599079</v>
      </c>
      <c r="R4">
        <f t="shared" ref="R4:R12" si="6">2*R3</f>
        <v>2</v>
      </c>
      <c r="S4">
        <f t="shared" ref="S4:S12" si="7">2^(R4)</f>
        <v>4</v>
      </c>
      <c r="T4">
        <f t="shared" ref="T4:T12" si="8">2^(R4+1)</f>
        <v>8</v>
      </c>
    </row>
    <row r="5" spans="1:20" x14ac:dyDescent="0.25">
      <c r="A5">
        <f t="shared" ref="A5:A17" si="9">2*A4</f>
        <v>4</v>
      </c>
      <c r="B5" s="4">
        <v>0</v>
      </c>
      <c r="C5" s="4">
        <f t="shared" si="0"/>
        <v>0</v>
      </c>
      <c r="D5" s="4" t="e">
        <f t="shared" si="1"/>
        <v>#NUM!</v>
      </c>
      <c r="E5" s="4" t="e">
        <f t="shared" si="2"/>
        <v>#NUM!</v>
      </c>
      <c r="G5">
        <f t="shared" ref="G5:G19" si="10">2*G4</f>
        <v>4</v>
      </c>
      <c r="H5" s="3">
        <v>0</v>
      </c>
      <c r="I5" s="3">
        <f t="shared" si="3"/>
        <v>0</v>
      </c>
      <c r="J5" s="3" t="e">
        <f t="shared" si="4"/>
        <v>#NUM!</v>
      </c>
      <c r="K5" s="3">
        <f t="shared" si="5"/>
        <v>1.2041199826559248</v>
      </c>
      <c r="M5">
        <v>2048</v>
      </c>
      <c r="N5">
        <v>2.16</v>
      </c>
      <c r="O5" s="1">
        <f>P5/P4</f>
        <v>2.0253191435374909</v>
      </c>
      <c r="P5">
        <f>N5 ^ (1/3)</f>
        <v>1.2926608140191302</v>
      </c>
      <c r="R5">
        <f t="shared" si="6"/>
        <v>4</v>
      </c>
      <c r="S5">
        <f t="shared" si="7"/>
        <v>16</v>
      </c>
      <c r="T5">
        <f t="shared" si="8"/>
        <v>32</v>
      </c>
    </row>
    <row r="6" spans="1:20" x14ac:dyDescent="0.25">
      <c r="A6">
        <f t="shared" si="9"/>
        <v>8</v>
      </c>
      <c r="B6" s="4">
        <v>0</v>
      </c>
      <c r="C6" s="4">
        <f t="shared" si="0"/>
        <v>0</v>
      </c>
      <c r="D6" s="4" t="e">
        <f t="shared" si="1"/>
        <v>#NUM!</v>
      </c>
      <c r="E6" s="4" t="e">
        <f t="shared" si="2"/>
        <v>#NUM!</v>
      </c>
      <c r="G6">
        <f t="shared" si="10"/>
        <v>8</v>
      </c>
      <c r="H6" s="3">
        <v>0</v>
      </c>
      <c r="I6" s="3">
        <f t="shared" si="3"/>
        <v>0</v>
      </c>
      <c r="J6" s="3" t="e">
        <f t="shared" si="4"/>
        <v>#NUM!</v>
      </c>
      <c r="K6" s="3">
        <f t="shared" si="5"/>
        <v>1.8061799739838871</v>
      </c>
      <c r="M6">
        <v>4096</v>
      </c>
      <c r="N6">
        <v>17.18</v>
      </c>
      <c r="O6" s="1">
        <f>P6/P5</f>
        <v>1.9961345091119258</v>
      </c>
      <c r="P6">
        <f>N6 ^ (1/3)</f>
        <v>2.580324859440299</v>
      </c>
      <c r="R6">
        <f t="shared" si="6"/>
        <v>8</v>
      </c>
      <c r="S6">
        <f t="shared" si="7"/>
        <v>256</v>
      </c>
      <c r="T6">
        <f t="shared" si="8"/>
        <v>512</v>
      </c>
    </row>
    <row r="7" spans="1:20" x14ac:dyDescent="0.25">
      <c r="A7">
        <f t="shared" si="9"/>
        <v>16</v>
      </c>
      <c r="B7" s="4">
        <v>0</v>
      </c>
      <c r="C7" s="4">
        <f t="shared" si="0"/>
        <v>0</v>
      </c>
      <c r="D7" s="4" t="e">
        <f t="shared" si="1"/>
        <v>#NUM!</v>
      </c>
      <c r="E7" s="4" t="e">
        <f t="shared" si="2"/>
        <v>#NUM!</v>
      </c>
      <c r="G7">
        <f t="shared" si="10"/>
        <v>16</v>
      </c>
      <c r="H7" s="3">
        <v>0</v>
      </c>
      <c r="I7" s="3">
        <f t="shared" si="3"/>
        <v>0</v>
      </c>
      <c r="J7" s="3" t="e">
        <f t="shared" si="4"/>
        <v>#NUM!</v>
      </c>
      <c r="K7" s="3">
        <f t="shared" si="5"/>
        <v>2.4082399653118496</v>
      </c>
      <c r="M7">
        <v>8192</v>
      </c>
      <c r="N7">
        <v>136.76</v>
      </c>
      <c r="O7" s="1">
        <f>P7/P6</f>
        <v>1.9966961362447084</v>
      </c>
      <c r="P7">
        <f>N7 ^ (1/3)</f>
        <v>5.1521246771006153</v>
      </c>
      <c r="R7">
        <f t="shared" si="6"/>
        <v>16</v>
      </c>
      <c r="S7">
        <f t="shared" si="7"/>
        <v>65536</v>
      </c>
      <c r="T7">
        <f t="shared" si="8"/>
        <v>131072</v>
      </c>
    </row>
    <row r="8" spans="1:20" x14ac:dyDescent="0.25">
      <c r="A8">
        <f t="shared" si="9"/>
        <v>32</v>
      </c>
      <c r="B8" s="4">
        <v>0</v>
      </c>
      <c r="C8" s="4">
        <f t="shared" si="0"/>
        <v>0</v>
      </c>
      <c r="D8" s="4" t="e">
        <f t="shared" si="1"/>
        <v>#NUM!</v>
      </c>
      <c r="E8" s="4" t="e">
        <f t="shared" si="2"/>
        <v>#NUM!</v>
      </c>
      <c r="G8">
        <f t="shared" si="10"/>
        <v>32</v>
      </c>
      <c r="H8" s="3">
        <v>0</v>
      </c>
      <c r="I8" s="3">
        <f t="shared" si="3"/>
        <v>0</v>
      </c>
      <c r="J8" s="3" t="e">
        <f t="shared" si="4"/>
        <v>#NUM!</v>
      </c>
      <c r="K8" s="3">
        <f t="shared" si="5"/>
        <v>3.0102999566398121</v>
      </c>
      <c r="P8">
        <f>RSQ(M3:M7,P3:P7)</f>
        <v>0.99999557469674794</v>
      </c>
      <c r="R8">
        <f t="shared" si="6"/>
        <v>32</v>
      </c>
      <c r="S8">
        <f t="shared" si="7"/>
        <v>4294967296</v>
      </c>
      <c r="T8">
        <f t="shared" si="8"/>
        <v>8589934592</v>
      </c>
    </row>
    <row r="9" spans="1:20" x14ac:dyDescent="0.25">
      <c r="A9">
        <f t="shared" si="9"/>
        <v>64</v>
      </c>
      <c r="B9" s="4">
        <v>0</v>
      </c>
      <c r="C9" s="4">
        <f t="shared" si="0"/>
        <v>0</v>
      </c>
      <c r="D9" s="4" t="e">
        <f t="shared" si="1"/>
        <v>#NUM!</v>
      </c>
      <c r="E9" s="4" t="e">
        <f t="shared" si="2"/>
        <v>#NUM!</v>
      </c>
      <c r="G9">
        <f t="shared" si="10"/>
        <v>64</v>
      </c>
      <c r="H9" s="3">
        <v>0</v>
      </c>
      <c r="I9" s="3">
        <f t="shared" si="3"/>
        <v>0</v>
      </c>
      <c r="J9" s="3" t="e">
        <f t="shared" si="4"/>
        <v>#NUM!</v>
      </c>
      <c r="K9" s="3">
        <f t="shared" si="5"/>
        <v>3.6123599479677742</v>
      </c>
      <c r="R9">
        <f t="shared" si="6"/>
        <v>64</v>
      </c>
      <c r="S9">
        <f t="shared" si="7"/>
        <v>1.8446744073709552E+19</v>
      </c>
      <c r="T9">
        <f t="shared" si="8"/>
        <v>3.6893488147419103E+19</v>
      </c>
    </row>
    <row r="10" spans="1:20" x14ac:dyDescent="0.25">
      <c r="A10">
        <f t="shared" si="9"/>
        <v>128</v>
      </c>
      <c r="B10" s="4">
        <v>1E-3</v>
      </c>
      <c r="C10" s="4">
        <f t="shared" si="0"/>
        <v>0.10000000000000002</v>
      </c>
      <c r="D10" s="4">
        <f t="shared" si="1"/>
        <v>0</v>
      </c>
      <c r="E10" s="4">
        <f>LOG(A10^3)</f>
        <v>6.3216299089436054</v>
      </c>
      <c r="G10">
        <f t="shared" si="10"/>
        <v>128</v>
      </c>
      <c r="H10" s="3">
        <v>0</v>
      </c>
      <c r="I10" s="3">
        <f t="shared" si="3"/>
        <v>0</v>
      </c>
      <c r="J10" s="3" t="e">
        <f t="shared" si="4"/>
        <v>#NUM!</v>
      </c>
      <c r="K10" s="3">
        <f t="shared" si="5"/>
        <v>4.2144199392957367</v>
      </c>
      <c r="R10">
        <f t="shared" si="6"/>
        <v>128</v>
      </c>
      <c r="S10">
        <f t="shared" si="7"/>
        <v>3.4028236692093846E+38</v>
      </c>
      <c r="T10">
        <f t="shared" si="8"/>
        <v>6.8056473384187693E+38</v>
      </c>
    </row>
    <row r="11" spans="1:20" x14ac:dyDescent="0.25">
      <c r="A11">
        <f t="shared" si="9"/>
        <v>256</v>
      </c>
      <c r="B11" s="4">
        <v>3.0000000000000001E-3</v>
      </c>
      <c r="C11" s="4">
        <f t="shared" si="0"/>
        <v>0.14422495703074081</v>
      </c>
      <c r="D11" s="4">
        <f t="shared" si="1"/>
        <v>0.47712125471966244</v>
      </c>
      <c r="E11" s="4">
        <f t="shared" ref="E11:E17" si="11">LOG(A11^3)</f>
        <v>7.2247198959355483</v>
      </c>
      <c r="G11">
        <f t="shared" si="10"/>
        <v>256</v>
      </c>
      <c r="H11" s="3">
        <v>1E-3</v>
      </c>
      <c r="I11" s="3">
        <f t="shared" si="3"/>
        <v>3.1622776601683791E-2</v>
      </c>
      <c r="J11" s="3">
        <f t="shared" si="4"/>
        <v>0</v>
      </c>
      <c r="K11" s="3">
        <f t="shared" si="5"/>
        <v>4.8164799306236992</v>
      </c>
      <c r="R11">
        <f t="shared" si="6"/>
        <v>256</v>
      </c>
      <c r="S11">
        <f t="shared" si="7"/>
        <v>1.157920892373162E+77</v>
      </c>
      <c r="T11">
        <f t="shared" si="8"/>
        <v>2.3158417847463239E+77</v>
      </c>
    </row>
    <row r="12" spans="1:20" x14ac:dyDescent="0.25">
      <c r="A12">
        <f t="shared" si="9"/>
        <v>512</v>
      </c>
      <c r="B12" s="4">
        <v>3.0000000000000001E-3</v>
      </c>
      <c r="C12" s="4">
        <f t="shared" si="0"/>
        <v>0.14422495703074081</v>
      </c>
      <c r="D12" s="4">
        <f t="shared" si="1"/>
        <v>0.47712125471966244</v>
      </c>
      <c r="E12" s="4">
        <f t="shared" si="11"/>
        <v>8.1278098829274921</v>
      </c>
      <c r="G12">
        <f t="shared" si="10"/>
        <v>512</v>
      </c>
      <c r="H12" s="3">
        <v>1E-3</v>
      </c>
      <c r="I12" s="3">
        <f t="shared" si="3"/>
        <v>3.1622776601683791E-2</v>
      </c>
      <c r="J12" s="3">
        <f t="shared" si="4"/>
        <v>0</v>
      </c>
      <c r="K12" s="3">
        <f t="shared" si="5"/>
        <v>5.4185399219516617</v>
      </c>
      <c r="R12">
        <f t="shared" si="6"/>
        <v>512</v>
      </c>
      <c r="S12">
        <f t="shared" si="7"/>
        <v>1.3407807929942597E+154</v>
      </c>
      <c r="T12">
        <f t="shared" si="8"/>
        <v>2.6815615859885194E+154</v>
      </c>
    </row>
    <row r="13" spans="1:20" x14ac:dyDescent="0.25">
      <c r="A13">
        <f t="shared" si="9"/>
        <v>1024</v>
      </c>
      <c r="B13" s="4">
        <v>2.1999999999999999E-2</v>
      </c>
      <c r="C13" s="4">
        <f t="shared" si="0"/>
        <v>0.28020393306553876</v>
      </c>
      <c r="D13" s="4">
        <f t="shared" si="1"/>
        <v>1.3424226808222062</v>
      </c>
      <c r="E13" s="4">
        <f t="shared" si="11"/>
        <v>9.0308998699194358</v>
      </c>
      <c r="G13">
        <f t="shared" si="10"/>
        <v>1024</v>
      </c>
      <c r="H13" s="3">
        <v>1E-3</v>
      </c>
      <c r="I13" s="3">
        <f t="shared" si="3"/>
        <v>3.1622776601683791E-2</v>
      </c>
      <c r="J13" s="3">
        <f t="shared" si="4"/>
        <v>0</v>
      </c>
      <c r="K13" s="3">
        <f t="shared" si="5"/>
        <v>6.0205999132796242</v>
      </c>
    </row>
    <row r="14" spans="1:20" x14ac:dyDescent="0.25">
      <c r="A14">
        <f t="shared" si="9"/>
        <v>2048</v>
      </c>
      <c r="B14" s="4">
        <v>0.16300000000000001</v>
      </c>
      <c r="C14" s="4">
        <f t="shared" si="0"/>
        <v>0.54625555712813978</v>
      </c>
      <c r="D14" s="4">
        <f t="shared" si="1"/>
        <v>2.2121876044039577</v>
      </c>
      <c r="E14" s="4">
        <f t="shared" si="11"/>
        <v>9.9339898569113796</v>
      </c>
      <c r="G14">
        <f t="shared" si="10"/>
        <v>2048</v>
      </c>
      <c r="H14" s="3">
        <v>1E-3</v>
      </c>
      <c r="I14" s="3">
        <f t="shared" si="3"/>
        <v>3.1622776601683791E-2</v>
      </c>
      <c r="J14" s="3">
        <f t="shared" si="4"/>
        <v>0</v>
      </c>
      <c r="K14" s="3">
        <f t="shared" si="5"/>
        <v>6.6226599046075867</v>
      </c>
    </row>
    <row r="15" spans="1:20" x14ac:dyDescent="0.25">
      <c r="A15">
        <f t="shared" si="9"/>
        <v>4096</v>
      </c>
      <c r="B15" s="4">
        <v>3.4849999999999999</v>
      </c>
      <c r="C15" s="4">
        <f t="shared" si="0"/>
        <v>1.5161223878562182</v>
      </c>
      <c r="D15" s="4">
        <f t="shared" si="1"/>
        <v>3.5422027824340283</v>
      </c>
      <c r="E15" s="4">
        <f t="shared" si="11"/>
        <v>10.837079843903323</v>
      </c>
      <c r="G15">
        <f t="shared" si="10"/>
        <v>4096</v>
      </c>
      <c r="H15" s="3">
        <v>1E-3</v>
      </c>
      <c r="I15" s="3">
        <f t="shared" si="3"/>
        <v>3.1622776601683791E-2</v>
      </c>
      <c r="J15" s="3">
        <f t="shared" si="4"/>
        <v>0</v>
      </c>
      <c r="K15" s="3">
        <f t="shared" si="5"/>
        <v>7.2247198959355483</v>
      </c>
    </row>
    <row r="16" spans="1:20" x14ac:dyDescent="0.25">
      <c r="A16">
        <f t="shared" si="9"/>
        <v>8192</v>
      </c>
      <c r="B16" s="4">
        <v>12.585000000000001</v>
      </c>
      <c r="C16" s="4">
        <f t="shared" si="0"/>
        <v>2.3260430052671643</v>
      </c>
      <c r="D16" s="4">
        <f t="shared" si="1"/>
        <v>4.0998532198843813</v>
      </c>
      <c r="E16" s="4">
        <f t="shared" si="11"/>
        <v>11.740169830895267</v>
      </c>
      <c r="G16">
        <f t="shared" si="10"/>
        <v>8192</v>
      </c>
      <c r="H16" s="3">
        <v>8.0000000000000002E-3</v>
      </c>
      <c r="I16" s="3">
        <f t="shared" si="3"/>
        <v>8.9442719099991588E-2</v>
      </c>
      <c r="J16" s="3">
        <f t="shared" si="4"/>
        <v>0.90308998699194354</v>
      </c>
      <c r="K16" s="3">
        <f t="shared" si="5"/>
        <v>7.8267798872635108</v>
      </c>
    </row>
    <row r="17" spans="1:20" x14ac:dyDescent="0.25">
      <c r="A17">
        <f t="shared" si="9"/>
        <v>16384</v>
      </c>
      <c r="B17" s="4">
        <v>137.85900000000001</v>
      </c>
      <c r="C17" s="4">
        <f t="shared" si="0"/>
        <v>5.1658886561195478</v>
      </c>
      <c r="D17" s="4">
        <f t="shared" si="1"/>
        <v>5.1394351238893661</v>
      </c>
      <c r="E17" s="4">
        <f t="shared" si="11"/>
        <v>12.643259817887211</v>
      </c>
      <c r="G17">
        <f t="shared" si="10"/>
        <v>16384</v>
      </c>
      <c r="H17" s="3">
        <v>2.9000000000000001E-2</v>
      </c>
      <c r="I17" s="3">
        <f t="shared" si="3"/>
        <v>0.17029386365926402</v>
      </c>
      <c r="J17" s="3">
        <f>LOG(H17*1000)</f>
        <v>1.4623979978989561</v>
      </c>
      <c r="K17" s="3">
        <f t="shared" si="5"/>
        <v>8.4288398785914733</v>
      </c>
      <c r="T17" t="s">
        <v>9</v>
      </c>
    </row>
    <row r="18" spans="1:20" x14ac:dyDescent="0.25">
      <c r="B18" t="s">
        <v>14</v>
      </c>
      <c r="C18" t="s">
        <v>15</v>
      </c>
      <c r="G18">
        <f t="shared" si="10"/>
        <v>32768</v>
      </c>
      <c r="H18" s="3">
        <v>0.11700000000000001</v>
      </c>
      <c r="I18" s="3">
        <f t="shared" si="3"/>
        <v>0.34205262752974142</v>
      </c>
      <c r="J18" s="3">
        <f t="shared" ref="J18:J19" si="12">LOG(H18*1000)</f>
        <v>2.0681858617461617</v>
      </c>
      <c r="K18" s="3">
        <f t="shared" si="5"/>
        <v>9.0308998699194358</v>
      </c>
    </row>
    <row r="19" spans="1:20" x14ac:dyDescent="0.25">
      <c r="A19" t="s">
        <v>13</v>
      </c>
      <c r="B19" s="4">
        <f>RSQ(A3:A17,B3:B17)</f>
        <v>0.82595478606876482</v>
      </c>
      <c r="C19" s="4">
        <f>RSQ(A3:A17,C3:C17)</f>
        <v>0.99529906871024587</v>
      </c>
      <c r="G19">
        <f t="shared" si="10"/>
        <v>65536</v>
      </c>
      <c r="H19" s="3">
        <v>0.46100000000000002</v>
      </c>
      <c r="I19" s="3">
        <f t="shared" si="3"/>
        <v>0.67896980787071826</v>
      </c>
      <c r="J19" s="3">
        <f t="shared" si="12"/>
        <v>2.663700925389648</v>
      </c>
      <c r="K19" s="3">
        <f t="shared" si="5"/>
        <v>9.6329598612473983</v>
      </c>
    </row>
    <row r="20" spans="1:20" x14ac:dyDescent="0.25">
      <c r="H20" t="s">
        <v>14</v>
      </c>
      <c r="I20" t="s">
        <v>16</v>
      </c>
    </row>
    <row r="21" spans="1:20" x14ac:dyDescent="0.25">
      <c r="G21" t="s">
        <v>13</v>
      </c>
      <c r="H21" s="4">
        <f>RSQ(G3:G19,H3:H19)</f>
        <v>0.92163718004116468</v>
      </c>
      <c r="I21" s="4">
        <f>RSQ(G3:G19,I3:I19)</f>
        <v>0.9963956174413503</v>
      </c>
    </row>
  </sheetData>
  <mergeCells count="2">
    <mergeCell ref="D1:E1"/>
    <mergeCell ref="J1:K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 lok</dc:creator>
  <cp:lastModifiedBy>CHOY AIK LOK</cp:lastModifiedBy>
  <dcterms:created xsi:type="dcterms:W3CDTF">2024-06-27T08:25:27Z</dcterms:created>
  <dcterms:modified xsi:type="dcterms:W3CDTF">2024-07-01T11:38:07Z</dcterms:modified>
</cp:coreProperties>
</file>