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M Model - Calculations" sheetId="1" r:id="rId4"/>
  </sheets>
  <definedNames>
    <definedName name="S">'BSM Model - Calculations'!$C$2</definedName>
    <definedName name="d1_">'BSM Model - Calculations'!$B$12</definedName>
    <definedName name="T">'BSM Model - Calculations'!$C$4</definedName>
    <definedName name="σ">'BSM Model - Calculations'!$C$6</definedName>
    <definedName name="d2_">'BSM Model - Calculations'!$B$13</definedName>
    <definedName name="r_">'BSM Model - Calculations'!$C$5</definedName>
    <definedName name="K">'BSM Model - Calculations'!$C$3</definedName>
  </definedNames>
  <calcPr/>
</workbook>
</file>

<file path=xl/sharedStrings.xml><?xml version="1.0" encoding="utf-8"?>
<sst xmlns="http://schemas.openxmlformats.org/spreadsheetml/2006/main" count="20" uniqueCount="20">
  <si>
    <t>Inputs</t>
  </si>
  <si>
    <t>Symbols</t>
  </si>
  <si>
    <t>Assumed Values</t>
  </si>
  <si>
    <t>Underlying Price</t>
  </si>
  <si>
    <t>S</t>
  </si>
  <si>
    <t>Strike Price</t>
  </si>
  <si>
    <t>K</t>
  </si>
  <si>
    <t>Time to Expiration</t>
  </si>
  <si>
    <t>T</t>
  </si>
  <si>
    <t xml:space="preserve">Risk Free Rate </t>
  </si>
  <si>
    <t>r</t>
  </si>
  <si>
    <t>Volatility</t>
  </si>
  <si>
    <t>σ</t>
  </si>
  <si>
    <t>Calculations</t>
  </si>
  <si>
    <t xml:space="preserve">Call </t>
  </si>
  <si>
    <t>c</t>
  </si>
  <si>
    <t>Put</t>
  </si>
  <si>
    <t>p</t>
  </si>
  <si>
    <t>d1</t>
  </si>
  <si>
    <t>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</si>
</sst>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Calibri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1" fillId="2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0</xdr:rowOff>
    </xdr:from>
    <xdr:ext cx="4867275" cy="2562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3" max="3" width="15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>
        <v>42.0</v>
      </c>
    </row>
    <row r="3">
      <c r="A3" s="6" t="s">
        <v>5</v>
      </c>
      <c r="B3" s="6" t="s">
        <v>6</v>
      </c>
      <c r="C3" s="5">
        <v>40.0</v>
      </c>
    </row>
    <row r="4">
      <c r="A4" s="4" t="s">
        <v>7</v>
      </c>
      <c r="B4" s="4" t="s">
        <v>8</v>
      </c>
      <c r="C4" s="7">
        <v>0.5</v>
      </c>
    </row>
    <row r="5">
      <c r="A5" s="4" t="s">
        <v>9</v>
      </c>
      <c r="B5" s="4" t="s">
        <v>10</v>
      </c>
      <c r="C5" s="8">
        <v>0.1</v>
      </c>
    </row>
    <row r="6">
      <c r="A6" s="4" t="s">
        <v>11</v>
      </c>
      <c r="B6" s="9" t="s">
        <v>12</v>
      </c>
      <c r="C6" s="8">
        <v>0.2</v>
      </c>
    </row>
    <row r="8">
      <c r="A8" s="10" t="s">
        <v>13</v>
      </c>
      <c r="B8" s="11"/>
      <c r="C8" s="12"/>
    </row>
    <row r="9">
      <c r="A9" s="13" t="s">
        <v>14</v>
      </c>
      <c r="B9" s="13" t="s">
        <v>15</v>
      </c>
      <c r="C9" s="14">
        <f>(S*_xlfn.NORM.DIST(d1_,0,1,TRUE))-(K*(EXP(-r_*T)*_xlfn.NORM.DIST(d2_,0,1,TRUE)))</f>
        <v>4.649331472</v>
      </c>
    </row>
    <row r="10">
      <c r="A10" s="13" t="s">
        <v>16</v>
      </c>
      <c r="B10" s="13" t="s">
        <v>17</v>
      </c>
      <c r="C10" s="14">
        <f>K*(EXP(-r_*T))*_xlfn.NORM.DIST(-D2,0,1,TRUE)-S*_xlfn.NORM.DIST(-d1_,0,1,TRUE)</f>
        <v>5.130892489</v>
      </c>
    </row>
    <row r="11">
      <c r="A11" s="15"/>
      <c r="B11" s="15"/>
      <c r="C11" s="15"/>
    </row>
    <row r="12">
      <c r="A12" s="16" t="s">
        <v>18</v>
      </c>
      <c r="B12" s="17">
        <f>(LN(S/K)+(r_+(σ^2)/2*T)/σ*T^0.5)</f>
        <v>0.4376988938</v>
      </c>
      <c r="C12" s="15"/>
    </row>
    <row r="13">
      <c r="A13" s="16" t="s">
        <v>19</v>
      </c>
      <c r="B13" s="17">
        <f>B12-σ*T^0.5</f>
        <v>0.2962775376</v>
      </c>
      <c r="C13" s="15"/>
    </row>
    <row r="14">
      <c r="A14" s="15"/>
      <c r="B14" s="15"/>
      <c r="C14" s="15"/>
    </row>
  </sheetData>
  <mergeCells count="1">
    <mergeCell ref="A8:C8"/>
  </mergeCells>
  <drawing r:id="rId1"/>
</worksheet>
</file>