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gny\Documents\GitHub\slot_machine\"/>
    </mc:Choice>
  </mc:AlternateContent>
  <xr:revisionPtr revIDLastSave="0" documentId="8_{2D00FCD5-BFC6-4756-A295-812488152031}" xr6:coauthVersionLast="40" xr6:coauthVersionMax="40" xr10:uidLastSave="{00000000-0000-0000-0000-000000000000}"/>
  <bookViews>
    <workbookView xWindow="0" yWindow="0" windowWidth="22560" windowHeight="11090" xr2:uid="{8D1A9B80-D608-410E-BCDB-3244EE1F407B}"/>
  </bookViews>
  <sheets>
    <sheet name="Paytable" sheetId="1" r:id="rId1"/>
    <sheet name="Cherry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" l="1"/>
  <c r="H26" i="1"/>
  <c r="J26" i="1" s="1"/>
  <c r="I26" i="1"/>
  <c r="G27" i="1"/>
  <c r="H27" i="1"/>
  <c r="I27" i="1"/>
  <c r="G29" i="1"/>
  <c r="H29" i="1"/>
  <c r="I29" i="1"/>
  <c r="G28" i="1"/>
  <c r="H28" i="1"/>
  <c r="I28" i="1"/>
  <c r="H15" i="1"/>
  <c r="J15" i="1" s="1"/>
  <c r="M15" i="1" s="1"/>
  <c r="G14" i="1"/>
  <c r="J14" i="1" s="1"/>
  <c r="I13" i="1"/>
  <c r="J13" i="1" s="1"/>
  <c r="H25" i="1"/>
  <c r="I25" i="1"/>
  <c r="G25" i="1"/>
  <c r="J24" i="1"/>
  <c r="M24" i="1" s="1"/>
  <c r="H20" i="1"/>
  <c r="J20" i="1" s="1"/>
  <c r="M20" i="1" s="1"/>
  <c r="G19" i="1"/>
  <c r="J19" i="1" s="1"/>
  <c r="M19" i="1" s="1"/>
  <c r="I18" i="1"/>
  <c r="J18" i="1" s="1"/>
  <c r="M18" i="1" s="1"/>
  <c r="J23" i="1"/>
  <c r="M23" i="1" s="1"/>
  <c r="H10" i="1"/>
  <c r="I10" i="1"/>
  <c r="G10" i="1"/>
  <c r="J7" i="1"/>
  <c r="J4" i="1"/>
  <c r="J5" i="1"/>
  <c r="J3" i="1"/>
  <c r="J9" i="1"/>
  <c r="J8" i="1"/>
  <c r="J6" i="1"/>
  <c r="J29" i="1" l="1"/>
  <c r="J10" i="1"/>
  <c r="M33" i="1" s="1"/>
  <c r="M14" i="1"/>
  <c r="K26" i="1"/>
  <c r="M29" i="1"/>
  <c r="K13" i="1"/>
  <c r="J27" i="1"/>
  <c r="M13" i="1"/>
  <c r="M26" i="1"/>
  <c r="K15" i="1"/>
  <c r="J16" i="1"/>
  <c r="K16" i="1" s="1"/>
  <c r="J28" i="1"/>
  <c r="K5" i="1"/>
  <c r="J25" i="1"/>
  <c r="K8" i="1"/>
  <c r="K4" i="1"/>
  <c r="K19" i="1"/>
  <c r="K9" i="1"/>
  <c r="K23" i="1"/>
  <c r="K20" i="1"/>
  <c r="K24" i="1"/>
  <c r="J21" i="1"/>
  <c r="K21" i="1" s="1"/>
  <c r="K18" i="1" l="1"/>
  <c r="K7" i="1"/>
  <c r="K3" i="1"/>
  <c r="K10" i="1" s="1"/>
  <c r="K6" i="1"/>
  <c r="K14" i="1"/>
  <c r="K29" i="1"/>
  <c r="K28" i="1"/>
  <c r="M28" i="1"/>
  <c r="K27" i="1"/>
  <c r="M27" i="1"/>
  <c r="K25" i="1"/>
  <c r="M25" i="1"/>
  <c r="M32" i="1" l="1"/>
  <c r="M34" i="1" s="1"/>
</calcChain>
</file>

<file path=xl/sharedStrings.xml><?xml version="1.0" encoding="utf-8"?>
<sst xmlns="http://schemas.openxmlformats.org/spreadsheetml/2006/main" count="140" uniqueCount="60">
  <si>
    <t>Reel 1</t>
  </si>
  <si>
    <t>Reel 2</t>
  </si>
  <si>
    <t>Reel 3</t>
  </si>
  <si>
    <t>DOLPHIN</t>
  </si>
  <si>
    <t>SEVEN</t>
  </si>
  <si>
    <t>CHERRIES</t>
  </si>
  <si>
    <t>BELL</t>
  </si>
  <si>
    <t>PLUM</t>
  </si>
  <si>
    <t>BAR</t>
  </si>
  <si>
    <t>WATERMELON</t>
  </si>
  <si>
    <t>Symbol</t>
  </si>
  <si>
    <t>Combinations</t>
  </si>
  <si>
    <t>Total</t>
  </si>
  <si>
    <t>Payline</t>
  </si>
  <si>
    <t>Credits Paid</t>
  </si>
  <si>
    <t>Total Credits Paid</t>
  </si>
  <si>
    <t>Probability</t>
  </si>
  <si>
    <t>Three plums</t>
  </si>
  <si>
    <t>Left two cherries</t>
  </si>
  <si>
    <t>Right two cherries</t>
  </si>
  <si>
    <t>Left and right cherries</t>
  </si>
  <si>
    <t>Three cherries</t>
  </si>
  <si>
    <t>Total two cherry payout</t>
  </si>
  <si>
    <t>n = 1000</t>
  </si>
  <si>
    <t>p &lt;- rep(NA, n)</t>
  </si>
  <si>
    <t>for (i in 1:n) {</t>
  </si>
  <si>
    <t xml:space="preserve">  r1 &lt;-   c("DOLPHIN", "SEVEN", "CHERRIES", "DOLPHIN", "BELL",</t>
  </si>
  <si>
    <t xml:space="preserve">  "PLUM", "BAR", "DOLPHIN", "WATERMELON", "DOLPHIN",</t>
  </si>
  <si>
    <t xml:space="preserve">  "CHERRIES", "SEVEN", "BELL", "BAR", "DOLPHIN",</t>
  </si>
  <si>
    <t xml:space="preserve">  "SEVEN", "PLUM", "DOLPHIN", "BELL", "PLUM",</t>
  </si>
  <si>
    <t xml:space="preserve">  "BAR" )</t>
  </si>
  <si>
    <t xml:space="preserve">  </t>
  </si>
  <si>
    <t xml:space="preserve">  r2 &lt;- c("BELL", "PLUM", "WATERMELON", "CHERRIES", "BAR",</t>
  </si>
  <si>
    <t xml:space="preserve">          "PLUM", "WATERMELON", "CHERRIES", "BELL", "PLUM",</t>
  </si>
  <si>
    <t xml:space="preserve">          "DOLPHIN", "CHERRIES", "BELL", "PLUM", "WATERMELON",</t>
  </si>
  <si>
    <t xml:space="preserve">          "CHERRIES", "SEVEN", "CHERRIES", "PLUM", "DOLPHIN",</t>
  </si>
  <si>
    <t xml:space="preserve">          "CHERRIES")</t>
  </si>
  <si>
    <t xml:space="preserve">  r3 &lt;- c("CHERRIES", "PLUM", "BELL", "CHERRIES", "PLUM",</t>
  </si>
  <si>
    <t xml:space="preserve">          "SEVEN", "BELL", "DOLPHIN", "CHERRIES", "PLUM",</t>
  </si>
  <si>
    <t xml:space="preserve">          "WATERMELON", "BAR", "BELL", "CHERRIES", "PLUM",</t>
  </si>
  <si>
    <t xml:space="preserve">          "BELL", "CHERRIES", "PLUM", "SEVEN", "BELL",</t>
  </si>
  <si>
    <t xml:space="preserve">          "DOLPHIN")</t>
  </si>
  <si>
    <t xml:space="preserve">  d &lt;- data.frame(r1 = sample(r1, 100000, replace=TRUE),</t>
  </si>
  <si>
    <t xml:space="preserve">             r2 = sample(r2, 100000, replace=TRUE),</t>
  </si>
  <si>
    <t xml:space="preserve">             r3 = sample(r3, 100000, replace=TRUE))</t>
  </si>
  <si>
    <t xml:space="preserve">  d$c1 &lt;- d$r1 == "CHERRIES"</t>
  </si>
  <si>
    <t xml:space="preserve">  d$c2 &lt;- d$r2 == "CHERRIES"</t>
  </si>
  <si>
    <t xml:space="preserve">  d$c3 &lt;- d$r3 == "CHERRIES"</t>
  </si>
  <si>
    <t xml:space="preserve">  d$ctotal &lt;- d$c1 + d$c2 + d$c3</t>
  </si>
  <si>
    <t xml:space="preserve">  mean(d$ctotal == 2)</t>
  </si>
  <si>
    <t xml:space="preserve">  p[i] &lt;- mean(d$ctotal == 2)</t>
  </si>
  <si>
    <t>}</t>
  </si>
  <si>
    <t>Three bells</t>
  </si>
  <si>
    <t>Left two plums</t>
  </si>
  <si>
    <t>Right two plums</t>
  </si>
  <si>
    <t>Left and right plums</t>
  </si>
  <si>
    <t>Three dolphins</t>
  </si>
  <si>
    <t>Three sevens</t>
  </si>
  <si>
    <t>Three Bars</t>
  </si>
  <si>
    <t>Three watermelons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</si>
</sst>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AEB4-4460-4750-83E3-86ADAF3BE512}">
  <dimension ref="A2:M34"/>
  <sheetViews>
    <sheetView tabSelected="1" workbookViewId="0">
      <selection activeCell="M34" sqref="M34"/>
    </sheetView>
  </sheetViews>
  <sheetFormatPr defaultRowHeight="14.5" x14ac:dyDescent="0.35"/>
  <cols>
    <col min="1" max="4" width="13.1796875" bestFit="1" customWidth="1"/>
    <col min="6" max="6" width="19.08984375" bestFit="1" customWidth="1"/>
    <col min="10" max="10" width="12.36328125" bestFit="1" customWidth="1"/>
    <col min="11" max="12" width="10.6328125" bestFit="1" customWidth="1"/>
    <col min="13" max="13" width="15.36328125" bestFit="1" customWidth="1"/>
  </cols>
  <sheetData>
    <row r="2" spans="1:13" x14ac:dyDescent="0.35">
      <c r="B2" s="3" t="s">
        <v>0</v>
      </c>
      <c r="C2" s="3" t="s">
        <v>1</v>
      </c>
      <c r="D2" s="3" t="s">
        <v>2</v>
      </c>
      <c r="F2" s="3" t="s">
        <v>10</v>
      </c>
      <c r="G2" s="3" t="s">
        <v>0</v>
      </c>
      <c r="H2" s="3" t="s">
        <v>1</v>
      </c>
      <c r="I2" s="3" t="s">
        <v>2</v>
      </c>
      <c r="J2" s="3" t="s">
        <v>11</v>
      </c>
      <c r="K2" s="3" t="s">
        <v>16</v>
      </c>
    </row>
    <row r="3" spans="1:13" x14ac:dyDescent="0.35">
      <c r="A3">
        <v>1</v>
      </c>
      <c r="B3" t="s">
        <v>3</v>
      </c>
      <c r="C3" t="s">
        <v>6</v>
      </c>
      <c r="D3" t="s">
        <v>5</v>
      </c>
      <c r="F3" t="s">
        <v>7</v>
      </c>
      <c r="G3">
        <v>3</v>
      </c>
      <c r="H3">
        <v>5</v>
      </c>
      <c r="I3">
        <v>5</v>
      </c>
      <c r="J3">
        <f>G3*H3*I3</f>
        <v>75</v>
      </c>
      <c r="K3" s="2">
        <f>J3/$J$10</f>
        <v>8.0984774862325887E-3</v>
      </c>
    </row>
    <row r="4" spans="1:13" x14ac:dyDescent="0.35">
      <c r="A4">
        <v>2</v>
      </c>
      <c r="B4" t="s">
        <v>4</v>
      </c>
      <c r="C4" t="s">
        <v>7</v>
      </c>
      <c r="D4" t="s">
        <v>7</v>
      </c>
      <c r="F4" t="s">
        <v>5</v>
      </c>
      <c r="G4">
        <v>2</v>
      </c>
      <c r="H4">
        <v>6</v>
      </c>
      <c r="I4">
        <v>5</v>
      </c>
      <c r="J4">
        <f>G4*H4*I4</f>
        <v>60</v>
      </c>
      <c r="K4" s="2">
        <f>J4/$J$10</f>
        <v>6.4787819889860704E-3</v>
      </c>
    </row>
    <row r="5" spans="1:13" x14ac:dyDescent="0.35">
      <c r="A5">
        <v>3</v>
      </c>
      <c r="B5" t="s">
        <v>5</v>
      </c>
      <c r="C5" t="s">
        <v>9</v>
      </c>
      <c r="D5" t="s">
        <v>6</v>
      </c>
      <c r="F5" t="s">
        <v>6</v>
      </c>
      <c r="G5">
        <v>3</v>
      </c>
      <c r="H5">
        <v>3</v>
      </c>
      <c r="I5">
        <v>5</v>
      </c>
      <c r="J5">
        <f>G5*H5*I5</f>
        <v>45</v>
      </c>
      <c r="K5" s="2">
        <f>J5/$J$10</f>
        <v>4.859086491739553E-3</v>
      </c>
    </row>
    <row r="6" spans="1:13" x14ac:dyDescent="0.35">
      <c r="A6">
        <v>4</v>
      </c>
      <c r="B6" t="s">
        <v>3</v>
      </c>
      <c r="C6" t="s">
        <v>5</v>
      </c>
      <c r="D6" t="s">
        <v>5</v>
      </c>
      <c r="F6" t="s">
        <v>3</v>
      </c>
      <c r="G6">
        <v>6</v>
      </c>
      <c r="H6">
        <v>2</v>
      </c>
      <c r="I6">
        <v>2</v>
      </c>
      <c r="J6">
        <f>G6*H6*I6</f>
        <v>24</v>
      </c>
      <c r="K6" s="2">
        <f>J6/$J$10</f>
        <v>2.5915127955944283E-3</v>
      </c>
    </row>
    <row r="7" spans="1:13" x14ac:dyDescent="0.35">
      <c r="A7">
        <v>5</v>
      </c>
      <c r="B7" t="s">
        <v>6</v>
      </c>
      <c r="C7" t="s">
        <v>8</v>
      </c>
      <c r="D7" t="s">
        <v>7</v>
      </c>
      <c r="F7" t="s">
        <v>4</v>
      </c>
      <c r="G7">
        <v>3</v>
      </c>
      <c r="H7">
        <v>1</v>
      </c>
      <c r="I7">
        <v>2</v>
      </c>
      <c r="J7">
        <f>G7*H7*I7</f>
        <v>6</v>
      </c>
      <c r="K7" s="2">
        <f>J7/$J$10</f>
        <v>6.4787819889860706E-4</v>
      </c>
    </row>
    <row r="8" spans="1:13" x14ac:dyDescent="0.35">
      <c r="A8">
        <v>6</v>
      </c>
      <c r="B8" t="s">
        <v>7</v>
      </c>
      <c r="C8" t="s">
        <v>7</v>
      </c>
      <c r="D8" t="s">
        <v>4</v>
      </c>
      <c r="F8" t="s">
        <v>9</v>
      </c>
      <c r="G8">
        <v>1</v>
      </c>
      <c r="H8">
        <v>3</v>
      </c>
      <c r="I8">
        <v>1</v>
      </c>
      <c r="J8">
        <f>G8*H8*I8</f>
        <v>3</v>
      </c>
      <c r="K8" s="2">
        <f>J8/$J$10</f>
        <v>3.2393909944930353E-4</v>
      </c>
    </row>
    <row r="9" spans="1:13" x14ac:dyDescent="0.35">
      <c r="A9">
        <v>7</v>
      </c>
      <c r="B9" t="s">
        <v>8</v>
      </c>
      <c r="C9" t="s">
        <v>9</v>
      </c>
      <c r="D9" t="s">
        <v>6</v>
      </c>
      <c r="F9" t="s">
        <v>8</v>
      </c>
      <c r="G9">
        <v>3</v>
      </c>
      <c r="H9">
        <v>1</v>
      </c>
      <c r="I9">
        <v>1</v>
      </c>
      <c r="J9">
        <f>G9*H9*I9</f>
        <v>3</v>
      </c>
      <c r="K9" s="2">
        <f>J9/$J$10</f>
        <v>3.2393909944930353E-4</v>
      </c>
    </row>
    <row r="10" spans="1:13" x14ac:dyDescent="0.35">
      <c r="A10">
        <v>8</v>
      </c>
      <c r="B10" t="s">
        <v>3</v>
      </c>
      <c r="C10" t="s">
        <v>5</v>
      </c>
      <c r="D10" t="s">
        <v>3</v>
      </c>
      <c r="F10" t="s">
        <v>12</v>
      </c>
      <c r="G10">
        <f>SUM(G3:G9)</f>
        <v>21</v>
      </c>
      <c r="H10">
        <f>SUM(H3:H9)</f>
        <v>21</v>
      </c>
      <c r="I10">
        <f>SUM(I3:I9)</f>
        <v>21</v>
      </c>
      <c r="J10">
        <f>G10*H10*I10</f>
        <v>9261</v>
      </c>
      <c r="K10" s="2">
        <f>SUM(K3:K9)</f>
        <v>2.3323615160349857E-2</v>
      </c>
    </row>
    <row r="11" spans="1:13" x14ac:dyDescent="0.35">
      <c r="A11">
        <v>9</v>
      </c>
      <c r="B11" t="s">
        <v>9</v>
      </c>
      <c r="C11" t="s">
        <v>6</v>
      </c>
      <c r="D11" t="s">
        <v>5</v>
      </c>
    </row>
    <row r="12" spans="1:13" x14ac:dyDescent="0.35">
      <c r="A12">
        <v>10</v>
      </c>
      <c r="B12" t="s">
        <v>3</v>
      </c>
      <c r="C12" t="s">
        <v>7</v>
      </c>
      <c r="D12" t="s">
        <v>7</v>
      </c>
      <c r="F12" s="3" t="s">
        <v>13</v>
      </c>
      <c r="G12" s="3" t="s">
        <v>0</v>
      </c>
      <c r="H12" s="3" t="s">
        <v>1</v>
      </c>
      <c r="I12" s="3" t="s">
        <v>2</v>
      </c>
      <c r="J12" s="3" t="s">
        <v>11</v>
      </c>
      <c r="K12" s="3" t="s">
        <v>16</v>
      </c>
      <c r="L12" s="3" t="s">
        <v>14</v>
      </c>
      <c r="M12" s="3" t="s">
        <v>15</v>
      </c>
    </row>
    <row r="13" spans="1:13" x14ac:dyDescent="0.35">
      <c r="A13">
        <v>11</v>
      </c>
      <c r="B13" t="s">
        <v>5</v>
      </c>
      <c r="C13" t="s">
        <v>3</v>
      </c>
      <c r="D13" t="s">
        <v>9</v>
      </c>
      <c r="F13" s="5" t="s">
        <v>53</v>
      </c>
      <c r="G13" s="3">
        <v>3</v>
      </c>
      <c r="H13" s="3">
        <v>5</v>
      </c>
      <c r="I13" s="3">
        <f>21-I3</f>
        <v>16</v>
      </c>
      <c r="J13">
        <f t="shared" ref="J13" si="0">G13*H13*I13</f>
        <v>240</v>
      </c>
      <c r="K13" s="2">
        <f>J13/$J$10</f>
        <v>2.5915127955944282E-2</v>
      </c>
      <c r="L13" s="3">
        <v>1</v>
      </c>
      <c r="M13">
        <f>L13*J13</f>
        <v>240</v>
      </c>
    </row>
    <row r="14" spans="1:13" x14ac:dyDescent="0.35">
      <c r="A14">
        <v>12</v>
      </c>
      <c r="B14" t="s">
        <v>4</v>
      </c>
      <c r="C14" t="s">
        <v>5</v>
      </c>
      <c r="D14" t="s">
        <v>8</v>
      </c>
      <c r="F14" s="5" t="s">
        <v>54</v>
      </c>
      <c r="G14" s="3">
        <f>21-G3</f>
        <v>18</v>
      </c>
      <c r="H14" s="3">
        <v>5</v>
      </c>
      <c r="I14" s="3">
        <v>5</v>
      </c>
      <c r="J14">
        <f t="shared" ref="J14:J15" si="1">G14*H14*I14</f>
        <v>450</v>
      </c>
      <c r="K14" s="2">
        <f>J14/$J$10</f>
        <v>4.8590864917395532E-2</v>
      </c>
      <c r="L14" s="3">
        <v>1</v>
      </c>
      <c r="M14">
        <f>L14*J14</f>
        <v>450</v>
      </c>
    </row>
    <row r="15" spans="1:13" x14ac:dyDescent="0.35">
      <c r="A15">
        <v>13</v>
      </c>
      <c r="B15" t="s">
        <v>6</v>
      </c>
      <c r="C15" t="s">
        <v>6</v>
      </c>
      <c r="D15" t="s">
        <v>6</v>
      </c>
      <c r="F15" s="5" t="s">
        <v>55</v>
      </c>
      <c r="G15" s="3">
        <v>3</v>
      </c>
      <c r="H15" s="3">
        <f>21-H3</f>
        <v>16</v>
      </c>
      <c r="I15" s="3">
        <v>5</v>
      </c>
      <c r="J15">
        <f t="shared" si="1"/>
        <v>240</v>
      </c>
      <c r="K15" s="2">
        <f>J15/$J$10</f>
        <v>2.5915127955944282E-2</v>
      </c>
      <c r="L15" s="3">
        <v>1</v>
      </c>
      <c r="M15">
        <f>L15*J15</f>
        <v>240</v>
      </c>
    </row>
    <row r="16" spans="1:13" x14ac:dyDescent="0.35">
      <c r="A16">
        <v>14</v>
      </c>
      <c r="B16" t="s">
        <v>8</v>
      </c>
      <c r="C16" t="s">
        <v>7</v>
      </c>
      <c r="D16" t="s">
        <v>5</v>
      </c>
      <c r="J16">
        <f>SUM(J13:J15)</f>
        <v>930</v>
      </c>
      <c r="K16" s="2">
        <f>J16/$J$10</f>
        <v>0.10042112082928409</v>
      </c>
      <c r="L16" s="3"/>
    </row>
    <row r="17" spans="1:13" x14ac:dyDescent="0.35">
      <c r="A17">
        <v>15</v>
      </c>
      <c r="B17" t="s">
        <v>3</v>
      </c>
      <c r="C17" t="s">
        <v>9</v>
      </c>
      <c r="D17" t="s">
        <v>7</v>
      </c>
      <c r="K17" s="2"/>
    </row>
    <row r="18" spans="1:13" x14ac:dyDescent="0.35">
      <c r="A18">
        <v>16</v>
      </c>
      <c r="B18" t="s">
        <v>4</v>
      </c>
      <c r="C18" t="s">
        <v>5</v>
      </c>
      <c r="D18" t="s">
        <v>6</v>
      </c>
      <c r="F18" t="s">
        <v>18</v>
      </c>
      <c r="G18">
        <v>2</v>
      </c>
      <c r="H18">
        <v>6</v>
      </c>
      <c r="I18">
        <f>21-I4</f>
        <v>16</v>
      </c>
      <c r="J18">
        <f t="shared" ref="J18:J19" si="2">G18*H18*I18</f>
        <v>192</v>
      </c>
      <c r="K18" s="2">
        <f>J18/$J$10</f>
        <v>2.0732102364755426E-2</v>
      </c>
      <c r="L18" s="3">
        <v>2</v>
      </c>
      <c r="M18">
        <f>L18*J18</f>
        <v>384</v>
      </c>
    </row>
    <row r="19" spans="1:13" x14ac:dyDescent="0.35">
      <c r="A19">
        <v>17</v>
      </c>
      <c r="B19" t="s">
        <v>7</v>
      </c>
      <c r="C19" t="s">
        <v>4</v>
      </c>
      <c r="D19" t="s">
        <v>5</v>
      </c>
      <c r="F19" t="s">
        <v>19</v>
      </c>
      <c r="G19">
        <f>21-G4</f>
        <v>19</v>
      </c>
      <c r="H19">
        <v>6</v>
      </c>
      <c r="I19">
        <v>5</v>
      </c>
      <c r="J19">
        <f t="shared" si="2"/>
        <v>570</v>
      </c>
      <c r="K19" s="2">
        <f>J19/$J$10</f>
        <v>6.1548428895367671E-2</v>
      </c>
      <c r="L19" s="3">
        <v>2</v>
      </c>
      <c r="M19">
        <f>L19*J19</f>
        <v>1140</v>
      </c>
    </row>
    <row r="20" spans="1:13" x14ac:dyDescent="0.35">
      <c r="A20">
        <v>18</v>
      </c>
      <c r="B20" t="s">
        <v>3</v>
      </c>
      <c r="C20" t="s">
        <v>5</v>
      </c>
      <c r="D20" t="s">
        <v>7</v>
      </c>
      <c r="F20" t="s">
        <v>20</v>
      </c>
      <c r="G20">
        <v>2</v>
      </c>
      <c r="H20">
        <f>21-H4</f>
        <v>15</v>
      </c>
      <c r="I20">
        <v>5</v>
      </c>
      <c r="J20">
        <f t="shared" ref="J20" si="3">G20*H20*I20</f>
        <v>150</v>
      </c>
      <c r="K20" s="2">
        <f>J20/$J$10</f>
        <v>1.6196954972465177E-2</v>
      </c>
      <c r="L20" s="3">
        <v>2</v>
      </c>
      <c r="M20">
        <f>L20*J20</f>
        <v>300</v>
      </c>
    </row>
    <row r="21" spans="1:13" x14ac:dyDescent="0.35">
      <c r="A21">
        <v>19</v>
      </c>
      <c r="B21" t="s">
        <v>6</v>
      </c>
      <c r="C21" t="s">
        <v>7</v>
      </c>
      <c r="D21" t="s">
        <v>4</v>
      </c>
      <c r="I21" s="4" t="s">
        <v>22</v>
      </c>
      <c r="J21">
        <f>SUM(J18:J20)</f>
        <v>912</v>
      </c>
      <c r="K21" s="2">
        <f>J21/$J$10</f>
        <v>9.8477486232588271E-2</v>
      </c>
    </row>
    <row r="22" spans="1:13" x14ac:dyDescent="0.35">
      <c r="A22">
        <v>20</v>
      </c>
      <c r="B22" t="s">
        <v>7</v>
      </c>
      <c r="C22" t="s">
        <v>3</v>
      </c>
      <c r="D22" t="s">
        <v>6</v>
      </c>
    </row>
    <row r="23" spans="1:13" x14ac:dyDescent="0.35">
      <c r="A23">
        <v>21</v>
      </c>
      <c r="B23" t="s">
        <v>8</v>
      </c>
      <c r="C23" t="s">
        <v>5</v>
      </c>
      <c r="D23" t="s">
        <v>3</v>
      </c>
      <c r="F23" t="s">
        <v>17</v>
      </c>
      <c r="G23">
        <v>3</v>
      </c>
      <c r="H23">
        <v>5</v>
      </c>
      <c r="I23">
        <v>5</v>
      </c>
      <c r="J23">
        <f>G23*H23*I23</f>
        <v>75</v>
      </c>
      <c r="K23" s="2">
        <f>J23/$J$10</f>
        <v>8.0984774862325887E-3</v>
      </c>
      <c r="L23" s="3">
        <v>5</v>
      </c>
      <c r="M23">
        <f>L23*J23</f>
        <v>375</v>
      </c>
    </row>
    <row r="24" spans="1:13" x14ac:dyDescent="0.35">
      <c r="F24" t="s">
        <v>21</v>
      </c>
      <c r="G24">
        <v>2</v>
      </c>
      <c r="H24">
        <v>6</v>
      </c>
      <c r="I24">
        <v>5</v>
      </c>
      <c r="J24">
        <f t="shared" ref="J24" si="4">G24*H24*I24</f>
        <v>60</v>
      </c>
      <c r="K24" s="2">
        <f>J24/$J$10</f>
        <v>6.4787819889860704E-3</v>
      </c>
      <c r="L24" s="3">
        <v>10</v>
      </c>
      <c r="M24">
        <f>L24*J24</f>
        <v>600</v>
      </c>
    </row>
    <row r="25" spans="1:13" x14ac:dyDescent="0.35">
      <c r="F25" t="s">
        <v>52</v>
      </c>
      <c r="G25">
        <f>G5</f>
        <v>3</v>
      </c>
      <c r="H25">
        <f>H5</f>
        <v>3</v>
      </c>
      <c r="I25">
        <f>I5</f>
        <v>5</v>
      </c>
      <c r="J25">
        <f t="shared" ref="J25" si="5">G25*H25*I25</f>
        <v>45</v>
      </c>
      <c r="K25" s="2">
        <f>J25/$J$10</f>
        <v>4.859086491739553E-3</v>
      </c>
      <c r="L25" s="3">
        <v>20</v>
      </c>
      <c r="M25">
        <f>L25*J25</f>
        <v>900</v>
      </c>
    </row>
    <row r="26" spans="1:13" x14ac:dyDescent="0.35">
      <c r="F26" t="s">
        <v>56</v>
      </c>
      <c r="G26">
        <f>G6</f>
        <v>6</v>
      </c>
      <c r="H26">
        <f>H6</f>
        <v>2</v>
      </c>
      <c r="I26">
        <f>I6</f>
        <v>2</v>
      </c>
      <c r="J26">
        <f t="shared" ref="J26:J30" si="6">G26*H26*I26</f>
        <v>24</v>
      </c>
      <c r="K26" s="2">
        <f>J26/$J$10</f>
        <v>2.5915127955944283E-3</v>
      </c>
      <c r="L26" s="3">
        <v>50</v>
      </c>
      <c r="M26">
        <f>L26*J26</f>
        <v>1200</v>
      </c>
    </row>
    <row r="27" spans="1:13" x14ac:dyDescent="0.35">
      <c r="F27" t="s">
        <v>57</v>
      </c>
      <c r="G27">
        <f>G7</f>
        <v>3</v>
      </c>
      <c r="H27">
        <f>H7</f>
        <v>1</v>
      </c>
      <c r="I27">
        <f>I7</f>
        <v>2</v>
      </c>
      <c r="J27">
        <f t="shared" si="6"/>
        <v>6</v>
      </c>
      <c r="K27" s="2">
        <f>J27/$J$10</f>
        <v>6.4787819889860706E-4</v>
      </c>
      <c r="L27" s="3">
        <v>100</v>
      </c>
      <c r="M27">
        <f>L27*J27</f>
        <v>600</v>
      </c>
    </row>
    <row r="28" spans="1:13" x14ac:dyDescent="0.35">
      <c r="F28" t="s">
        <v>59</v>
      </c>
      <c r="G28">
        <f>G8</f>
        <v>1</v>
      </c>
      <c r="H28">
        <f>H8</f>
        <v>3</v>
      </c>
      <c r="I28">
        <f>I8</f>
        <v>1</v>
      </c>
      <c r="J28">
        <f>G28*H28*I28</f>
        <v>3</v>
      </c>
      <c r="K28" s="2">
        <f>J28/$J$10</f>
        <v>3.2393909944930353E-4</v>
      </c>
      <c r="L28" s="3">
        <v>200</v>
      </c>
      <c r="M28">
        <f>L28*J28</f>
        <v>600</v>
      </c>
    </row>
    <row r="29" spans="1:13" x14ac:dyDescent="0.35">
      <c r="F29" t="s">
        <v>58</v>
      </c>
      <c r="G29">
        <f t="shared" ref="G29:I29" si="7">G9</f>
        <v>3</v>
      </c>
      <c r="H29">
        <f t="shared" si="7"/>
        <v>1</v>
      </c>
      <c r="I29">
        <f t="shared" si="7"/>
        <v>1</v>
      </c>
      <c r="J29">
        <f t="shared" si="6"/>
        <v>3</v>
      </c>
      <c r="K29" s="2">
        <f>J29/$J$10</f>
        <v>3.2393909944930353E-4</v>
      </c>
      <c r="L29" s="3">
        <v>500</v>
      </c>
      <c r="M29">
        <f>L29*J29</f>
        <v>1500</v>
      </c>
    </row>
    <row r="32" spans="1:13" x14ac:dyDescent="0.35">
      <c r="M32">
        <f>SUM(M13:M29)</f>
        <v>8529</v>
      </c>
    </row>
    <row r="33" spans="13:13" x14ac:dyDescent="0.35">
      <c r="M33">
        <f>J10</f>
        <v>9261</v>
      </c>
    </row>
    <row r="34" spans="13:13" x14ac:dyDescent="0.35">
      <c r="M34" s="1">
        <f>M32/M33</f>
        <v>0.92095885973436997</v>
      </c>
    </row>
  </sheetData>
  <conditionalFormatting sqref="B3:D23 F10 F17:F20 F12:F15 F23:F29">
    <cfRule type="cellIs" dxfId="5" priority="1" operator="equal">
      <formula>"BAR"</formula>
    </cfRule>
    <cfRule type="cellIs" dxfId="4" priority="2" operator="equal">
      <formula>"PLUM"</formula>
    </cfRule>
    <cfRule type="cellIs" dxfId="3" priority="3" operator="equal">
      <formula>"BELL"</formula>
    </cfRule>
    <cfRule type="cellIs" dxfId="2" priority="4" operator="equal">
      <formula>"CHERRIES"</formula>
    </cfRule>
    <cfRule type="cellIs" dxfId="1" priority="5" operator="equal">
      <formula>"SEVEN"</formula>
    </cfRule>
    <cfRule type="cellIs" dxfId="0" priority="6" operator="equal">
      <formula>"DOLPHIN"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52FF-77DF-4A2E-81A2-F61BA572B1C9}">
  <dimension ref="A1:A40"/>
  <sheetViews>
    <sheetView workbookViewId="0">
      <selection sqref="A1:A40"/>
    </sheetView>
  </sheetViews>
  <sheetFormatPr defaultRowHeight="14.5" x14ac:dyDescent="0.35"/>
  <sheetData>
    <row r="1" spans="1:1" x14ac:dyDescent="0.35">
      <c r="A1" t="s">
        <v>23</v>
      </c>
    </row>
    <row r="2" spans="1:1" x14ac:dyDescent="0.35">
      <c r="A2" t="s">
        <v>24</v>
      </c>
    </row>
    <row r="4" spans="1:1" x14ac:dyDescent="0.35">
      <c r="A4" t="s">
        <v>25</v>
      </c>
    </row>
    <row r="6" spans="1:1" x14ac:dyDescent="0.35">
      <c r="A6" t="s">
        <v>26</v>
      </c>
    </row>
    <row r="7" spans="1:1" x14ac:dyDescent="0.35">
      <c r="A7" t="s">
        <v>27</v>
      </c>
    </row>
    <row r="8" spans="1:1" x14ac:dyDescent="0.35">
      <c r="A8" t="s">
        <v>28</v>
      </c>
    </row>
    <row r="9" spans="1:1" x14ac:dyDescent="0.35">
      <c r="A9" t="s">
        <v>29</v>
      </c>
    </row>
    <row r="10" spans="1:1" x14ac:dyDescent="0.35">
      <c r="A10" t="s">
        <v>30</v>
      </c>
    </row>
    <row r="11" spans="1:1" x14ac:dyDescent="0.35">
      <c r="A11" t="s">
        <v>31</v>
      </c>
    </row>
    <row r="12" spans="1:1" x14ac:dyDescent="0.35">
      <c r="A12" t="s">
        <v>32</v>
      </c>
    </row>
    <row r="13" spans="1:1" x14ac:dyDescent="0.35">
      <c r="A13" t="s">
        <v>33</v>
      </c>
    </row>
    <row r="14" spans="1:1" x14ac:dyDescent="0.35">
      <c r="A14" t="s">
        <v>34</v>
      </c>
    </row>
    <row r="15" spans="1:1" x14ac:dyDescent="0.35">
      <c r="A15" t="s">
        <v>35</v>
      </c>
    </row>
    <row r="16" spans="1:1" x14ac:dyDescent="0.35">
      <c r="A16" t="s">
        <v>36</v>
      </c>
    </row>
    <row r="17" spans="1:1" x14ac:dyDescent="0.35">
      <c r="A17" t="s">
        <v>31</v>
      </c>
    </row>
    <row r="18" spans="1:1" x14ac:dyDescent="0.35">
      <c r="A18" t="s">
        <v>37</v>
      </c>
    </row>
    <row r="19" spans="1:1" x14ac:dyDescent="0.35">
      <c r="A19" t="s">
        <v>38</v>
      </c>
    </row>
    <row r="20" spans="1:1" x14ac:dyDescent="0.35">
      <c r="A20" t="s">
        <v>39</v>
      </c>
    </row>
    <row r="21" spans="1:1" x14ac:dyDescent="0.35">
      <c r="A21" t="s">
        <v>40</v>
      </c>
    </row>
    <row r="22" spans="1:1" x14ac:dyDescent="0.35">
      <c r="A22" t="s">
        <v>41</v>
      </c>
    </row>
    <row r="23" spans="1:1" x14ac:dyDescent="0.35">
      <c r="A23" t="s">
        <v>31</v>
      </c>
    </row>
    <row r="24" spans="1:1" x14ac:dyDescent="0.35">
      <c r="A24" t="s">
        <v>31</v>
      </c>
    </row>
    <row r="25" spans="1:1" x14ac:dyDescent="0.35">
      <c r="A25" t="s">
        <v>31</v>
      </c>
    </row>
    <row r="26" spans="1:1" x14ac:dyDescent="0.35">
      <c r="A26" t="s">
        <v>42</v>
      </c>
    </row>
    <row r="27" spans="1:1" x14ac:dyDescent="0.35">
      <c r="A27" t="s">
        <v>43</v>
      </c>
    </row>
    <row r="28" spans="1:1" x14ac:dyDescent="0.35">
      <c r="A28" t="s">
        <v>44</v>
      </c>
    </row>
    <row r="29" spans="1:1" x14ac:dyDescent="0.35">
      <c r="A29" t="s">
        <v>31</v>
      </c>
    </row>
    <row r="30" spans="1:1" x14ac:dyDescent="0.35">
      <c r="A30" t="s">
        <v>31</v>
      </c>
    </row>
    <row r="31" spans="1:1" x14ac:dyDescent="0.35">
      <c r="A31" t="s">
        <v>45</v>
      </c>
    </row>
    <row r="32" spans="1:1" x14ac:dyDescent="0.35">
      <c r="A32" t="s">
        <v>46</v>
      </c>
    </row>
    <row r="33" spans="1:1" x14ac:dyDescent="0.35">
      <c r="A33" t="s">
        <v>47</v>
      </c>
    </row>
    <row r="34" spans="1:1" x14ac:dyDescent="0.35">
      <c r="A34" t="s">
        <v>31</v>
      </c>
    </row>
    <row r="35" spans="1:1" x14ac:dyDescent="0.35">
      <c r="A35" t="s">
        <v>48</v>
      </c>
    </row>
    <row r="36" spans="1:1" x14ac:dyDescent="0.35">
      <c r="A36" t="s">
        <v>31</v>
      </c>
    </row>
    <row r="37" spans="1:1" x14ac:dyDescent="0.35">
      <c r="A37" t="s">
        <v>31</v>
      </c>
    </row>
    <row r="38" spans="1:1" x14ac:dyDescent="0.35">
      <c r="A38" t="s">
        <v>49</v>
      </c>
    </row>
    <row r="39" spans="1:1" x14ac:dyDescent="0.35">
      <c r="A39" t="s">
        <v>50</v>
      </c>
    </row>
    <row r="40" spans="1:1" x14ac:dyDescent="0.35">
      <c r="A4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Paytable</vt:lpstr>
      <vt:lpstr>Cherry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Grogan</dc:creator>
  <cp:lastModifiedBy>Matthew Grogan</cp:lastModifiedBy>
  <dcterms:created xsi:type="dcterms:W3CDTF">2018-12-27T18:54:53Z</dcterms:created>
  <dcterms:modified xsi:type="dcterms:W3CDTF">2018-12-27T19:45:53Z</dcterms:modified>
</cp:coreProperties>
</file>