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905" activeTab="4"/>
  </bookViews>
  <sheets>
    <sheet name="Rev2" sheetId="2" r:id="rId1"/>
    <sheet name="Breakout" sheetId="3" r:id="rId2"/>
    <sheet name="Power" sheetId="4" r:id="rId3"/>
    <sheet name="Measure" sheetId="10" r:id="rId4"/>
    <sheet name="DigitalOut" sheetId="11" r:id="rId5"/>
  </sheets>
  <calcPr calcId="125725"/>
</workbook>
</file>

<file path=xl/calcChain.xml><?xml version="1.0" encoding="utf-8"?>
<calcChain xmlns="http://schemas.openxmlformats.org/spreadsheetml/2006/main">
  <c r="L12" i="2"/>
  <c r="L8" i="11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7"/>
  <c r="L6"/>
  <c r="L10" i="10"/>
  <c r="L11"/>
  <c r="L12"/>
  <c r="L13"/>
  <c r="L14"/>
  <c r="L15"/>
  <c r="L16"/>
  <c r="L17"/>
  <c r="L18"/>
  <c r="L19"/>
  <c r="L20"/>
  <c r="L21"/>
  <c r="L22"/>
  <c r="L9"/>
  <c r="L2" i="11" l="1"/>
  <c r="L17" i="3"/>
  <c r="L15"/>
  <c r="L14"/>
  <c r="L13"/>
  <c r="L12"/>
  <c r="L11"/>
  <c r="L10"/>
  <c r="L29" i="4"/>
  <c r="L100" i="10" l="1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8"/>
  <c r="L7"/>
  <c r="L6"/>
  <c r="L8" i="4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36" i="3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4" i="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7"/>
  <c r="L6"/>
  <c r="L35" i="3"/>
  <c r="L34"/>
  <c r="L33"/>
  <c r="L32"/>
  <c r="L31"/>
  <c r="L30"/>
  <c r="L29"/>
  <c r="L28"/>
  <c r="L27"/>
  <c r="L26"/>
  <c r="L25"/>
  <c r="L24"/>
  <c r="L23"/>
  <c r="L22"/>
  <c r="L21"/>
  <c r="L20"/>
  <c r="L19"/>
  <c r="L18"/>
  <c r="L16"/>
  <c r="L9"/>
  <c r="L8"/>
  <c r="L7"/>
  <c r="L6"/>
  <c r="L37" i="2"/>
  <c r="L36"/>
  <c r="L28"/>
  <c r="L27"/>
  <c r="L26"/>
  <c r="L2" i="10" l="1"/>
  <c r="L2" i="4"/>
  <c r="L2" i="3"/>
  <c r="L41" i="2"/>
  <c r="L29"/>
  <c r="L25" l="1"/>
  <c r="L24"/>
  <c r="L7" l="1"/>
  <c r="L8"/>
  <c r="L9"/>
  <c r="L10"/>
  <c r="L18"/>
  <c r="L14"/>
  <c r="L46"/>
  <c r="L47"/>
  <c r="L11"/>
  <c r="L35"/>
  <c r="L45"/>
  <c r="L31"/>
  <c r="L32"/>
  <c r="L33"/>
  <c r="L19"/>
  <c r="L22"/>
  <c r="L23"/>
  <c r="L53"/>
  <c r="L54"/>
  <c r="L44"/>
  <c r="L55"/>
  <c r="L56"/>
  <c r="L15"/>
  <c r="L16"/>
  <c r="L17"/>
  <c r="L57"/>
  <c r="L21"/>
  <c r="L43"/>
  <c r="L58"/>
  <c r="L51"/>
  <c r="L52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6" l="1"/>
  <c r="L2" s="1"/>
</calcChain>
</file>

<file path=xl/sharedStrings.xml><?xml version="1.0" encoding="utf-8"?>
<sst xmlns="http://schemas.openxmlformats.org/spreadsheetml/2006/main" count="573" uniqueCount="283">
  <si>
    <t>TOTAL</t>
  </si>
  <si>
    <t>Order date</t>
  </si>
  <si>
    <t>Reference</t>
  </si>
  <si>
    <t>Supplier</t>
  </si>
  <si>
    <t>Description</t>
  </si>
  <si>
    <t>Quantity</t>
  </si>
  <si>
    <t>Minimum Order Quantity</t>
  </si>
  <si>
    <t>Price, GBP</t>
  </si>
  <si>
    <t>Total, GBP</t>
  </si>
  <si>
    <t>URL</t>
  </si>
  <si>
    <t xml:space="preserve">KA7805AETU </t>
  </si>
  <si>
    <t>IL1212S</t>
  </si>
  <si>
    <t>Isolated Power Supply 12V/12V</t>
  </si>
  <si>
    <t>http://onecall.farnell.com/xp-power/il1212s/converter-dc-dc-2w-12v/dp/8728151</t>
  </si>
  <si>
    <t>74HC165D</t>
  </si>
  <si>
    <t>Shift Register Parallel to Serial</t>
  </si>
  <si>
    <t>SOIC</t>
  </si>
  <si>
    <t>http://uk.farnell.com/nxp/74hc165d/ic-74hc-cmos-smd-74hc165-soic16/dp/1201249</t>
  </si>
  <si>
    <t>SN74AHC594D</t>
  </si>
  <si>
    <t>Shift Register Serial to Parallel</t>
  </si>
  <si>
    <t>http://uk.farnell.com/texas-instruments/sn74ahc594d/logic-8bit-shift-register-16soic/dp/1752869</t>
  </si>
  <si>
    <t>CN0001</t>
  </si>
  <si>
    <t>EE stores</t>
  </si>
  <si>
    <t>PCB 2WAY 18A TERMINAL BLOCK 7.5MM</t>
  </si>
  <si>
    <t>http://www.ee.ic.ac.uk/storesweb/Page8.html</t>
  </si>
  <si>
    <t>MC34735</t>
  </si>
  <si>
    <t>http://onecall.farnell.com/multicomp/mc34735/header-1-row-vert-14way/dp/1593421?Ntt=1593421</t>
  </si>
  <si>
    <t>CN15415</t>
  </si>
  <si>
    <t>USB connector</t>
  </si>
  <si>
    <t>http://onecall.farnell.com/multicomp/mc32593/socket-usb-pcb-r-a-type-a/dp/CN15415</t>
  </si>
  <si>
    <t>47346-0001</t>
  </si>
  <si>
    <t>CN15441</t>
  </si>
  <si>
    <t>Micro USB connector</t>
  </si>
  <si>
    <t>http://onecall.farnell.com/molex/47346-0001/receptacle-micro-usb-b-bottom-mount/dp/CN15441</t>
  </si>
  <si>
    <t>http://onecall.farnell.com/microchip/mcp2200-i-so/ic-usb2-0-to-uart-w-gpio-20soic/dp/1781148</t>
  </si>
  <si>
    <t>Farnell</t>
  </si>
  <si>
    <t>SMD</t>
  </si>
  <si>
    <t>http://onecall.farnell.com/murata/pvz2a103c04b00/trimmer-smd-10k/dp/1771725</t>
  </si>
  <si>
    <t>8737525RL</t>
  </si>
  <si>
    <t>http://uk.farnell.com/nxp/pesd3v3l4uw/diode-tvs-sot-665/dp/8737533RL</t>
  </si>
  <si>
    <t>RS</t>
  </si>
  <si>
    <t>673-7486</t>
  </si>
  <si>
    <t>http://uk.rs-online.com/web/p/headers-pcb-receptacles/6737486/</t>
  </si>
  <si>
    <t>681-1657</t>
  </si>
  <si>
    <t>http://uk.rs-online.com/web/p/headers-pcb-receptacles/6811657/</t>
  </si>
  <si>
    <t>Item Name</t>
  </si>
  <si>
    <t>Delivered?
(Enter "d")</t>
  </si>
  <si>
    <t>Male-Male Header 2.54mm pitch</t>
  </si>
  <si>
    <t>HARWIN SIL 1x10w header, straight</t>
  </si>
  <si>
    <t>HARWIN SIL 1x10e header, right-angle</t>
  </si>
  <si>
    <t>HARWIN DIL receptacles, 2.54mm pitch</t>
  </si>
  <si>
    <t>681-6848</t>
  </si>
  <si>
    <t>http://uk.rs-online.com/web/p/pcb-sockets/6816848/</t>
  </si>
  <si>
    <t>Case/Package Type</t>
  </si>
  <si>
    <t>OneCall</t>
  </si>
  <si>
    <t>http://onecall.farnell.com/bourns/3296-1-103lf/trimmer-25-turn-10k/dp/RE06737</t>
  </si>
  <si>
    <t>RE06737</t>
  </si>
  <si>
    <t>3296Y-1-103LF</t>
  </si>
  <si>
    <r>
      <t xml:space="preserve">LG_T679-E1F1-1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LEDP-LCC-2</t>
    </r>
  </si>
  <si>
    <t>LG_T679-E1F1-1 OR LEDP-LCC-2</t>
  </si>
  <si>
    <t>LEDP-LCC-4</t>
  </si>
  <si>
    <t>SMD, PLCC-2</t>
  </si>
  <si>
    <t>SMD, PLCC-4</t>
  </si>
  <si>
    <t>http://uk.farnell.com/nxp/pesd3v3l2bt/diode-tvs-2ua-3-3v-sot-23/dp/1510713RL</t>
  </si>
  <si>
    <t>PESD3V3L2BT</t>
  </si>
  <si>
    <t>Bidirectional, dual ESD Protection</t>
  </si>
  <si>
    <t>SMD, SOT-23</t>
  </si>
  <si>
    <t>R-TRIMM64Y</t>
  </si>
  <si>
    <t>SMD, 0805</t>
  </si>
  <si>
    <t>http://onecall.farnell.com/yageo-phycomp/rt0805fre071kl/resistor-0805-1-50ppm-1k/dp/1500663</t>
  </si>
  <si>
    <t>RT0805FRE071KL</t>
  </si>
  <si>
    <t>Surge Suppressor, PESD3V3L4UG</t>
  </si>
  <si>
    <t>Yageo 1kohm resistor</t>
  </si>
  <si>
    <t>Panasonic 130ohm resistor</t>
  </si>
  <si>
    <t>ERJ6ENF1300V</t>
  </si>
  <si>
    <t>http://onecall.farnell.com/panasonic/erj6enf1300v/resistor-0805-130r-1-0-125w/dp/2057593</t>
  </si>
  <si>
    <t>BAS40-06</t>
  </si>
  <si>
    <t>64Y</t>
  </si>
  <si>
    <t>10k Trimmer (SMD)</t>
  </si>
  <si>
    <t>10kohmtrimmer,  25 turn, (through-hole)</t>
  </si>
  <si>
    <t>TO-220</t>
  </si>
  <si>
    <t>http://onecall.farnell.com/fairchild-semiconductor/ka7805aetu/ic-reg-ldo-5v-1a-to220-3/dp/1564483</t>
  </si>
  <si>
    <t>controlPCB_aha.lbr</t>
  </si>
  <si>
    <t>Vivian.lbr</t>
  </si>
  <si>
    <t>12V to 5V regulator, 1A</t>
  </si>
  <si>
    <t>http://onecall.farnell.com/micrel-semiconductor/mic5219-3-3ym5-tr/ldo-0-5vdo-0-5a-3-3v-1-5sot23/dp/2219097</t>
  </si>
  <si>
    <t>MIC5219XX</t>
  </si>
  <si>
    <t>SMD,SOT-23</t>
  </si>
  <si>
    <t>MIC5219-3.3YM5TR</t>
  </si>
  <si>
    <t>MINI-USB-SCHIELD-32005-301</t>
  </si>
  <si>
    <t>Means EAGLE FILES ready available</t>
  </si>
  <si>
    <t>R-EU_M0805</t>
  </si>
  <si>
    <t>LHVC0805-100KFT5</t>
  </si>
  <si>
    <t>Welwyn 100kohm resistor</t>
  </si>
  <si>
    <t>http://onecall.farnell.com/welwyn/lhvc0805-100kft5/resistor-100k-1-0805/dp/1506148</t>
  </si>
  <si>
    <t>Koa 20ohm resistor</t>
  </si>
  <si>
    <t>http://onecall.farnell.com/koa/sg73p2attd20r0f/resistor-surge-20-ohm-1-0805/dp/1400001</t>
  </si>
  <si>
    <t>SG73P2ATTD20R0F</t>
  </si>
  <si>
    <t>Other + EAGLE Package</t>
  </si>
  <si>
    <t>HC-49</t>
  </si>
  <si>
    <t>CRYSTALHC49U-V</t>
  </si>
  <si>
    <t>http://onecall.farnell.com/iqd-frequency-products/lf-a158a/crystal-12mhz/dp/SC10048</t>
  </si>
  <si>
    <t>LF A158A</t>
  </si>
  <si>
    <t>IQD crystal oscillator, 12MHz</t>
  </si>
  <si>
    <t>SC10048</t>
  </si>
  <si>
    <t>USB 2.0 to UART chip,</t>
  </si>
  <si>
    <t>SMD, SO-16</t>
  </si>
  <si>
    <t>SMD, SO-20</t>
  </si>
  <si>
    <t>MCP2200</t>
  </si>
  <si>
    <t>RR1220P-201</t>
  </si>
  <si>
    <t>Susumu 200ohm resistor</t>
  </si>
  <si>
    <t>http://onecall.farnell.com/susumu/rr1220p-201-b-t5/resistor-0805-0-1-200r/dp/1653294</t>
  </si>
  <si>
    <t>C0603C390J1GACTU</t>
  </si>
  <si>
    <t>SMD, 0603</t>
  </si>
  <si>
    <t>http://onecall.farnell.com/kemet/c0603c390j1gactu/capacitor-np0-0603-100v-39pf/dp/1865504</t>
  </si>
  <si>
    <t>C0603C104K8RACTU</t>
  </si>
  <si>
    <t>http://onecall.farnell.com/kemet/c0603c104k8ractu/capacitor-0-1uf-10v-x7r-0603/dp/2112833</t>
  </si>
  <si>
    <t>12V to 3.3V regulator, 1.5A</t>
  </si>
  <si>
    <t>d</t>
  </si>
  <si>
    <t>Through-hole</t>
  </si>
  <si>
    <t>10uF capacitor</t>
  </si>
  <si>
    <t>R27
R-EU_M0805</t>
  </si>
  <si>
    <t>R24, R25, R26
R-EU_M0805</t>
  </si>
  <si>
    <t>R28
R-EU_M0805</t>
  </si>
  <si>
    <t>R1, R2, R3, R4, R5, R6, R7, R8, R13, R14, R15, R16, R17, R18, R19, R20, R21, R22, R23, R29, R30
R-EY_M0805</t>
  </si>
  <si>
    <t>R9, R10, R11, R12
R-EU_M0805</t>
  </si>
  <si>
    <t xml:space="preserve">
EAGLE: R-EU_M0805</t>
  </si>
  <si>
    <t>20uF capacitor</t>
  </si>
  <si>
    <t>0.33uF capacitor</t>
  </si>
  <si>
    <t>C4</t>
  </si>
  <si>
    <t>C5</t>
  </si>
  <si>
    <t>C1, C2, C3, C6</t>
  </si>
  <si>
    <t>C8</t>
  </si>
  <si>
    <t>C7</t>
  </si>
  <si>
    <t>C11, C12
C-EUC0603</t>
  </si>
  <si>
    <t>C5P</t>
  </si>
  <si>
    <t>MC32593</t>
  </si>
  <si>
    <t>n/a</t>
  </si>
  <si>
    <t>headers v6-2.lbr</t>
  </si>
  <si>
    <t>S_REG_ONE, S_REG_TWO
controlPCB_aha.lbr</t>
  </si>
  <si>
    <t>U1
74HC165D.lbr</t>
  </si>
  <si>
    <t>Yageo 1.2kohm resistor</t>
  </si>
  <si>
    <t>RT0805FRE071K2L</t>
  </si>
  <si>
    <t>http://onecall.farnell.com/yageo-phycomp/rt0805fre071k2l/resistor-0805-1-50ppm-1k2/dp/1500670</t>
  </si>
  <si>
    <t>Vishay Draloric 102ohm resistor</t>
  </si>
  <si>
    <t>http://onecall.farnell.com/vishay-draloric/crcw0805102rfkea/resistor-0805-102r-1/dp/2138843</t>
  </si>
  <si>
    <t>CRCW0805102RFKEA</t>
  </si>
  <si>
    <t>Vishay Draloric 61.9ohm resistor</t>
  </si>
  <si>
    <t>CRCW080561R9FKEA</t>
  </si>
  <si>
    <t>http://onecall.farnell.com/vishay-draloric/crcw080561r9fkea/resistor-0805-61r9-1/dp/2138818</t>
  </si>
  <si>
    <t>http://onecall.farnell.com/avago-technologies/hsms-a100-l00j1/led-smd-plcc2-he-red/dp/1058404</t>
  </si>
  <si>
    <t>HSMS-A100-L00J1</t>
  </si>
  <si>
    <t>http://onecall.farnell.com/vishay/vlmc3100-gs08/led-smd-plcc2-green/dp/1659076</t>
  </si>
  <si>
    <t>VLMC3100-GS08</t>
  </si>
  <si>
    <t>Vishay LED green</t>
  </si>
  <si>
    <t>Avago LED red</t>
  </si>
  <si>
    <r>
      <t>http://onecall.farnell.com/avago-technologies/hsmf-a211-a00j1/led-smd-red-yel-grn/dp/1223746</t>
    </r>
    <r>
      <rPr>
        <u/>
        <sz val="11"/>
        <color theme="0" tint="-0.249977111117893"/>
        <rFont val="Calibri"/>
        <family val="2"/>
        <scheme val="minor"/>
      </rPr>
      <t xml:space="preserve">
http://onecall.farnell.com/avago-technologies/asmt-shb4-pw905/led-smd-plcc4-silicone-red-orange/dp/2065649?Ntt=ASMT-SHB4-PW905</t>
    </r>
  </si>
  <si>
    <t>HSMF-A211-A00J1</t>
  </si>
  <si>
    <t>Avago LED red / yellow-green dual LED</t>
  </si>
  <si>
    <t>Kemet 39pF ceramic capacitor</t>
  </si>
  <si>
    <t>AVX 1uF ceramic capacitor</t>
  </si>
  <si>
    <t>Kemet 0.1uF ceramic capacitor</t>
  </si>
  <si>
    <t>http://onecall.farnell.com/avx/0603zg105zat2a/capacitor-06035v-10v-1uf/dp/1833809</t>
  </si>
  <si>
    <t>0603ZG105ZAT2A</t>
  </si>
  <si>
    <t>Murata 2.2uF ceramic capacitor</t>
  </si>
  <si>
    <t>GRM188C80J225KE19D</t>
  </si>
  <si>
    <t>http://onecall.farnell.com/murata/grm188c80j225ke19d/capacitor-0603-x6s-6-3v-2-2uf/dp/1889265</t>
  </si>
  <si>
    <t>Authors</t>
  </si>
  <si>
    <t>Wanyun Vivian Yang &amp; Ali Al-Hakim</t>
  </si>
  <si>
    <t>Board</t>
  </si>
  <si>
    <t>Control PCB</t>
  </si>
  <si>
    <t>Revision</t>
  </si>
  <si>
    <t>3rd</t>
  </si>
  <si>
    <t>C9, C10, C6
C-EUC0603</t>
  </si>
  <si>
    <t>TH</t>
  </si>
  <si>
    <t>Vertical terminal block, 7.5mm pitch</t>
  </si>
  <si>
    <t>SMD, PLCC2</t>
  </si>
  <si>
    <t>Electolytic capacitor, 2.2uF</t>
  </si>
  <si>
    <t>MIC5219</t>
  </si>
  <si>
    <t>Micrel 12V to 3V3 LDO</t>
  </si>
  <si>
    <t>SMD, SOT23</t>
  </si>
  <si>
    <t>C1, C2, C3</t>
  </si>
  <si>
    <t>LED, red</t>
  </si>
  <si>
    <t>Electrolytic capacitor, 10uF</t>
  </si>
  <si>
    <t>U1</t>
  </si>
  <si>
    <t>Ceramic capacitor, 470pF</t>
  </si>
  <si>
    <t>http://onecall.farnell.com/kemet/c0805c471j5gactu/capacitor-0805-470pf-50v-np0/dp/CA06659</t>
  </si>
  <si>
    <t>C6</t>
  </si>
  <si>
    <t>R1, R2</t>
  </si>
  <si>
    <t>LED, orange</t>
  </si>
  <si>
    <t>http://onecall.farnell.com/avago-technologies/hsmd-a100-j00j1/led-smd-plcc2-orange/dp/SC11679</t>
  </si>
  <si>
    <t>LED, green</t>
  </si>
  <si>
    <t>http://onecall.farnell.com/avago-technologies/hsmg-a100-l02j1/led-smd-plcc2-green/dp/1830409</t>
  </si>
  <si>
    <t>LED, yellow</t>
  </si>
  <si>
    <t>LED, blue</t>
  </si>
  <si>
    <t>http://onecall.farnell.com/vishay/vlmy31j1k2-gs08/led-plcc2-yellow/dp/1328367</t>
  </si>
  <si>
    <t>http://onecall.farnell.com/vishay/vlmb41p1q2-gs08/led-plcc2-blue/dp/1561007</t>
  </si>
  <si>
    <t>LED, white</t>
  </si>
  <si>
    <t>http://onecall.farnell.com/vishay/vlmw41s1t1-5k8l-08/led-plcc2-white/dp/1561003</t>
  </si>
  <si>
    <t>LED1, LED2, LED3, LED4</t>
  </si>
  <si>
    <t>Resistor, 560ohm</t>
  </si>
  <si>
    <t>Onecall</t>
  </si>
  <si>
    <t>EEE</t>
  </si>
  <si>
    <t>Resistor, 150ohm</t>
  </si>
  <si>
    <t>Resistor, 39ohm</t>
  </si>
  <si>
    <t>Ceramic capacitor, 1uF</t>
  </si>
  <si>
    <t>Ceramic capacitor, 0.33uF</t>
  </si>
  <si>
    <t>Ceramic capacitor, 0.1uF</t>
  </si>
  <si>
    <t>Ali Al-Hakim</t>
  </si>
  <si>
    <t>Fairchild 10V to 5V LDO</t>
  </si>
  <si>
    <t>TH, TO220</t>
  </si>
  <si>
    <t>U2</t>
  </si>
  <si>
    <t>R4</t>
  </si>
  <si>
    <t>R3</t>
  </si>
  <si>
    <t>Amazon</t>
  </si>
  <si>
    <t>Stackable header, 1x8way, 2.54mm pitch</t>
  </si>
  <si>
    <t>http://www.amazon.co.uk/8-Pin-Stackable-Header-Arduino/dp/B0046AKKHS/ref=sr_1_7?ie=UTF8&amp;qid=1362325440&amp;sr=8-7</t>
  </si>
  <si>
    <t>http://onecall.farnell.com/kemet/exv106m025a9baa/capacitor-10uf-25v-smd/dp/2069174</t>
  </si>
  <si>
    <t>http://onecall.farnell.com/jsp/search/browse.jsp?N=411+202457+732+502+110059735&amp;No=25&amp;Ns=P_PRICE_ONECALL_UK%7C0&amp;suppressRedirect=true&amp;locale=en_GB&amp;appliedparametrics=true&amp;getResults=true&amp;originalQueryURL=/jsp/search/browse.jsp%3FN%3D411%2B202457%26No%3D0%26getResults%3Dtrue%26appliedparametrics%3Dtrue%26locale%3Den_GB%26divisionLocale%3Den_GB%26catalogId%3D%26skipManufacturer%3Dfalse%26skipParametricAttributeId%3D%26prevNValues%3D411%2B202457</t>
  </si>
  <si>
    <t>CA06659</t>
  </si>
  <si>
    <t>CA06414</t>
  </si>
  <si>
    <t>http://onecall.farnell.com/multicomp/mcca000283/mlcc-0805-x7r-16v-330nf/dp/CA06414</t>
  </si>
  <si>
    <t>http://onecall.farnell.com/multicomp/mcca000386/cap-ceramic-0-1uf-50v-x7r-0805/dp/1759265</t>
  </si>
  <si>
    <t>http://onecall.farnell.com/murata/grm219r71e105ka88d/cap-ceramic-1uf-25v-x7r-0805/dp/1845770</t>
  </si>
  <si>
    <t>http://onecall.farnell.com/vishay-draloric/crcw080539r0fkea/resistor-0805-39r-1/dp/2138798</t>
  </si>
  <si>
    <t>http://onecall.farnell.com/multicomp/mc-0-1w-0805-5-150r/resistor-0805-150r/dp/9333916</t>
  </si>
  <si>
    <t>http://onecall.farnell.com/multicomp/mc-0-1w-0805-5-560r/resistor-0805-560r/dp/9334688</t>
  </si>
  <si>
    <t>SC11679</t>
  </si>
  <si>
    <t>nd</t>
  </si>
  <si>
    <t>Right-angle male header, 1x14way, 2.35mm pitch</t>
  </si>
  <si>
    <t>CN14508</t>
  </si>
  <si>
    <t>http://onecall.farnell.com/multicomp/mc34759/header-1-row-r-angle-14way/dp/CN14508</t>
  </si>
  <si>
    <t>http://onecall.farnell.com/harwin/m20-9990846/header-1row-8way/dp/1022257</t>
  </si>
  <si>
    <t>Male header, 1x8way, 2.54mm pitch</t>
  </si>
  <si>
    <t xml:space="preserve">Female header, 2x8way, 2.54mm pitch </t>
  </si>
  <si>
    <t>http://onecall.farnell.com/harwin/m20-7830846/socket-pcb-0-1-8-8way/dp/7992017</t>
  </si>
  <si>
    <t>SMD, 4mm</t>
  </si>
  <si>
    <t>CN14560</t>
  </si>
  <si>
    <t>Multicomp crimp housing, 1x8way, 2.54mm pitch</t>
  </si>
  <si>
    <t>http://onecall.farnell.com/multicomp/2226a-08/crimp-housing-1-row-8-way/dp/CN14560</t>
  </si>
  <si>
    <t>CN14576</t>
  </si>
  <si>
    <t>Multicomp crimp terminal, 24-28AWG</t>
  </si>
  <si>
    <t>http://onecall.farnell.com/multicomp/2226tg/crimp-terminal-24-28awg/dp/CN14576?crosssellid=CN14576&amp;crosssell=true&amp;in_merch=true&amp;</t>
  </si>
  <si>
    <t>CN14558</t>
  </si>
  <si>
    <t>Multicomp crimp housing, 1x5way, 2.54mm pitch</t>
  </si>
  <si>
    <t>Multicomp crimp housing, 1x3way, 2.54mm pitch</t>
  </si>
  <si>
    <t>http://onecall.farnell.com/multicomp/2226a-05/crimp-housing-1-row-5-way/dp/CN14558</t>
  </si>
  <si>
    <t>http://onecall.farnell.com/multicomp/2226a-03/crimp-housing-1-row-3-way/dp/CN14556</t>
  </si>
  <si>
    <t>CN14556</t>
  </si>
  <si>
    <t>Control PCB - Supply Module</t>
  </si>
  <si>
    <t>Control PCB - Breakout Module</t>
  </si>
  <si>
    <t>Control PCB - PWM and Measurement Module</t>
  </si>
  <si>
    <t>Control PCB - Digital Output Module</t>
  </si>
  <si>
    <t>http://onecall.farnell.com/texas-instruments/sn74hc595dr/ic-sm-logic-74hc-register/dp/1607849</t>
  </si>
  <si>
    <t>SN74HC595DR</t>
  </si>
  <si>
    <t>74HCT165D</t>
  </si>
  <si>
    <t>NXP parallel-to-serial shift register, 8 bit</t>
  </si>
  <si>
    <t>Texas Instruments serial-to-parallel shift register, 8 bit withstorage, tri-state</t>
  </si>
  <si>
    <t>SOIC-16</t>
  </si>
  <si>
    <t>http://onecall.farnell.com/nxp/74hct165d/74hct-cmos-smd-74hct165-soic16/dp/1201266</t>
  </si>
  <si>
    <t>Midas 2x20 character LCD display</t>
  </si>
  <si>
    <t>http://onecall.farnell.com/midas/mc22008b6w-sptly/lcd-2x20-stn-g-b-l-8mm/dp/2063133?Ntt=2063133</t>
  </si>
  <si>
    <t>MC22008B6W</t>
  </si>
  <si>
    <t>4th</t>
  </si>
  <si>
    <t>Midas Components LCD Display, 2x20 way, yellow/green</t>
  </si>
  <si>
    <t>MC9B232</t>
  </si>
  <si>
    <t>http://onecall.farnell.com/multicomp/mc9b232-1634/header-right-angle-l-latch-16way/dp/1099017</t>
  </si>
  <si>
    <t>MC6FD016</t>
  </si>
  <si>
    <t>http://onecall.farnell.com/multicomp/mc6fd016-30p1/socket-idc-with-s-relief-16way/dp/1099238</t>
  </si>
  <si>
    <t>3365-16</t>
  </si>
  <si>
    <t>http://onecall.farnell.com/3m/3365-16/ribbon-cable-16way-per-m/dp/297318</t>
  </si>
  <si>
    <t>22-01-2165</t>
  </si>
  <si>
    <t>Multicomp IDC socket, 2x8way, 2.54mm pin pitch, 1.27mm cable pitch</t>
  </si>
  <si>
    <t>3M ribbon cable, 1x16way, 1.27mm pitch, 28AWG, per m cost</t>
  </si>
  <si>
    <t>Molex crimp housing, 1x16way, 2.54mm pitch</t>
  </si>
  <si>
    <t>http://onecall.farnell.com/molex/22-01-2165/crimp-housing-0-1-16way/dp/473091</t>
  </si>
  <si>
    <t>22-05-7168</t>
  </si>
  <si>
    <t>http://onecall.farnell.com/molex/22-05-7168/header-2-54mm-16way/dp/1393516</t>
  </si>
  <si>
    <t>3361S-1-203GLF</t>
  </si>
  <si>
    <t>Bourns trimmer, 20kohm, 1 turn</t>
  </si>
  <si>
    <t>http://onecall.farnell.com/bourns/3361s-1-203glf/trimmer-smd-20k/dp/1696071</t>
  </si>
  <si>
    <t>Molex shrouded male header, 1x16way, 2.54mm pitch, right angled</t>
  </si>
  <si>
    <t>Multicomp latched male header, 2x8way, 2.54mm pitch,  right angled</t>
  </si>
</sst>
</file>

<file path=xl/styles.xml><?xml version="1.0" encoding="utf-8"?>
<styleSheet xmlns="http://schemas.openxmlformats.org/spreadsheetml/2006/main">
  <numFmts count="3">
    <numFmt numFmtId="164" formatCode="dd\ mmm\ yyyy"/>
    <numFmt numFmtId="165" formatCode="&quot;£&quot;#,##0.00"/>
    <numFmt numFmtId="166" formatCode="&quot;£&quot;#,##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0" fontId="0" fillId="0" borderId="0" xfId="0" applyAlignment="1">
      <alignment horizontal="left" vertical="center" indent="2"/>
    </xf>
    <xf numFmtId="0" fontId="3" fillId="0" borderId="1" xfId="1" applyBorder="1" applyAlignment="1">
      <alignment horizontal="left" vertical="center" wrapText="1" indent="2"/>
    </xf>
    <xf numFmtId="165" fontId="0" fillId="0" borderId="0" xfId="0" applyNumberFormat="1"/>
    <xf numFmtId="165" fontId="0" fillId="3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 indent="2"/>
    </xf>
    <xf numFmtId="0" fontId="1" fillId="4" borderId="0" xfId="0" applyFont="1" applyFill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 indent="2"/>
    </xf>
    <xf numFmtId="165" fontId="0" fillId="5" borderId="1" xfId="0" applyNumberFormat="1" applyFill="1" applyBorder="1" applyAlignment="1">
      <alignment horizontal="center" vertical="center" wrapText="1"/>
    </xf>
    <xf numFmtId="0" fontId="3" fillId="5" borderId="1" xfId="1" applyFill="1" applyBorder="1" applyAlignment="1">
      <alignment horizontal="left" vertical="center" wrapText="1" indent="2"/>
    </xf>
    <xf numFmtId="0" fontId="0" fillId="5" borderId="0" xfId="0" applyFill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left" indent="2"/>
    </xf>
    <xf numFmtId="0" fontId="3" fillId="0" borderId="1" xfId="1" applyBorder="1" applyAlignment="1">
      <alignment horizontal="left" wrapText="1" indent="2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indent="2"/>
    </xf>
    <xf numFmtId="49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 indent="2"/>
    </xf>
    <xf numFmtId="49" fontId="0" fillId="0" borderId="3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left" indent="2"/>
    </xf>
    <xf numFmtId="49" fontId="0" fillId="0" borderId="1" xfId="0" applyNumberFormat="1" applyBorder="1"/>
    <xf numFmtId="0" fontId="0" fillId="0" borderId="1" xfId="0" applyNumberFormat="1" applyBorder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6" fontId="0" fillId="0" borderId="0" xfId="0" applyNumberFormat="1"/>
    <xf numFmtId="166" fontId="0" fillId="3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49" fontId="7" fillId="0" borderId="0" xfId="0" applyNumberFormat="1" applyFont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17"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46B4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necall.farnell.com/yageo-phycomp/rt0805fre071kl/resistor-0805-1-50ppm-1k/dp/1500663" TargetMode="External"/><Relationship Id="rId13" Type="http://schemas.openxmlformats.org/officeDocument/2006/relationships/hyperlink" Target="http://onecall.farnell.com/multicomp/mc32593/socket-usb-pcb-r-a-type-a/dp/CN15415" TargetMode="External"/><Relationship Id="rId18" Type="http://schemas.openxmlformats.org/officeDocument/2006/relationships/hyperlink" Target="http://onecall.farnell.com/susumu/rr1220p-201-b-t5/resistor-0805-0-1-200r/dp/1653294" TargetMode="External"/><Relationship Id="rId26" Type="http://schemas.openxmlformats.org/officeDocument/2006/relationships/hyperlink" Target="http://onecall.farnell.com/avago-technologies/hsms-a100-l00j1/led-smd-plcc2-he-red/dp/1058404" TargetMode="External"/><Relationship Id="rId3" Type="http://schemas.openxmlformats.org/officeDocument/2006/relationships/hyperlink" Target="http://uk.rs-online.com/web/p/headers-pcb-receptacles/6811657/" TargetMode="External"/><Relationship Id="rId21" Type="http://schemas.openxmlformats.org/officeDocument/2006/relationships/hyperlink" Target="http://onecall.farnell.com/microchip/mcp2200-i-so/ic-usb2-0-to-uart-w-gpio-20soic/dp/1781148" TargetMode="External"/><Relationship Id="rId7" Type="http://schemas.openxmlformats.org/officeDocument/2006/relationships/hyperlink" Target="http://uk.farnell.com/nxp/pesd3v3l2bt/diode-tvs-2ua-3-3v-sot-23/dp/1510713RL" TargetMode="External"/><Relationship Id="rId12" Type="http://schemas.openxmlformats.org/officeDocument/2006/relationships/hyperlink" Target="http://onecall.farnell.com/xp-power/il1212s/converter-dc-dc-2w-12v/dp/8728151" TargetMode="External"/><Relationship Id="rId17" Type="http://schemas.openxmlformats.org/officeDocument/2006/relationships/hyperlink" Target="http://onecall.farnell.com/iqd-frequency-products/lf-a158a/crystal-12mhz/dp/SC10048" TargetMode="External"/><Relationship Id="rId25" Type="http://schemas.openxmlformats.org/officeDocument/2006/relationships/hyperlink" Target="http://onecall.farnell.com/avago-technologies/asmt-shb4-pw905/led-smd-plcc4-silicone-red-orange/dp/2065649?Ntt=ASMT-SHB4-PW905" TargetMode="External"/><Relationship Id="rId2" Type="http://schemas.openxmlformats.org/officeDocument/2006/relationships/hyperlink" Target="http://uk.rs-online.com/web/p/headers-pcb-receptacles/6737486/" TargetMode="External"/><Relationship Id="rId16" Type="http://schemas.openxmlformats.org/officeDocument/2006/relationships/hyperlink" Target="http://onecall.farnell.com/koa/sg73p2attd20r0f/resistor-surge-20-ohm-1-0805/dp/1400001" TargetMode="External"/><Relationship Id="rId20" Type="http://schemas.openxmlformats.org/officeDocument/2006/relationships/hyperlink" Target="http://onecall.farnell.com/kemet/c0603c104k8ractu/capacitor-0-1uf-10v-x7r-0603/dp/2112833" TargetMode="External"/><Relationship Id="rId29" Type="http://schemas.openxmlformats.org/officeDocument/2006/relationships/hyperlink" Target="http://onecall.farnell.com/murata/grm188c80j225ke19d/capacitor-0603-x6s-6-3v-2-2uf/dp/1889265" TargetMode="External"/><Relationship Id="rId1" Type="http://schemas.openxmlformats.org/officeDocument/2006/relationships/hyperlink" Target="http://www.ee.ic.ac.uk/storesweb/Page8.html" TargetMode="External"/><Relationship Id="rId6" Type="http://schemas.openxmlformats.org/officeDocument/2006/relationships/hyperlink" Target="http://uk.farnell.com/nxp/pesd3v3l4uw/diode-tvs-sot-665/dp/8737533RL" TargetMode="External"/><Relationship Id="rId11" Type="http://schemas.openxmlformats.org/officeDocument/2006/relationships/hyperlink" Target="http://onecall.farnell.com/micrel-semiconductor/mic5219-3-3ym5-tr/ldo-0-5vdo-0-5a-3-3v-1-5sot23/dp/2219097" TargetMode="External"/><Relationship Id="rId24" Type="http://schemas.openxmlformats.org/officeDocument/2006/relationships/hyperlink" Target="http://onecall.farnell.com/vishay-draloric/crcw080561r9fkea/resistor-0805-61r9-1/dp/2138818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onecall.farnell.com/bourns/3296-1-103lf/trimmer-25-turn-10k/dp/RE06737" TargetMode="External"/><Relationship Id="rId15" Type="http://schemas.openxmlformats.org/officeDocument/2006/relationships/hyperlink" Target="http://onecall.farnell.com/welwyn/lhvc0805-100kft5/resistor-100k-1-0805/dp/1506148" TargetMode="External"/><Relationship Id="rId23" Type="http://schemas.openxmlformats.org/officeDocument/2006/relationships/hyperlink" Target="http://onecall.farnell.com/vishay-draloric/crcw0805102rfkea/resistor-0805-102r-1/dp/2138843" TargetMode="External"/><Relationship Id="rId28" Type="http://schemas.openxmlformats.org/officeDocument/2006/relationships/hyperlink" Target="http://onecall.farnell.com/avx/0603zg105zat2a/capacitor-06035v-10v-1uf/dp/1833809" TargetMode="External"/><Relationship Id="rId10" Type="http://schemas.openxmlformats.org/officeDocument/2006/relationships/hyperlink" Target="http://onecall.farnell.com/fairchild-semiconductor/ka7805aetu/ic-reg-ldo-5v-1a-to220-3/dp/1564483" TargetMode="External"/><Relationship Id="rId19" Type="http://schemas.openxmlformats.org/officeDocument/2006/relationships/hyperlink" Target="http://onecall.farnell.com/kemet/c0603c390j1gactu/capacitor-np0-0603-100v-39pf/dp/1865504" TargetMode="External"/><Relationship Id="rId31" Type="http://schemas.openxmlformats.org/officeDocument/2006/relationships/hyperlink" Target="http://uk.farnell.com/nxp/74hc165d/ic-74hc-cmos-smd-74hc165-soic16/dp/1201249" TargetMode="External"/><Relationship Id="rId4" Type="http://schemas.openxmlformats.org/officeDocument/2006/relationships/hyperlink" Target="http://onecall.farnell.com/murata/pvz2a103c04b00/trimmer-smd-10k/dp/1771725" TargetMode="External"/><Relationship Id="rId9" Type="http://schemas.openxmlformats.org/officeDocument/2006/relationships/hyperlink" Target="http://onecall.farnell.com/panasonic/erj6enf1300v/resistor-0805-130r-1-0-125w/dp/2057593" TargetMode="External"/><Relationship Id="rId14" Type="http://schemas.openxmlformats.org/officeDocument/2006/relationships/hyperlink" Target="http://onecall.farnell.com/molex/47346-0001/receptacle-micro-usb-b-bottom-mount/dp/CN15441" TargetMode="External"/><Relationship Id="rId22" Type="http://schemas.openxmlformats.org/officeDocument/2006/relationships/hyperlink" Target="http://onecall.farnell.com/yageo-phycomp/rt0805fre071k2l/resistor-0805-1-50ppm-1k2/dp/1500670" TargetMode="External"/><Relationship Id="rId27" Type="http://schemas.openxmlformats.org/officeDocument/2006/relationships/hyperlink" Target="http://onecall.farnell.com/vishay/vlmc3100-gs08/led-smd-plcc2-green/dp/1659076" TargetMode="External"/><Relationship Id="rId30" Type="http://schemas.openxmlformats.org/officeDocument/2006/relationships/hyperlink" Target="http://uk.farnell.com/texas-instruments/sn74ahc594d/logic-8bit-shift-register-16soic/dp/17528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ecall.farnell.com/avago-technologies/hsmg-a100-l02j1/led-smd-plcc2-green/dp/18304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onecall.farnell.com/avago-technologies/hsmg-a100-l02j1/led-smd-plcc2-green/dp/183040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mazon.co.uk/8-Pin-Stackable-Header-Arduino/dp/B0046AKKHS/ref=sr_1_7?ie=UTF8&amp;qid=1362325440&amp;sr=8-7" TargetMode="External"/><Relationship Id="rId1" Type="http://schemas.openxmlformats.org/officeDocument/2006/relationships/hyperlink" Target="http://onecall.farnell.com/multicomp/mc34759/header-1-row-r-angle-14way/dp/CN1450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onecall.farnell.com/nxp/74hct165d/74hct-cmos-smd-74hct165-soic16/dp/1201266" TargetMode="External"/><Relationship Id="rId3" Type="http://schemas.openxmlformats.org/officeDocument/2006/relationships/hyperlink" Target="http://onecall.farnell.com/multicomp/mc9b232-1634/header-right-angle-l-latch-16way/dp/1099017" TargetMode="External"/><Relationship Id="rId7" Type="http://schemas.openxmlformats.org/officeDocument/2006/relationships/hyperlink" Target="http://onecall.farnell.com/molex/22-05-7168/header-2-54mm-16way/dp/1393516" TargetMode="External"/><Relationship Id="rId2" Type="http://schemas.openxmlformats.org/officeDocument/2006/relationships/hyperlink" Target="http://onecall.farnell.com/midas/mc22008b6w-sptly/lcd-2x20-stn-g-b-l-8mm/dp/2063133?Ntt=2063133" TargetMode="External"/><Relationship Id="rId1" Type="http://schemas.openxmlformats.org/officeDocument/2006/relationships/hyperlink" Target="http://onecall.farnell.com/multicomp/mc6fd016-30p1/socket-idc-with-s-relief-16way/dp/1099238" TargetMode="External"/><Relationship Id="rId6" Type="http://schemas.openxmlformats.org/officeDocument/2006/relationships/hyperlink" Target="http://onecall.farnell.com/3m/3365-16/ribbon-cable-16way-per-m/dp/297318" TargetMode="External"/><Relationship Id="rId5" Type="http://schemas.openxmlformats.org/officeDocument/2006/relationships/hyperlink" Target="http://onecall.farnell.com/molex/22-01-2165/crimp-housing-0-1-16way/dp/473091" TargetMode="External"/><Relationship Id="rId4" Type="http://schemas.openxmlformats.org/officeDocument/2006/relationships/hyperlink" Target="http://onecall.farnell.com/texas-instruments/sn74hc595dr/ic-sm-logic-74hc-register/dp/1607849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88"/>
  <sheetViews>
    <sheetView topLeftCell="A24" zoomScale="80" zoomScaleNormal="80" workbookViewId="0">
      <selection activeCell="G36" sqref="G36"/>
    </sheetView>
  </sheetViews>
  <sheetFormatPr defaultRowHeight="15"/>
  <cols>
    <col min="1" max="1" width="2.5703125" customWidth="1"/>
    <col min="2" max="2" width="11.7109375" customWidth="1"/>
    <col min="3" max="3" width="11.7109375" style="8" customWidth="1"/>
    <col min="4" max="5" width="11.7109375" customWidth="1"/>
    <col min="6" max="6" width="16.7109375" customWidth="1"/>
    <col min="7" max="7" width="40.7109375" style="10" customWidth="1"/>
    <col min="8" max="8" width="13.5703125" customWidth="1"/>
    <col min="9" max="10" width="11.7109375" customWidth="1"/>
    <col min="11" max="12" width="11.7109375" style="15" customWidth="1"/>
    <col min="13" max="13" width="80.7109375" style="10" customWidth="1"/>
    <col min="14" max="14" width="40.7109375" style="10" customWidth="1"/>
    <col min="15" max="15" width="9.7109375" customWidth="1"/>
  </cols>
  <sheetData>
    <row r="1" spans="2:14" ht="18.75">
      <c r="C1" s="35" t="s">
        <v>169</v>
      </c>
      <c r="D1" s="37" t="s">
        <v>170</v>
      </c>
    </row>
    <row r="2" spans="2:14" ht="18.75">
      <c r="C2" s="35" t="s">
        <v>171</v>
      </c>
      <c r="D2" s="37" t="s">
        <v>172</v>
      </c>
      <c r="F2" s="35" t="s">
        <v>167</v>
      </c>
      <c r="G2" s="36" t="s">
        <v>168</v>
      </c>
      <c r="H2" s="1"/>
      <c r="K2" s="16" t="s">
        <v>0</v>
      </c>
      <c r="L2" s="16">
        <f>SUM(L6:L88)</f>
        <v>95.750000000000014</v>
      </c>
    </row>
    <row r="3" spans="2:14" ht="7.5" customHeight="1">
      <c r="B3" s="4"/>
      <c r="G3" s="13"/>
      <c r="H3" s="17"/>
      <c r="I3" s="1"/>
      <c r="J3" s="1"/>
      <c r="M3" s="11"/>
      <c r="N3" s="11"/>
    </row>
    <row r="4" spans="2:14">
      <c r="B4" s="1"/>
      <c r="C4" s="5"/>
      <c r="D4" s="1"/>
      <c r="E4" s="1"/>
      <c r="F4" s="22" t="s">
        <v>90</v>
      </c>
      <c r="G4" s="21"/>
      <c r="H4" s="1"/>
      <c r="I4" s="1"/>
      <c r="J4" s="1"/>
      <c r="K4" s="17"/>
      <c r="L4" s="17"/>
      <c r="M4" s="11"/>
      <c r="N4" s="11"/>
    </row>
    <row r="5" spans="2:14" s="9" customFormat="1" ht="45">
      <c r="B5" s="2" t="s">
        <v>46</v>
      </c>
      <c r="C5" s="6" t="s">
        <v>1</v>
      </c>
      <c r="D5" s="2" t="s">
        <v>3</v>
      </c>
      <c r="E5" s="2" t="s">
        <v>2</v>
      </c>
      <c r="F5" s="2" t="s">
        <v>45</v>
      </c>
      <c r="G5" s="2" t="s">
        <v>4</v>
      </c>
      <c r="H5" s="2" t="s">
        <v>53</v>
      </c>
      <c r="I5" s="2" t="s">
        <v>5</v>
      </c>
      <c r="J5" s="2" t="s">
        <v>6</v>
      </c>
      <c r="K5" s="18" t="s">
        <v>7</v>
      </c>
      <c r="L5" s="18" t="s">
        <v>8</v>
      </c>
      <c r="M5" s="2" t="s">
        <v>9</v>
      </c>
      <c r="N5" s="2" t="s">
        <v>98</v>
      </c>
    </row>
    <row r="6" spans="2:14" ht="30">
      <c r="B6" s="3" t="s">
        <v>118</v>
      </c>
      <c r="C6" s="7"/>
      <c r="D6" s="3" t="s">
        <v>54</v>
      </c>
      <c r="E6" s="3">
        <v>1564483</v>
      </c>
      <c r="F6" s="20" t="s">
        <v>10</v>
      </c>
      <c r="G6" s="12" t="s">
        <v>84</v>
      </c>
      <c r="H6" s="3" t="s">
        <v>80</v>
      </c>
      <c r="I6" s="3">
        <v>3</v>
      </c>
      <c r="J6" s="3">
        <v>1</v>
      </c>
      <c r="K6" s="19">
        <v>0.36</v>
      </c>
      <c r="L6" s="19">
        <f>IF(ISBLANK(K6),"",IF(ROUNDUP(MOD(I6/J6,1),0)=1,K6*(I6-MOD(I6,J6)+J6),K6*I6))</f>
        <v>1.08</v>
      </c>
      <c r="M6" s="14" t="s">
        <v>81</v>
      </c>
      <c r="N6" s="12" t="s">
        <v>82</v>
      </c>
    </row>
    <row r="7" spans="2:14" ht="30">
      <c r="B7" s="3" t="s">
        <v>118</v>
      </c>
      <c r="C7" s="7"/>
      <c r="D7" s="3" t="s">
        <v>54</v>
      </c>
      <c r="E7" s="3">
        <v>2219097</v>
      </c>
      <c r="F7" s="20" t="s">
        <v>88</v>
      </c>
      <c r="G7" s="12" t="s">
        <v>117</v>
      </c>
      <c r="H7" s="3" t="s">
        <v>87</v>
      </c>
      <c r="I7" s="3">
        <v>6</v>
      </c>
      <c r="J7" s="3">
        <v>1</v>
      </c>
      <c r="K7" s="19">
        <v>1.1399999999999999</v>
      </c>
      <c r="L7" s="19">
        <f t="shared" ref="L7:L62" si="0">IF(ISBLANK(K7),"",IF(ROUNDUP(MOD(I7/J7,1),0)=1,K7*(I7-MOD(I7,J7)+J7),K7*I7))</f>
        <v>6.84</v>
      </c>
      <c r="M7" s="14" t="s">
        <v>85</v>
      </c>
      <c r="N7" s="12" t="s">
        <v>86</v>
      </c>
    </row>
    <row r="8" spans="2:14">
      <c r="B8" s="3" t="s">
        <v>118</v>
      </c>
      <c r="C8" s="7"/>
      <c r="D8" s="3" t="s">
        <v>54</v>
      </c>
      <c r="E8" s="3">
        <v>8728151</v>
      </c>
      <c r="F8" s="20" t="s">
        <v>11</v>
      </c>
      <c r="G8" s="12" t="s">
        <v>12</v>
      </c>
      <c r="H8" s="3"/>
      <c r="I8" s="3">
        <v>4</v>
      </c>
      <c r="J8" s="3">
        <v>1</v>
      </c>
      <c r="K8" s="19">
        <v>4.5</v>
      </c>
      <c r="L8" s="19">
        <f t="shared" si="0"/>
        <v>18</v>
      </c>
      <c r="M8" s="14" t="s">
        <v>13</v>
      </c>
      <c r="N8" s="12" t="s">
        <v>82</v>
      </c>
    </row>
    <row r="9" spans="2:14" ht="30">
      <c r="B9" s="3" t="s">
        <v>118</v>
      </c>
      <c r="C9" s="7"/>
      <c r="D9" s="3" t="s">
        <v>54</v>
      </c>
      <c r="E9" s="3">
        <v>1201249</v>
      </c>
      <c r="F9" s="20" t="s">
        <v>14</v>
      </c>
      <c r="G9" s="12" t="s">
        <v>15</v>
      </c>
      <c r="H9" s="3" t="s">
        <v>16</v>
      </c>
      <c r="I9" s="3">
        <v>6</v>
      </c>
      <c r="J9" s="3">
        <v>1</v>
      </c>
      <c r="K9" s="19">
        <v>0.38</v>
      </c>
      <c r="L9" s="19">
        <f t="shared" si="0"/>
        <v>2.2800000000000002</v>
      </c>
      <c r="M9" s="14" t="s">
        <v>17</v>
      </c>
      <c r="N9" s="12" t="s">
        <v>140</v>
      </c>
    </row>
    <row r="10" spans="2:14" ht="30">
      <c r="B10" s="3" t="s">
        <v>118</v>
      </c>
      <c r="C10" s="7"/>
      <c r="D10" s="3" t="s">
        <v>54</v>
      </c>
      <c r="E10" s="3">
        <v>1752869</v>
      </c>
      <c r="F10" s="20" t="s">
        <v>18</v>
      </c>
      <c r="G10" s="12" t="s">
        <v>19</v>
      </c>
      <c r="H10" s="3" t="s">
        <v>106</v>
      </c>
      <c r="I10" s="3">
        <v>6</v>
      </c>
      <c r="J10" s="3">
        <v>1</v>
      </c>
      <c r="K10" s="19">
        <v>0.28999999999999998</v>
      </c>
      <c r="L10" s="19">
        <f t="shared" si="0"/>
        <v>1.7399999999999998</v>
      </c>
      <c r="M10" s="14" t="s">
        <v>20</v>
      </c>
      <c r="N10" s="12" t="s">
        <v>139</v>
      </c>
    </row>
    <row r="11" spans="2:14" ht="30">
      <c r="B11" s="3" t="s">
        <v>118</v>
      </c>
      <c r="C11" s="7"/>
      <c r="D11" s="3" t="s">
        <v>54</v>
      </c>
      <c r="E11" s="3">
        <v>1781148</v>
      </c>
      <c r="F11" s="20" t="s">
        <v>108</v>
      </c>
      <c r="G11" s="12" t="s">
        <v>105</v>
      </c>
      <c r="H11" s="3" t="s">
        <v>107</v>
      </c>
      <c r="I11" s="3">
        <v>3</v>
      </c>
      <c r="J11" s="3">
        <v>1</v>
      </c>
      <c r="K11" s="19">
        <v>1.5</v>
      </c>
      <c r="L11" s="19">
        <f t="shared" ref="L11:L47" si="1">IF(ISBLANK(K11),"",IF(ROUNDUP(MOD(I11/J11,1),0)=1,K11*(I11-MOD(I11,J11)+J11),K11*I11))</f>
        <v>4.5</v>
      </c>
      <c r="M11" s="14" t="s">
        <v>34</v>
      </c>
      <c r="N11" s="12" t="s">
        <v>82</v>
      </c>
    </row>
    <row r="12" spans="2:14" ht="30">
      <c r="B12" s="3" t="s">
        <v>118</v>
      </c>
      <c r="C12" s="7"/>
      <c r="D12" s="3" t="s">
        <v>201</v>
      </c>
      <c r="E12" s="3">
        <v>2063133</v>
      </c>
      <c r="F12" s="20" t="s">
        <v>262</v>
      </c>
      <c r="G12" s="12" t="s">
        <v>260</v>
      </c>
      <c r="H12" s="3" t="s">
        <v>137</v>
      </c>
      <c r="I12" s="3">
        <v>1</v>
      </c>
      <c r="J12" s="3">
        <v>1</v>
      </c>
      <c r="K12" s="19">
        <v>13.09</v>
      </c>
      <c r="L12" s="19">
        <f t="shared" si="1"/>
        <v>13.09</v>
      </c>
      <c r="M12" s="14" t="s">
        <v>261</v>
      </c>
      <c r="N12" s="12"/>
    </row>
    <row r="13" spans="2:14" s="28" customFormat="1" ht="4.5" customHeight="1">
      <c r="B13" s="23"/>
      <c r="C13" s="24"/>
      <c r="D13" s="23"/>
      <c r="E13" s="23"/>
      <c r="F13" s="23"/>
      <c r="G13" s="25"/>
      <c r="H13" s="23"/>
      <c r="I13" s="23"/>
      <c r="J13" s="23"/>
      <c r="K13" s="26"/>
      <c r="L13" s="26"/>
      <c r="M13" s="27"/>
      <c r="N13" s="25"/>
    </row>
    <row r="14" spans="2:14" ht="30">
      <c r="B14" s="3" t="s">
        <v>118</v>
      </c>
      <c r="C14" s="7"/>
      <c r="D14" s="3" t="s">
        <v>54</v>
      </c>
      <c r="E14" s="3">
        <v>1593421</v>
      </c>
      <c r="F14" s="20" t="s">
        <v>25</v>
      </c>
      <c r="G14" s="12" t="s">
        <v>47</v>
      </c>
      <c r="H14" s="3" t="s">
        <v>119</v>
      </c>
      <c r="I14" s="3">
        <v>80</v>
      </c>
      <c r="J14" s="3">
        <v>10</v>
      </c>
      <c r="K14" s="19">
        <v>0.12</v>
      </c>
      <c r="L14" s="19">
        <f t="shared" si="1"/>
        <v>9.6</v>
      </c>
      <c r="M14" s="12" t="s">
        <v>26</v>
      </c>
      <c r="N14" s="12" t="s">
        <v>138</v>
      </c>
    </row>
    <row r="15" spans="2:14">
      <c r="B15" s="3" t="s">
        <v>118</v>
      </c>
      <c r="C15" s="7"/>
      <c r="D15" s="3" t="s">
        <v>40</v>
      </c>
      <c r="E15" s="3" t="s">
        <v>51</v>
      </c>
      <c r="F15" s="20" t="s">
        <v>137</v>
      </c>
      <c r="G15" s="12" t="s">
        <v>50</v>
      </c>
      <c r="H15" s="3" t="s">
        <v>119</v>
      </c>
      <c r="I15" s="3">
        <v>4</v>
      </c>
      <c r="J15" s="3">
        <v>5</v>
      </c>
      <c r="K15" s="19">
        <v>1.78</v>
      </c>
      <c r="L15" s="19">
        <f t="shared" si="1"/>
        <v>8.9</v>
      </c>
      <c r="M15" s="12" t="s">
        <v>52</v>
      </c>
      <c r="N15" s="12" t="s">
        <v>82</v>
      </c>
    </row>
    <row r="16" spans="2:14">
      <c r="B16" s="3" t="s">
        <v>118</v>
      </c>
      <c r="C16" s="7"/>
      <c r="D16" s="3" t="s">
        <v>40</v>
      </c>
      <c r="E16" s="3" t="s">
        <v>41</v>
      </c>
      <c r="F16" s="20" t="s">
        <v>137</v>
      </c>
      <c r="G16" s="12" t="s">
        <v>48</v>
      </c>
      <c r="H16" s="3" t="s">
        <v>119</v>
      </c>
      <c r="I16" s="3">
        <v>8</v>
      </c>
      <c r="J16" s="3">
        <v>5</v>
      </c>
      <c r="K16" s="19">
        <v>0.192</v>
      </c>
      <c r="L16" s="19">
        <f t="shared" si="1"/>
        <v>1.92</v>
      </c>
      <c r="M16" s="14" t="s">
        <v>42</v>
      </c>
      <c r="N16" s="12" t="s">
        <v>138</v>
      </c>
    </row>
    <row r="17" spans="2:14" hidden="1">
      <c r="B17" s="3"/>
      <c r="C17" s="7"/>
      <c r="D17" s="3" t="s">
        <v>40</v>
      </c>
      <c r="E17" s="3" t="s">
        <v>43</v>
      </c>
      <c r="F17" s="20"/>
      <c r="G17" s="12" t="s">
        <v>49</v>
      </c>
      <c r="H17" s="3"/>
      <c r="I17" s="3">
        <v>0</v>
      </c>
      <c r="J17" s="3">
        <v>10</v>
      </c>
      <c r="K17" s="19">
        <v>0.40400000000000003</v>
      </c>
      <c r="L17" s="19">
        <f t="shared" si="1"/>
        <v>0</v>
      </c>
      <c r="M17" s="14" t="s">
        <v>44</v>
      </c>
      <c r="N17" s="12"/>
    </row>
    <row r="18" spans="2:14">
      <c r="B18" s="3" t="s">
        <v>118</v>
      </c>
      <c r="C18" s="7"/>
      <c r="D18" s="3" t="s">
        <v>22</v>
      </c>
      <c r="E18" s="3" t="s">
        <v>21</v>
      </c>
      <c r="F18" s="20" t="s">
        <v>137</v>
      </c>
      <c r="G18" s="12" t="s">
        <v>23</v>
      </c>
      <c r="H18" s="3" t="s">
        <v>119</v>
      </c>
      <c r="I18" s="3">
        <v>10</v>
      </c>
      <c r="J18" s="3">
        <v>1</v>
      </c>
      <c r="K18" s="19">
        <v>0.14000000000000001</v>
      </c>
      <c r="L18" s="19">
        <f t="shared" si="1"/>
        <v>1.4000000000000001</v>
      </c>
      <c r="M18" s="14" t="s">
        <v>24</v>
      </c>
      <c r="N18" s="12" t="s">
        <v>138</v>
      </c>
    </row>
    <row r="19" spans="2:14" hidden="1">
      <c r="B19" s="3"/>
      <c r="C19" s="7"/>
      <c r="D19" s="3" t="s">
        <v>54</v>
      </c>
      <c r="E19" s="3">
        <v>1771725</v>
      </c>
      <c r="F19" s="20"/>
      <c r="G19" s="12" t="s">
        <v>78</v>
      </c>
      <c r="H19" s="3" t="s">
        <v>36</v>
      </c>
      <c r="I19" s="3">
        <v>0</v>
      </c>
      <c r="J19" s="3">
        <v>5</v>
      </c>
      <c r="K19" s="19">
        <v>0.14099999999999999</v>
      </c>
      <c r="L19" s="19">
        <f t="shared" si="1"/>
        <v>0</v>
      </c>
      <c r="M19" s="14" t="s">
        <v>37</v>
      </c>
      <c r="N19" s="12"/>
    </row>
    <row r="20" spans="2:14" s="28" customFormat="1" ht="5.25" customHeight="1">
      <c r="B20" s="23"/>
      <c r="C20" s="24"/>
      <c r="D20" s="23"/>
      <c r="E20" s="23"/>
      <c r="F20" s="23"/>
      <c r="G20" s="25"/>
      <c r="H20" s="23"/>
      <c r="I20" s="23"/>
      <c r="J20" s="23"/>
      <c r="K20" s="26"/>
      <c r="L20" s="26"/>
      <c r="M20" s="27"/>
      <c r="N20" s="25"/>
    </row>
    <row r="21" spans="2:14">
      <c r="B21" s="3" t="s">
        <v>118</v>
      </c>
      <c r="C21" s="7"/>
      <c r="D21" s="3" t="s">
        <v>54</v>
      </c>
      <c r="E21" s="3" t="s">
        <v>56</v>
      </c>
      <c r="F21" s="20" t="s">
        <v>57</v>
      </c>
      <c r="G21" s="12" t="s">
        <v>79</v>
      </c>
      <c r="H21" s="3" t="s">
        <v>77</v>
      </c>
      <c r="I21" s="3">
        <v>4</v>
      </c>
      <c r="J21" s="3">
        <v>1</v>
      </c>
      <c r="K21" s="19">
        <v>0.89</v>
      </c>
      <c r="L21" s="19">
        <f t="shared" si="1"/>
        <v>3.56</v>
      </c>
      <c r="M21" s="14" t="s">
        <v>55</v>
      </c>
      <c r="N21" s="12" t="s">
        <v>67</v>
      </c>
    </row>
    <row r="22" spans="2:14" ht="30" hidden="1">
      <c r="B22" s="3"/>
      <c r="C22" s="7"/>
      <c r="D22" s="3" t="s">
        <v>54</v>
      </c>
      <c r="E22" s="3">
        <v>1500663</v>
      </c>
      <c r="F22" s="20" t="s">
        <v>70</v>
      </c>
      <c r="G22" s="12" t="s">
        <v>72</v>
      </c>
      <c r="H22" s="3" t="s">
        <v>68</v>
      </c>
      <c r="I22" s="3">
        <v>2</v>
      </c>
      <c r="J22" s="3">
        <v>10</v>
      </c>
      <c r="K22" s="19">
        <v>0.28999999999999998</v>
      </c>
      <c r="L22" s="19">
        <f t="shared" si="1"/>
        <v>2.9</v>
      </c>
      <c r="M22" s="14" t="s">
        <v>69</v>
      </c>
      <c r="N22" s="12" t="s">
        <v>126</v>
      </c>
    </row>
    <row r="23" spans="2:14" ht="30" hidden="1">
      <c r="B23" s="3"/>
      <c r="C23" s="7"/>
      <c r="D23" s="3" t="s">
        <v>54</v>
      </c>
      <c r="E23" s="3">
        <v>2057593</v>
      </c>
      <c r="F23" s="20" t="s">
        <v>74</v>
      </c>
      <c r="G23" s="12" t="s">
        <v>73</v>
      </c>
      <c r="H23" s="3" t="s">
        <v>68</v>
      </c>
      <c r="I23" s="3">
        <v>4</v>
      </c>
      <c r="J23" s="3">
        <v>50</v>
      </c>
      <c r="K23" s="19">
        <v>1.7000000000000001E-2</v>
      </c>
      <c r="L23" s="19">
        <f t="shared" ref="L23:L29" si="2">IF(ISBLANK(K23),"",IF(ROUNDUP(MOD(I23/J23,1),0)=1,K23*(I23-MOD(I23,J23)+J23),K23*I23))</f>
        <v>0.85000000000000009</v>
      </c>
      <c r="M23" s="14" t="s">
        <v>75</v>
      </c>
      <c r="N23" s="12" t="s">
        <v>126</v>
      </c>
    </row>
    <row r="24" spans="2:14" ht="30">
      <c r="B24" s="3" t="s">
        <v>118</v>
      </c>
      <c r="C24" s="7"/>
      <c r="D24" s="3" t="s">
        <v>54</v>
      </c>
      <c r="E24" s="3">
        <v>1506148</v>
      </c>
      <c r="F24" s="20" t="s">
        <v>92</v>
      </c>
      <c r="G24" s="12" t="s">
        <v>93</v>
      </c>
      <c r="H24" s="3" t="s">
        <v>68</v>
      </c>
      <c r="I24" s="3">
        <v>20</v>
      </c>
      <c r="J24" s="3">
        <v>10</v>
      </c>
      <c r="K24" s="19">
        <v>2.3E-2</v>
      </c>
      <c r="L24" s="19">
        <f t="shared" si="2"/>
        <v>0.45999999999999996</v>
      </c>
      <c r="M24" s="14" t="s">
        <v>94</v>
      </c>
      <c r="N24" s="12" t="s">
        <v>125</v>
      </c>
    </row>
    <row r="25" spans="2:14" ht="30" hidden="1">
      <c r="B25" s="3"/>
      <c r="C25" s="7"/>
      <c r="D25" s="3" t="s">
        <v>54</v>
      </c>
      <c r="E25" s="3">
        <v>1400001</v>
      </c>
      <c r="F25" s="20" t="s">
        <v>97</v>
      </c>
      <c r="G25" s="12" t="s">
        <v>95</v>
      </c>
      <c r="H25" s="3" t="s">
        <v>68</v>
      </c>
      <c r="I25" s="3">
        <v>8</v>
      </c>
      <c r="J25" s="3">
        <v>10</v>
      </c>
      <c r="K25" s="19">
        <v>4.3999999999999997E-2</v>
      </c>
      <c r="L25" s="19">
        <f t="shared" si="2"/>
        <v>0.43999999999999995</v>
      </c>
      <c r="M25" s="14" t="s">
        <v>96</v>
      </c>
      <c r="N25" s="12" t="s">
        <v>91</v>
      </c>
    </row>
    <row r="26" spans="2:14" ht="30">
      <c r="B26" s="3" t="s">
        <v>118</v>
      </c>
      <c r="C26" s="7"/>
      <c r="D26" s="3" t="s">
        <v>54</v>
      </c>
      <c r="E26" s="3">
        <v>1500670</v>
      </c>
      <c r="F26" s="32" t="s">
        <v>142</v>
      </c>
      <c r="G26" s="12" t="s">
        <v>141</v>
      </c>
      <c r="H26" s="3" t="s">
        <v>68</v>
      </c>
      <c r="I26" s="3">
        <v>15</v>
      </c>
      <c r="J26" s="3">
        <v>5</v>
      </c>
      <c r="K26" s="19">
        <v>1.9E-2</v>
      </c>
      <c r="L26" s="19">
        <f t="shared" si="2"/>
        <v>0.28499999999999998</v>
      </c>
      <c r="M26" s="33" t="s">
        <v>143</v>
      </c>
      <c r="N26" s="12" t="s">
        <v>122</v>
      </c>
    </row>
    <row r="27" spans="2:14" ht="30">
      <c r="B27" s="3" t="s">
        <v>118</v>
      </c>
      <c r="C27" s="7"/>
      <c r="D27" s="3" t="s">
        <v>54</v>
      </c>
      <c r="E27" s="3">
        <v>2138843</v>
      </c>
      <c r="F27" s="32" t="s">
        <v>146</v>
      </c>
      <c r="G27" s="12" t="s">
        <v>144</v>
      </c>
      <c r="H27" s="3" t="s">
        <v>68</v>
      </c>
      <c r="I27" s="3">
        <v>5</v>
      </c>
      <c r="J27" s="3">
        <v>50</v>
      </c>
      <c r="K27" s="19">
        <v>6.0000000000000001E-3</v>
      </c>
      <c r="L27" s="19">
        <f t="shared" si="2"/>
        <v>0.3</v>
      </c>
      <c r="M27" s="33" t="s">
        <v>145</v>
      </c>
      <c r="N27" s="12" t="s">
        <v>121</v>
      </c>
    </row>
    <row r="28" spans="2:14" ht="30">
      <c r="B28" s="3" t="s">
        <v>118</v>
      </c>
      <c r="C28" s="7"/>
      <c r="D28" s="3" t="s">
        <v>54</v>
      </c>
      <c r="E28" s="3">
        <v>2138818</v>
      </c>
      <c r="F28" s="32" t="s">
        <v>148</v>
      </c>
      <c r="G28" s="12" t="s">
        <v>147</v>
      </c>
      <c r="H28" s="3" t="s">
        <v>68</v>
      </c>
      <c r="I28" s="3">
        <v>5</v>
      </c>
      <c r="J28" s="3">
        <v>50</v>
      </c>
      <c r="K28" s="19">
        <v>6.0000000000000001E-3</v>
      </c>
      <c r="L28" s="19">
        <f t="shared" si="2"/>
        <v>0.3</v>
      </c>
      <c r="M28" s="33" t="s">
        <v>149</v>
      </c>
      <c r="N28" s="12" t="s">
        <v>123</v>
      </c>
    </row>
    <row r="29" spans="2:14" ht="60">
      <c r="B29" s="3" t="s">
        <v>118</v>
      </c>
      <c r="C29" s="7"/>
      <c r="D29" s="3" t="s">
        <v>54</v>
      </c>
      <c r="E29" s="3">
        <v>1653294</v>
      </c>
      <c r="F29" s="20" t="s">
        <v>109</v>
      </c>
      <c r="G29" s="12" t="s">
        <v>110</v>
      </c>
      <c r="H29" s="3" t="s">
        <v>68</v>
      </c>
      <c r="I29" s="3">
        <v>100</v>
      </c>
      <c r="J29" s="3">
        <v>1</v>
      </c>
      <c r="K29" s="19">
        <v>6.4000000000000001E-2</v>
      </c>
      <c r="L29" s="19">
        <f t="shared" si="2"/>
        <v>6.4</v>
      </c>
      <c r="M29" s="14" t="s">
        <v>111</v>
      </c>
      <c r="N29" s="12" t="s">
        <v>124</v>
      </c>
    </row>
    <row r="30" spans="2:14" s="28" customFormat="1" ht="3" customHeight="1">
      <c r="B30" s="23"/>
      <c r="C30" s="24"/>
      <c r="D30" s="23"/>
      <c r="E30" s="23"/>
      <c r="F30" s="23"/>
      <c r="G30" s="25"/>
      <c r="H30" s="23"/>
      <c r="I30" s="23"/>
      <c r="J30" s="23"/>
      <c r="K30" s="26"/>
      <c r="L30" s="26"/>
      <c r="M30" s="27"/>
      <c r="N30" s="25"/>
    </row>
    <row r="31" spans="2:14" ht="60">
      <c r="B31" s="3" t="s">
        <v>118</v>
      </c>
      <c r="C31" s="7"/>
      <c r="D31" s="3" t="s">
        <v>54</v>
      </c>
      <c r="E31" s="3">
        <v>1223746</v>
      </c>
      <c r="F31" s="29" t="s">
        <v>157</v>
      </c>
      <c r="G31" s="12" t="s">
        <v>158</v>
      </c>
      <c r="H31" s="3" t="s">
        <v>62</v>
      </c>
      <c r="I31" s="3">
        <v>3</v>
      </c>
      <c r="J31" s="3">
        <v>5</v>
      </c>
      <c r="K31" s="19">
        <v>0.23</v>
      </c>
      <c r="L31" s="19">
        <f t="shared" si="1"/>
        <v>1.1500000000000001</v>
      </c>
      <c r="M31" s="34" t="s">
        <v>156</v>
      </c>
      <c r="N31" s="12" t="s">
        <v>60</v>
      </c>
    </row>
    <row r="32" spans="2:14">
      <c r="B32" s="3" t="s">
        <v>118</v>
      </c>
      <c r="C32" s="7"/>
      <c r="D32" s="3" t="s">
        <v>54</v>
      </c>
      <c r="E32" s="3">
        <v>1058404</v>
      </c>
      <c r="F32" s="30" t="s">
        <v>151</v>
      </c>
      <c r="G32" s="12" t="s">
        <v>155</v>
      </c>
      <c r="H32" s="3" t="s">
        <v>61</v>
      </c>
      <c r="I32" s="3">
        <v>5</v>
      </c>
      <c r="J32" s="3">
        <v>5</v>
      </c>
      <c r="K32" s="19">
        <v>0.08</v>
      </c>
      <c r="L32" s="19">
        <f t="shared" si="1"/>
        <v>0.4</v>
      </c>
      <c r="M32" s="33" t="s">
        <v>150</v>
      </c>
      <c r="N32" s="12" t="s">
        <v>58</v>
      </c>
    </row>
    <row r="33" spans="2:14">
      <c r="B33" s="3" t="s">
        <v>118</v>
      </c>
      <c r="C33" s="7"/>
      <c r="D33" s="3" t="s">
        <v>54</v>
      </c>
      <c r="E33" s="3">
        <v>1659076</v>
      </c>
      <c r="F33" s="29" t="s">
        <v>153</v>
      </c>
      <c r="G33" s="12" t="s">
        <v>154</v>
      </c>
      <c r="H33" s="3" t="s">
        <v>61</v>
      </c>
      <c r="I33" s="3">
        <v>10</v>
      </c>
      <c r="J33" s="3">
        <v>5</v>
      </c>
      <c r="K33" s="19">
        <v>7.0000000000000007E-2</v>
      </c>
      <c r="L33" s="19">
        <f t="shared" si="1"/>
        <v>0.70000000000000007</v>
      </c>
      <c r="M33" s="33" t="s">
        <v>152</v>
      </c>
      <c r="N33" s="12" t="s">
        <v>59</v>
      </c>
    </row>
    <row r="34" spans="2:14" s="28" customFormat="1" ht="3.75" customHeight="1">
      <c r="B34" s="23"/>
      <c r="C34" s="24"/>
      <c r="D34" s="23"/>
      <c r="E34" s="23"/>
      <c r="F34" s="23"/>
      <c r="G34" s="25"/>
      <c r="H34" s="23"/>
      <c r="I34" s="23"/>
      <c r="J34" s="23"/>
      <c r="K34" s="26"/>
      <c r="L34" s="26"/>
      <c r="M34" s="27"/>
      <c r="N34" s="25"/>
    </row>
    <row r="35" spans="2:14" ht="30">
      <c r="B35" s="3" t="s">
        <v>118</v>
      </c>
      <c r="C35" s="7"/>
      <c r="D35" s="3" t="s">
        <v>54</v>
      </c>
      <c r="E35" s="3">
        <v>1865504</v>
      </c>
      <c r="F35" s="31" t="s">
        <v>112</v>
      </c>
      <c r="G35" s="12" t="s">
        <v>159</v>
      </c>
      <c r="H35" s="3" t="s">
        <v>113</v>
      </c>
      <c r="I35" s="3">
        <v>5</v>
      </c>
      <c r="J35" s="3">
        <v>10</v>
      </c>
      <c r="K35" s="19">
        <v>1.0999999999999999E-2</v>
      </c>
      <c r="L35" s="19">
        <f t="shared" si="1"/>
        <v>0.10999999999999999</v>
      </c>
      <c r="M35" s="14" t="s">
        <v>114</v>
      </c>
      <c r="N35" s="12" t="s">
        <v>134</v>
      </c>
    </row>
    <row r="36" spans="2:14">
      <c r="B36" s="3" t="s">
        <v>118</v>
      </c>
      <c r="C36" s="7"/>
      <c r="D36" s="3" t="s">
        <v>54</v>
      </c>
      <c r="E36" s="3">
        <v>1833809</v>
      </c>
      <c r="F36" s="30" t="s">
        <v>163</v>
      </c>
      <c r="G36" s="12" t="s">
        <v>160</v>
      </c>
      <c r="H36" s="3" t="s">
        <v>113</v>
      </c>
      <c r="I36" s="3">
        <v>3</v>
      </c>
      <c r="J36" s="3">
        <v>10</v>
      </c>
      <c r="K36" s="19">
        <v>1.9E-2</v>
      </c>
      <c r="L36" s="19">
        <f t="shared" si="1"/>
        <v>0.19</v>
      </c>
      <c r="M36" s="33" t="s">
        <v>162</v>
      </c>
      <c r="N36" s="12" t="s">
        <v>133</v>
      </c>
    </row>
    <row r="37" spans="2:14" ht="30">
      <c r="B37" s="3" t="s">
        <v>118</v>
      </c>
      <c r="C37" s="7"/>
      <c r="D37" s="3" t="s">
        <v>54</v>
      </c>
      <c r="E37" s="3">
        <v>1889265</v>
      </c>
      <c r="F37" s="30" t="s">
        <v>165</v>
      </c>
      <c r="G37" s="12" t="s">
        <v>164</v>
      </c>
      <c r="H37" s="3" t="s">
        <v>113</v>
      </c>
      <c r="I37" s="3">
        <v>3</v>
      </c>
      <c r="J37" s="3">
        <v>10</v>
      </c>
      <c r="K37" s="19">
        <v>3.3000000000000002E-2</v>
      </c>
      <c r="L37" s="19">
        <f t="shared" si="1"/>
        <v>0.33</v>
      </c>
      <c r="M37" s="33" t="s">
        <v>166</v>
      </c>
      <c r="N37" s="12" t="s">
        <v>132</v>
      </c>
    </row>
    <row r="38" spans="2:14" hidden="1">
      <c r="B38" s="3"/>
      <c r="C38" s="7"/>
      <c r="D38" s="3"/>
      <c r="E38" s="3"/>
      <c r="F38" s="20"/>
      <c r="G38" s="12" t="s">
        <v>128</v>
      </c>
      <c r="H38" s="3" t="s">
        <v>135</v>
      </c>
      <c r="I38" s="3">
        <v>3</v>
      </c>
      <c r="J38" s="3"/>
      <c r="K38" s="19"/>
      <c r="L38" s="19"/>
      <c r="M38" s="14"/>
      <c r="N38" s="12" t="s">
        <v>130</v>
      </c>
    </row>
    <row r="39" spans="2:14" hidden="1">
      <c r="B39" s="3"/>
      <c r="C39" s="7"/>
      <c r="D39" s="3"/>
      <c r="E39" s="3"/>
      <c r="F39" s="20"/>
      <c r="G39" s="12" t="s">
        <v>127</v>
      </c>
      <c r="H39" s="3" t="s">
        <v>135</v>
      </c>
      <c r="I39" s="3">
        <v>3</v>
      </c>
      <c r="J39" s="3"/>
      <c r="K39" s="19"/>
      <c r="L39" s="19"/>
      <c r="M39" s="14"/>
      <c r="N39" s="12" t="s">
        <v>129</v>
      </c>
    </row>
    <row r="40" spans="2:14" hidden="1">
      <c r="B40" s="3"/>
      <c r="C40" s="7"/>
      <c r="D40" s="3"/>
      <c r="E40" s="3"/>
      <c r="F40" s="20"/>
      <c r="G40" s="12" t="s">
        <v>120</v>
      </c>
      <c r="H40" s="3" t="s">
        <v>135</v>
      </c>
      <c r="I40" s="3">
        <v>10</v>
      </c>
      <c r="J40" s="3"/>
      <c r="K40" s="19"/>
      <c r="L40" s="19"/>
      <c r="M40" s="14"/>
      <c r="N40" s="12" t="s">
        <v>131</v>
      </c>
    </row>
    <row r="41" spans="2:14" ht="30">
      <c r="B41" s="3" t="s">
        <v>118</v>
      </c>
      <c r="C41" s="7"/>
      <c r="D41" s="3" t="s">
        <v>54</v>
      </c>
      <c r="E41" s="3">
        <v>2112833</v>
      </c>
      <c r="F41" s="20" t="s">
        <v>115</v>
      </c>
      <c r="G41" s="12" t="s">
        <v>161</v>
      </c>
      <c r="H41" s="3" t="s">
        <v>113</v>
      </c>
      <c r="I41" s="3">
        <v>10</v>
      </c>
      <c r="J41" s="3">
        <v>1</v>
      </c>
      <c r="K41" s="19">
        <v>1.0999999999999999E-2</v>
      </c>
      <c r="L41" s="19">
        <f t="shared" si="1"/>
        <v>0.10999999999999999</v>
      </c>
      <c r="M41" s="14" t="s">
        <v>116</v>
      </c>
      <c r="N41" s="12" t="s">
        <v>173</v>
      </c>
    </row>
    <row r="42" spans="2:14" s="28" customFormat="1" ht="4.5" customHeight="1">
      <c r="B42" s="23"/>
      <c r="C42" s="24"/>
      <c r="D42" s="23"/>
      <c r="E42" s="23"/>
      <c r="F42" s="23"/>
      <c r="G42" s="25"/>
      <c r="H42" s="23"/>
      <c r="I42" s="23"/>
      <c r="J42" s="23"/>
      <c r="K42" s="26"/>
      <c r="L42" s="26"/>
      <c r="M42" s="27"/>
      <c r="N42" s="25"/>
    </row>
    <row r="43" spans="2:14">
      <c r="B43" s="3" t="s">
        <v>118</v>
      </c>
      <c r="C43" s="7"/>
      <c r="D43" s="3" t="s">
        <v>54</v>
      </c>
      <c r="E43" s="3">
        <v>1510713</v>
      </c>
      <c r="F43" s="20" t="s">
        <v>64</v>
      </c>
      <c r="G43" s="12" t="s">
        <v>65</v>
      </c>
      <c r="H43" s="3" t="s">
        <v>66</v>
      </c>
      <c r="I43" s="3">
        <v>21</v>
      </c>
      <c r="J43" s="3">
        <v>5</v>
      </c>
      <c r="K43" s="19">
        <v>0.14699999999999999</v>
      </c>
      <c r="L43" s="19">
        <f t="shared" si="1"/>
        <v>3.6749999999999998</v>
      </c>
      <c r="M43" s="14" t="s">
        <v>63</v>
      </c>
      <c r="N43" s="12" t="s">
        <v>76</v>
      </c>
    </row>
    <row r="44" spans="2:14" hidden="1">
      <c r="B44" s="3"/>
      <c r="C44" s="7"/>
      <c r="D44" s="3" t="s">
        <v>35</v>
      </c>
      <c r="E44" s="3" t="s">
        <v>38</v>
      </c>
      <c r="F44" s="20"/>
      <c r="G44" s="12" t="s">
        <v>71</v>
      </c>
      <c r="H44" s="3" t="s">
        <v>36</v>
      </c>
      <c r="I44" s="3">
        <v>0</v>
      </c>
      <c r="J44" s="3">
        <v>5</v>
      </c>
      <c r="K44" s="19">
        <v>0.28999999999999998</v>
      </c>
      <c r="L44" s="19">
        <f t="shared" si="1"/>
        <v>0</v>
      </c>
      <c r="M44" s="14" t="s">
        <v>39</v>
      </c>
      <c r="N44" s="12" t="s">
        <v>83</v>
      </c>
    </row>
    <row r="45" spans="2:14" ht="30">
      <c r="B45" s="3" t="s">
        <v>118</v>
      </c>
      <c r="C45" s="7"/>
      <c r="D45" s="3" t="s">
        <v>54</v>
      </c>
      <c r="E45" s="3" t="s">
        <v>104</v>
      </c>
      <c r="F45" s="20" t="s">
        <v>102</v>
      </c>
      <c r="G45" s="12" t="s">
        <v>103</v>
      </c>
      <c r="H45" s="3" t="s">
        <v>99</v>
      </c>
      <c r="I45" s="3">
        <v>4</v>
      </c>
      <c r="J45" s="3">
        <v>1</v>
      </c>
      <c r="K45" s="19">
        <v>0.28000000000000003</v>
      </c>
      <c r="L45" s="19">
        <f t="shared" si="1"/>
        <v>1.1200000000000001</v>
      </c>
      <c r="M45" s="14" t="s">
        <v>101</v>
      </c>
      <c r="N45" s="12" t="s">
        <v>100</v>
      </c>
    </row>
    <row r="46" spans="2:14" ht="30">
      <c r="B46" s="3" t="s">
        <v>118</v>
      </c>
      <c r="C46" s="7"/>
      <c r="D46" s="3" t="s">
        <v>54</v>
      </c>
      <c r="E46" s="3" t="s">
        <v>27</v>
      </c>
      <c r="F46" s="20" t="s">
        <v>136</v>
      </c>
      <c r="G46" s="12" t="s">
        <v>28</v>
      </c>
      <c r="H46" s="3" t="s">
        <v>119</v>
      </c>
      <c r="I46" s="3">
        <v>4</v>
      </c>
      <c r="J46" s="3">
        <v>1</v>
      </c>
      <c r="K46" s="19">
        <v>0.32</v>
      </c>
      <c r="L46" s="19">
        <f t="shared" si="1"/>
        <v>1.28</v>
      </c>
      <c r="M46" s="14" t="s">
        <v>29</v>
      </c>
      <c r="N46" s="12" t="s">
        <v>82</v>
      </c>
    </row>
    <row r="47" spans="2:14" ht="30">
      <c r="B47" s="3" t="s">
        <v>118</v>
      </c>
      <c r="C47" s="7"/>
      <c r="D47" s="3" t="s">
        <v>54</v>
      </c>
      <c r="E47" s="3" t="s">
        <v>31</v>
      </c>
      <c r="F47" s="20" t="s">
        <v>30</v>
      </c>
      <c r="G47" s="12" t="s">
        <v>32</v>
      </c>
      <c r="H47" s="3" t="s">
        <v>36</v>
      </c>
      <c r="I47" s="3">
        <v>4</v>
      </c>
      <c r="J47" s="3">
        <v>1</v>
      </c>
      <c r="K47" s="19">
        <v>0.46</v>
      </c>
      <c r="L47" s="19">
        <f t="shared" si="1"/>
        <v>1.84</v>
      </c>
      <c r="M47" s="14" t="s">
        <v>33</v>
      </c>
      <c r="N47" s="12" t="s">
        <v>89</v>
      </c>
    </row>
    <row r="48" spans="2:14">
      <c r="B48" s="3"/>
      <c r="C48" s="7"/>
      <c r="D48" s="3"/>
      <c r="E48" s="3"/>
      <c r="F48" s="3"/>
      <c r="G48" s="12"/>
      <c r="H48" s="3"/>
      <c r="I48" s="3"/>
      <c r="J48" s="3"/>
      <c r="K48" s="19"/>
      <c r="L48" s="19"/>
      <c r="M48" s="12"/>
      <c r="N48" s="12"/>
    </row>
    <row r="49" spans="2:14">
      <c r="B49" s="3"/>
      <c r="C49" s="7"/>
      <c r="D49" s="3"/>
      <c r="E49" s="3"/>
      <c r="F49" s="3"/>
      <c r="G49" s="12"/>
      <c r="H49" s="3"/>
      <c r="I49" s="3"/>
      <c r="J49" s="3"/>
      <c r="K49" s="19"/>
      <c r="L49" s="19"/>
      <c r="M49" s="12"/>
      <c r="N49" s="12"/>
    </row>
    <row r="50" spans="2:14">
      <c r="B50" s="3"/>
      <c r="C50" s="7"/>
      <c r="D50" s="3"/>
      <c r="E50" s="3"/>
      <c r="F50" s="3"/>
      <c r="G50" s="12"/>
      <c r="H50" s="3"/>
      <c r="I50" s="3"/>
      <c r="J50" s="3"/>
      <c r="K50" s="19"/>
      <c r="L50" s="19"/>
      <c r="M50" s="12"/>
      <c r="N50" s="12"/>
    </row>
    <row r="51" spans="2:14">
      <c r="B51" s="3"/>
      <c r="C51" s="7"/>
      <c r="D51" s="3"/>
      <c r="E51" s="3"/>
      <c r="F51" s="3"/>
      <c r="G51" s="12"/>
      <c r="H51" s="3"/>
      <c r="I51" s="3"/>
      <c r="J51" s="3"/>
      <c r="K51" s="19"/>
      <c r="L51" s="19" t="str">
        <f t="shared" si="0"/>
        <v/>
      </c>
      <c r="M51" s="12"/>
      <c r="N51" s="12"/>
    </row>
    <row r="52" spans="2:14">
      <c r="B52" s="3"/>
      <c r="C52" s="7"/>
      <c r="D52" s="3"/>
      <c r="E52" s="3"/>
      <c r="F52" s="3"/>
      <c r="G52" s="12"/>
      <c r="H52" s="3"/>
      <c r="I52" s="3"/>
      <c r="J52" s="3"/>
      <c r="K52" s="19"/>
      <c r="L52" s="19" t="str">
        <f t="shared" si="0"/>
        <v/>
      </c>
      <c r="M52" s="12"/>
      <c r="N52" s="12"/>
    </row>
    <row r="53" spans="2:14">
      <c r="B53" s="3"/>
      <c r="C53" s="7"/>
      <c r="D53" s="3"/>
      <c r="E53" s="3"/>
      <c r="F53" s="3"/>
      <c r="G53" s="12"/>
      <c r="H53" s="3"/>
      <c r="I53" s="3"/>
      <c r="J53" s="3"/>
      <c r="K53" s="19"/>
      <c r="L53" s="19" t="str">
        <f t="shared" ref="L53:L58" si="3">IF(ISBLANK(K53),"",IF(ROUNDUP(MOD(I53/J53,1),0)=1,K53*(I53-MOD(I53,J53)+J53),K53*I53))</f>
        <v/>
      </c>
      <c r="M53" s="12"/>
      <c r="N53" s="12"/>
    </row>
    <row r="54" spans="2:14">
      <c r="B54" s="3"/>
      <c r="C54" s="7"/>
      <c r="D54" s="3"/>
      <c r="E54" s="3"/>
      <c r="F54" s="3"/>
      <c r="G54" s="12"/>
      <c r="H54" s="3"/>
      <c r="I54" s="3"/>
      <c r="J54" s="3"/>
      <c r="K54" s="19"/>
      <c r="L54" s="19" t="str">
        <f t="shared" si="3"/>
        <v/>
      </c>
      <c r="M54" s="12"/>
      <c r="N54" s="12"/>
    </row>
    <row r="55" spans="2:14">
      <c r="B55" s="3"/>
      <c r="C55" s="7"/>
      <c r="D55" s="3"/>
      <c r="E55" s="3"/>
      <c r="F55" s="3"/>
      <c r="G55" s="12"/>
      <c r="H55" s="3"/>
      <c r="I55" s="3"/>
      <c r="J55" s="3"/>
      <c r="K55" s="19"/>
      <c r="L55" s="19" t="str">
        <f t="shared" si="3"/>
        <v/>
      </c>
      <c r="M55" s="12"/>
      <c r="N55" s="12"/>
    </row>
    <row r="56" spans="2:14">
      <c r="B56" s="3"/>
      <c r="C56" s="7"/>
      <c r="D56" s="3"/>
      <c r="E56" s="3"/>
      <c r="F56" s="3"/>
      <c r="G56" s="12"/>
      <c r="H56" s="3"/>
      <c r="I56" s="3"/>
      <c r="J56" s="3"/>
      <c r="K56" s="19"/>
      <c r="L56" s="19" t="str">
        <f t="shared" si="3"/>
        <v/>
      </c>
      <c r="M56" s="12"/>
      <c r="N56" s="12"/>
    </row>
    <row r="57" spans="2:14">
      <c r="B57" s="3"/>
      <c r="C57" s="7"/>
      <c r="D57" s="3"/>
      <c r="E57" s="3"/>
      <c r="F57" s="3"/>
      <c r="G57" s="12"/>
      <c r="H57" s="3"/>
      <c r="I57" s="3"/>
      <c r="J57" s="3"/>
      <c r="K57" s="19"/>
      <c r="L57" s="19" t="str">
        <f t="shared" si="3"/>
        <v/>
      </c>
      <c r="M57" s="12"/>
      <c r="N57" s="12"/>
    </row>
    <row r="58" spans="2:14">
      <c r="B58" s="3"/>
      <c r="C58" s="7"/>
      <c r="D58" s="3"/>
      <c r="E58" s="3"/>
      <c r="F58" s="3"/>
      <c r="G58" s="12"/>
      <c r="H58" s="3"/>
      <c r="I58" s="3"/>
      <c r="J58" s="3"/>
      <c r="K58" s="19"/>
      <c r="L58" s="19" t="str">
        <f t="shared" si="3"/>
        <v/>
      </c>
      <c r="M58" s="12"/>
      <c r="N58" s="12"/>
    </row>
    <row r="59" spans="2:14">
      <c r="B59" s="3"/>
      <c r="C59" s="7"/>
      <c r="D59" s="3"/>
      <c r="E59" s="3"/>
      <c r="F59" s="3"/>
      <c r="G59" s="12"/>
      <c r="H59" s="3"/>
      <c r="I59" s="3"/>
      <c r="J59" s="3"/>
      <c r="K59" s="19"/>
      <c r="L59" s="19" t="str">
        <f t="shared" si="0"/>
        <v/>
      </c>
      <c r="M59" s="12"/>
      <c r="N59" s="12"/>
    </row>
    <row r="60" spans="2:14">
      <c r="B60" s="3"/>
      <c r="C60" s="7"/>
      <c r="D60" s="3"/>
      <c r="E60" s="3"/>
      <c r="F60" s="3"/>
      <c r="G60" s="12"/>
      <c r="H60" s="3"/>
      <c r="I60" s="3"/>
      <c r="J60" s="3"/>
      <c r="K60" s="19"/>
      <c r="L60" s="19" t="str">
        <f t="shared" si="0"/>
        <v/>
      </c>
      <c r="M60" s="12"/>
      <c r="N60" s="12"/>
    </row>
    <row r="61" spans="2:14">
      <c r="B61" s="3"/>
      <c r="C61" s="7"/>
      <c r="D61" s="3"/>
      <c r="E61" s="3"/>
      <c r="F61" s="3"/>
      <c r="G61" s="12"/>
      <c r="H61" s="3"/>
      <c r="I61" s="3"/>
      <c r="J61" s="3"/>
      <c r="K61" s="19"/>
      <c r="L61" s="19" t="str">
        <f t="shared" si="0"/>
        <v/>
      </c>
      <c r="M61" s="12"/>
      <c r="N61" s="12"/>
    </row>
    <row r="62" spans="2:14">
      <c r="B62" s="3"/>
      <c r="C62" s="7"/>
      <c r="D62" s="3"/>
      <c r="E62" s="3"/>
      <c r="F62" s="3"/>
      <c r="G62" s="12"/>
      <c r="H62" s="3"/>
      <c r="I62" s="3"/>
      <c r="J62" s="3"/>
      <c r="K62" s="19"/>
      <c r="L62" s="19" t="str">
        <f t="shared" si="0"/>
        <v/>
      </c>
      <c r="M62" s="12"/>
      <c r="N62" s="12"/>
    </row>
    <row r="63" spans="2:14">
      <c r="B63" s="3"/>
      <c r="C63" s="7"/>
      <c r="D63" s="3"/>
      <c r="E63" s="3"/>
      <c r="F63" s="3"/>
      <c r="G63" s="12"/>
      <c r="H63" s="3"/>
      <c r="I63" s="3"/>
      <c r="J63" s="3"/>
      <c r="K63" s="19"/>
      <c r="L63" s="19" t="str">
        <f t="shared" ref="L63:L88" si="4">IF(ISBLANK(K63),"",IF(ROUNDUP(MOD(I63/J63,1),0)=1,K63*(I63-MOD(I63,J63)+J63),K63*I63))</f>
        <v/>
      </c>
      <c r="M63" s="12"/>
      <c r="N63" s="12"/>
    </row>
    <row r="64" spans="2:14">
      <c r="B64" s="3"/>
      <c r="C64" s="7"/>
      <c r="D64" s="3"/>
      <c r="E64" s="3"/>
      <c r="F64" s="3"/>
      <c r="G64" s="12"/>
      <c r="H64" s="3"/>
      <c r="I64" s="3"/>
      <c r="J64" s="3"/>
      <c r="K64" s="19"/>
      <c r="L64" s="19" t="str">
        <f t="shared" si="4"/>
        <v/>
      </c>
      <c r="M64" s="12"/>
      <c r="N64" s="12"/>
    </row>
    <row r="65" spans="2:14">
      <c r="B65" s="3"/>
      <c r="C65" s="7"/>
      <c r="D65" s="3"/>
      <c r="E65" s="3"/>
      <c r="F65" s="3"/>
      <c r="G65" s="12"/>
      <c r="H65" s="3"/>
      <c r="I65" s="3"/>
      <c r="J65" s="3"/>
      <c r="K65" s="19"/>
      <c r="L65" s="19" t="str">
        <f t="shared" si="4"/>
        <v/>
      </c>
      <c r="M65" s="12"/>
      <c r="N65" s="12"/>
    </row>
    <row r="66" spans="2:14">
      <c r="B66" s="3"/>
      <c r="C66" s="7"/>
      <c r="D66" s="3"/>
      <c r="E66" s="3"/>
      <c r="F66" s="3"/>
      <c r="G66" s="12"/>
      <c r="H66" s="3"/>
      <c r="I66" s="3"/>
      <c r="J66" s="3"/>
      <c r="K66" s="19"/>
      <c r="L66" s="19" t="str">
        <f t="shared" si="4"/>
        <v/>
      </c>
      <c r="M66" s="12"/>
      <c r="N66" s="12"/>
    </row>
    <row r="67" spans="2:14">
      <c r="B67" s="3"/>
      <c r="C67" s="7"/>
      <c r="D67" s="3"/>
      <c r="E67" s="3"/>
      <c r="F67" s="3"/>
      <c r="G67" s="12"/>
      <c r="H67" s="3"/>
      <c r="I67" s="3"/>
      <c r="J67" s="3"/>
      <c r="K67" s="19"/>
      <c r="L67" s="19" t="str">
        <f t="shared" si="4"/>
        <v/>
      </c>
      <c r="M67" s="12"/>
      <c r="N67" s="12"/>
    </row>
    <row r="68" spans="2:14">
      <c r="B68" s="3"/>
      <c r="C68" s="7"/>
      <c r="D68" s="3"/>
      <c r="E68" s="3"/>
      <c r="F68" s="3"/>
      <c r="G68" s="12"/>
      <c r="H68" s="3"/>
      <c r="I68" s="3"/>
      <c r="J68" s="3"/>
      <c r="K68" s="19"/>
      <c r="L68" s="19" t="str">
        <f t="shared" si="4"/>
        <v/>
      </c>
      <c r="M68" s="12"/>
      <c r="N68" s="12"/>
    </row>
    <row r="69" spans="2:14">
      <c r="B69" s="3"/>
      <c r="C69" s="7"/>
      <c r="D69" s="3"/>
      <c r="E69" s="3"/>
      <c r="F69" s="3"/>
      <c r="G69" s="12"/>
      <c r="H69" s="3"/>
      <c r="I69" s="3"/>
      <c r="J69" s="3"/>
      <c r="K69" s="19"/>
      <c r="L69" s="19" t="str">
        <f t="shared" si="4"/>
        <v/>
      </c>
      <c r="M69" s="12"/>
      <c r="N69" s="12"/>
    </row>
    <row r="70" spans="2:14">
      <c r="B70" s="3"/>
      <c r="C70" s="7"/>
      <c r="D70" s="3"/>
      <c r="E70" s="3"/>
      <c r="F70" s="3"/>
      <c r="G70" s="12"/>
      <c r="H70" s="3"/>
      <c r="I70" s="3"/>
      <c r="J70" s="3"/>
      <c r="K70" s="19"/>
      <c r="L70" s="19" t="str">
        <f t="shared" si="4"/>
        <v/>
      </c>
      <c r="M70" s="12"/>
      <c r="N70" s="12"/>
    </row>
    <row r="71" spans="2:14">
      <c r="B71" s="3"/>
      <c r="C71" s="7"/>
      <c r="D71" s="3"/>
      <c r="E71" s="3"/>
      <c r="F71" s="3"/>
      <c r="G71" s="12"/>
      <c r="H71" s="3"/>
      <c r="I71" s="3"/>
      <c r="J71" s="3"/>
      <c r="K71" s="19"/>
      <c r="L71" s="19" t="str">
        <f t="shared" si="4"/>
        <v/>
      </c>
      <c r="M71" s="12"/>
      <c r="N71" s="12"/>
    </row>
    <row r="72" spans="2:14">
      <c r="B72" s="3"/>
      <c r="C72" s="7"/>
      <c r="D72" s="3"/>
      <c r="E72" s="3"/>
      <c r="F72" s="3"/>
      <c r="G72" s="12"/>
      <c r="H72" s="3"/>
      <c r="I72" s="3"/>
      <c r="J72" s="3"/>
      <c r="K72" s="19"/>
      <c r="L72" s="19" t="str">
        <f t="shared" si="4"/>
        <v/>
      </c>
      <c r="M72" s="12"/>
      <c r="N72" s="12"/>
    </row>
    <row r="73" spans="2:14">
      <c r="B73" s="3"/>
      <c r="C73" s="7"/>
      <c r="D73" s="3"/>
      <c r="E73" s="3"/>
      <c r="F73" s="3"/>
      <c r="G73" s="12"/>
      <c r="H73" s="3"/>
      <c r="I73" s="3"/>
      <c r="J73" s="3"/>
      <c r="K73" s="19"/>
      <c r="L73" s="19" t="str">
        <f t="shared" si="4"/>
        <v/>
      </c>
      <c r="M73" s="12"/>
      <c r="N73" s="12"/>
    </row>
    <row r="74" spans="2:14">
      <c r="B74" s="3"/>
      <c r="C74" s="7"/>
      <c r="D74" s="3"/>
      <c r="E74" s="3"/>
      <c r="F74" s="3"/>
      <c r="G74" s="12"/>
      <c r="H74" s="3"/>
      <c r="I74" s="3"/>
      <c r="J74" s="3"/>
      <c r="K74" s="19"/>
      <c r="L74" s="19" t="str">
        <f t="shared" si="4"/>
        <v/>
      </c>
      <c r="M74" s="12"/>
      <c r="N74" s="12"/>
    </row>
    <row r="75" spans="2:14">
      <c r="B75" s="3"/>
      <c r="C75" s="7"/>
      <c r="D75" s="3"/>
      <c r="E75" s="3"/>
      <c r="F75" s="3"/>
      <c r="G75" s="12"/>
      <c r="H75" s="3"/>
      <c r="I75" s="3"/>
      <c r="J75" s="3"/>
      <c r="K75" s="19"/>
      <c r="L75" s="19" t="str">
        <f t="shared" si="4"/>
        <v/>
      </c>
      <c r="M75" s="12"/>
      <c r="N75" s="12"/>
    </row>
    <row r="76" spans="2:14">
      <c r="B76" s="3"/>
      <c r="C76" s="7"/>
      <c r="D76" s="3"/>
      <c r="E76" s="3"/>
      <c r="F76" s="3"/>
      <c r="G76" s="12"/>
      <c r="H76" s="3"/>
      <c r="I76" s="3"/>
      <c r="J76" s="3"/>
      <c r="K76" s="19"/>
      <c r="L76" s="19" t="str">
        <f t="shared" si="4"/>
        <v/>
      </c>
      <c r="M76" s="12"/>
      <c r="N76" s="12"/>
    </row>
    <row r="77" spans="2:14">
      <c r="B77" s="3"/>
      <c r="C77" s="7"/>
      <c r="D77" s="3"/>
      <c r="E77" s="3"/>
      <c r="F77" s="3"/>
      <c r="G77" s="12"/>
      <c r="H77" s="3"/>
      <c r="I77" s="3"/>
      <c r="J77" s="3"/>
      <c r="K77" s="19"/>
      <c r="L77" s="19" t="str">
        <f t="shared" si="4"/>
        <v/>
      </c>
      <c r="M77" s="12"/>
      <c r="N77" s="12"/>
    </row>
    <row r="78" spans="2:14">
      <c r="B78" s="3"/>
      <c r="C78" s="7"/>
      <c r="D78" s="3"/>
      <c r="E78" s="3"/>
      <c r="F78" s="3"/>
      <c r="G78" s="12"/>
      <c r="H78" s="3"/>
      <c r="I78" s="3"/>
      <c r="J78" s="3"/>
      <c r="K78" s="19"/>
      <c r="L78" s="19" t="str">
        <f t="shared" si="4"/>
        <v/>
      </c>
      <c r="M78" s="12"/>
      <c r="N78" s="12"/>
    </row>
    <row r="79" spans="2:14">
      <c r="B79" s="3"/>
      <c r="C79" s="7"/>
      <c r="D79" s="3"/>
      <c r="E79" s="3"/>
      <c r="F79" s="3"/>
      <c r="G79" s="12"/>
      <c r="H79" s="3"/>
      <c r="I79" s="3"/>
      <c r="J79" s="3"/>
      <c r="K79" s="19"/>
      <c r="L79" s="19" t="str">
        <f t="shared" si="4"/>
        <v/>
      </c>
      <c r="M79" s="12"/>
      <c r="N79" s="12"/>
    </row>
    <row r="80" spans="2:14">
      <c r="B80" s="3"/>
      <c r="C80" s="7"/>
      <c r="D80" s="3"/>
      <c r="E80" s="3"/>
      <c r="F80" s="3"/>
      <c r="G80" s="12"/>
      <c r="H80" s="3"/>
      <c r="I80" s="3"/>
      <c r="J80" s="3"/>
      <c r="K80" s="19"/>
      <c r="L80" s="19" t="str">
        <f t="shared" si="4"/>
        <v/>
      </c>
      <c r="M80" s="12"/>
      <c r="N80" s="12"/>
    </row>
    <row r="81" spans="2:14">
      <c r="B81" s="3"/>
      <c r="C81" s="7"/>
      <c r="D81" s="3"/>
      <c r="E81" s="3"/>
      <c r="F81" s="3"/>
      <c r="G81" s="12"/>
      <c r="H81" s="3"/>
      <c r="I81" s="3"/>
      <c r="J81" s="3"/>
      <c r="K81" s="19"/>
      <c r="L81" s="19" t="str">
        <f t="shared" si="4"/>
        <v/>
      </c>
      <c r="M81" s="12"/>
      <c r="N81" s="12"/>
    </row>
    <row r="82" spans="2:14">
      <c r="B82" s="3"/>
      <c r="C82" s="7"/>
      <c r="D82" s="3"/>
      <c r="E82" s="3"/>
      <c r="F82" s="3"/>
      <c r="G82" s="12"/>
      <c r="H82" s="3"/>
      <c r="I82" s="3"/>
      <c r="J82" s="3"/>
      <c r="K82" s="19"/>
      <c r="L82" s="19" t="str">
        <f t="shared" si="4"/>
        <v/>
      </c>
      <c r="M82" s="12"/>
      <c r="N82" s="12"/>
    </row>
    <row r="83" spans="2:14">
      <c r="B83" s="3"/>
      <c r="C83" s="7"/>
      <c r="D83" s="3"/>
      <c r="E83" s="3"/>
      <c r="F83" s="3"/>
      <c r="G83" s="12"/>
      <c r="H83" s="3"/>
      <c r="I83" s="3"/>
      <c r="J83" s="3"/>
      <c r="K83" s="19"/>
      <c r="L83" s="19" t="str">
        <f t="shared" si="4"/>
        <v/>
      </c>
      <c r="M83" s="12"/>
      <c r="N83" s="12"/>
    </row>
    <row r="84" spans="2:14">
      <c r="B84" s="3"/>
      <c r="C84" s="7"/>
      <c r="D84" s="3"/>
      <c r="E84" s="3"/>
      <c r="F84" s="3"/>
      <c r="G84" s="12"/>
      <c r="H84" s="3"/>
      <c r="I84" s="3"/>
      <c r="J84" s="3"/>
      <c r="K84" s="19"/>
      <c r="L84" s="19" t="str">
        <f t="shared" si="4"/>
        <v/>
      </c>
      <c r="M84" s="12"/>
      <c r="N84" s="12"/>
    </row>
    <row r="85" spans="2:14">
      <c r="B85" s="3"/>
      <c r="C85" s="7"/>
      <c r="D85" s="3"/>
      <c r="E85" s="3"/>
      <c r="F85" s="3"/>
      <c r="G85" s="12"/>
      <c r="H85" s="3"/>
      <c r="I85" s="3"/>
      <c r="J85" s="3"/>
      <c r="K85" s="19"/>
      <c r="L85" s="19" t="str">
        <f t="shared" si="4"/>
        <v/>
      </c>
      <c r="M85" s="12"/>
      <c r="N85" s="12"/>
    </row>
    <row r="86" spans="2:14">
      <c r="B86" s="3"/>
      <c r="C86" s="7"/>
      <c r="D86" s="3"/>
      <c r="E86" s="3"/>
      <c r="F86" s="3"/>
      <c r="G86" s="12"/>
      <c r="H86" s="3"/>
      <c r="I86" s="3"/>
      <c r="J86" s="3"/>
      <c r="K86" s="19"/>
      <c r="L86" s="19" t="str">
        <f t="shared" si="4"/>
        <v/>
      </c>
      <c r="M86" s="12"/>
      <c r="N86" s="12"/>
    </row>
    <row r="87" spans="2:14">
      <c r="B87" s="3"/>
      <c r="C87" s="7"/>
      <c r="D87" s="3"/>
      <c r="E87" s="3"/>
      <c r="F87" s="3"/>
      <c r="G87" s="12"/>
      <c r="H87" s="3"/>
      <c r="I87" s="3"/>
      <c r="J87" s="3"/>
      <c r="K87" s="19"/>
      <c r="L87" s="19" t="str">
        <f t="shared" si="4"/>
        <v/>
      </c>
      <c r="M87" s="12"/>
      <c r="N87" s="12"/>
    </row>
    <row r="88" spans="2:14">
      <c r="B88" s="3"/>
      <c r="C88" s="7"/>
      <c r="D88" s="3"/>
      <c r="E88" s="3"/>
      <c r="F88" s="3"/>
      <c r="G88" s="12"/>
      <c r="H88" s="3"/>
      <c r="I88" s="3"/>
      <c r="J88" s="3"/>
      <c r="K88" s="19"/>
      <c r="L88" s="19" t="str">
        <f t="shared" si="4"/>
        <v/>
      </c>
      <c r="M88" s="12"/>
      <c r="N88" s="12"/>
    </row>
  </sheetData>
  <conditionalFormatting sqref="B6:B88">
    <cfRule type="containsText" dxfId="16" priority="1" operator="containsText" text="d">
      <formula>NOT(ISERROR(SEARCH("d",B6)))</formula>
    </cfRule>
  </conditionalFormatting>
  <hyperlinks>
    <hyperlink ref="M18" r:id="rId1"/>
    <hyperlink ref="M16" r:id="rId2"/>
    <hyperlink ref="M17" r:id="rId3"/>
    <hyperlink ref="M19" r:id="rId4"/>
    <hyperlink ref="M21" r:id="rId5"/>
    <hyperlink ref="M44" r:id="rId6"/>
    <hyperlink ref="M43" r:id="rId7"/>
    <hyperlink ref="M22" r:id="rId8"/>
    <hyperlink ref="M23" r:id="rId9"/>
    <hyperlink ref="M6" r:id="rId10"/>
    <hyperlink ref="M7" r:id="rId11"/>
    <hyperlink ref="M8" r:id="rId12"/>
    <hyperlink ref="M46" r:id="rId13"/>
    <hyperlink ref="M47" r:id="rId14"/>
    <hyperlink ref="M24" r:id="rId15"/>
    <hyperlink ref="M25" r:id="rId16"/>
    <hyperlink ref="M45" r:id="rId17"/>
    <hyperlink ref="M29" r:id="rId18"/>
    <hyperlink ref="M35" r:id="rId19"/>
    <hyperlink ref="M41" r:id="rId20"/>
    <hyperlink ref="M11" r:id="rId21"/>
    <hyperlink ref="M26" r:id="rId22"/>
    <hyperlink ref="M27" r:id="rId23"/>
    <hyperlink ref="M28" r:id="rId24"/>
    <hyperlink ref="M31" r:id="rId25" display="http://onecall.farnell.com/avago-technologies/asmt-shb4-pw905/led-smd-plcc4-silicone-red-orange/dp/2065649?Ntt=ASMT-SHB4-PW905"/>
    <hyperlink ref="M32" r:id="rId26"/>
    <hyperlink ref="M33" r:id="rId27"/>
    <hyperlink ref="M36" r:id="rId28"/>
    <hyperlink ref="M37" r:id="rId29"/>
    <hyperlink ref="M10" r:id="rId30"/>
    <hyperlink ref="M9" r:id="rId31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100"/>
  <sheetViews>
    <sheetView topLeftCell="C1" zoomScale="80" zoomScaleNormal="80" workbookViewId="0">
      <selection activeCell="M8" sqref="M8"/>
    </sheetView>
  </sheetViews>
  <sheetFormatPr defaultRowHeight="15"/>
  <cols>
    <col min="1" max="1" width="2.5703125" customWidth="1"/>
    <col min="2" max="2" width="11.7109375" customWidth="1"/>
    <col min="3" max="3" width="11.7109375" style="8" customWidth="1"/>
    <col min="4" max="4" width="11.7109375" customWidth="1"/>
    <col min="5" max="5" width="11.7109375" style="38" customWidth="1"/>
    <col min="6" max="6" width="16.7109375" customWidth="1"/>
    <col min="7" max="7" width="40.7109375" style="10" customWidth="1"/>
    <col min="8" max="8" width="13.5703125" style="38" customWidth="1"/>
    <col min="9" max="10" width="11.7109375" customWidth="1"/>
    <col min="11" max="12" width="11.7109375" style="15" customWidth="1"/>
    <col min="13" max="13" width="80.7109375" style="10" customWidth="1"/>
    <col min="14" max="14" width="40.7109375" style="10" customWidth="1"/>
    <col min="15" max="15" width="9.7109375" customWidth="1"/>
  </cols>
  <sheetData>
    <row r="1" spans="2:14" ht="18.75">
      <c r="C1" s="35" t="s">
        <v>169</v>
      </c>
      <c r="D1" s="37" t="s">
        <v>250</v>
      </c>
    </row>
    <row r="2" spans="2:14" ht="18.75">
      <c r="C2" s="35" t="s">
        <v>171</v>
      </c>
      <c r="D2" s="37" t="s">
        <v>263</v>
      </c>
      <c r="F2" s="35" t="s">
        <v>167</v>
      </c>
      <c r="G2" s="36" t="s">
        <v>208</v>
      </c>
      <c r="H2" s="39"/>
      <c r="K2" s="16" t="s">
        <v>0</v>
      </c>
      <c r="L2" s="16">
        <f>SUM(L6:L35)</f>
        <v>20.27</v>
      </c>
    </row>
    <row r="3" spans="2:14" ht="7.5" customHeight="1">
      <c r="B3" s="4"/>
      <c r="G3" s="13"/>
      <c r="H3" s="39"/>
      <c r="I3" s="1"/>
      <c r="J3" s="1"/>
      <c r="M3" s="11"/>
      <c r="N3" s="11"/>
    </row>
    <row r="4" spans="2:14">
      <c r="B4" s="1"/>
      <c r="C4" s="5"/>
      <c r="D4" s="1"/>
      <c r="E4" s="39"/>
      <c r="F4" s="22" t="s">
        <v>90</v>
      </c>
      <c r="G4" s="21"/>
      <c r="H4" s="39"/>
      <c r="I4" s="1"/>
      <c r="J4" s="1"/>
      <c r="K4" s="17"/>
      <c r="L4" s="17"/>
      <c r="M4" s="11"/>
      <c r="N4" s="11"/>
    </row>
    <row r="5" spans="2:14" s="9" customFormat="1" ht="45">
      <c r="B5" s="2" t="s">
        <v>46</v>
      </c>
      <c r="C5" s="6" t="s">
        <v>1</v>
      </c>
      <c r="D5" s="2" t="s">
        <v>3</v>
      </c>
      <c r="E5" s="40" t="s">
        <v>2</v>
      </c>
      <c r="F5" s="2" t="s">
        <v>45</v>
      </c>
      <c r="G5" s="2" t="s">
        <v>4</v>
      </c>
      <c r="H5" s="40" t="s">
        <v>53</v>
      </c>
      <c r="I5" s="2" t="s">
        <v>5</v>
      </c>
      <c r="J5" s="2" t="s">
        <v>6</v>
      </c>
      <c r="K5" s="18" t="s">
        <v>7</v>
      </c>
      <c r="L5" s="18" t="s">
        <v>8</v>
      </c>
      <c r="M5" s="2" t="s">
        <v>9</v>
      </c>
      <c r="N5" s="2" t="s">
        <v>98</v>
      </c>
    </row>
    <row r="6" spans="2:14">
      <c r="B6" s="3"/>
      <c r="C6" s="7"/>
      <c r="D6" s="3"/>
      <c r="E6" s="41"/>
      <c r="F6" s="3"/>
      <c r="G6" s="12"/>
      <c r="H6" s="41"/>
      <c r="I6" s="3"/>
      <c r="J6" s="3"/>
      <c r="K6" s="19"/>
      <c r="L6" s="19" t="str">
        <f t="shared" ref="L6:L18" si="0">IF(ISBLANK(K6),"",IF(ROUNDUP(MOD(I6/J6,1),0)=1,K6*(I6-MOD(I6,J6)+J6),K6*I6))</f>
        <v/>
      </c>
      <c r="M6" s="12"/>
      <c r="N6" s="12"/>
    </row>
    <row r="7" spans="2:14">
      <c r="B7" s="3" t="s">
        <v>118</v>
      </c>
      <c r="C7" s="7"/>
      <c r="D7" s="3" t="s">
        <v>201</v>
      </c>
      <c r="E7" s="41">
        <v>1022257</v>
      </c>
      <c r="F7" s="3"/>
      <c r="G7" s="12" t="s">
        <v>233</v>
      </c>
      <c r="H7" s="41" t="s">
        <v>174</v>
      </c>
      <c r="I7" s="3">
        <v>4</v>
      </c>
      <c r="J7" s="3">
        <v>10</v>
      </c>
      <c r="K7" s="19">
        <v>9.7000000000000003E-2</v>
      </c>
      <c r="L7" s="19">
        <f t="shared" si="0"/>
        <v>0.97</v>
      </c>
      <c r="M7" s="12" t="s">
        <v>232</v>
      </c>
      <c r="N7" s="12"/>
    </row>
    <row r="8" spans="2:14">
      <c r="B8" s="3" t="s">
        <v>118</v>
      </c>
      <c r="C8" s="7"/>
      <c r="D8" s="3" t="s">
        <v>201</v>
      </c>
      <c r="E8" s="41">
        <v>7992017</v>
      </c>
      <c r="F8" s="3"/>
      <c r="G8" s="12" t="s">
        <v>234</v>
      </c>
      <c r="H8" s="41" t="s">
        <v>174</v>
      </c>
      <c r="I8" s="3">
        <v>2</v>
      </c>
      <c r="J8" s="3">
        <v>10</v>
      </c>
      <c r="K8" s="19">
        <v>1.86</v>
      </c>
      <c r="L8" s="19">
        <f t="shared" si="0"/>
        <v>18.600000000000001</v>
      </c>
      <c r="M8" s="12" t="s">
        <v>235</v>
      </c>
      <c r="N8" s="12"/>
    </row>
    <row r="9" spans="2:14">
      <c r="B9" s="3"/>
      <c r="C9" s="7"/>
      <c r="D9" s="3"/>
      <c r="E9" s="41"/>
      <c r="F9" s="3"/>
      <c r="G9" s="12"/>
      <c r="H9" s="41"/>
      <c r="I9" s="3"/>
      <c r="J9" s="3"/>
      <c r="K9" s="19"/>
      <c r="L9" s="19" t="str">
        <f t="shared" si="0"/>
        <v/>
      </c>
      <c r="M9" s="12"/>
      <c r="N9" s="12"/>
    </row>
    <row r="10" spans="2:14" ht="30">
      <c r="B10" s="3"/>
      <c r="C10" s="7"/>
      <c r="D10" s="3" t="s">
        <v>201</v>
      </c>
      <c r="E10" s="41">
        <v>1830409</v>
      </c>
      <c r="F10" s="3"/>
      <c r="G10" s="12" t="s">
        <v>191</v>
      </c>
      <c r="H10" s="41" t="s">
        <v>176</v>
      </c>
      <c r="I10" s="3">
        <v>0</v>
      </c>
      <c r="J10" s="3">
        <v>5</v>
      </c>
      <c r="K10" s="19">
        <v>6.8000000000000005E-2</v>
      </c>
      <c r="L10" s="46">
        <f t="shared" si="0"/>
        <v>0</v>
      </c>
      <c r="M10" s="14" t="s">
        <v>192</v>
      </c>
      <c r="N10" s="12"/>
    </row>
    <row r="11" spans="2:14" ht="30">
      <c r="B11" s="3" t="s">
        <v>118</v>
      </c>
      <c r="C11" s="7"/>
      <c r="D11" s="3" t="s">
        <v>201</v>
      </c>
      <c r="E11" s="41" t="s">
        <v>227</v>
      </c>
      <c r="F11" s="3"/>
      <c r="G11" s="12" t="s">
        <v>189</v>
      </c>
      <c r="H11" s="41" t="s">
        <v>176</v>
      </c>
      <c r="I11" s="3">
        <v>1</v>
      </c>
      <c r="J11" s="3">
        <v>5</v>
      </c>
      <c r="K11" s="19">
        <v>0.08</v>
      </c>
      <c r="L11" s="46">
        <f t="shared" si="0"/>
        <v>0.4</v>
      </c>
      <c r="M11" s="12" t="s">
        <v>190</v>
      </c>
      <c r="N11" s="12"/>
    </row>
    <row r="12" spans="2:14" ht="30">
      <c r="B12" s="3"/>
      <c r="C12" s="7"/>
      <c r="D12" s="3" t="s">
        <v>201</v>
      </c>
      <c r="E12" s="41">
        <v>1058404</v>
      </c>
      <c r="F12" s="3"/>
      <c r="G12" s="12" t="s">
        <v>182</v>
      </c>
      <c r="H12" s="41" t="s">
        <v>176</v>
      </c>
      <c r="I12" s="3">
        <v>0</v>
      </c>
      <c r="J12" s="3">
        <v>5</v>
      </c>
      <c r="K12" s="19">
        <v>0.08</v>
      </c>
      <c r="L12" s="46">
        <f t="shared" si="0"/>
        <v>0</v>
      </c>
      <c r="M12" s="12" t="s">
        <v>150</v>
      </c>
      <c r="N12" s="12" t="s">
        <v>199</v>
      </c>
    </row>
    <row r="13" spans="2:14">
      <c r="B13" s="3"/>
      <c r="C13" s="7"/>
      <c r="D13" s="3" t="s">
        <v>201</v>
      </c>
      <c r="E13" s="41">
        <v>1328367</v>
      </c>
      <c r="F13" s="3"/>
      <c r="G13" s="12" t="s">
        <v>193</v>
      </c>
      <c r="H13" s="41" t="s">
        <v>176</v>
      </c>
      <c r="I13" s="3">
        <v>0</v>
      </c>
      <c r="J13" s="3">
        <v>5</v>
      </c>
      <c r="K13" s="19">
        <v>8.6999999999999994E-2</v>
      </c>
      <c r="L13" s="46">
        <f t="shared" si="0"/>
        <v>0</v>
      </c>
      <c r="M13" s="12" t="s">
        <v>195</v>
      </c>
      <c r="N13" s="12"/>
    </row>
    <row r="14" spans="2:14">
      <c r="B14" s="3"/>
      <c r="C14" s="7"/>
      <c r="D14" s="3" t="s">
        <v>201</v>
      </c>
      <c r="E14" s="41">
        <v>1561007</v>
      </c>
      <c r="F14" s="3"/>
      <c r="G14" s="12" t="s">
        <v>194</v>
      </c>
      <c r="H14" s="41" t="s">
        <v>176</v>
      </c>
      <c r="I14" s="3">
        <v>0</v>
      </c>
      <c r="J14" s="3">
        <v>5</v>
      </c>
      <c r="K14" s="19">
        <v>0.32</v>
      </c>
      <c r="L14" s="46">
        <f t="shared" si="0"/>
        <v>0</v>
      </c>
      <c r="M14" s="12" t="s">
        <v>196</v>
      </c>
      <c r="N14" s="12"/>
    </row>
    <row r="15" spans="2:14">
      <c r="B15" s="3"/>
      <c r="C15" s="7"/>
      <c r="D15" s="3" t="s">
        <v>201</v>
      </c>
      <c r="E15" s="41">
        <v>1561003</v>
      </c>
      <c r="F15" s="3"/>
      <c r="G15" s="12" t="s">
        <v>197</v>
      </c>
      <c r="H15" s="41" t="s">
        <v>176</v>
      </c>
      <c r="I15" s="3">
        <v>0</v>
      </c>
      <c r="J15" s="3">
        <v>5</v>
      </c>
      <c r="K15" s="19">
        <v>0.185</v>
      </c>
      <c r="L15" s="46">
        <f t="shared" si="0"/>
        <v>0</v>
      </c>
      <c r="M15" s="12" t="s">
        <v>198</v>
      </c>
      <c r="N15" s="12"/>
    </row>
    <row r="16" spans="2:14">
      <c r="B16" s="3"/>
      <c r="C16" s="7"/>
      <c r="D16" s="3"/>
      <c r="E16" s="41"/>
      <c r="F16" s="3"/>
      <c r="G16" s="12"/>
      <c r="H16" s="41"/>
      <c r="I16" s="3"/>
      <c r="J16" s="3"/>
      <c r="K16" s="19"/>
      <c r="L16" s="19" t="str">
        <f t="shared" si="0"/>
        <v/>
      </c>
      <c r="M16" s="12"/>
      <c r="N16" s="12"/>
    </row>
    <row r="17" spans="2:14" ht="30">
      <c r="B17" s="3" t="s">
        <v>118</v>
      </c>
      <c r="C17" s="48"/>
      <c r="D17" s="47"/>
      <c r="E17" s="50">
        <v>2138798</v>
      </c>
      <c r="F17" s="47"/>
      <c r="G17" s="49" t="s">
        <v>204</v>
      </c>
      <c r="H17" s="50" t="s">
        <v>68</v>
      </c>
      <c r="I17" s="47">
        <v>1</v>
      </c>
      <c r="J17" s="47">
        <v>50</v>
      </c>
      <c r="K17" s="51">
        <v>6.0000000000000001E-3</v>
      </c>
      <c r="L17" s="46">
        <f t="shared" si="0"/>
        <v>0.3</v>
      </c>
      <c r="M17" s="49" t="s">
        <v>224</v>
      </c>
      <c r="N17" s="49" t="s">
        <v>213</v>
      </c>
    </row>
    <row r="18" spans="2:14">
      <c r="B18" s="3"/>
      <c r="C18" s="7"/>
      <c r="D18" s="3"/>
      <c r="E18" s="41"/>
      <c r="F18" s="3"/>
      <c r="G18" s="12"/>
      <c r="H18" s="41"/>
      <c r="I18" s="3"/>
      <c r="J18" s="3"/>
      <c r="K18" s="19"/>
      <c r="L18" s="19" t="str">
        <f t="shared" si="0"/>
        <v/>
      </c>
      <c r="M18" s="12"/>
      <c r="N18" s="12"/>
    </row>
    <row r="19" spans="2:14">
      <c r="B19" s="3"/>
      <c r="C19" s="7"/>
      <c r="D19" s="3"/>
      <c r="E19" s="41"/>
      <c r="F19" s="3"/>
      <c r="G19" s="12"/>
      <c r="H19" s="41"/>
      <c r="I19" s="3"/>
      <c r="J19" s="3"/>
      <c r="K19" s="19"/>
      <c r="L19" s="19" t="str">
        <f t="shared" ref="L19:L35" si="1">IF(ISBLANK(K19),"",IF(ROUNDUP(MOD(I19/J19,1),0)=1,K19*(I19-MOD(I19,J19)+J19),K19*I19))</f>
        <v/>
      </c>
      <c r="M19" s="12"/>
      <c r="N19" s="12"/>
    </row>
    <row r="20" spans="2:14">
      <c r="B20" s="3"/>
      <c r="C20" s="7"/>
      <c r="D20" s="3"/>
      <c r="E20" s="41"/>
      <c r="F20" s="3"/>
      <c r="G20" s="12"/>
      <c r="H20" s="41"/>
      <c r="I20" s="3"/>
      <c r="J20" s="3"/>
      <c r="K20" s="19"/>
      <c r="L20" s="19" t="str">
        <f t="shared" si="1"/>
        <v/>
      </c>
      <c r="M20" s="12"/>
      <c r="N20" s="12"/>
    </row>
    <row r="21" spans="2:14">
      <c r="B21" s="3"/>
      <c r="C21" s="7"/>
      <c r="D21" s="3"/>
      <c r="E21" s="41"/>
      <c r="F21" s="3"/>
      <c r="G21" s="12"/>
      <c r="H21" s="41"/>
      <c r="I21" s="3"/>
      <c r="J21" s="3"/>
      <c r="K21" s="19"/>
      <c r="L21" s="19" t="str">
        <f t="shared" si="1"/>
        <v/>
      </c>
      <c r="M21" s="12"/>
      <c r="N21" s="12"/>
    </row>
    <row r="22" spans="2:14">
      <c r="B22" s="3"/>
      <c r="C22" s="7"/>
      <c r="D22" s="3"/>
      <c r="E22" s="41"/>
      <c r="F22" s="3"/>
      <c r="G22" s="12"/>
      <c r="H22" s="41"/>
      <c r="I22" s="3"/>
      <c r="J22" s="3"/>
      <c r="K22" s="19"/>
      <c r="L22" s="19" t="str">
        <f t="shared" si="1"/>
        <v/>
      </c>
      <c r="M22" s="12"/>
      <c r="N22" s="12"/>
    </row>
    <row r="23" spans="2:14">
      <c r="B23" s="3"/>
      <c r="C23" s="7"/>
      <c r="D23" s="3"/>
      <c r="E23" s="41"/>
      <c r="F23" s="3"/>
      <c r="G23" s="12"/>
      <c r="H23" s="41"/>
      <c r="I23" s="3"/>
      <c r="J23" s="3"/>
      <c r="K23" s="19"/>
      <c r="L23" s="19" t="str">
        <f t="shared" si="1"/>
        <v/>
      </c>
      <c r="M23" s="12"/>
      <c r="N23" s="12"/>
    </row>
    <row r="24" spans="2:14">
      <c r="B24" s="3"/>
      <c r="C24" s="7"/>
      <c r="D24" s="3"/>
      <c r="E24" s="41"/>
      <c r="F24" s="3"/>
      <c r="G24" s="12"/>
      <c r="H24" s="41"/>
      <c r="I24" s="3"/>
      <c r="J24" s="3"/>
      <c r="K24" s="19"/>
      <c r="L24" s="19" t="str">
        <f t="shared" si="1"/>
        <v/>
      </c>
      <c r="M24" s="12"/>
      <c r="N24" s="12"/>
    </row>
    <row r="25" spans="2:14">
      <c r="B25" s="3"/>
      <c r="C25" s="7"/>
      <c r="D25" s="3"/>
      <c r="E25" s="41"/>
      <c r="F25" s="3"/>
      <c r="G25" s="12"/>
      <c r="H25" s="41"/>
      <c r="I25" s="3"/>
      <c r="J25" s="3"/>
      <c r="K25" s="19"/>
      <c r="L25" s="19" t="str">
        <f t="shared" si="1"/>
        <v/>
      </c>
      <c r="M25" s="12"/>
      <c r="N25" s="12"/>
    </row>
    <row r="26" spans="2:14">
      <c r="B26" s="3"/>
      <c r="C26" s="7"/>
      <c r="D26" s="3"/>
      <c r="E26" s="41"/>
      <c r="F26" s="3"/>
      <c r="G26" s="12"/>
      <c r="H26" s="41"/>
      <c r="I26" s="3"/>
      <c r="J26" s="3"/>
      <c r="K26" s="19"/>
      <c r="L26" s="19" t="str">
        <f t="shared" si="1"/>
        <v/>
      </c>
      <c r="M26" s="12"/>
      <c r="N26" s="12"/>
    </row>
    <row r="27" spans="2:14">
      <c r="B27" s="3"/>
      <c r="C27" s="7"/>
      <c r="D27" s="3"/>
      <c r="E27" s="41"/>
      <c r="F27" s="3"/>
      <c r="G27" s="12"/>
      <c r="H27" s="41"/>
      <c r="I27" s="3"/>
      <c r="J27" s="3"/>
      <c r="K27" s="19"/>
      <c r="L27" s="19" t="str">
        <f t="shared" si="1"/>
        <v/>
      </c>
      <c r="M27" s="12"/>
      <c r="N27" s="12"/>
    </row>
    <row r="28" spans="2:14">
      <c r="B28" s="3"/>
      <c r="C28" s="7"/>
      <c r="D28" s="3"/>
      <c r="E28" s="41"/>
      <c r="F28" s="3"/>
      <c r="G28" s="12"/>
      <c r="H28" s="41"/>
      <c r="I28" s="3"/>
      <c r="J28" s="3"/>
      <c r="K28" s="19"/>
      <c r="L28" s="19" t="str">
        <f t="shared" si="1"/>
        <v/>
      </c>
      <c r="M28" s="12"/>
      <c r="N28" s="12"/>
    </row>
    <row r="29" spans="2:14">
      <c r="B29" s="3"/>
      <c r="C29" s="7"/>
      <c r="D29" s="3"/>
      <c r="E29" s="41"/>
      <c r="F29" s="3"/>
      <c r="G29" s="12"/>
      <c r="H29" s="41"/>
      <c r="I29" s="3"/>
      <c r="J29" s="3"/>
      <c r="K29" s="19"/>
      <c r="L29" s="19" t="str">
        <f t="shared" si="1"/>
        <v/>
      </c>
      <c r="M29" s="12"/>
      <c r="N29" s="12"/>
    </row>
    <row r="30" spans="2:14">
      <c r="B30" s="3"/>
      <c r="C30" s="7"/>
      <c r="D30" s="3"/>
      <c r="E30" s="41"/>
      <c r="F30" s="3"/>
      <c r="G30" s="12"/>
      <c r="H30" s="41"/>
      <c r="I30" s="3"/>
      <c r="J30" s="3"/>
      <c r="K30" s="19"/>
      <c r="L30" s="19" t="str">
        <f t="shared" si="1"/>
        <v/>
      </c>
      <c r="M30" s="12"/>
      <c r="N30" s="12"/>
    </row>
    <row r="31" spans="2:14">
      <c r="B31" s="3"/>
      <c r="C31" s="7"/>
      <c r="D31" s="3"/>
      <c r="E31" s="41"/>
      <c r="F31" s="3"/>
      <c r="G31" s="12"/>
      <c r="H31" s="41"/>
      <c r="I31" s="3"/>
      <c r="J31" s="3"/>
      <c r="K31" s="19"/>
      <c r="L31" s="19" t="str">
        <f t="shared" si="1"/>
        <v/>
      </c>
      <c r="M31" s="12"/>
      <c r="N31" s="12"/>
    </row>
    <row r="32" spans="2:14">
      <c r="B32" s="3"/>
      <c r="C32" s="7"/>
      <c r="D32" s="3"/>
      <c r="E32" s="41"/>
      <c r="F32" s="3"/>
      <c r="G32" s="12"/>
      <c r="H32" s="41"/>
      <c r="I32" s="3"/>
      <c r="J32" s="3"/>
      <c r="K32" s="19"/>
      <c r="L32" s="19" t="str">
        <f t="shared" si="1"/>
        <v/>
      </c>
      <c r="M32" s="12"/>
      <c r="N32" s="12"/>
    </row>
    <row r="33" spans="2:14">
      <c r="B33" s="3"/>
      <c r="C33" s="7"/>
      <c r="D33" s="3"/>
      <c r="E33" s="41"/>
      <c r="F33" s="3"/>
      <c r="G33" s="12"/>
      <c r="H33" s="41"/>
      <c r="I33" s="3"/>
      <c r="J33" s="3"/>
      <c r="K33" s="19"/>
      <c r="L33" s="19" t="str">
        <f t="shared" si="1"/>
        <v/>
      </c>
      <c r="M33" s="12"/>
      <c r="N33" s="12"/>
    </row>
    <row r="34" spans="2:14">
      <c r="B34" s="3"/>
      <c r="C34" s="7"/>
      <c r="D34" s="3"/>
      <c r="E34" s="41"/>
      <c r="F34" s="3"/>
      <c r="G34" s="12"/>
      <c r="H34" s="41"/>
      <c r="I34" s="3"/>
      <c r="J34" s="3"/>
      <c r="K34" s="19"/>
      <c r="L34" s="19" t="str">
        <f t="shared" si="1"/>
        <v/>
      </c>
      <c r="M34" s="12"/>
      <c r="N34" s="12"/>
    </row>
    <row r="35" spans="2:14">
      <c r="B35" s="3"/>
      <c r="C35" s="7"/>
      <c r="D35" s="3"/>
      <c r="E35" s="41"/>
      <c r="F35" s="3"/>
      <c r="G35" s="12"/>
      <c r="H35" s="41"/>
      <c r="I35" s="3"/>
      <c r="J35" s="3"/>
      <c r="K35" s="19"/>
      <c r="L35" s="19" t="str">
        <f t="shared" si="1"/>
        <v/>
      </c>
      <c r="M35" s="12"/>
      <c r="N35" s="12"/>
    </row>
    <row r="36" spans="2:14">
      <c r="B36" s="3"/>
      <c r="C36" s="7"/>
      <c r="D36" s="3"/>
      <c r="E36" s="41"/>
      <c r="F36" s="3"/>
      <c r="G36" s="12"/>
      <c r="H36" s="41"/>
      <c r="I36" s="3"/>
      <c r="J36" s="3"/>
      <c r="K36" s="19"/>
      <c r="L36" s="19" t="str">
        <f t="shared" ref="L36:L99" si="2">IF(ISBLANK(K36),"",IF(ROUNDUP(MOD(I36/J36,1),0)=1,K36*(I36-MOD(I36,J36)+J36),K36*I36))</f>
        <v/>
      </c>
      <c r="M36" s="12"/>
      <c r="N36" s="12"/>
    </row>
    <row r="37" spans="2:14">
      <c r="B37" s="3"/>
      <c r="C37" s="7"/>
      <c r="D37" s="3"/>
      <c r="E37" s="41"/>
      <c r="F37" s="3"/>
      <c r="G37" s="12"/>
      <c r="H37" s="41"/>
      <c r="I37" s="3"/>
      <c r="J37" s="3"/>
      <c r="K37" s="19"/>
      <c r="L37" s="19" t="str">
        <f t="shared" si="2"/>
        <v/>
      </c>
      <c r="M37" s="12"/>
      <c r="N37" s="12"/>
    </row>
    <row r="38" spans="2:14">
      <c r="B38" s="3"/>
      <c r="C38" s="7"/>
      <c r="D38" s="3"/>
      <c r="E38" s="41"/>
      <c r="F38" s="3"/>
      <c r="G38" s="12"/>
      <c r="H38" s="41"/>
      <c r="I38" s="3"/>
      <c r="J38" s="3"/>
      <c r="K38" s="19"/>
      <c r="L38" s="19" t="str">
        <f t="shared" si="2"/>
        <v/>
      </c>
      <c r="M38" s="12"/>
      <c r="N38" s="12"/>
    </row>
    <row r="39" spans="2:14">
      <c r="B39" s="3"/>
      <c r="C39" s="7"/>
      <c r="D39" s="3"/>
      <c r="E39" s="41"/>
      <c r="F39" s="3"/>
      <c r="G39" s="12"/>
      <c r="H39" s="41"/>
      <c r="I39" s="3"/>
      <c r="J39" s="3"/>
      <c r="K39" s="19"/>
      <c r="L39" s="19" t="str">
        <f t="shared" si="2"/>
        <v/>
      </c>
      <c r="M39" s="12"/>
      <c r="N39" s="12"/>
    </row>
    <row r="40" spans="2:14">
      <c r="B40" s="3"/>
      <c r="C40" s="7"/>
      <c r="D40" s="3"/>
      <c r="E40" s="41"/>
      <c r="F40" s="3"/>
      <c r="G40" s="12"/>
      <c r="H40" s="41"/>
      <c r="I40" s="3"/>
      <c r="J40" s="3"/>
      <c r="K40" s="19"/>
      <c r="L40" s="19" t="str">
        <f t="shared" si="2"/>
        <v/>
      </c>
      <c r="M40" s="12"/>
      <c r="N40" s="12"/>
    </row>
    <row r="41" spans="2:14">
      <c r="B41" s="3"/>
      <c r="C41" s="7"/>
      <c r="D41" s="3"/>
      <c r="E41" s="41"/>
      <c r="F41" s="3"/>
      <c r="G41" s="12"/>
      <c r="H41" s="41"/>
      <c r="I41" s="3"/>
      <c r="J41" s="3"/>
      <c r="K41" s="19"/>
      <c r="L41" s="19" t="str">
        <f t="shared" si="2"/>
        <v/>
      </c>
      <c r="M41" s="12"/>
      <c r="N41" s="12"/>
    </row>
    <row r="42" spans="2:14">
      <c r="B42" s="3"/>
      <c r="C42" s="7"/>
      <c r="D42" s="3"/>
      <c r="E42" s="41"/>
      <c r="F42" s="3"/>
      <c r="G42" s="12"/>
      <c r="H42" s="41"/>
      <c r="I42" s="3"/>
      <c r="J42" s="3"/>
      <c r="K42" s="19"/>
      <c r="L42" s="19" t="str">
        <f t="shared" si="2"/>
        <v/>
      </c>
      <c r="M42" s="12"/>
      <c r="N42" s="12"/>
    </row>
    <row r="43" spans="2:14">
      <c r="B43" s="3"/>
      <c r="C43" s="7"/>
      <c r="D43" s="3"/>
      <c r="E43" s="41"/>
      <c r="F43" s="3"/>
      <c r="G43" s="12"/>
      <c r="H43" s="41"/>
      <c r="I43" s="3"/>
      <c r="J43" s="3"/>
      <c r="K43" s="19"/>
      <c r="L43" s="19" t="str">
        <f t="shared" si="2"/>
        <v/>
      </c>
      <c r="M43" s="12"/>
      <c r="N43" s="12"/>
    </row>
    <row r="44" spans="2:14">
      <c r="B44" s="3"/>
      <c r="C44" s="7"/>
      <c r="D44" s="3"/>
      <c r="E44" s="41"/>
      <c r="F44" s="3"/>
      <c r="G44" s="12"/>
      <c r="H44" s="41"/>
      <c r="I44" s="3"/>
      <c r="J44" s="3"/>
      <c r="K44" s="19"/>
      <c r="L44" s="19" t="str">
        <f t="shared" si="2"/>
        <v/>
      </c>
      <c r="M44" s="12"/>
      <c r="N44" s="12"/>
    </row>
    <row r="45" spans="2:14">
      <c r="B45" s="3"/>
      <c r="C45" s="7"/>
      <c r="D45" s="3"/>
      <c r="E45" s="41"/>
      <c r="F45" s="3"/>
      <c r="G45" s="12"/>
      <c r="H45" s="41"/>
      <c r="I45" s="3"/>
      <c r="J45" s="3"/>
      <c r="K45" s="19"/>
      <c r="L45" s="19" t="str">
        <f t="shared" si="2"/>
        <v/>
      </c>
      <c r="M45" s="12"/>
      <c r="N45" s="12"/>
    </row>
    <row r="46" spans="2:14">
      <c r="B46" s="3"/>
      <c r="C46" s="7"/>
      <c r="D46" s="3"/>
      <c r="E46" s="41"/>
      <c r="F46" s="3"/>
      <c r="G46" s="12"/>
      <c r="H46" s="41"/>
      <c r="I46" s="3"/>
      <c r="J46" s="3"/>
      <c r="K46" s="19"/>
      <c r="L46" s="19" t="str">
        <f t="shared" si="2"/>
        <v/>
      </c>
      <c r="M46" s="12"/>
      <c r="N46" s="12"/>
    </row>
    <row r="47" spans="2:14">
      <c r="B47" s="3"/>
      <c r="C47" s="7"/>
      <c r="D47" s="3"/>
      <c r="E47" s="41"/>
      <c r="F47" s="3"/>
      <c r="G47" s="12"/>
      <c r="H47" s="41"/>
      <c r="I47" s="3"/>
      <c r="J47" s="3"/>
      <c r="K47" s="19"/>
      <c r="L47" s="19" t="str">
        <f t="shared" si="2"/>
        <v/>
      </c>
      <c r="M47" s="12"/>
      <c r="N47" s="12"/>
    </row>
    <row r="48" spans="2:14">
      <c r="B48" s="3"/>
      <c r="C48" s="7"/>
      <c r="D48" s="3"/>
      <c r="E48" s="41"/>
      <c r="F48" s="3"/>
      <c r="G48" s="12"/>
      <c r="H48" s="41"/>
      <c r="I48" s="3"/>
      <c r="J48" s="3"/>
      <c r="K48" s="19"/>
      <c r="L48" s="19" t="str">
        <f t="shared" si="2"/>
        <v/>
      </c>
      <c r="M48" s="12"/>
      <c r="N48" s="12"/>
    </row>
    <row r="49" spans="2:14">
      <c r="B49" s="3"/>
      <c r="C49" s="7"/>
      <c r="D49" s="3"/>
      <c r="E49" s="41"/>
      <c r="F49" s="3"/>
      <c r="G49" s="12"/>
      <c r="H49" s="41"/>
      <c r="I49" s="3"/>
      <c r="J49" s="3"/>
      <c r="K49" s="19"/>
      <c r="L49" s="19" t="str">
        <f t="shared" si="2"/>
        <v/>
      </c>
      <c r="M49" s="12"/>
      <c r="N49" s="12"/>
    </row>
    <row r="50" spans="2:14">
      <c r="B50" s="3"/>
      <c r="C50" s="7"/>
      <c r="D50" s="3"/>
      <c r="E50" s="41"/>
      <c r="F50" s="3"/>
      <c r="G50" s="12"/>
      <c r="H50" s="41"/>
      <c r="I50" s="3"/>
      <c r="J50" s="3"/>
      <c r="K50" s="19"/>
      <c r="L50" s="19" t="str">
        <f t="shared" si="2"/>
        <v/>
      </c>
      <c r="M50" s="12"/>
      <c r="N50" s="12"/>
    </row>
    <row r="51" spans="2:14">
      <c r="B51" s="3"/>
      <c r="C51" s="7"/>
      <c r="D51" s="3"/>
      <c r="E51" s="41"/>
      <c r="F51" s="3"/>
      <c r="G51" s="12"/>
      <c r="H51" s="41"/>
      <c r="I51" s="3"/>
      <c r="J51" s="3"/>
      <c r="K51" s="19"/>
      <c r="L51" s="19" t="str">
        <f t="shared" si="2"/>
        <v/>
      </c>
      <c r="M51" s="12"/>
      <c r="N51" s="12"/>
    </row>
    <row r="52" spans="2:14">
      <c r="B52" s="3"/>
      <c r="C52" s="7"/>
      <c r="D52" s="3"/>
      <c r="E52" s="41"/>
      <c r="F52" s="3"/>
      <c r="G52" s="12"/>
      <c r="H52" s="41"/>
      <c r="I52" s="3"/>
      <c r="J52" s="3"/>
      <c r="K52" s="19"/>
      <c r="L52" s="19" t="str">
        <f t="shared" si="2"/>
        <v/>
      </c>
      <c r="M52" s="12"/>
      <c r="N52" s="12"/>
    </row>
    <row r="53" spans="2:14">
      <c r="B53" s="3"/>
      <c r="C53" s="7"/>
      <c r="D53" s="3"/>
      <c r="E53" s="41"/>
      <c r="F53" s="3"/>
      <c r="G53" s="12"/>
      <c r="H53" s="41"/>
      <c r="I53" s="3"/>
      <c r="J53" s="3"/>
      <c r="K53" s="19"/>
      <c r="L53" s="19" t="str">
        <f t="shared" si="2"/>
        <v/>
      </c>
      <c r="M53" s="12"/>
      <c r="N53" s="12"/>
    </row>
    <row r="54" spans="2:14">
      <c r="B54" s="3"/>
      <c r="C54" s="7"/>
      <c r="D54" s="3"/>
      <c r="E54" s="41"/>
      <c r="F54" s="3"/>
      <c r="G54" s="12"/>
      <c r="H54" s="41"/>
      <c r="I54" s="3"/>
      <c r="J54" s="3"/>
      <c r="K54" s="19"/>
      <c r="L54" s="19" t="str">
        <f t="shared" si="2"/>
        <v/>
      </c>
      <c r="M54" s="12"/>
      <c r="N54" s="12"/>
    </row>
    <row r="55" spans="2:14">
      <c r="B55" s="3"/>
      <c r="C55" s="7"/>
      <c r="D55" s="3"/>
      <c r="E55" s="41"/>
      <c r="F55" s="3"/>
      <c r="G55" s="12"/>
      <c r="H55" s="41"/>
      <c r="I55" s="3"/>
      <c r="J55" s="3"/>
      <c r="K55" s="19"/>
      <c r="L55" s="19" t="str">
        <f t="shared" si="2"/>
        <v/>
      </c>
      <c r="M55" s="12"/>
      <c r="N55" s="12"/>
    </row>
    <row r="56" spans="2:14">
      <c r="B56" s="3"/>
      <c r="C56" s="7"/>
      <c r="D56" s="3"/>
      <c r="E56" s="41"/>
      <c r="F56" s="3"/>
      <c r="G56" s="12"/>
      <c r="H56" s="41"/>
      <c r="I56" s="3"/>
      <c r="J56" s="3"/>
      <c r="K56" s="19"/>
      <c r="L56" s="19" t="str">
        <f t="shared" si="2"/>
        <v/>
      </c>
      <c r="M56" s="12"/>
      <c r="N56" s="12"/>
    </row>
    <row r="57" spans="2:14">
      <c r="B57" s="3"/>
      <c r="C57" s="7"/>
      <c r="D57" s="3"/>
      <c r="E57" s="41"/>
      <c r="F57" s="3"/>
      <c r="G57" s="12"/>
      <c r="H57" s="41"/>
      <c r="I57" s="3"/>
      <c r="J57" s="3"/>
      <c r="K57" s="19"/>
      <c r="L57" s="19" t="str">
        <f t="shared" si="2"/>
        <v/>
      </c>
      <c r="M57" s="12"/>
      <c r="N57" s="12"/>
    </row>
    <row r="58" spans="2:14">
      <c r="B58" s="3"/>
      <c r="C58" s="7"/>
      <c r="D58" s="3"/>
      <c r="E58" s="41"/>
      <c r="F58" s="3"/>
      <c r="G58" s="12"/>
      <c r="H58" s="41"/>
      <c r="I58" s="3"/>
      <c r="J58" s="3"/>
      <c r="K58" s="19"/>
      <c r="L58" s="19" t="str">
        <f t="shared" si="2"/>
        <v/>
      </c>
      <c r="M58" s="12"/>
      <c r="N58" s="12"/>
    </row>
    <row r="59" spans="2:14">
      <c r="B59" s="3"/>
      <c r="C59" s="7"/>
      <c r="D59" s="3"/>
      <c r="E59" s="41"/>
      <c r="F59" s="3"/>
      <c r="G59" s="12"/>
      <c r="H59" s="41"/>
      <c r="I59" s="3"/>
      <c r="J59" s="3"/>
      <c r="K59" s="19"/>
      <c r="L59" s="19" t="str">
        <f t="shared" si="2"/>
        <v/>
      </c>
      <c r="M59" s="12"/>
      <c r="N59" s="12"/>
    </row>
    <row r="60" spans="2:14">
      <c r="B60" s="3"/>
      <c r="C60" s="7"/>
      <c r="D60" s="3"/>
      <c r="E60" s="41"/>
      <c r="F60" s="3"/>
      <c r="G60" s="12"/>
      <c r="H60" s="41"/>
      <c r="I60" s="3"/>
      <c r="J60" s="3"/>
      <c r="K60" s="19"/>
      <c r="L60" s="19" t="str">
        <f t="shared" si="2"/>
        <v/>
      </c>
      <c r="M60" s="12"/>
      <c r="N60" s="12"/>
    </row>
    <row r="61" spans="2:14">
      <c r="B61" s="3"/>
      <c r="C61" s="7"/>
      <c r="D61" s="3"/>
      <c r="E61" s="41"/>
      <c r="F61" s="3"/>
      <c r="G61" s="12"/>
      <c r="H61" s="41"/>
      <c r="I61" s="3"/>
      <c r="J61" s="3"/>
      <c r="K61" s="19"/>
      <c r="L61" s="19" t="str">
        <f t="shared" si="2"/>
        <v/>
      </c>
      <c r="M61" s="12"/>
      <c r="N61" s="12"/>
    </row>
    <row r="62" spans="2:14">
      <c r="B62" s="3"/>
      <c r="C62" s="7"/>
      <c r="D62" s="3"/>
      <c r="E62" s="41"/>
      <c r="F62" s="3"/>
      <c r="G62" s="12"/>
      <c r="H62" s="41"/>
      <c r="I62" s="3"/>
      <c r="J62" s="3"/>
      <c r="K62" s="19"/>
      <c r="L62" s="19" t="str">
        <f t="shared" si="2"/>
        <v/>
      </c>
      <c r="M62" s="12"/>
      <c r="N62" s="12"/>
    </row>
    <row r="63" spans="2:14">
      <c r="B63" s="3"/>
      <c r="C63" s="7"/>
      <c r="D63" s="3"/>
      <c r="E63" s="41"/>
      <c r="F63" s="3"/>
      <c r="G63" s="12"/>
      <c r="H63" s="41"/>
      <c r="I63" s="3"/>
      <c r="J63" s="3"/>
      <c r="K63" s="19"/>
      <c r="L63" s="19" t="str">
        <f t="shared" si="2"/>
        <v/>
      </c>
      <c r="M63" s="12"/>
      <c r="N63" s="12"/>
    </row>
    <row r="64" spans="2:14">
      <c r="B64" s="3"/>
      <c r="C64" s="7"/>
      <c r="D64" s="3"/>
      <c r="E64" s="41"/>
      <c r="F64" s="3"/>
      <c r="G64" s="12"/>
      <c r="H64" s="41"/>
      <c r="I64" s="3"/>
      <c r="J64" s="3"/>
      <c r="K64" s="19"/>
      <c r="L64" s="19" t="str">
        <f t="shared" si="2"/>
        <v/>
      </c>
      <c r="M64" s="12"/>
      <c r="N64" s="12"/>
    </row>
    <row r="65" spans="2:14">
      <c r="B65" s="3"/>
      <c r="C65" s="7"/>
      <c r="D65" s="3"/>
      <c r="E65" s="41"/>
      <c r="F65" s="3"/>
      <c r="G65" s="12"/>
      <c r="H65" s="41"/>
      <c r="I65" s="3"/>
      <c r="J65" s="3"/>
      <c r="K65" s="19"/>
      <c r="L65" s="19" t="str">
        <f t="shared" si="2"/>
        <v/>
      </c>
      <c r="M65" s="12"/>
      <c r="N65" s="12"/>
    </row>
    <row r="66" spans="2:14">
      <c r="B66" s="3"/>
      <c r="C66" s="7"/>
      <c r="D66" s="3"/>
      <c r="E66" s="41"/>
      <c r="F66" s="3"/>
      <c r="G66" s="12"/>
      <c r="H66" s="41"/>
      <c r="I66" s="3"/>
      <c r="J66" s="3"/>
      <c r="K66" s="19"/>
      <c r="L66" s="19" t="str">
        <f t="shared" si="2"/>
        <v/>
      </c>
      <c r="M66" s="12"/>
      <c r="N66" s="12"/>
    </row>
    <row r="67" spans="2:14">
      <c r="B67" s="3"/>
      <c r="C67" s="7"/>
      <c r="D67" s="3"/>
      <c r="E67" s="41"/>
      <c r="F67" s="3"/>
      <c r="G67" s="12"/>
      <c r="H67" s="41"/>
      <c r="I67" s="3"/>
      <c r="J67" s="3"/>
      <c r="K67" s="19"/>
      <c r="L67" s="19" t="str">
        <f t="shared" si="2"/>
        <v/>
      </c>
      <c r="M67" s="12"/>
      <c r="N67" s="12"/>
    </row>
    <row r="68" spans="2:14">
      <c r="B68" s="3"/>
      <c r="C68" s="7"/>
      <c r="D68" s="3"/>
      <c r="E68" s="41"/>
      <c r="F68" s="3"/>
      <c r="G68" s="12"/>
      <c r="H68" s="41"/>
      <c r="I68" s="3"/>
      <c r="J68" s="3"/>
      <c r="K68" s="19"/>
      <c r="L68" s="19" t="str">
        <f t="shared" si="2"/>
        <v/>
      </c>
      <c r="M68" s="12"/>
      <c r="N68" s="12"/>
    </row>
    <row r="69" spans="2:14">
      <c r="B69" s="3"/>
      <c r="C69" s="7"/>
      <c r="D69" s="3"/>
      <c r="E69" s="41"/>
      <c r="F69" s="3"/>
      <c r="G69" s="12"/>
      <c r="H69" s="41"/>
      <c r="I69" s="3"/>
      <c r="J69" s="3"/>
      <c r="K69" s="19"/>
      <c r="L69" s="19" t="str">
        <f t="shared" si="2"/>
        <v/>
      </c>
      <c r="M69" s="12"/>
      <c r="N69" s="12"/>
    </row>
    <row r="70" spans="2:14">
      <c r="B70" s="3"/>
      <c r="C70" s="7"/>
      <c r="D70" s="3"/>
      <c r="E70" s="41"/>
      <c r="F70" s="3"/>
      <c r="G70" s="12"/>
      <c r="H70" s="41"/>
      <c r="I70" s="3"/>
      <c r="J70" s="3"/>
      <c r="K70" s="19"/>
      <c r="L70" s="19" t="str">
        <f t="shared" si="2"/>
        <v/>
      </c>
      <c r="M70" s="12"/>
      <c r="N70" s="12"/>
    </row>
    <row r="71" spans="2:14">
      <c r="B71" s="3"/>
      <c r="C71" s="7"/>
      <c r="D71" s="3"/>
      <c r="E71" s="41"/>
      <c r="F71" s="3"/>
      <c r="G71" s="12"/>
      <c r="H71" s="41"/>
      <c r="I71" s="3"/>
      <c r="J71" s="3"/>
      <c r="K71" s="19"/>
      <c r="L71" s="19" t="str">
        <f t="shared" si="2"/>
        <v/>
      </c>
      <c r="M71" s="12"/>
      <c r="N71" s="12"/>
    </row>
    <row r="72" spans="2:14">
      <c r="B72" s="3"/>
      <c r="C72" s="7"/>
      <c r="D72" s="3"/>
      <c r="E72" s="41"/>
      <c r="F72" s="3"/>
      <c r="G72" s="12"/>
      <c r="H72" s="41"/>
      <c r="I72" s="3"/>
      <c r="J72" s="3"/>
      <c r="K72" s="19"/>
      <c r="L72" s="19" t="str">
        <f t="shared" si="2"/>
        <v/>
      </c>
      <c r="M72" s="12"/>
      <c r="N72" s="12"/>
    </row>
    <row r="73" spans="2:14">
      <c r="B73" s="3"/>
      <c r="C73" s="7"/>
      <c r="D73" s="3"/>
      <c r="E73" s="41"/>
      <c r="F73" s="3"/>
      <c r="G73" s="12"/>
      <c r="H73" s="41"/>
      <c r="I73" s="3"/>
      <c r="J73" s="3"/>
      <c r="K73" s="19"/>
      <c r="L73" s="19" t="str">
        <f t="shared" si="2"/>
        <v/>
      </c>
      <c r="M73" s="12"/>
      <c r="N73" s="12"/>
    </row>
    <row r="74" spans="2:14">
      <c r="B74" s="3"/>
      <c r="C74" s="7"/>
      <c r="D74" s="3"/>
      <c r="E74" s="41"/>
      <c r="F74" s="3"/>
      <c r="G74" s="12"/>
      <c r="H74" s="41"/>
      <c r="I74" s="3"/>
      <c r="J74" s="3"/>
      <c r="K74" s="19"/>
      <c r="L74" s="19" t="str">
        <f t="shared" si="2"/>
        <v/>
      </c>
      <c r="M74" s="12"/>
      <c r="N74" s="12"/>
    </row>
    <row r="75" spans="2:14">
      <c r="B75" s="3"/>
      <c r="C75" s="7"/>
      <c r="D75" s="3"/>
      <c r="E75" s="41"/>
      <c r="F75" s="3"/>
      <c r="G75" s="12"/>
      <c r="H75" s="41"/>
      <c r="I75" s="3"/>
      <c r="J75" s="3"/>
      <c r="K75" s="19"/>
      <c r="L75" s="19" t="str">
        <f t="shared" si="2"/>
        <v/>
      </c>
      <c r="M75" s="12"/>
      <c r="N75" s="12"/>
    </row>
    <row r="76" spans="2:14">
      <c r="B76" s="3"/>
      <c r="C76" s="7"/>
      <c r="D76" s="3"/>
      <c r="E76" s="41"/>
      <c r="F76" s="3"/>
      <c r="G76" s="12"/>
      <c r="H76" s="41"/>
      <c r="I76" s="3"/>
      <c r="J76" s="3"/>
      <c r="K76" s="19"/>
      <c r="L76" s="19" t="str">
        <f t="shared" si="2"/>
        <v/>
      </c>
      <c r="M76" s="12"/>
      <c r="N76" s="12"/>
    </row>
    <row r="77" spans="2:14">
      <c r="B77" s="3"/>
      <c r="C77" s="7"/>
      <c r="D77" s="3"/>
      <c r="E77" s="41"/>
      <c r="F77" s="3"/>
      <c r="G77" s="12"/>
      <c r="H77" s="41"/>
      <c r="I77" s="3"/>
      <c r="J77" s="3"/>
      <c r="K77" s="19"/>
      <c r="L77" s="19" t="str">
        <f t="shared" si="2"/>
        <v/>
      </c>
      <c r="M77" s="12"/>
      <c r="N77" s="12"/>
    </row>
    <row r="78" spans="2:14">
      <c r="B78" s="3"/>
      <c r="C78" s="7"/>
      <c r="D78" s="3"/>
      <c r="E78" s="41"/>
      <c r="F78" s="3"/>
      <c r="G78" s="12"/>
      <c r="H78" s="41"/>
      <c r="I78" s="3"/>
      <c r="J78" s="3"/>
      <c r="K78" s="19"/>
      <c r="L78" s="19" t="str">
        <f t="shared" si="2"/>
        <v/>
      </c>
      <c r="M78" s="12"/>
      <c r="N78" s="12"/>
    </row>
    <row r="79" spans="2:14">
      <c r="B79" s="3"/>
      <c r="C79" s="7"/>
      <c r="D79" s="3"/>
      <c r="E79" s="41"/>
      <c r="F79" s="3"/>
      <c r="G79" s="12"/>
      <c r="H79" s="41"/>
      <c r="I79" s="3"/>
      <c r="J79" s="3"/>
      <c r="K79" s="19"/>
      <c r="L79" s="19" t="str">
        <f t="shared" si="2"/>
        <v/>
      </c>
      <c r="M79" s="12"/>
      <c r="N79" s="12"/>
    </row>
    <row r="80" spans="2:14">
      <c r="B80" s="3"/>
      <c r="C80" s="7"/>
      <c r="D80" s="3"/>
      <c r="E80" s="41"/>
      <c r="F80" s="3"/>
      <c r="G80" s="12"/>
      <c r="H80" s="41"/>
      <c r="I80" s="3"/>
      <c r="J80" s="3"/>
      <c r="K80" s="19"/>
      <c r="L80" s="19" t="str">
        <f t="shared" si="2"/>
        <v/>
      </c>
      <c r="M80" s="12"/>
      <c r="N80" s="12"/>
    </row>
    <row r="81" spans="2:14">
      <c r="B81" s="3"/>
      <c r="C81" s="7"/>
      <c r="D81" s="3"/>
      <c r="E81" s="41"/>
      <c r="F81" s="3"/>
      <c r="G81" s="12"/>
      <c r="H81" s="41"/>
      <c r="I81" s="3"/>
      <c r="J81" s="3"/>
      <c r="K81" s="19"/>
      <c r="L81" s="19" t="str">
        <f t="shared" si="2"/>
        <v/>
      </c>
      <c r="M81" s="12"/>
      <c r="N81" s="12"/>
    </row>
    <row r="82" spans="2:14">
      <c r="B82" s="3"/>
      <c r="C82" s="7"/>
      <c r="D82" s="3"/>
      <c r="E82" s="41"/>
      <c r="F82" s="3"/>
      <c r="G82" s="12"/>
      <c r="H82" s="41"/>
      <c r="I82" s="3"/>
      <c r="J82" s="3"/>
      <c r="K82" s="19"/>
      <c r="L82" s="19" t="str">
        <f t="shared" si="2"/>
        <v/>
      </c>
      <c r="M82" s="12"/>
      <c r="N82" s="12"/>
    </row>
    <row r="83" spans="2:14">
      <c r="B83" s="3"/>
      <c r="C83" s="7"/>
      <c r="D83" s="3"/>
      <c r="E83" s="41"/>
      <c r="F83" s="3"/>
      <c r="G83" s="12"/>
      <c r="H83" s="41"/>
      <c r="I83" s="3"/>
      <c r="J83" s="3"/>
      <c r="K83" s="19"/>
      <c r="L83" s="19" t="str">
        <f t="shared" si="2"/>
        <v/>
      </c>
      <c r="M83" s="12"/>
      <c r="N83" s="12"/>
    </row>
    <row r="84" spans="2:14">
      <c r="B84" s="3"/>
      <c r="C84" s="7"/>
      <c r="D84" s="3"/>
      <c r="E84" s="41"/>
      <c r="F84" s="3"/>
      <c r="G84" s="12"/>
      <c r="H84" s="41"/>
      <c r="I84" s="3"/>
      <c r="J84" s="3"/>
      <c r="K84" s="19"/>
      <c r="L84" s="19" t="str">
        <f t="shared" si="2"/>
        <v/>
      </c>
      <c r="M84" s="12"/>
      <c r="N84" s="12"/>
    </row>
    <row r="85" spans="2:14">
      <c r="B85" s="3"/>
      <c r="C85" s="7"/>
      <c r="D85" s="3"/>
      <c r="E85" s="41"/>
      <c r="F85" s="3"/>
      <c r="G85" s="12"/>
      <c r="H85" s="41"/>
      <c r="I85" s="3"/>
      <c r="J85" s="3"/>
      <c r="K85" s="19"/>
      <c r="L85" s="19" t="str">
        <f t="shared" si="2"/>
        <v/>
      </c>
      <c r="M85" s="12"/>
      <c r="N85" s="12"/>
    </row>
    <row r="86" spans="2:14">
      <c r="B86" s="3"/>
      <c r="C86" s="7"/>
      <c r="D86" s="3"/>
      <c r="E86" s="41"/>
      <c r="F86" s="3"/>
      <c r="G86" s="12"/>
      <c r="H86" s="41"/>
      <c r="I86" s="3"/>
      <c r="J86" s="3"/>
      <c r="K86" s="19"/>
      <c r="L86" s="19" t="str">
        <f t="shared" si="2"/>
        <v/>
      </c>
      <c r="M86" s="12"/>
      <c r="N86" s="12"/>
    </row>
    <row r="87" spans="2:14">
      <c r="B87" s="3"/>
      <c r="C87" s="7"/>
      <c r="D87" s="3"/>
      <c r="E87" s="41"/>
      <c r="F87" s="3"/>
      <c r="G87" s="12"/>
      <c r="H87" s="41"/>
      <c r="I87" s="3"/>
      <c r="J87" s="3"/>
      <c r="K87" s="19"/>
      <c r="L87" s="19" t="str">
        <f t="shared" si="2"/>
        <v/>
      </c>
      <c r="M87" s="12"/>
      <c r="N87" s="12"/>
    </row>
    <row r="88" spans="2:14">
      <c r="B88" s="3"/>
      <c r="C88" s="7"/>
      <c r="D88" s="3"/>
      <c r="E88" s="41"/>
      <c r="F88" s="3"/>
      <c r="G88" s="12"/>
      <c r="H88" s="41"/>
      <c r="I88" s="3"/>
      <c r="J88" s="3"/>
      <c r="K88" s="19"/>
      <c r="L88" s="19" t="str">
        <f t="shared" si="2"/>
        <v/>
      </c>
      <c r="M88" s="12"/>
      <c r="N88" s="12"/>
    </row>
    <row r="89" spans="2:14">
      <c r="B89" s="3"/>
      <c r="C89" s="7"/>
      <c r="D89" s="3"/>
      <c r="E89" s="41"/>
      <c r="F89" s="3"/>
      <c r="G89" s="12"/>
      <c r="H89" s="41"/>
      <c r="I89" s="3"/>
      <c r="J89" s="3"/>
      <c r="K89" s="19"/>
      <c r="L89" s="19" t="str">
        <f t="shared" si="2"/>
        <v/>
      </c>
      <c r="M89" s="12"/>
      <c r="N89" s="12"/>
    </row>
    <row r="90" spans="2:14">
      <c r="B90" s="3"/>
      <c r="C90" s="7"/>
      <c r="D90" s="3"/>
      <c r="E90" s="41"/>
      <c r="F90" s="3"/>
      <c r="G90" s="12"/>
      <c r="H90" s="41"/>
      <c r="I90" s="3"/>
      <c r="J90" s="3"/>
      <c r="K90" s="19"/>
      <c r="L90" s="19" t="str">
        <f t="shared" si="2"/>
        <v/>
      </c>
      <c r="M90" s="12"/>
      <c r="N90" s="12"/>
    </row>
    <row r="91" spans="2:14">
      <c r="B91" s="3"/>
      <c r="C91" s="7"/>
      <c r="D91" s="3"/>
      <c r="E91" s="41"/>
      <c r="F91" s="3"/>
      <c r="G91" s="12"/>
      <c r="H91" s="41"/>
      <c r="I91" s="3"/>
      <c r="J91" s="3"/>
      <c r="K91" s="19"/>
      <c r="L91" s="19" t="str">
        <f t="shared" si="2"/>
        <v/>
      </c>
      <c r="M91" s="12"/>
      <c r="N91" s="12"/>
    </row>
    <row r="92" spans="2:14">
      <c r="B92" s="3"/>
      <c r="C92" s="7"/>
      <c r="D92" s="3"/>
      <c r="E92" s="41"/>
      <c r="F92" s="3"/>
      <c r="G92" s="12"/>
      <c r="H92" s="41"/>
      <c r="I92" s="3"/>
      <c r="J92" s="3"/>
      <c r="K92" s="19"/>
      <c r="L92" s="19" t="str">
        <f t="shared" si="2"/>
        <v/>
      </c>
      <c r="M92" s="12"/>
      <c r="N92" s="12"/>
    </row>
    <row r="93" spans="2:14">
      <c r="B93" s="3"/>
      <c r="C93" s="7"/>
      <c r="D93" s="3"/>
      <c r="E93" s="41"/>
      <c r="F93" s="3"/>
      <c r="G93" s="12"/>
      <c r="H93" s="41"/>
      <c r="I93" s="3"/>
      <c r="J93" s="3"/>
      <c r="K93" s="19"/>
      <c r="L93" s="19" t="str">
        <f t="shared" si="2"/>
        <v/>
      </c>
      <c r="M93" s="12"/>
      <c r="N93" s="12"/>
    </row>
    <row r="94" spans="2:14">
      <c r="B94" s="3"/>
      <c r="C94" s="7"/>
      <c r="D94" s="3"/>
      <c r="E94" s="41"/>
      <c r="F94" s="3"/>
      <c r="G94" s="12"/>
      <c r="H94" s="41"/>
      <c r="I94" s="3"/>
      <c r="J94" s="3"/>
      <c r="K94" s="19"/>
      <c r="L94" s="19" t="str">
        <f t="shared" si="2"/>
        <v/>
      </c>
      <c r="M94" s="12"/>
      <c r="N94" s="12"/>
    </row>
    <row r="95" spans="2:14">
      <c r="B95" s="3"/>
      <c r="C95" s="7"/>
      <c r="D95" s="3"/>
      <c r="E95" s="41"/>
      <c r="F95" s="3"/>
      <c r="G95" s="12"/>
      <c r="H95" s="41"/>
      <c r="I95" s="3"/>
      <c r="J95" s="3"/>
      <c r="K95" s="19"/>
      <c r="L95" s="19" t="str">
        <f t="shared" si="2"/>
        <v/>
      </c>
      <c r="M95" s="12"/>
      <c r="N95" s="12"/>
    </row>
    <row r="96" spans="2:14">
      <c r="B96" s="3"/>
      <c r="C96" s="7"/>
      <c r="D96" s="3"/>
      <c r="E96" s="41"/>
      <c r="F96" s="3"/>
      <c r="G96" s="12"/>
      <c r="H96" s="41"/>
      <c r="I96" s="3"/>
      <c r="J96" s="3"/>
      <c r="K96" s="19"/>
      <c r="L96" s="19" t="str">
        <f t="shared" si="2"/>
        <v/>
      </c>
      <c r="M96" s="12"/>
      <c r="N96" s="12"/>
    </row>
    <row r="97" spans="2:14">
      <c r="B97" s="3"/>
      <c r="C97" s="7"/>
      <c r="D97" s="3"/>
      <c r="E97" s="41"/>
      <c r="F97" s="3"/>
      <c r="G97" s="12"/>
      <c r="H97" s="41"/>
      <c r="I97" s="3"/>
      <c r="J97" s="3"/>
      <c r="K97" s="19"/>
      <c r="L97" s="19" t="str">
        <f t="shared" si="2"/>
        <v/>
      </c>
      <c r="M97" s="12"/>
      <c r="N97" s="12"/>
    </row>
    <row r="98" spans="2:14">
      <c r="B98" s="3"/>
      <c r="C98" s="7"/>
      <c r="D98" s="3"/>
      <c r="E98" s="41"/>
      <c r="F98" s="3"/>
      <c r="G98" s="12"/>
      <c r="H98" s="41"/>
      <c r="I98" s="3"/>
      <c r="J98" s="3"/>
      <c r="K98" s="19"/>
      <c r="L98" s="19" t="str">
        <f t="shared" si="2"/>
        <v/>
      </c>
      <c r="M98" s="12"/>
      <c r="N98" s="12"/>
    </row>
    <row r="99" spans="2:14">
      <c r="B99" s="3"/>
      <c r="C99" s="7"/>
      <c r="D99" s="3"/>
      <c r="E99" s="41"/>
      <c r="F99" s="3"/>
      <c r="G99" s="12"/>
      <c r="H99" s="41"/>
      <c r="I99" s="3"/>
      <c r="J99" s="3"/>
      <c r="K99" s="19"/>
      <c r="L99" s="19" t="str">
        <f t="shared" si="2"/>
        <v/>
      </c>
      <c r="M99" s="12"/>
      <c r="N99" s="12"/>
    </row>
    <row r="100" spans="2:14">
      <c r="B100" s="3"/>
      <c r="C100" s="7"/>
      <c r="D100" s="3"/>
      <c r="E100" s="41"/>
      <c r="F100" s="3"/>
      <c r="G100" s="12"/>
      <c r="H100" s="41"/>
      <c r="I100" s="3"/>
      <c r="J100" s="3"/>
      <c r="K100" s="19"/>
      <c r="L100" s="19" t="str">
        <f t="shared" ref="L100" si="3">IF(ISBLANK(K100),"",IF(ROUNDUP(MOD(I100/J100,1),0)=1,K100*(I100-MOD(I100,J100)+J100),K100*I100))</f>
        <v/>
      </c>
      <c r="M100" s="12"/>
      <c r="N100" s="12"/>
    </row>
  </sheetData>
  <conditionalFormatting sqref="B6:B100">
    <cfRule type="cellIs" dxfId="15" priority="8" operator="equal">
      <formula>"d"</formula>
    </cfRule>
  </conditionalFormatting>
  <conditionalFormatting sqref="B11">
    <cfRule type="cellIs" dxfId="14" priority="6" operator="equal">
      <formula>"nd"</formula>
    </cfRule>
    <cfRule type="cellIs" dxfId="13" priority="7" operator="equal">
      <formula>"d"</formula>
    </cfRule>
  </conditionalFormatting>
  <conditionalFormatting sqref="B10:B15">
    <cfRule type="cellIs" dxfId="12" priority="4" operator="equal">
      <formula>"nd"</formula>
    </cfRule>
    <cfRule type="cellIs" dxfId="11" priority="5" operator="equal">
      <formula>"d"</formula>
    </cfRule>
  </conditionalFormatting>
  <conditionalFormatting sqref="B17">
    <cfRule type="cellIs" dxfId="10" priority="2" operator="equal">
      <formula>"nd"</formula>
    </cfRule>
    <cfRule type="cellIs" dxfId="9" priority="3" operator="equal">
      <formula>"d"</formula>
    </cfRule>
  </conditionalFormatting>
  <conditionalFormatting sqref="B6:B100">
    <cfRule type="cellIs" dxfId="8" priority="1" operator="equal">
      <formula>"nd"</formula>
    </cfRule>
  </conditionalFormatting>
  <hyperlinks>
    <hyperlink ref="M10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N104"/>
  <sheetViews>
    <sheetView topLeftCell="A4" zoomScale="80" zoomScaleNormal="80" workbookViewId="0">
      <selection activeCell="M22" sqref="M22"/>
    </sheetView>
  </sheetViews>
  <sheetFormatPr defaultRowHeight="15"/>
  <cols>
    <col min="1" max="1" width="2.5703125" customWidth="1"/>
    <col min="2" max="2" width="11.7109375" customWidth="1"/>
    <col min="3" max="3" width="11.7109375" style="8" customWidth="1"/>
    <col min="4" max="4" width="11.7109375" customWidth="1"/>
    <col min="5" max="5" width="11.7109375" style="38" customWidth="1"/>
    <col min="6" max="6" width="16.7109375" customWidth="1"/>
    <col min="7" max="7" width="40.7109375" style="10" customWidth="1"/>
    <col min="8" max="8" width="13.5703125" style="38" customWidth="1"/>
    <col min="9" max="10" width="11.7109375" style="57" customWidth="1"/>
    <col min="11" max="12" width="11.7109375" style="58" customWidth="1"/>
    <col min="13" max="13" width="80.7109375" style="10" customWidth="1"/>
    <col min="14" max="14" width="40.7109375" style="10" customWidth="1"/>
    <col min="15" max="15" width="9.7109375" customWidth="1"/>
  </cols>
  <sheetData>
    <row r="1" spans="2:14" ht="18.75">
      <c r="C1" s="35" t="s">
        <v>169</v>
      </c>
      <c r="D1" s="37" t="s">
        <v>249</v>
      </c>
    </row>
    <row r="2" spans="2:14" ht="18.75">
      <c r="C2" s="35" t="s">
        <v>171</v>
      </c>
      <c r="D2" s="37" t="s">
        <v>263</v>
      </c>
      <c r="F2" s="35" t="s">
        <v>167</v>
      </c>
      <c r="G2" s="36" t="s">
        <v>208</v>
      </c>
      <c r="H2" s="39"/>
      <c r="K2" s="16" t="s">
        <v>0</v>
      </c>
      <c r="L2" s="16">
        <f>SUM(L6:L39)</f>
        <v>10.510000000000002</v>
      </c>
    </row>
    <row r="3" spans="2:14" ht="7.5" customHeight="1">
      <c r="B3" s="4"/>
      <c r="G3" s="13"/>
      <c r="H3" s="39"/>
      <c r="I3" s="1"/>
      <c r="J3" s="1"/>
      <c r="M3" s="11"/>
      <c r="N3" s="11"/>
    </row>
    <row r="4" spans="2:14">
      <c r="B4" s="1"/>
      <c r="C4" s="5"/>
      <c r="D4" s="1"/>
      <c r="E4" s="39"/>
      <c r="F4" s="22" t="s">
        <v>90</v>
      </c>
      <c r="G4" s="21"/>
      <c r="H4" s="39"/>
      <c r="I4" s="1"/>
      <c r="J4" s="1"/>
      <c r="K4" s="17"/>
      <c r="L4" s="17"/>
      <c r="M4" s="11"/>
      <c r="N4" s="11"/>
    </row>
    <row r="5" spans="2:14" s="9" customFormat="1" ht="45">
      <c r="B5" s="2" t="s">
        <v>46</v>
      </c>
      <c r="C5" s="6" t="s">
        <v>1</v>
      </c>
      <c r="D5" s="2" t="s">
        <v>3</v>
      </c>
      <c r="E5" s="40" t="s">
        <v>2</v>
      </c>
      <c r="F5" s="2" t="s">
        <v>45</v>
      </c>
      <c r="G5" s="2" t="s">
        <v>4</v>
      </c>
      <c r="H5" s="40" t="s">
        <v>53</v>
      </c>
      <c r="I5" s="2" t="s">
        <v>5</v>
      </c>
      <c r="J5" s="2" t="s">
        <v>6</v>
      </c>
      <c r="K5" s="18" t="s">
        <v>7</v>
      </c>
      <c r="L5" s="18" t="s">
        <v>8</v>
      </c>
      <c r="M5" s="2" t="s">
        <v>9</v>
      </c>
      <c r="N5" s="2" t="s">
        <v>98</v>
      </c>
    </row>
    <row r="6" spans="2:14">
      <c r="B6" s="3"/>
      <c r="C6" s="7"/>
      <c r="D6" s="3"/>
      <c r="E6" s="41"/>
      <c r="F6" s="3"/>
      <c r="G6" s="12"/>
      <c r="H6" s="41"/>
      <c r="I6" s="3"/>
      <c r="J6" s="3"/>
      <c r="K6" s="19"/>
      <c r="L6" s="19" t="str">
        <f t="shared" ref="L6:L73" si="0">IF(ISBLANK(K6),"",IF(ROUNDUP(MOD(I6/J6,1),0)=1,K6*(I6-MOD(I6,J6)+J6),K6*I6))</f>
        <v/>
      </c>
      <c r="M6" s="12"/>
      <c r="N6" s="12"/>
    </row>
    <row r="7" spans="2:14">
      <c r="B7" s="42" t="s">
        <v>118</v>
      </c>
      <c r="C7" s="43"/>
      <c r="D7" s="42" t="s">
        <v>202</v>
      </c>
      <c r="E7" s="45" t="s">
        <v>21</v>
      </c>
      <c r="F7" s="42"/>
      <c r="G7" s="44" t="s">
        <v>175</v>
      </c>
      <c r="H7" s="45" t="s">
        <v>174</v>
      </c>
      <c r="I7" s="42">
        <v>7</v>
      </c>
      <c r="J7" s="42"/>
      <c r="K7" s="46"/>
      <c r="L7" s="46" t="str">
        <f t="shared" si="0"/>
        <v/>
      </c>
      <c r="M7" s="44"/>
      <c r="N7" s="44"/>
    </row>
    <row r="8" spans="2:14" ht="30">
      <c r="B8" s="3" t="s">
        <v>118</v>
      </c>
      <c r="C8" s="7"/>
      <c r="D8" s="3" t="s">
        <v>201</v>
      </c>
      <c r="E8" s="41"/>
      <c r="F8" s="3" t="s">
        <v>178</v>
      </c>
      <c r="G8" s="12" t="s">
        <v>179</v>
      </c>
      <c r="H8" s="41" t="s">
        <v>180</v>
      </c>
      <c r="I8" s="3">
        <v>1</v>
      </c>
      <c r="J8" s="3">
        <v>1</v>
      </c>
      <c r="K8" s="19">
        <v>1.1399999999999999</v>
      </c>
      <c r="L8" s="46">
        <f t="shared" si="0"/>
        <v>1.1399999999999999</v>
      </c>
      <c r="M8" s="12" t="s">
        <v>85</v>
      </c>
      <c r="N8" s="12" t="s">
        <v>184</v>
      </c>
    </row>
    <row r="9" spans="2:14" ht="30">
      <c r="B9" s="3" t="s">
        <v>118</v>
      </c>
      <c r="C9" s="7"/>
      <c r="D9" s="3" t="s">
        <v>54</v>
      </c>
      <c r="E9" s="41"/>
      <c r="F9" s="3"/>
      <c r="G9" s="12" t="s">
        <v>209</v>
      </c>
      <c r="H9" s="41" t="s">
        <v>210</v>
      </c>
      <c r="I9" s="3">
        <v>1</v>
      </c>
      <c r="J9" s="3">
        <v>1</v>
      </c>
      <c r="K9" s="19">
        <v>0.36</v>
      </c>
      <c r="L9" s="46">
        <f t="shared" si="0"/>
        <v>0.36</v>
      </c>
      <c r="M9" s="12" t="s">
        <v>81</v>
      </c>
      <c r="N9" s="12" t="s">
        <v>211</v>
      </c>
    </row>
    <row r="10" spans="2:14" s="52" customFormat="1">
      <c r="C10" s="53"/>
      <c r="E10" s="55"/>
      <c r="G10" s="54"/>
      <c r="H10" s="55"/>
      <c r="I10" s="59"/>
      <c r="J10" s="59"/>
      <c r="K10" s="60"/>
      <c r="L10" s="46" t="str">
        <f t="shared" si="0"/>
        <v/>
      </c>
      <c r="M10" s="54"/>
      <c r="N10" s="54"/>
    </row>
    <row r="11" spans="2:14" ht="30">
      <c r="B11" s="47" t="s">
        <v>118</v>
      </c>
      <c r="C11" s="48"/>
      <c r="D11" s="47"/>
      <c r="E11" s="50">
        <v>9334688</v>
      </c>
      <c r="F11" s="47"/>
      <c r="G11" s="49" t="s">
        <v>200</v>
      </c>
      <c r="H11" s="50" t="s">
        <v>68</v>
      </c>
      <c r="I11" s="47">
        <v>2</v>
      </c>
      <c r="J11" s="47">
        <v>50</v>
      </c>
      <c r="K11" s="51">
        <v>0.01</v>
      </c>
      <c r="L11" s="46">
        <f t="shared" si="0"/>
        <v>0.5</v>
      </c>
      <c r="M11" s="49" t="s">
        <v>226</v>
      </c>
      <c r="N11" s="49" t="s">
        <v>188</v>
      </c>
    </row>
    <row r="12" spans="2:14" ht="30">
      <c r="B12" s="47" t="s">
        <v>118</v>
      </c>
      <c r="C12" s="48"/>
      <c r="D12" s="47"/>
      <c r="E12" s="50">
        <v>9333916</v>
      </c>
      <c r="F12" s="47"/>
      <c r="G12" s="49" t="s">
        <v>203</v>
      </c>
      <c r="H12" s="50" t="s">
        <v>68</v>
      </c>
      <c r="I12" s="47">
        <v>1</v>
      </c>
      <c r="J12" s="47">
        <v>50</v>
      </c>
      <c r="K12" s="51">
        <v>0.01</v>
      </c>
      <c r="L12" s="46">
        <f t="shared" si="0"/>
        <v>0.5</v>
      </c>
      <c r="M12" s="49" t="s">
        <v>225</v>
      </c>
      <c r="N12" s="49" t="s">
        <v>212</v>
      </c>
    </row>
    <row r="13" spans="2:14" ht="30">
      <c r="B13" s="47" t="s">
        <v>118</v>
      </c>
      <c r="C13" s="48"/>
      <c r="D13" s="47"/>
      <c r="E13" s="50">
        <v>2138798</v>
      </c>
      <c r="F13" s="47"/>
      <c r="G13" s="49" t="s">
        <v>204</v>
      </c>
      <c r="H13" s="50" t="s">
        <v>68</v>
      </c>
      <c r="I13" s="47">
        <v>1</v>
      </c>
      <c r="J13" s="47">
        <v>50</v>
      </c>
      <c r="K13" s="51">
        <v>6.0000000000000001E-3</v>
      </c>
      <c r="L13" s="46">
        <f t="shared" si="0"/>
        <v>0.3</v>
      </c>
      <c r="M13" s="49" t="s">
        <v>224</v>
      </c>
      <c r="N13" s="49" t="s">
        <v>213</v>
      </c>
    </row>
    <row r="14" spans="2:14">
      <c r="B14" s="47"/>
      <c r="C14" s="48"/>
      <c r="D14" s="47"/>
      <c r="E14" s="50"/>
      <c r="F14" s="47"/>
      <c r="G14" s="49"/>
      <c r="H14" s="50"/>
      <c r="I14" s="47"/>
      <c r="J14" s="47"/>
      <c r="K14" s="51"/>
      <c r="L14" s="46" t="str">
        <f t="shared" si="0"/>
        <v/>
      </c>
      <c r="M14" s="49"/>
      <c r="N14" s="49"/>
    </row>
    <row r="15" spans="2:14" ht="30">
      <c r="B15" s="3" t="s">
        <v>118</v>
      </c>
      <c r="C15" s="7"/>
      <c r="D15" s="3" t="s">
        <v>201</v>
      </c>
      <c r="E15" s="41">
        <v>2069174</v>
      </c>
      <c r="F15" s="3"/>
      <c r="G15" s="12" t="s">
        <v>183</v>
      </c>
      <c r="H15" s="41" t="s">
        <v>236</v>
      </c>
      <c r="I15" s="3">
        <v>3</v>
      </c>
      <c r="J15" s="3">
        <v>10</v>
      </c>
      <c r="K15" s="19">
        <v>0.11899999999999999</v>
      </c>
      <c r="L15" s="46">
        <f t="shared" si="0"/>
        <v>1.19</v>
      </c>
      <c r="M15" s="12" t="s">
        <v>217</v>
      </c>
      <c r="N15" s="12" t="s">
        <v>181</v>
      </c>
    </row>
    <row r="16" spans="2:14" ht="105">
      <c r="B16" s="3" t="s">
        <v>118</v>
      </c>
      <c r="C16" s="7"/>
      <c r="D16" s="3" t="s">
        <v>201</v>
      </c>
      <c r="E16" s="41">
        <v>2068683</v>
      </c>
      <c r="F16" s="3"/>
      <c r="G16" s="12" t="s">
        <v>177</v>
      </c>
      <c r="H16" s="41" t="s">
        <v>236</v>
      </c>
      <c r="I16" s="3">
        <v>1</v>
      </c>
      <c r="J16" s="3">
        <v>10</v>
      </c>
      <c r="K16" s="19">
        <v>8.1000000000000003E-2</v>
      </c>
      <c r="L16" s="46">
        <f t="shared" si="0"/>
        <v>0.81</v>
      </c>
      <c r="M16" s="56" t="s">
        <v>218</v>
      </c>
      <c r="N16" s="12" t="s">
        <v>129</v>
      </c>
    </row>
    <row r="17" spans="2:14" ht="30">
      <c r="B17" s="3" t="s">
        <v>118</v>
      </c>
      <c r="C17" s="7"/>
      <c r="D17" s="3" t="s">
        <v>201</v>
      </c>
      <c r="E17" s="41" t="s">
        <v>219</v>
      </c>
      <c r="F17" s="3"/>
      <c r="G17" s="12" t="s">
        <v>185</v>
      </c>
      <c r="H17" s="41" t="s">
        <v>68</v>
      </c>
      <c r="I17" s="3">
        <v>1</v>
      </c>
      <c r="J17" s="57">
        <v>10</v>
      </c>
      <c r="K17" s="3">
        <v>2.8000000000000001E-2</v>
      </c>
      <c r="L17" s="46">
        <f t="shared" si="0"/>
        <v>0.28000000000000003</v>
      </c>
      <c r="M17" s="12" t="s">
        <v>186</v>
      </c>
      <c r="N17" s="12" t="s">
        <v>130</v>
      </c>
    </row>
    <row r="18" spans="2:14" ht="30">
      <c r="B18" s="3" t="s">
        <v>118</v>
      </c>
      <c r="C18" s="7"/>
      <c r="D18" s="3" t="s">
        <v>201</v>
      </c>
      <c r="E18" s="41">
        <v>1845770</v>
      </c>
      <c r="F18" s="3"/>
      <c r="G18" s="12" t="s">
        <v>205</v>
      </c>
      <c r="H18" s="41" t="s">
        <v>68</v>
      </c>
      <c r="I18" s="3">
        <v>1</v>
      </c>
      <c r="J18" s="3">
        <v>10</v>
      </c>
      <c r="K18" s="19">
        <v>4.2000000000000003E-2</v>
      </c>
      <c r="L18" s="46">
        <f t="shared" si="0"/>
        <v>0.42000000000000004</v>
      </c>
      <c r="M18" s="12" t="s">
        <v>223</v>
      </c>
      <c r="N18" s="12" t="s">
        <v>187</v>
      </c>
    </row>
    <row r="19" spans="2:14" ht="30">
      <c r="B19" s="3" t="s">
        <v>118</v>
      </c>
      <c r="C19" s="7"/>
      <c r="D19" s="3" t="s">
        <v>54</v>
      </c>
      <c r="E19" s="41">
        <v>1759265</v>
      </c>
      <c r="F19" s="3"/>
      <c r="G19" s="12" t="s">
        <v>207</v>
      </c>
      <c r="H19" s="41" t="s">
        <v>68</v>
      </c>
      <c r="I19" s="3">
        <v>1</v>
      </c>
      <c r="J19" s="3">
        <v>100</v>
      </c>
      <c r="K19" s="19">
        <v>7.0000000000000001E-3</v>
      </c>
      <c r="L19" s="46">
        <f t="shared" si="0"/>
        <v>0.70000000000000007</v>
      </c>
      <c r="M19" s="12" t="s">
        <v>222</v>
      </c>
      <c r="N19" s="12" t="s">
        <v>132</v>
      </c>
    </row>
    <row r="20" spans="2:14" ht="30">
      <c r="B20" s="3" t="s">
        <v>118</v>
      </c>
      <c r="C20" s="7"/>
      <c r="D20" s="3" t="s">
        <v>201</v>
      </c>
      <c r="E20" s="41" t="s">
        <v>220</v>
      </c>
      <c r="F20" s="3"/>
      <c r="G20" s="12" t="s">
        <v>206</v>
      </c>
      <c r="H20" s="41" t="s">
        <v>68</v>
      </c>
      <c r="I20" s="3">
        <v>1</v>
      </c>
      <c r="J20" s="3">
        <v>100</v>
      </c>
      <c r="K20" s="19">
        <v>1.6E-2</v>
      </c>
      <c r="L20" s="46">
        <f t="shared" si="0"/>
        <v>1.6</v>
      </c>
      <c r="M20" s="12" t="s">
        <v>221</v>
      </c>
      <c r="N20" s="12" t="s">
        <v>133</v>
      </c>
    </row>
    <row r="21" spans="2:14">
      <c r="B21" s="3"/>
      <c r="C21" s="7"/>
      <c r="D21" s="3"/>
      <c r="E21" s="41"/>
      <c r="F21" s="3"/>
      <c r="G21" s="12"/>
      <c r="H21" s="41"/>
      <c r="I21" s="3"/>
      <c r="J21" s="3"/>
      <c r="K21" s="19"/>
      <c r="L21" s="46" t="str">
        <f t="shared" si="0"/>
        <v/>
      </c>
      <c r="M21" s="12"/>
      <c r="N21" s="12"/>
    </row>
    <row r="22" spans="2:14" ht="30">
      <c r="B22" s="3"/>
      <c r="C22" s="7"/>
      <c r="D22" s="3" t="s">
        <v>201</v>
      </c>
      <c r="E22" s="41">
        <v>1830409</v>
      </c>
      <c r="F22" s="3"/>
      <c r="G22" s="12" t="s">
        <v>191</v>
      </c>
      <c r="H22" s="41" t="s">
        <v>176</v>
      </c>
      <c r="I22" s="3">
        <v>0</v>
      </c>
      <c r="J22" s="3">
        <v>5</v>
      </c>
      <c r="K22" s="19">
        <v>6.8000000000000005E-2</v>
      </c>
      <c r="L22" s="46">
        <f t="shared" si="0"/>
        <v>0</v>
      </c>
      <c r="M22" s="14" t="s">
        <v>192</v>
      </c>
      <c r="N22" s="12"/>
    </row>
    <row r="23" spans="2:14" ht="30">
      <c r="B23" s="3"/>
      <c r="C23" s="7"/>
      <c r="D23" s="3" t="s">
        <v>201</v>
      </c>
      <c r="E23" s="41" t="s">
        <v>227</v>
      </c>
      <c r="F23" s="3"/>
      <c r="G23" s="12" t="s">
        <v>189</v>
      </c>
      <c r="H23" s="41" t="s">
        <v>176</v>
      </c>
      <c r="I23" s="3">
        <v>0</v>
      </c>
      <c r="J23" s="3">
        <v>5</v>
      </c>
      <c r="K23" s="19">
        <v>0.08</v>
      </c>
      <c r="L23" s="46">
        <f t="shared" si="0"/>
        <v>0</v>
      </c>
      <c r="M23" s="12" t="s">
        <v>190</v>
      </c>
      <c r="N23" s="12"/>
    </row>
    <row r="24" spans="2:14" ht="30">
      <c r="B24" s="3" t="s">
        <v>228</v>
      </c>
      <c r="C24" s="7"/>
      <c r="D24" s="3" t="s">
        <v>201</v>
      </c>
      <c r="E24" s="41">
        <v>1058404</v>
      </c>
      <c r="F24" s="3"/>
      <c r="G24" s="12" t="s">
        <v>182</v>
      </c>
      <c r="H24" s="41" t="s">
        <v>176</v>
      </c>
      <c r="I24" s="3">
        <v>4</v>
      </c>
      <c r="J24" s="3">
        <v>5</v>
      </c>
      <c r="K24" s="19">
        <v>0.08</v>
      </c>
      <c r="L24" s="46">
        <f t="shared" si="0"/>
        <v>0.4</v>
      </c>
      <c r="M24" s="12" t="s">
        <v>150</v>
      </c>
      <c r="N24" s="12" t="s">
        <v>199</v>
      </c>
    </row>
    <row r="25" spans="2:14">
      <c r="B25" s="3"/>
      <c r="C25" s="7"/>
      <c r="D25" s="3" t="s">
        <v>201</v>
      </c>
      <c r="E25" s="41">
        <v>1328367</v>
      </c>
      <c r="F25" s="3"/>
      <c r="G25" s="12" t="s">
        <v>193</v>
      </c>
      <c r="H25" s="41" t="s">
        <v>176</v>
      </c>
      <c r="I25" s="3">
        <v>0</v>
      </c>
      <c r="J25" s="3">
        <v>5</v>
      </c>
      <c r="K25" s="19">
        <v>8.6999999999999994E-2</v>
      </c>
      <c r="L25" s="46">
        <f t="shared" si="0"/>
        <v>0</v>
      </c>
      <c r="M25" s="12" t="s">
        <v>195</v>
      </c>
      <c r="N25" s="12"/>
    </row>
    <row r="26" spans="2:14">
      <c r="B26" s="3"/>
      <c r="C26" s="7"/>
      <c r="D26" s="3" t="s">
        <v>201</v>
      </c>
      <c r="E26" s="41">
        <v>1561007</v>
      </c>
      <c r="F26" s="3"/>
      <c r="G26" s="12" t="s">
        <v>194</v>
      </c>
      <c r="H26" s="41" t="s">
        <v>176</v>
      </c>
      <c r="I26" s="3">
        <v>0</v>
      </c>
      <c r="J26" s="3">
        <v>5</v>
      </c>
      <c r="K26" s="19">
        <v>0.32</v>
      </c>
      <c r="L26" s="46">
        <f t="shared" si="0"/>
        <v>0</v>
      </c>
      <c r="M26" s="12" t="s">
        <v>196</v>
      </c>
      <c r="N26" s="12"/>
    </row>
    <row r="27" spans="2:14">
      <c r="B27" s="3"/>
      <c r="C27" s="7"/>
      <c r="D27" s="3" t="s">
        <v>201</v>
      </c>
      <c r="E27" s="41">
        <v>1561003</v>
      </c>
      <c r="F27" s="3"/>
      <c r="G27" s="12" t="s">
        <v>197</v>
      </c>
      <c r="H27" s="41" t="s">
        <v>176</v>
      </c>
      <c r="I27" s="3">
        <v>0</v>
      </c>
      <c r="J27" s="3">
        <v>5</v>
      </c>
      <c r="K27" s="19">
        <v>0.185</v>
      </c>
      <c r="L27" s="46">
        <f t="shared" si="0"/>
        <v>0</v>
      </c>
      <c r="M27" s="12" t="s">
        <v>198</v>
      </c>
      <c r="N27" s="12"/>
    </row>
    <row r="28" spans="2:14">
      <c r="B28" s="3"/>
      <c r="C28" s="7"/>
      <c r="D28" s="3"/>
      <c r="E28" s="41"/>
      <c r="F28" s="3"/>
      <c r="G28" s="12"/>
      <c r="H28" s="41"/>
      <c r="I28" s="3"/>
      <c r="J28" s="3"/>
      <c r="K28" s="19"/>
      <c r="L28" s="46" t="str">
        <f t="shared" si="0"/>
        <v/>
      </c>
      <c r="M28" s="12"/>
      <c r="N28" s="12"/>
    </row>
    <row r="29" spans="2:14" ht="30">
      <c r="B29" s="3" t="s">
        <v>118</v>
      </c>
      <c r="C29" s="7"/>
      <c r="D29" s="3" t="s">
        <v>214</v>
      </c>
      <c r="E29" s="41"/>
      <c r="F29" s="3"/>
      <c r="G29" s="12" t="s">
        <v>215</v>
      </c>
      <c r="H29" s="41" t="s">
        <v>174</v>
      </c>
      <c r="I29" s="3">
        <v>7</v>
      </c>
      <c r="J29" s="3">
        <v>1</v>
      </c>
      <c r="K29" s="19">
        <v>0.33</v>
      </c>
      <c r="L29" s="19">
        <f t="shared" si="0"/>
        <v>2.31</v>
      </c>
      <c r="M29" s="12" t="s">
        <v>216</v>
      </c>
      <c r="N29" s="12"/>
    </row>
    <row r="30" spans="2:14">
      <c r="B30" s="3"/>
      <c r="C30" s="7"/>
      <c r="D30" s="3"/>
      <c r="E30" s="41"/>
      <c r="F30" s="3"/>
      <c r="G30" s="12"/>
      <c r="H30" s="41"/>
      <c r="I30" s="3"/>
      <c r="J30" s="3"/>
      <c r="K30" s="19"/>
      <c r="L30" s="46" t="str">
        <f t="shared" si="0"/>
        <v/>
      </c>
      <c r="M30" s="12"/>
      <c r="N30" s="12"/>
    </row>
    <row r="31" spans="2:14">
      <c r="B31" s="3"/>
      <c r="C31" s="7"/>
      <c r="D31" s="3"/>
      <c r="E31" s="41"/>
      <c r="F31" s="3"/>
      <c r="G31" s="12"/>
      <c r="H31" s="41"/>
      <c r="I31" s="3"/>
      <c r="J31" s="3"/>
      <c r="K31" s="19"/>
      <c r="L31" s="46" t="str">
        <f t="shared" si="0"/>
        <v/>
      </c>
      <c r="M31" s="12"/>
      <c r="N31" s="12"/>
    </row>
    <row r="32" spans="2:14">
      <c r="B32" s="3"/>
      <c r="C32" s="7"/>
      <c r="D32" s="3"/>
      <c r="E32" s="41"/>
      <c r="F32" s="3"/>
      <c r="G32" s="12"/>
      <c r="H32" s="41"/>
      <c r="I32" s="3"/>
      <c r="J32" s="3"/>
      <c r="K32" s="19"/>
      <c r="L32" s="46" t="str">
        <f t="shared" si="0"/>
        <v/>
      </c>
      <c r="M32" s="12"/>
      <c r="N32" s="12"/>
    </row>
    <row r="33" spans="2:14">
      <c r="B33" s="3"/>
      <c r="C33" s="7"/>
      <c r="D33" s="3"/>
      <c r="E33" s="41"/>
      <c r="F33" s="3"/>
      <c r="G33" s="12"/>
      <c r="H33" s="41"/>
      <c r="I33" s="3"/>
      <c r="J33" s="3"/>
      <c r="K33" s="19"/>
      <c r="L33" s="46" t="str">
        <f t="shared" si="0"/>
        <v/>
      </c>
      <c r="M33" s="12"/>
      <c r="N33" s="12"/>
    </row>
    <row r="34" spans="2:14">
      <c r="B34" s="3"/>
      <c r="C34" s="7"/>
      <c r="D34" s="3"/>
      <c r="E34" s="41"/>
      <c r="F34" s="3"/>
      <c r="G34" s="12"/>
      <c r="H34" s="41"/>
      <c r="I34" s="3"/>
      <c r="J34" s="3"/>
      <c r="K34" s="19"/>
      <c r="L34" s="46" t="str">
        <f t="shared" si="0"/>
        <v/>
      </c>
      <c r="M34" s="12"/>
      <c r="N34" s="12"/>
    </row>
    <row r="35" spans="2:14">
      <c r="B35" s="3"/>
      <c r="C35" s="7"/>
      <c r="D35" s="3"/>
      <c r="E35" s="41"/>
      <c r="F35" s="3"/>
      <c r="G35" s="12"/>
      <c r="H35" s="41"/>
      <c r="I35" s="3"/>
      <c r="J35" s="3"/>
      <c r="K35" s="19"/>
      <c r="L35" s="46" t="str">
        <f t="shared" si="0"/>
        <v/>
      </c>
      <c r="M35" s="12"/>
      <c r="N35" s="12"/>
    </row>
    <row r="36" spans="2:14">
      <c r="B36" s="3"/>
      <c r="C36" s="7"/>
      <c r="D36" s="3"/>
      <c r="E36" s="41"/>
      <c r="F36" s="3"/>
      <c r="G36" s="12"/>
      <c r="H36" s="41"/>
      <c r="I36" s="3"/>
      <c r="J36" s="3"/>
      <c r="K36" s="19"/>
      <c r="L36" s="46" t="str">
        <f t="shared" si="0"/>
        <v/>
      </c>
      <c r="M36" s="12"/>
      <c r="N36" s="12"/>
    </row>
    <row r="37" spans="2:14">
      <c r="B37" s="3"/>
      <c r="C37" s="7"/>
      <c r="D37" s="3"/>
      <c r="E37" s="41"/>
      <c r="F37" s="3"/>
      <c r="G37" s="12"/>
      <c r="H37" s="41"/>
      <c r="I37" s="3"/>
      <c r="J37" s="3"/>
      <c r="K37" s="19"/>
      <c r="L37" s="46" t="str">
        <f t="shared" si="0"/>
        <v/>
      </c>
      <c r="M37" s="12"/>
      <c r="N37" s="12"/>
    </row>
    <row r="38" spans="2:14">
      <c r="B38" s="3"/>
      <c r="C38" s="7"/>
      <c r="D38" s="3"/>
      <c r="E38" s="41"/>
      <c r="F38" s="3"/>
      <c r="G38" s="12"/>
      <c r="H38" s="41"/>
      <c r="I38" s="3"/>
      <c r="J38" s="3"/>
      <c r="K38" s="19"/>
      <c r="L38" s="46" t="str">
        <f t="shared" si="0"/>
        <v/>
      </c>
      <c r="M38" s="12"/>
      <c r="N38" s="12"/>
    </row>
    <row r="39" spans="2:14">
      <c r="B39" s="3"/>
      <c r="C39" s="7"/>
      <c r="D39" s="3"/>
      <c r="E39" s="41"/>
      <c r="F39" s="3"/>
      <c r="G39" s="12"/>
      <c r="H39" s="41"/>
      <c r="I39" s="3"/>
      <c r="J39" s="3"/>
      <c r="K39" s="19"/>
      <c r="L39" s="46" t="str">
        <f t="shared" si="0"/>
        <v/>
      </c>
      <c r="M39" s="12"/>
      <c r="N39" s="12"/>
    </row>
    <row r="40" spans="2:14">
      <c r="B40" s="3"/>
      <c r="C40" s="7"/>
      <c r="D40" s="3"/>
      <c r="E40" s="41"/>
      <c r="F40" s="3"/>
      <c r="G40" s="12"/>
      <c r="H40" s="41"/>
      <c r="I40" s="3"/>
      <c r="J40" s="3"/>
      <c r="K40" s="19"/>
      <c r="L40" s="46" t="str">
        <f t="shared" si="0"/>
        <v/>
      </c>
      <c r="M40" s="12"/>
      <c r="N40" s="12"/>
    </row>
    <row r="41" spans="2:14">
      <c r="B41" s="3"/>
      <c r="C41" s="7"/>
      <c r="D41" s="3"/>
      <c r="E41" s="41"/>
      <c r="F41" s="3"/>
      <c r="G41" s="12"/>
      <c r="H41" s="41"/>
      <c r="I41" s="3"/>
      <c r="J41" s="3"/>
      <c r="K41" s="19"/>
      <c r="L41" s="46" t="str">
        <f t="shared" si="0"/>
        <v/>
      </c>
      <c r="M41" s="12"/>
      <c r="N41" s="12"/>
    </row>
    <row r="42" spans="2:14">
      <c r="B42" s="3"/>
      <c r="C42" s="7"/>
      <c r="D42" s="3"/>
      <c r="E42" s="41"/>
      <c r="F42" s="3"/>
      <c r="G42" s="12"/>
      <c r="H42" s="41"/>
      <c r="I42" s="3"/>
      <c r="J42" s="3"/>
      <c r="K42" s="19"/>
      <c r="L42" s="46" t="str">
        <f t="shared" si="0"/>
        <v/>
      </c>
      <c r="M42" s="12"/>
      <c r="N42" s="12"/>
    </row>
    <row r="43" spans="2:14">
      <c r="B43" s="3"/>
      <c r="C43" s="7"/>
      <c r="D43" s="3"/>
      <c r="E43" s="41"/>
      <c r="F43" s="3"/>
      <c r="G43" s="12"/>
      <c r="H43" s="41"/>
      <c r="I43" s="3"/>
      <c r="J43" s="3"/>
      <c r="K43" s="19"/>
      <c r="L43" s="46" t="str">
        <f t="shared" si="0"/>
        <v/>
      </c>
      <c r="M43" s="12"/>
      <c r="N43" s="12"/>
    </row>
    <row r="44" spans="2:14">
      <c r="B44" s="3"/>
      <c r="C44" s="7"/>
      <c r="D44" s="3"/>
      <c r="E44" s="41"/>
      <c r="F44" s="3"/>
      <c r="G44" s="12"/>
      <c r="H44" s="41"/>
      <c r="I44" s="3"/>
      <c r="J44" s="3"/>
      <c r="K44" s="19"/>
      <c r="L44" s="46" t="str">
        <f t="shared" si="0"/>
        <v/>
      </c>
      <c r="M44" s="12"/>
      <c r="N44" s="12"/>
    </row>
    <row r="45" spans="2:14">
      <c r="B45" s="3"/>
      <c r="C45" s="7"/>
      <c r="D45" s="3"/>
      <c r="E45" s="41"/>
      <c r="F45" s="3"/>
      <c r="G45" s="12"/>
      <c r="H45" s="41"/>
      <c r="I45" s="3"/>
      <c r="J45" s="3"/>
      <c r="K45" s="19"/>
      <c r="L45" s="46" t="str">
        <f t="shared" si="0"/>
        <v/>
      </c>
      <c r="M45" s="12"/>
      <c r="N45" s="12"/>
    </row>
    <row r="46" spans="2:14">
      <c r="B46" s="3"/>
      <c r="C46" s="7"/>
      <c r="D46" s="3"/>
      <c r="E46" s="41"/>
      <c r="F46" s="3"/>
      <c r="G46" s="12"/>
      <c r="H46" s="41"/>
      <c r="I46" s="3"/>
      <c r="J46" s="3"/>
      <c r="K46" s="19"/>
      <c r="L46" s="46" t="str">
        <f t="shared" si="0"/>
        <v/>
      </c>
      <c r="M46" s="12"/>
      <c r="N46" s="12"/>
    </row>
    <row r="47" spans="2:14">
      <c r="B47" s="3"/>
      <c r="C47" s="7"/>
      <c r="D47" s="3"/>
      <c r="E47" s="41"/>
      <c r="F47" s="3"/>
      <c r="G47" s="12"/>
      <c r="H47" s="41"/>
      <c r="I47" s="3"/>
      <c r="J47" s="3"/>
      <c r="K47" s="19"/>
      <c r="L47" s="46" t="str">
        <f t="shared" si="0"/>
        <v/>
      </c>
      <c r="M47" s="12"/>
      <c r="N47" s="12"/>
    </row>
    <row r="48" spans="2:14">
      <c r="B48" s="3"/>
      <c r="C48" s="7"/>
      <c r="D48" s="3"/>
      <c r="E48" s="41"/>
      <c r="F48" s="3"/>
      <c r="G48" s="12"/>
      <c r="H48" s="41"/>
      <c r="I48" s="3"/>
      <c r="J48" s="3"/>
      <c r="K48" s="19"/>
      <c r="L48" s="46" t="str">
        <f t="shared" si="0"/>
        <v/>
      </c>
      <c r="M48" s="12"/>
      <c r="N48" s="12"/>
    </row>
    <row r="49" spans="2:14">
      <c r="B49" s="3"/>
      <c r="C49" s="7"/>
      <c r="D49" s="3"/>
      <c r="E49" s="41"/>
      <c r="F49" s="3"/>
      <c r="G49" s="12"/>
      <c r="H49" s="41"/>
      <c r="I49" s="3"/>
      <c r="J49" s="3"/>
      <c r="K49" s="19"/>
      <c r="L49" s="46" t="str">
        <f t="shared" si="0"/>
        <v/>
      </c>
      <c r="M49" s="12"/>
      <c r="N49" s="12"/>
    </row>
    <row r="50" spans="2:14">
      <c r="B50" s="3"/>
      <c r="C50" s="7"/>
      <c r="D50" s="3"/>
      <c r="E50" s="41"/>
      <c r="F50" s="3"/>
      <c r="G50" s="12"/>
      <c r="H50" s="41"/>
      <c r="I50" s="3"/>
      <c r="J50" s="3"/>
      <c r="K50" s="19"/>
      <c r="L50" s="19" t="str">
        <f t="shared" si="0"/>
        <v/>
      </c>
      <c r="M50" s="12"/>
      <c r="N50" s="12"/>
    </row>
    <row r="51" spans="2:14">
      <c r="B51" s="3"/>
      <c r="C51" s="7"/>
      <c r="D51" s="3"/>
      <c r="E51" s="41"/>
      <c r="F51" s="3"/>
      <c r="G51" s="12"/>
      <c r="H51" s="41"/>
      <c r="I51" s="3"/>
      <c r="J51" s="3"/>
      <c r="K51" s="19"/>
      <c r="L51" s="19" t="str">
        <f t="shared" si="0"/>
        <v/>
      </c>
      <c r="M51" s="12"/>
      <c r="N51" s="12"/>
    </row>
    <row r="52" spans="2:14">
      <c r="B52" s="3"/>
      <c r="C52" s="7"/>
      <c r="D52" s="3"/>
      <c r="E52" s="41"/>
      <c r="F52" s="3"/>
      <c r="G52" s="12"/>
      <c r="H52" s="41"/>
      <c r="I52" s="3"/>
      <c r="J52" s="3"/>
      <c r="K52" s="19"/>
      <c r="L52" s="19" t="str">
        <f t="shared" si="0"/>
        <v/>
      </c>
      <c r="M52" s="12"/>
      <c r="N52" s="12"/>
    </row>
    <row r="53" spans="2:14">
      <c r="B53" s="3"/>
      <c r="C53" s="7"/>
      <c r="D53" s="3"/>
      <c r="E53" s="41"/>
      <c r="F53" s="3"/>
      <c r="G53" s="12"/>
      <c r="H53" s="41"/>
      <c r="I53" s="3"/>
      <c r="J53" s="3"/>
      <c r="K53" s="19"/>
      <c r="L53" s="19" t="str">
        <f t="shared" si="0"/>
        <v/>
      </c>
      <c r="M53" s="12"/>
      <c r="N53" s="12"/>
    </row>
    <row r="54" spans="2:14">
      <c r="B54" s="3"/>
      <c r="C54" s="7"/>
      <c r="D54" s="3"/>
      <c r="E54" s="41"/>
      <c r="F54" s="3"/>
      <c r="G54" s="12"/>
      <c r="H54" s="41"/>
      <c r="I54" s="3"/>
      <c r="J54" s="3"/>
      <c r="K54" s="19"/>
      <c r="L54" s="19" t="str">
        <f t="shared" si="0"/>
        <v/>
      </c>
      <c r="M54" s="12"/>
      <c r="N54" s="12"/>
    </row>
    <row r="55" spans="2:14">
      <c r="B55" s="3"/>
      <c r="C55" s="7"/>
      <c r="D55" s="3"/>
      <c r="E55" s="41"/>
      <c r="F55" s="3"/>
      <c r="G55" s="12"/>
      <c r="H55" s="41"/>
      <c r="I55" s="3"/>
      <c r="J55" s="3"/>
      <c r="K55" s="19"/>
      <c r="L55" s="19" t="str">
        <f t="shared" si="0"/>
        <v/>
      </c>
      <c r="M55" s="12"/>
      <c r="N55" s="12"/>
    </row>
    <row r="56" spans="2:14">
      <c r="B56" s="3"/>
      <c r="C56" s="7"/>
      <c r="D56" s="3"/>
      <c r="E56" s="41"/>
      <c r="F56" s="3"/>
      <c r="G56" s="12"/>
      <c r="H56" s="41"/>
      <c r="I56" s="3"/>
      <c r="J56" s="3"/>
      <c r="K56" s="19"/>
      <c r="L56" s="19" t="str">
        <f t="shared" si="0"/>
        <v/>
      </c>
      <c r="M56" s="12"/>
      <c r="N56" s="12"/>
    </row>
    <row r="57" spans="2:14">
      <c r="B57" s="3"/>
      <c r="C57" s="7"/>
      <c r="D57" s="3"/>
      <c r="E57" s="41"/>
      <c r="F57" s="3"/>
      <c r="G57" s="12"/>
      <c r="H57" s="41"/>
      <c r="I57" s="3"/>
      <c r="J57" s="3"/>
      <c r="K57" s="19"/>
      <c r="L57" s="19" t="str">
        <f t="shared" si="0"/>
        <v/>
      </c>
      <c r="M57" s="12"/>
      <c r="N57" s="12"/>
    </row>
    <row r="58" spans="2:14">
      <c r="B58" s="3"/>
      <c r="C58" s="7"/>
      <c r="D58" s="3"/>
      <c r="E58" s="41"/>
      <c r="F58" s="3"/>
      <c r="G58" s="12"/>
      <c r="H58" s="41"/>
      <c r="I58" s="3"/>
      <c r="J58" s="3"/>
      <c r="K58" s="19"/>
      <c r="L58" s="19" t="str">
        <f t="shared" si="0"/>
        <v/>
      </c>
      <c r="M58" s="12"/>
      <c r="N58" s="12"/>
    </row>
    <row r="59" spans="2:14">
      <c r="B59" s="3"/>
      <c r="C59" s="7"/>
      <c r="D59" s="3"/>
      <c r="E59" s="41"/>
      <c r="F59" s="3"/>
      <c r="G59" s="12"/>
      <c r="H59" s="41"/>
      <c r="I59" s="3"/>
      <c r="J59" s="3"/>
      <c r="K59" s="19"/>
      <c r="L59" s="19" t="str">
        <f t="shared" si="0"/>
        <v/>
      </c>
      <c r="M59" s="12"/>
      <c r="N59" s="12"/>
    </row>
    <row r="60" spans="2:14">
      <c r="B60" s="3"/>
      <c r="C60" s="7"/>
      <c r="D60" s="3"/>
      <c r="E60" s="41"/>
      <c r="F60" s="3"/>
      <c r="G60" s="12"/>
      <c r="H60" s="41"/>
      <c r="I60" s="3"/>
      <c r="J60" s="3"/>
      <c r="K60" s="19"/>
      <c r="L60" s="19" t="str">
        <f t="shared" si="0"/>
        <v/>
      </c>
      <c r="M60" s="12"/>
      <c r="N60" s="12"/>
    </row>
    <row r="61" spans="2:14">
      <c r="B61" s="3"/>
      <c r="C61" s="7"/>
      <c r="D61" s="3"/>
      <c r="E61" s="41"/>
      <c r="F61" s="3"/>
      <c r="G61" s="12"/>
      <c r="H61" s="41"/>
      <c r="I61" s="3"/>
      <c r="J61" s="3"/>
      <c r="K61" s="19"/>
      <c r="L61" s="19" t="str">
        <f t="shared" si="0"/>
        <v/>
      </c>
      <c r="M61" s="12"/>
      <c r="N61" s="12"/>
    </row>
    <row r="62" spans="2:14">
      <c r="B62" s="3"/>
      <c r="C62" s="7"/>
      <c r="D62" s="3"/>
      <c r="E62" s="41"/>
      <c r="F62" s="3"/>
      <c r="G62" s="12"/>
      <c r="H62" s="41"/>
      <c r="I62" s="3"/>
      <c r="J62" s="3"/>
      <c r="K62" s="19"/>
      <c r="L62" s="19" t="str">
        <f t="shared" si="0"/>
        <v/>
      </c>
      <c r="M62" s="12"/>
      <c r="N62" s="12"/>
    </row>
    <row r="63" spans="2:14">
      <c r="B63" s="3"/>
      <c r="C63" s="7"/>
      <c r="D63" s="3"/>
      <c r="E63" s="41"/>
      <c r="F63" s="3"/>
      <c r="G63" s="12"/>
      <c r="H63" s="41"/>
      <c r="I63" s="3"/>
      <c r="J63" s="3"/>
      <c r="K63" s="19"/>
      <c r="L63" s="19" t="str">
        <f t="shared" si="0"/>
        <v/>
      </c>
      <c r="M63" s="12"/>
      <c r="N63" s="12"/>
    </row>
    <row r="64" spans="2:14">
      <c r="B64" s="3"/>
      <c r="C64" s="7"/>
      <c r="D64" s="3"/>
      <c r="E64" s="41"/>
      <c r="F64" s="3"/>
      <c r="G64" s="12"/>
      <c r="H64" s="41"/>
      <c r="I64" s="3"/>
      <c r="J64" s="3"/>
      <c r="K64" s="19"/>
      <c r="L64" s="19" t="str">
        <f t="shared" si="0"/>
        <v/>
      </c>
      <c r="M64" s="12"/>
      <c r="N64" s="12"/>
    </row>
    <row r="65" spans="2:14">
      <c r="B65" s="3"/>
      <c r="C65" s="7"/>
      <c r="D65" s="3"/>
      <c r="E65" s="41"/>
      <c r="F65" s="3"/>
      <c r="G65" s="12"/>
      <c r="H65" s="41"/>
      <c r="I65" s="3"/>
      <c r="J65" s="3"/>
      <c r="K65" s="19"/>
      <c r="L65" s="19" t="str">
        <f t="shared" si="0"/>
        <v/>
      </c>
      <c r="M65" s="12"/>
      <c r="N65" s="12"/>
    </row>
    <row r="66" spans="2:14">
      <c r="B66" s="3"/>
      <c r="C66" s="7"/>
      <c r="D66" s="3"/>
      <c r="E66" s="41"/>
      <c r="F66" s="3"/>
      <c r="G66" s="12"/>
      <c r="H66" s="41"/>
      <c r="I66" s="3"/>
      <c r="J66" s="3"/>
      <c r="K66" s="19"/>
      <c r="L66" s="19" t="str">
        <f t="shared" si="0"/>
        <v/>
      </c>
      <c r="M66" s="12"/>
      <c r="N66" s="12"/>
    </row>
    <row r="67" spans="2:14">
      <c r="B67" s="3"/>
      <c r="C67" s="7"/>
      <c r="D67" s="3"/>
      <c r="E67" s="41"/>
      <c r="F67" s="3"/>
      <c r="G67" s="12"/>
      <c r="H67" s="41"/>
      <c r="I67" s="3"/>
      <c r="J67" s="3"/>
      <c r="K67" s="19"/>
      <c r="L67" s="19" t="str">
        <f t="shared" si="0"/>
        <v/>
      </c>
      <c r="M67" s="12"/>
      <c r="N67" s="12"/>
    </row>
    <row r="68" spans="2:14">
      <c r="B68" s="3"/>
      <c r="C68" s="7"/>
      <c r="D68" s="3"/>
      <c r="E68" s="41"/>
      <c r="F68" s="3"/>
      <c r="G68" s="12"/>
      <c r="H68" s="41"/>
      <c r="I68" s="3"/>
      <c r="J68" s="3"/>
      <c r="K68" s="19"/>
      <c r="L68" s="19" t="str">
        <f t="shared" si="0"/>
        <v/>
      </c>
      <c r="M68" s="12"/>
      <c r="N68" s="12"/>
    </row>
    <row r="69" spans="2:14">
      <c r="B69" s="3"/>
      <c r="C69" s="7"/>
      <c r="D69" s="3"/>
      <c r="E69" s="41"/>
      <c r="F69" s="3"/>
      <c r="G69" s="12"/>
      <c r="H69" s="41"/>
      <c r="I69" s="3"/>
      <c r="J69" s="3"/>
      <c r="K69" s="19"/>
      <c r="L69" s="19" t="str">
        <f t="shared" si="0"/>
        <v/>
      </c>
      <c r="M69" s="12"/>
      <c r="N69" s="12"/>
    </row>
    <row r="70" spans="2:14">
      <c r="B70" s="3"/>
      <c r="C70" s="7"/>
      <c r="D70" s="3"/>
      <c r="E70" s="41"/>
      <c r="F70" s="3"/>
      <c r="G70" s="12"/>
      <c r="H70" s="41"/>
      <c r="I70" s="3"/>
      <c r="J70" s="3"/>
      <c r="K70" s="19"/>
      <c r="L70" s="19" t="str">
        <f t="shared" si="0"/>
        <v/>
      </c>
      <c r="M70" s="12"/>
      <c r="N70" s="12"/>
    </row>
    <row r="71" spans="2:14">
      <c r="B71" s="3"/>
      <c r="C71" s="7"/>
      <c r="D71" s="3"/>
      <c r="E71" s="41"/>
      <c r="F71" s="3"/>
      <c r="G71" s="12"/>
      <c r="H71" s="41"/>
      <c r="I71" s="3"/>
      <c r="J71" s="3"/>
      <c r="K71" s="19"/>
      <c r="L71" s="19" t="str">
        <f t="shared" si="0"/>
        <v/>
      </c>
      <c r="M71" s="12"/>
      <c r="N71" s="12"/>
    </row>
    <row r="72" spans="2:14">
      <c r="B72" s="3"/>
      <c r="C72" s="7"/>
      <c r="D72" s="3"/>
      <c r="E72" s="41"/>
      <c r="F72" s="3"/>
      <c r="G72" s="12"/>
      <c r="H72" s="41"/>
      <c r="I72" s="3"/>
      <c r="J72" s="3"/>
      <c r="K72" s="19"/>
      <c r="L72" s="19" t="str">
        <f t="shared" si="0"/>
        <v/>
      </c>
      <c r="M72" s="12"/>
      <c r="N72" s="12"/>
    </row>
    <row r="73" spans="2:14">
      <c r="B73" s="3"/>
      <c r="C73" s="7"/>
      <c r="D73" s="3"/>
      <c r="E73" s="41"/>
      <c r="F73" s="3"/>
      <c r="G73" s="12"/>
      <c r="H73" s="41"/>
      <c r="I73" s="3"/>
      <c r="J73" s="3"/>
      <c r="K73" s="19"/>
      <c r="L73" s="19" t="str">
        <f t="shared" si="0"/>
        <v/>
      </c>
      <c r="M73" s="12"/>
      <c r="N73" s="12"/>
    </row>
    <row r="74" spans="2:14">
      <c r="B74" s="3"/>
      <c r="C74" s="7"/>
      <c r="D74" s="3"/>
      <c r="E74" s="41"/>
      <c r="F74" s="3"/>
      <c r="G74" s="12"/>
      <c r="H74" s="41"/>
      <c r="I74" s="3"/>
      <c r="J74" s="3"/>
      <c r="K74" s="19"/>
      <c r="L74" s="19" t="str">
        <f t="shared" ref="L74:L104" si="1">IF(ISBLANK(K74),"",IF(ROUNDUP(MOD(I74/J74,1),0)=1,K74*(I74-MOD(I74,J74)+J74),K74*I74))</f>
        <v/>
      </c>
      <c r="M74" s="12"/>
      <c r="N74" s="12"/>
    </row>
    <row r="75" spans="2:14">
      <c r="B75" s="3"/>
      <c r="C75" s="7"/>
      <c r="D75" s="3"/>
      <c r="E75" s="41"/>
      <c r="F75" s="3"/>
      <c r="G75" s="12"/>
      <c r="H75" s="41"/>
      <c r="I75" s="3"/>
      <c r="J75" s="3"/>
      <c r="K75" s="19"/>
      <c r="L75" s="19" t="str">
        <f t="shared" si="1"/>
        <v/>
      </c>
      <c r="M75" s="12"/>
      <c r="N75" s="12"/>
    </row>
    <row r="76" spans="2:14">
      <c r="B76" s="3"/>
      <c r="C76" s="7"/>
      <c r="D76" s="3"/>
      <c r="E76" s="41"/>
      <c r="F76" s="3"/>
      <c r="G76" s="12"/>
      <c r="H76" s="41"/>
      <c r="I76" s="3"/>
      <c r="J76" s="3"/>
      <c r="K76" s="19"/>
      <c r="L76" s="19" t="str">
        <f t="shared" si="1"/>
        <v/>
      </c>
      <c r="M76" s="12"/>
      <c r="N76" s="12"/>
    </row>
    <row r="77" spans="2:14">
      <c r="B77" s="3"/>
      <c r="C77" s="7"/>
      <c r="D77" s="3"/>
      <c r="E77" s="41"/>
      <c r="F77" s="3"/>
      <c r="G77" s="12"/>
      <c r="H77" s="41"/>
      <c r="I77" s="3"/>
      <c r="J77" s="3"/>
      <c r="K77" s="19"/>
      <c r="L77" s="19" t="str">
        <f t="shared" si="1"/>
        <v/>
      </c>
      <c r="M77" s="12"/>
      <c r="N77" s="12"/>
    </row>
    <row r="78" spans="2:14">
      <c r="B78" s="3"/>
      <c r="C78" s="7"/>
      <c r="D78" s="3"/>
      <c r="E78" s="41"/>
      <c r="F78" s="3"/>
      <c r="G78" s="12"/>
      <c r="H78" s="41"/>
      <c r="I78" s="3"/>
      <c r="J78" s="3"/>
      <c r="K78" s="19"/>
      <c r="L78" s="19" t="str">
        <f t="shared" si="1"/>
        <v/>
      </c>
      <c r="M78" s="12"/>
      <c r="N78" s="12"/>
    </row>
    <row r="79" spans="2:14">
      <c r="B79" s="3"/>
      <c r="C79" s="7"/>
      <c r="D79" s="3"/>
      <c r="E79" s="41"/>
      <c r="F79" s="3"/>
      <c r="G79" s="12"/>
      <c r="H79" s="41"/>
      <c r="I79" s="3"/>
      <c r="J79" s="3"/>
      <c r="K79" s="19"/>
      <c r="L79" s="19" t="str">
        <f t="shared" si="1"/>
        <v/>
      </c>
      <c r="M79" s="12"/>
      <c r="N79" s="12"/>
    </row>
    <row r="80" spans="2:14">
      <c r="B80" s="3"/>
      <c r="C80" s="7"/>
      <c r="D80" s="3"/>
      <c r="E80" s="41"/>
      <c r="F80" s="3"/>
      <c r="G80" s="12"/>
      <c r="H80" s="41"/>
      <c r="I80" s="3"/>
      <c r="J80" s="3"/>
      <c r="K80" s="19"/>
      <c r="L80" s="19" t="str">
        <f t="shared" si="1"/>
        <v/>
      </c>
      <c r="M80" s="12"/>
      <c r="N80" s="12"/>
    </row>
    <row r="81" spans="2:14">
      <c r="B81" s="3"/>
      <c r="C81" s="7"/>
      <c r="D81" s="3"/>
      <c r="E81" s="41"/>
      <c r="F81" s="3"/>
      <c r="G81" s="12"/>
      <c r="H81" s="41"/>
      <c r="I81" s="3"/>
      <c r="J81" s="3"/>
      <c r="K81" s="19"/>
      <c r="L81" s="19" t="str">
        <f t="shared" si="1"/>
        <v/>
      </c>
      <c r="M81" s="12"/>
      <c r="N81" s="12"/>
    </row>
    <row r="82" spans="2:14">
      <c r="B82" s="3"/>
      <c r="C82" s="7"/>
      <c r="D82" s="3"/>
      <c r="E82" s="41"/>
      <c r="F82" s="3"/>
      <c r="G82" s="12"/>
      <c r="H82" s="41"/>
      <c r="I82" s="3"/>
      <c r="J82" s="3"/>
      <c r="K82" s="19"/>
      <c r="L82" s="19" t="str">
        <f t="shared" si="1"/>
        <v/>
      </c>
      <c r="M82" s="12"/>
      <c r="N82" s="12"/>
    </row>
    <row r="83" spans="2:14">
      <c r="B83" s="3"/>
      <c r="C83" s="7"/>
      <c r="D83" s="3"/>
      <c r="E83" s="41"/>
      <c r="F83" s="3"/>
      <c r="G83" s="12"/>
      <c r="H83" s="41"/>
      <c r="I83" s="3"/>
      <c r="J83" s="3"/>
      <c r="K83" s="19"/>
      <c r="L83" s="19" t="str">
        <f t="shared" si="1"/>
        <v/>
      </c>
      <c r="M83" s="12"/>
      <c r="N83" s="12"/>
    </row>
    <row r="84" spans="2:14">
      <c r="B84" s="3"/>
      <c r="C84" s="7"/>
      <c r="D84" s="3"/>
      <c r="E84" s="41"/>
      <c r="F84" s="3"/>
      <c r="G84" s="12"/>
      <c r="H84" s="41"/>
      <c r="I84" s="3"/>
      <c r="J84" s="3"/>
      <c r="K84" s="19"/>
      <c r="L84" s="19" t="str">
        <f t="shared" si="1"/>
        <v/>
      </c>
      <c r="M84" s="12"/>
      <c r="N84" s="12"/>
    </row>
    <row r="85" spans="2:14">
      <c r="B85" s="3"/>
      <c r="C85" s="7"/>
      <c r="D85" s="3"/>
      <c r="E85" s="41"/>
      <c r="F85" s="3"/>
      <c r="G85" s="12"/>
      <c r="H85" s="41"/>
      <c r="I85" s="3"/>
      <c r="J85" s="3"/>
      <c r="K85" s="19"/>
      <c r="L85" s="19" t="str">
        <f t="shared" si="1"/>
        <v/>
      </c>
      <c r="M85" s="12"/>
      <c r="N85" s="12"/>
    </row>
    <row r="86" spans="2:14">
      <c r="B86" s="3"/>
      <c r="C86" s="7"/>
      <c r="D86" s="3"/>
      <c r="E86" s="41"/>
      <c r="F86" s="3"/>
      <c r="G86" s="12"/>
      <c r="H86" s="41"/>
      <c r="I86" s="3"/>
      <c r="J86" s="3"/>
      <c r="K86" s="19"/>
      <c r="L86" s="19" t="str">
        <f t="shared" si="1"/>
        <v/>
      </c>
      <c r="M86" s="12"/>
      <c r="N86" s="12"/>
    </row>
    <row r="87" spans="2:14">
      <c r="B87" s="3"/>
      <c r="C87" s="7"/>
      <c r="D87" s="3"/>
      <c r="E87" s="41"/>
      <c r="F87" s="3"/>
      <c r="G87" s="12"/>
      <c r="H87" s="41"/>
      <c r="I87" s="3"/>
      <c r="J87" s="3"/>
      <c r="K87" s="19"/>
      <c r="L87" s="19" t="str">
        <f t="shared" si="1"/>
        <v/>
      </c>
      <c r="M87" s="12"/>
      <c r="N87" s="12"/>
    </row>
    <row r="88" spans="2:14">
      <c r="B88" s="3"/>
      <c r="C88" s="7"/>
      <c r="D88" s="3"/>
      <c r="E88" s="41"/>
      <c r="F88" s="3"/>
      <c r="G88" s="12"/>
      <c r="H88" s="41"/>
      <c r="I88" s="3"/>
      <c r="J88" s="3"/>
      <c r="K88" s="19"/>
      <c r="L88" s="19" t="str">
        <f t="shared" si="1"/>
        <v/>
      </c>
      <c r="M88" s="12"/>
      <c r="N88" s="12"/>
    </row>
    <row r="89" spans="2:14">
      <c r="B89" s="3"/>
      <c r="C89" s="7"/>
      <c r="D89" s="3"/>
      <c r="E89" s="41"/>
      <c r="F89" s="3"/>
      <c r="G89" s="12"/>
      <c r="H89" s="41"/>
      <c r="I89" s="3"/>
      <c r="J89" s="3"/>
      <c r="K89" s="19"/>
      <c r="L89" s="19" t="str">
        <f t="shared" si="1"/>
        <v/>
      </c>
      <c r="M89" s="12"/>
      <c r="N89" s="12"/>
    </row>
    <row r="90" spans="2:14">
      <c r="B90" s="3"/>
      <c r="C90" s="7"/>
      <c r="D90" s="3"/>
      <c r="E90" s="41"/>
      <c r="F90" s="3"/>
      <c r="G90" s="12"/>
      <c r="H90" s="41"/>
      <c r="I90" s="3"/>
      <c r="J90" s="3"/>
      <c r="K90" s="19"/>
      <c r="L90" s="19" t="str">
        <f t="shared" si="1"/>
        <v/>
      </c>
      <c r="M90" s="12"/>
      <c r="N90" s="12"/>
    </row>
    <row r="91" spans="2:14">
      <c r="B91" s="3"/>
      <c r="C91" s="7"/>
      <c r="D91" s="3"/>
      <c r="E91" s="41"/>
      <c r="F91" s="3"/>
      <c r="G91" s="12"/>
      <c r="H91" s="41"/>
      <c r="I91" s="3"/>
      <c r="J91" s="3"/>
      <c r="K91" s="19"/>
      <c r="L91" s="19" t="str">
        <f t="shared" si="1"/>
        <v/>
      </c>
      <c r="M91" s="12"/>
      <c r="N91" s="12"/>
    </row>
    <row r="92" spans="2:14">
      <c r="B92" s="3"/>
      <c r="C92" s="7"/>
      <c r="D92" s="3"/>
      <c r="E92" s="41"/>
      <c r="F92" s="3"/>
      <c r="G92" s="12"/>
      <c r="H92" s="41"/>
      <c r="I92" s="3"/>
      <c r="J92" s="3"/>
      <c r="K92" s="19"/>
      <c r="L92" s="19" t="str">
        <f t="shared" si="1"/>
        <v/>
      </c>
      <c r="M92" s="12"/>
      <c r="N92" s="12"/>
    </row>
    <row r="93" spans="2:14">
      <c r="B93" s="3"/>
      <c r="C93" s="7"/>
      <c r="D93" s="3"/>
      <c r="E93" s="41"/>
      <c r="F93" s="3"/>
      <c r="G93" s="12"/>
      <c r="H93" s="41"/>
      <c r="I93" s="3"/>
      <c r="J93" s="3"/>
      <c r="K93" s="19"/>
      <c r="L93" s="19" t="str">
        <f t="shared" si="1"/>
        <v/>
      </c>
      <c r="M93" s="12"/>
      <c r="N93" s="12"/>
    </row>
    <row r="94" spans="2:14">
      <c r="B94" s="3"/>
      <c r="C94" s="7"/>
      <c r="D94" s="3"/>
      <c r="E94" s="41"/>
      <c r="F94" s="3"/>
      <c r="G94" s="12"/>
      <c r="H94" s="41"/>
      <c r="I94" s="3"/>
      <c r="J94" s="3"/>
      <c r="K94" s="19"/>
      <c r="L94" s="19" t="str">
        <f t="shared" si="1"/>
        <v/>
      </c>
      <c r="M94" s="12"/>
      <c r="N94" s="12"/>
    </row>
    <row r="95" spans="2:14">
      <c r="B95" s="3"/>
      <c r="C95" s="7"/>
      <c r="D95" s="3"/>
      <c r="E95" s="41"/>
      <c r="F95" s="3"/>
      <c r="G95" s="12"/>
      <c r="H95" s="41"/>
      <c r="I95" s="3"/>
      <c r="J95" s="3"/>
      <c r="K95" s="19"/>
      <c r="L95" s="19" t="str">
        <f t="shared" si="1"/>
        <v/>
      </c>
      <c r="M95" s="12"/>
      <c r="N95" s="12"/>
    </row>
    <row r="96" spans="2:14">
      <c r="B96" s="3"/>
      <c r="C96" s="7"/>
      <c r="D96" s="3"/>
      <c r="E96" s="41"/>
      <c r="F96" s="3"/>
      <c r="G96" s="12"/>
      <c r="H96" s="41"/>
      <c r="I96" s="3"/>
      <c r="J96" s="3"/>
      <c r="K96" s="19"/>
      <c r="L96" s="19" t="str">
        <f t="shared" si="1"/>
        <v/>
      </c>
      <c r="M96" s="12"/>
      <c r="N96" s="12"/>
    </row>
    <row r="97" spans="2:14">
      <c r="B97" s="3"/>
      <c r="C97" s="7"/>
      <c r="D97" s="3"/>
      <c r="E97" s="41"/>
      <c r="F97" s="3"/>
      <c r="G97" s="12"/>
      <c r="H97" s="41"/>
      <c r="I97" s="3"/>
      <c r="J97" s="3"/>
      <c r="K97" s="19"/>
      <c r="L97" s="19" t="str">
        <f t="shared" si="1"/>
        <v/>
      </c>
      <c r="M97" s="12"/>
      <c r="N97" s="12"/>
    </row>
    <row r="98" spans="2:14">
      <c r="B98" s="3"/>
      <c r="C98" s="7"/>
      <c r="D98" s="3"/>
      <c r="E98" s="41"/>
      <c r="F98" s="3"/>
      <c r="G98" s="12"/>
      <c r="H98" s="41"/>
      <c r="I98" s="3"/>
      <c r="J98" s="3"/>
      <c r="K98" s="19"/>
      <c r="L98" s="19" t="str">
        <f t="shared" si="1"/>
        <v/>
      </c>
      <c r="M98" s="12"/>
      <c r="N98" s="12"/>
    </row>
    <row r="99" spans="2:14">
      <c r="B99" s="3"/>
      <c r="C99" s="7"/>
      <c r="D99" s="3"/>
      <c r="E99" s="41"/>
      <c r="F99" s="3"/>
      <c r="G99" s="12"/>
      <c r="H99" s="41"/>
      <c r="I99" s="3"/>
      <c r="J99" s="3"/>
      <c r="K99" s="19"/>
      <c r="L99" s="19" t="str">
        <f t="shared" si="1"/>
        <v/>
      </c>
      <c r="M99" s="12"/>
      <c r="N99" s="12"/>
    </row>
    <row r="100" spans="2:14">
      <c r="B100" s="3"/>
      <c r="C100" s="7"/>
      <c r="D100" s="3"/>
      <c r="E100" s="41"/>
      <c r="F100" s="3"/>
      <c r="G100" s="12"/>
      <c r="H100" s="41"/>
      <c r="I100" s="3"/>
      <c r="J100" s="3"/>
      <c r="K100" s="19"/>
      <c r="L100" s="19" t="str">
        <f t="shared" si="1"/>
        <v/>
      </c>
      <c r="M100" s="12"/>
      <c r="N100" s="12"/>
    </row>
    <row r="101" spans="2:14">
      <c r="B101" s="3"/>
      <c r="C101" s="7"/>
      <c r="D101" s="3"/>
      <c r="E101" s="41"/>
      <c r="F101" s="3"/>
      <c r="G101" s="12"/>
      <c r="H101" s="41"/>
      <c r="I101" s="3"/>
      <c r="J101" s="3"/>
      <c r="K101" s="19"/>
      <c r="L101" s="19" t="str">
        <f t="shared" si="1"/>
        <v/>
      </c>
      <c r="M101" s="12"/>
      <c r="N101" s="12"/>
    </row>
    <row r="102" spans="2:14">
      <c r="B102" s="3"/>
      <c r="C102" s="7"/>
      <c r="D102" s="3"/>
      <c r="E102" s="41"/>
      <c r="F102" s="3"/>
      <c r="G102" s="12"/>
      <c r="H102" s="41"/>
      <c r="I102" s="3"/>
      <c r="J102" s="3"/>
      <c r="K102" s="19"/>
      <c r="L102" s="19" t="str">
        <f t="shared" si="1"/>
        <v/>
      </c>
      <c r="M102" s="12"/>
      <c r="N102" s="12"/>
    </row>
    <row r="103" spans="2:14">
      <c r="B103" s="3"/>
      <c r="C103" s="7"/>
      <c r="D103" s="3"/>
      <c r="E103" s="41"/>
      <c r="F103" s="3"/>
      <c r="G103" s="12"/>
      <c r="H103" s="41"/>
      <c r="I103" s="3"/>
      <c r="J103" s="3"/>
      <c r="K103" s="19"/>
      <c r="L103" s="19" t="str">
        <f t="shared" si="1"/>
        <v/>
      </c>
      <c r="M103" s="12"/>
      <c r="N103" s="12"/>
    </row>
    <row r="104" spans="2:14">
      <c r="B104" s="3"/>
      <c r="C104" s="7"/>
      <c r="D104" s="3"/>
      <c r="E104" s="41"/>
      <c r="F104" s="3"/>
      <c r="G104" s="12"/>
      <c r="H104" s="41"/>
      <c r="I104" s="3"/>
      <c r="J104" s="3"/>
      <c r="K104" s="19"/>
      <c r="L104" s="19" t="str">
        <f t="shared" si="1"/>
        <v/>
      </c>
      <c r="M104" s="12"/>
      <c r="N104" s="12"/>
    </row>
  </sheetData>
  <conditionalFormatting sqref="B6:B104">
    <cfRule type="cellIs" dxfId="7" priority="2" operator="equal">
      <formula>"d"</formula>
    </cfRule>
    <cfRule type="cellIs" dxfId="6" priority="1" operator="equal">
      <formula>"nd"</formula>
    </cfRule>
  </conditionalFormatting>
  <hyperlinks>
    <hyperlink ref="M2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N100"/>
  <sheetViews>
    <sheetView topLeftCell="G1" zoomScale="80" zoomScaleNormal="80" workbookViewId="0">
      <selection activeCell="M7" sqref="M7"/>
    </sheetView>
  </sheetViews>
  <sheetFormatPr defaultRowHeight="15"/>
  <cols>
    <col min="1" max="1" width="2.5703125" customWidth="1"/>
    <col min="2" max="2" width="11.7109375" customWidth="1"/>
    <col min="3" max="3" width="11.7109375" style="8" customWidth="1"/>
    <col min="4" max="4" width="11.7109375" customWidth="1"/>
    <col min="5" max="5" width="11.7109375" style="38" customWidth="1"/>
    <col min="6" max="6" width="16.7109375" customWidth="1"/>
    <col min="7" max="7" width="40.7109375" style="10" customWidth="1"/>
    <col min="8" max="8" width="13.5703125" style="38" customWidth="1"/>
    <col min="9" max="9" width="11.7109375" customWidth="1"/>
    <col min="10" max="10" width="11.7109375" style="61" customWidth="1"/>
    <col min="11" max="11" width="11.7109375" style="65" customWidth="1"/>
    <col min="12" max="12" width="11.7109375" style="15" customWidth="1"/>
    <col min="13" max="13" width="80.7109375" style="10" customWidth="1"/>
    <col min="14" max="14" width="40.7109375" style="10" customWidth="1"/>
    <col min="15" max="15" width="9.7109375" customWidth="1"/>
  </cols>
  <sheetData>
    <row r="1" spans="2:14" ht="18.75">
      <c r="C1" s="35" t="s">
        <v>169</v>
      </c>
      <c r="D1" s="37" t="s">
        <v>251</v>
      </c>
    </row>
    <row r="2" spans="2:14" ht="18.75">
      <c r="C2" s="35" t="s">
        <v>171</v>
      </c>
      <c r="D2" s="37" t="s">
        <v>263</v>
      </c>
      <c r="F2" s="35" t="s">
        <v>167</v>
      </c>
      <c r="G2" s="36" t="s">
        <v>208</v>
      </c>
      <c r="H2" s="39"/>
      <c r="K2" s="66" t="s">
        <v>0</v>
      </c>
      <c r="L2" s="16">
        <f>SUM(L6:L35)</f>
        <v>11.97</v>
      </c>
    </row>
    <row r="3" spans="2:14" ht="7.5" customHeight="1">
      <c r="B3" s="4"/>
      <c r="G3" s="13"/>
      <c r="H3" s="39"/>
      <c r="I3" s="1"/>
      <c r="J3" s="62"/>
      <c r="M3" s="11"/>
      <c r="N3" s="11"/>
    </row>
    <row r="4" spans="2:14">
      <c r="B4" s="1"/>
      <c r="C4" s="5"/>
      <c r="D4" s="1"/>
      <c r="E4" s="39"/>
      <c r="F4" s="22" t="s">
        <v>90</v>
      </c>
      <c r="G4" s="21"/>
      <c r="H4" s="39"/>
      <c r="I4" s="1"/>
      <c r="J4" s="62"/>
      <c r="K4" s="67"/>
      <c r="L4" s="17"/>
      <c r="M4" s="11"/>
      <c r="N4" s="11"/>
    </row>
    <row r="5" spans="2:14" s="9" customFormat="1" ht="45">
      <c r="B5" s="2" t="s">
        <v>46</v>
      </c>
      <c r="C5" s="6" t="s">
        <v>1</v>
      </c>
      <c r="D5" s="2" t="s">
        <v>3</v>
      </c>
      <c r="E5" s="40" t="s">
        <v>2</v>
      </c>
      <c r="F5" s="2" t="s">
        <v>45</v>
      </c>
      <c r="G5" s="2" t="s">
        <v>4</v>
      </c>
      <c r="H5" s="40" t="s">
        <v>53</v>
      </c>
      <c r="I5" s="2" t="s">
        <v>5</v>
      </c>
      <c r="J5" s="63" t="s">
        <v>6</v>
      </c>
      <c r="K5" s="68" t="s">
        <v>7</v>
      </c>
      <c r="L5" s="18" t="s">
        <v>8</v>
      </c>
      <c r="M5" s="2" t="s">
        <v>9</v>
      </c>
      <c r="N5" s="2" t="s">
        <v>98</v>
      </c>
    </row>
    <row r="6" spans="2:14">
      <c r="B6" s="3"/>
      <c r="C6" s="7"/>
      <c r="D6" s="3"/>
      <c r="E6" s="41"/>
      <c r="F6" s="3"/>
      <c r="G6" s="12"/>
      <c r="H6" s="41"/>
      <c r="I6" s="3"/>
      <c r="J6" s="64"/>
      <c r="K6" s="69"/>
      <c r="L6" s="19" t="str">
        <f t="shared" ref="L6:L69" si="0">IF(ISBLANK(K6),"",IF(ROUNDUP(MOD(I6/J6,1),0)=1,K6*(I6-MOD(I6,J6)+J6),K6*I6))</f>
        <v/>
      </c>
      <c r="M6" s="12"/>
      <c r="N6" s="12"/>
    </row>
    <row r="7" spans="2:14" ht="30">
      <c r="B7" s="3" t="s">
        <v>118</v>
      </c>
      <c r="C7" s="7"/>
      <c r="D7" s="3" t="s">
        <v>214</v>
      </c>
      <c r="E7" s="41" t="s">
        <v>137</v>
      </c>
      <c r="F7" s="3"/>
      <c r="G7" s="12" t="s">
        <v>215</v>
      </c>
      <c r="H7" s="41" t="s">
        <v>174</v>
      </c>
      <c r="I7" s="3">
        <v>7</v>
      </c>
      <c r="J7" s="64">
        <v>1</v>
      </c>
      <c r="K7" s="69">
        <v>0.33</v>
      </c>
      <c r="L7" s="19">
        <f t="shared" si="0"/>
        <v>2.31</v>
      </c>
      <c r="M7" s="14" t="s">
        <v>216</v>
      </c>
      <c r="N7" s="12"/>
    </row>
    <row r="8" spans="2:14">
      <c r="B8" s="3"/>
      <c r="C8" s="7"/>
      <c r="D8" s="3"/>
      <c r="E8" s="41"/>
      <c r="F8" s="3"/>
      <c r="G8" s="12"/>
      <c r="H8" s="41"/>
      <c r="I8" s="3"/>
      <c r="J8" s="64"/>
      <c r="K8" s="69"/>
      <c r="L8" s="19" t="str">
        <f t="shared" si="0"/>
        <v/>
      </c>
      <c r="M8" s="12"/>
      <c r="N8" s="12"/>
    </row>
    <row r="9" spans="2:14" ht="30">
      <c r="B9" s="3" t="s">
        <v>118</v>
      </c>
      <c r="C9" s="7"/>
      <c r="D9" s="3" t="s">
        <v>201</v>
      </c>
      <c r="E9" s="41" t="s">
        <v>230</v>
      </c>
      <c r="F9" s="3"/>
      <c r="G9" s="12" t="s">
        <v>229</v>
      </c>
      <c r="H9" s="41" t="s">
        <v>174</v>
      </c>
      <c r="I9" s="3">
        <v>1</v>
      </c>
      <c r="J9" s="64">
        <v>10</v>
      </c>
      <c r="K9" s="69">
        <v>0.22500000000000001</v>
      </c>
      <c r="L9" s="19">
        <f t="shared" si="0"/>
        <v>2.25</v>
      </c>
      <c r="M9" s="14" t="s">
        <v>231</v>
      </c>
      <c r="N9" s="12"/>
    </row>
    <row r="10" spans="2:14">
      <c r="B10" s="3"/>
      <c r="C10" s="7"/>
      <c r="D10" s="3"/>
      <c r="E10" s="41"/>
      <c r="F10" s="3"/>
      <c r="G10" s="12"/>
      <c r="H10" s="41"/>
      <c r="I10" s="3"/>
      <c r="J10" s="64"/>
      <c r="K10" s="69"/>
      <c r="L10" s="19" t="str">
        <f t="shared" si="0"/>
        <v/>
      </c>
      <c r="M10" s="12"/>
      <c r="N10" s="12"/>
    </row>
    <row r="11" spans="2:14" ht="30">
      <c r="B11" s="3" t="s">
        <v>118</v>
      </c>
      <c r="C11" s="7"/>
      <c r="D11" s="3" t="s">
        <v>54</v>
      </c>
      <c r="E11" s="41" t="s">
        <v>237</v>
      </c>
      <c r="F11" s="3"/>
      <c r="G11" s="12" t="s">
        <v>238</v>
      </c>
      <c r="H11" s="41" t="s">
        <v>137</v>
      </c>
      <c r="I11" s="3">
        <v>10</v>
      </c>
      <c r="J11" s="64">
        <v>10</v>
      </c>
      <c r="K11" s="69">
        <v>0.14000000000000001</v>
      </c>
      <c r="L11" s="19">
        <f t="shared" si="0"/>
        <v>1.4000000000000001</v>
      </c>
      <c r="M11" s="12" t="s">
        <v>239</v>
      </c>
      <c r="N11" s="12"/>
    </row>
    <row r="12" spans="2:14" ht="30">
      <c r="B12" s="3" t="s">
        <v>118</v>
      </c>
      <c r="C12" s="7"/>
      <c r="D12" s="3" t="s">
        <v>54</v>
      </c>
      <c r="E12" s="41" t="s">
        <v>243</v>
      </c>
      <c r="F12" s="3"/>
      <c r="G12" s="12" t="s">
        <v>244</v>
      </c>
      <c r="H12" s="41" t="s">
        <v>137</v>
      </c>
      <c r="I12" s="3">
        <v>10</v>
      </c>
      <c r="J12" s="64">
        <v>10</v>
      </c>
      <c r="K12" s="69">
        <v>6.2E-2</v>
      </c>
      <c r="L12" s="19">
        <f t="shared" si="0"/>
        <v>0.62</v>
      </c>
      <c r="M12" s="12" t="s">
        <v>246</v>
      </c>
      <c r="N12" s="12"/>
    </row>
    <row r="13" spans="2:14" ht="30">
      <c r="B13" s="3" t="s">
        <v>118</v>
      </c>
      <c r="C13" s="7"/>
      <c r="D13" s="3" t="s">
        <v>54</v>
      </c>
      <c r="E13" s="41" t="s">
        <v>248</v>
      </c>
      <c r="F13" s="3"/>
      <c r="G13" s="12" t="s">
        <v>245</v>
      </c>
      <c r="H13" s="41" t="s">
        <v>137</v>
      </c>
      <c r="I13" s="3">
        <v>10</v>
      </c>
      <c r="J13" s="64">
        <v>10</v>
      </c>
      <c r="K13" s="69">
        <v>3.9E-2</v>
      </c>
      <c r="L13" s="19">
        <f t="shared" si="0"/>
        <v>0.39</v>
      </c>
      <c r="M13" s="12" t="s">
        <v>247</v>
      </c>
      <c r="N13" s="12"/>
    </row>
    <row r="14" spans="2:14" ht="30">
      <c r="B14" s="3" t="s">
        <v>118</v>
      </c>
      <c r="C14" s="7"/>
      <c r="D14" s="3" t="s">
        <v>54</v>
      </c>
      <c r="E14" s="41" t="s">
        <v>240</v>
      </c>
      <c r="F14" s="3"/>
      <c r="G14" s="12" t="s">
        <v>241</v>
      </c>
      <c r="H14" s="41" t="s">
        <v>137</v>
      </c>
      <c r="I14" s="3">
        <v>100</v>
      </c>
      <c r="J14" s="64">
        <v>100</v>
      </c>
      <c r="K14" s="69">
        <v>0.05</v>
      </c>
      <c r="L14" s="19">
        <f t="shared" si="0"/>
        <v>5</v>
      </c>
      <c r="M14" s="12" t="s">
        <v>242</v>
      </c>
      <c r="N14" s="12"/>
    </row>
    <row r="15" spans="2:14">
      <c r="B15" s="3"/>
      <c r="C15" s="7"/>
      <c r="D15" s="3"/>
      <c r="E15" s="41"/>
      <c r="F15" s="3"/>
      <c r="G15" s="12"/>
      <c r="H15" s="41"/>
      <c r="I15" s="3"/>
      <c r="J15" s="64"/>
      <c r="K15" s="69"/>
      <c r="L15" s="19" t="str">
        <f t="shared" si="0"/>
        <v/>
      </c>
      <c r="M15" s="12"/>
      <c r="N15" s="12"/>
    </row>
    <row r="16" spans="2:14">
      <c r="B16" s="3"/>
      <c r="C16" s="7"/>
      <c r="D16" s="3"/>
      <c r="E16" s="41"/>
      <c r="F16" s="3"/>
      <c r="G16" s="12"/>
      <c r="H16" s="41"/>
      <c r="I16" s="3"/>
      <c r="J16" s="64"/>
      <c r="K16" s="69"/>
      <c r="L16" s="19" t="str">
        <f t="shared" si="0"/>
        <v/>
      </c>
      <c r="M16" s="12"/>
      <c r="N16" s="12"/>
    </row>
    <row r="17" spans="2:14">
      <c r="B17" s="3"/>
      <c r="C17" s="7"/>
      <c r="D17" s="3"/>
      <c r="E17" s="41"/>
      <c r="F17" s="3"/>
      <c r="G17" s="12"/>
      <c r="H17" s="41"/>
      <c r="I17" s="3"/>
      <c r="J17" s="64"/>
      <c r="K17" s="69"/>
      <c r="L17" s="19" t="str">
        <f t="shared" si="0"/>
        <v/>
      </c>
      <c r="M17" s="12"/>
      <c r="N17" s="12"/>
    </row>
    <row r="18" spans="2:14">
      <c r="B18" s="3"/>
      <c r="C18" s="7"/>
      <c r="D18" s="3"/>
      <c r="E18" s="41"/>
      <c r="F18" s="3"/>
      <c r="G18" s="12"/>
      <c r="H18" s="41"/>
      <c r="I18" s="3"/>
      <c r="J18" s="64"/>
      <c r="K18" s="69"/>
      <c r="L18" s="19" t="str">
        <f t="shared" si="0"/>
        <v/>
      </c>
      <c r="M18" s="12"/>
      <c r="N18" s="12"/>
    </row>
    <row r="19" spans="2:14">
      <c r="B19" s="3"/>
      <c r="C19" s="7"/>
      <c r="D19" s="3"/>
      <c r="E19" s="41"/>
      <c r="F19" s="3"/>
      <c r="G19" s="12"/>
      <c r="H19" s="41"/>
      <c r="I19" s="3"/>
      <c r="J19" s="64"/>
      <c r="K19" s="69"/>
      <c r="L19" s="19" t="str">
        <f t="shared" si="0"/>
        <v/>
      </c>
      <c r="M19" s="12"/>
      <c r="N19" s="12"/>
    </row>
    <row r="20" spans="2:14">
      <c r="B20" s="3"/>
      <c r="C20" s="7"/>
      <c r="D20" s="3"/>
      <c r="E20" s="41"/>
      <c r="F20" s="3"/>
      <c r="G20" s="12"/>
      <c r="H20" s="41"/>
      <c r="I20" s="3"/>
      <c r="J20" s="64"/>
      <c r="K20" s="69"/>
      <c r="L20" s="19" t="str">
        <f t="shared" si="0"/>
        <v/>
      </c>
      <c r="M20" s="12"/>
      <c r="N20" s="12"/>
    </row>
    <row r="21" spans="2:14">
      <c r="B21" s="3"/>
      <c r="C21" s="7"/>
      <c r="D21" s="3"/>
      <c r="E21" s="41"/>
      <c r="F21" s="3"/>
      <c r="G21" s="12"/>
      <c r="H21" s="41"/>
      <c r="I21" s="3"/>
      <c r="J21" s="64"/>
      <c r="K21" s="69"/>
      <c r="L21" s="19" t="str">
        <f t="shared" si="0"/>
        <v/>
      </c>
      <c r="M21" s="12"/>
      <c r="N21" s="12"/>
    </row>
    <row r="22" spans="2:14">
      <c r="B22" s="3"/>
      <c r="C22" s="7"/>
      <c r="D22" s="3"/>
      <c r="E22" s="41"/>
      <c r="F22" s="3"/>
      <c r="G22" s="12"/>
      <c r="H22" s="41"/>
      <c r="I22" s="3"/>
      <c r="J22" s="64"/>
      <c r="K22" s="69"/>
      <c r="L22" s="19" t="str">
        <f t="shared" si="0"/>
        <v/>
      </c>
      <c r="M22" s="12"/>
      <c r="N22" s="12"/>
    </row>
    <row r="23" spans="2:14">
      <c r="B23" s="3"/>
      <c r="C23" s="7"/>
      <c r="D23" s="3"/>
      <c r="E23" s="41"/>
      <c r="F23" s="3"/>
      <c r="G23" s="12"/>
      <c r="H23" s="41"/>
      <c r="I23" s="3"/>
      <c r="J23" s="64"/>
      <c r="K23" s="69"/>
      <c r="L23" s="19" t="str">
        <f t="shared" si="0"/>
        <v/>
      </c>
      <c r="M23" s="12"/>
      <c r="N23" s="12"/>
    </row>
    <row r="24" spans="2:14">
      <c r="B24" s="3"/>
      <c r="C24" s="7"/>
      <c r="D24" s="3"/>
      <c r="E24" s="41"/>
      <c r="F24" s="3"/>
      <c r="G24" s="12"/>
      <c r="H24" s="41"/>
      <c r="I24" s="3"/>
      <c r="J24" s="64"/>
      <c r="K24" s="69"/>
      <c r="L24" s="19" t="str">
        <f t="shared" si="0"/>
        <v/>
      </c>
      <c r="M24" s="12"/>
      <c r="N24" s="12"/>
    </row>
    <row r="25" spans="2:14">
      <c r="B25" s="3"/>
      <c r="C25" s="7"/>
      <c r="D25" s="3"/>
      <c r="E25" s="41"/>
      <c r="F25" s="3"/>
      <c r="G25" s="12"/>
      <c r="H25" s="41"/>
      <c r="I25" s="3"/>
      <c r="J25" s="64"/>
      <c r="K25" s="69"/>
      <c r="L25" s="19" t="str">
        <f t="shared" si="0"/>
        <v/>
      </c>
      <c r="M25" s="12"/>
      <c r="N25" s="12"/>
    </row>
    <row r="26" spans="2:14">
      <c r="B26" s="3"/>
      <c r="C26" s="7"/>
      <c r="D26" s="3"/>
      <c r="E26" s="41"/>
      <c r="F26" s="3"/>
      <c r="G26" s="12"/>
      <c r="H26" s="41"/>
      <c r="I26" s="3"/>
      <c r="J26" s="64"/>
      <c r="K26" s="69"/>
      <c r="L26" s="19" t="str">
        <f t="shared" si="0"/>
        <v/>
      </c>
      <c r="M26" s="12"/>
      <c r="N26" s="12"/>
    </row>
    <row r="27" spans="2:14">
      <c r="B27" s="3"/>
      <c r="C27" s="7"/>
      <c r="D27" s="3"/>
      <c r="E27" s="41"/>
      <c r="F27" s="3"/>
      <c r="G27" s="12"/>
      <c r="H27" s="41"/>
      <c r="I27" s="3"/>
      <c r="J27" s="64"/>
      <c r="K27" s="69"/>
      <c r="L27" s="19" t="str">
        <f t="shared" si="0"/>
        <v/>
      </c>
      <c r="M27" s="12"/>
      <c r="N27" s="12"/>
    </row>
    <row r="28" spans="2:14">
      <c r="B28" s="3"/>
      <c r="C28" s="7"/>
      <c r="D28" s="3"/>
      <c r="E28" s="41"/>
      <c r="F28" s="3"/>
      <c r="G28" s="12"/>
      <c r="H28" s="41"/>
      <c r="I28" s="3"/>
      <c r="J28" s="64"/>
      <c r="K28" s="69"/>
      <c r="L28" s="19" t="str">
        <f t="shared" si="0"/>
        <v/>
      </c>
      <c r="M28" s="12"/>
      <c r="N28" s="12"/>
    </row>
    <row r="29" spans="2:14">
      <c r="B29" s="3"/>
      <c r="C29" s="7"/>
      <c r="D29" s="3"/>
      <c r="E29" s="41"/>
      <c r="F29" s="3"/>
      <c r="G29" s="12"/>
      <c r="H29" s="41"/>
      <c r="I29" s="3"/>
      <c r="J29" s="64"/>
      <c r="K29" s="69"/>
      <c r="L29" s="19" t="str">
        <f t="shared" si="0"/>
        <v/>
      </c>
      <c r="M29" s="12"/>
      <c r="N29" s="12"/>
    </row>
    <row r="30" spans="2:14">
      <c r="B30" s="3"/>
      <c r="C30" s="7"/>
      <c r="D30" s="3"/>
      <c r="E30" s="41"/>
      <c r="F30" s="3"/>
      <c r="G30" s="12"/>
      <c r="H30" s="41"/>
      <c r="I30" s="3"/>
      <c r="J30" s="64"/>
      <c r="K30" s="69"/>
      <c r="L30" s="19" t="str">
        <f t="shared" si="0"/>
        <v/>
      </c>
      <c r="M30" s="12"/>
      <c r="N30" s="12"/>
    </row>
    <row r="31" spans="2:14">
      <c r="B31" s="3"/>
      <c r="C31" s="7"/>
      <c r="D31" s="3"/>
      <c r="E31" s="41"/>
      <c r="F31" s="3"/>
      <c r="G31" s="12"/>
      <c r="H31" s="41"/>
      <c r="I31" s="3"/>
      <c r="J31" s="64"/>
      <c r="K31" s="69"/>
      <c r="L31" s="19" t="str">
        <f t="shared" si="0"/>
        <v/>
      </c>
      <c r="M31" s="12"/>
      <c r="N31" s="12"/>
    </row>
    <row r="32" spans="2:14">
      <c r="B32" s="3"/>
      <c r="C32" s="7"/>
      <c r="D32" s="3"/>
      <c r="E32" s="41"/>
      <c r="F32" s="3"/>
      <c r="G32" s="12"/>
      <c r="H32" s="41"/>
      <c r="I32" s="3"/>
      <c r="J32" s="64"/>
      <c r="K32" s="69"/>
      <c r="L32" s="19" t="str">
        <f t="shared" si="0"/>
        <v/>
      </c>
      <c r="M32" s="12"/>
      <c r="N32" s="12"/>
    </row>
    <row r="33" spans="2:14">
      <c r="B33" s="3"/>
      <c r="C33" s="7"/>
      <c r="D33" s="3"/>
      <c r="E33" s="41"/>
      <c r="F33" s="3"/>
      <c r="G33" s="12"/>
      <c r="H33" s="41"/>
      <c r="I33" s="3"/>
      <c r="J33" s="64"/>
      <c r="K33" s="69"/>
      <c r="L33" s="19" t="str">
        <f t="shared" si="0"/>
        <v/>
      </c>
      <c r="M33" s="12"/>
      <c r="N33" s="12"/>
    </row>
    <row r="34" spans="2:14">
      <c r="B34" s="3"/>
      <c r="C34" s="7"/>
      <c r="D34" s="3"/>
      <c r="E34" s="41"/>
      <c r="F34" s="3"/>
      <c r="G34" s="12"/>
      <c r="H34" s="41"/>
      <c r="I34" s="3"/>
      <c r="J34" s="64"/>
      <c r="K34" s="69"/>
      <c r="L34" s="19" t="str">
        <f t="shared" si="0"/>
        <v/>
      </c>
      <c r="M34" s="12"/>
      <c r="N34" s="12"/>
    </row>
    <row r="35" spans="2:14">
      <c r="B35" s="3"/>
      <c r="C35" s="7"/>
      <c r="D35" s="3"/>
      <c r="E35" s="41"/>
      <c r="F35" s="3"/>
      <c r="G35" s="12"/>
      <c r="H35" s="41"/>
      <c r="I35" s="3"/>
      <c r="J35" s="64"/>
      <c r="K35" s="69"/>
      <c r="L35" s="19" t="str">
        <f t="shared" si="0"/>
        <v/>
      </c>
      <c r="M35" s="12"/>
      <c r="N35" s="12"/>
    </row>
    <row r="36" spans="2:14">
      <c r="B36" s="3"/>
      <c r="C36" s="7"/>
      <c r="D36" s="3"/>
      <c r="E36" s="41"/>
      <c r="F36" s="3"/>
      <c r="G36" s="12"/>
      <c r="H36" s="41"/>
      <c r="I36" s="3"/>
      <c r="J36" s="64"/>
      <c r="K36" s="69"/>
      <c r="L36" s="19" t="str">
        <f t="shared" si="0"/>
        <v/>
      </c>
      <c r="M36" s="12"/>
      <c r="N36" s="12"/>
    </row>
    <row r="37" spans="2:14">
      <c r="B37" s="3"/>
      <c r="C37" s="7"/>
      <c r="D37" s="3"/>
      <c r="E37" s="41"/>
      <c r="F37" s="3"/>
      <c r="G37" s="12"/>
      <c r="H37" s="41"/>
      <c r="I37" s="3"/>
      <c r="J37" s="64"/>
      <c r="K37" s="69"/>
      <c r="L37" s="19" t="str">
        <f t="shared" si="0"/>
        <v/>
      </c>
      <c r="M37" s="12"/>
      <c r="N37" s="12"/>
    </row>
    <row r="38" spans="2:14">
      <c r="B38" s="3"/>
      <c r="C38" s="7"/>
      <c r="D38" s="3"/>
      <c r="E38" s="41"/>
      <c r="F38" s="3"/>
      <c r="G38" s="12"/>
      <c r="H38" s="41"/>
      <c r="I38" s="3"/>
      <c r="J38" s="64"/>
      <c r="K38" s="69"/>
      <c r="L38" s="19" t="str">
        <f t="shared" si="0"/>
        <v/>
      </c>
      <c r="M38" s="12"/>
      <c r="N38" s="12"/>
    </row>
    <row r="39" spans="2:14">
      <c r="B39" s="3"/>
      <c r="C39" s="7"/>
      <c r="D39" s="3"/>
      <c r="E39" s="41"/>
      <c r="F39" s="3"/>
      <c r="G39" s="12"/>
      <c r="H39" s="41"/>
      <c r="I39" s="3"/>
      <c r="J39" s="64"/>
      <c r="K39" s="69"/>
      <c r="L39" s="19" t="str">
        <f t="shared" si="0"/>
        <v/>
      </c>
      <c r="M39" s="12"/>
      <c r="N39" s="12"/>
    </row>
    <row r="40" spans="2:14">
      <c r="B40" s="3"/>
      <c r="C40" s="7"/>
      <c r="D40" s="3"/>
      <c r="E40" s="41"/>
      <c r="F40" s="3"/>
      <c r="G40" s="12"/>
      <c r="H40" s="41"/>
      <c r="I40" s="3"/>
      <c r="J40" s="64"/>
      <c r="K40" s="69"/>
      <c r="L40" s="19" t="str">
        <f t="shared" si="0"/>
        <v/>
      </c>
      <c r="M40" s="12"/>
      <c r="N40" s="12"/>
    </row>
    <row r="41" spans="2:14">
      <c r="B41" s="3"/>
      <c r="C41" s="7"/>
      <c r="D41" s="3"/>
      <c r="E41" s="41"/>
      <c r="F41" s="3"/>
      <c r="G41" s="12"/>
      <c r="H41" s="41"/>
      <c r="I41" s="3"/>
      <c r="J41" s="64"/>
      <c r="K41" s="69"/>
      <c r="L41" s="19" t="str">
        <f t="shared" si="0"/>
        <v/>
      </c>
      <c r="M41" s="12"/>
      <c r="N41" s="12"/>
    </row>
    <row r="42" spans="2:14">
      <c r="B42" s="3"/>
      <c r="C42" s="7"/>
      <c r="D42" s="3"/>
      <c r="E42" s="41"/>
      <c r="F42" s="3"/>
      <c r="G42" s="12"/>
      <c r="H42" s="41"/>
      <c r="I42" s="3"/>
      <c r="J42" s="64"/>
      <c r="K42" s="69"/>
      <c r="L42" s="19" t="str">
        <f t="shared" si="0"/>
        <v/>
      </c>
      <c r="M42" s="12"/>
      <c r="N42" s="12"/>
    </row>
    <row r="43" spans="2:14">
      <c r="B43" s="3"/>
      <c r="C43" s="7"/>
      <c r="D43" s="3"/>
      <c r="E43" s="41"/>
      <c r="F43" s="3"/>
      <c r="G43" s="12"/>
      <c r="H43" s="41"/>
      <c r="I43" s="3"/>
      <c r="J43" s="64"/>
      <c r="K43" s="69"/>
      <c r="L43" s="19" t="str">
        <f t="shared" si="0"/>
        <v/>
      </c>
      <c r="M43" s="12"/>
      <c r="N43" s="12"/>
    </row>
    <row r="44" spans="2:14">
      <c r="B44" s="3"/>
      <c r="C44" s="7"/>
      <c r="D44" s="3"/>
      <c r="E44" s="41"/>
      <c r="F44" s="3"/>
      <c r="G44" s="12"/>
      <c r="H44" s="41"/>
      <c r="I44" s="3"/>
      <c r="J44" s="64"/>
      <c r="K44" s="69"/>
      <c r="L44" s="19" t="str">
        <f t="shared" si="0"/>
        <v/>
      </c>
      <c r="M44" s="12"/>
      <c r="N44" s="12"/>
    </row>
    <row r="45" spans="2:14">
      <c r="B45" s="3"/>
      <c r="C45" s="7"/>
      <c r="D45" s="3"/>
      <c r="E45" s="41"/>
      <c r="F45" s="3"/>
      <c r="G45" s="12"/>
      <c r="H45" s="41"/>
      <c r="I45" s="3"/>
      <c r="J45" s="64"/>
      <c r="K45" s="69"/>
      <c r="L45" s="19" t="str">
        <f t="shared" si="0"/>
        <v/>
      </c>
      <c r="M45" s="12"/>
      <c r="N45" s="12"/>
    </row>
    <row r="46" spans="2:14">
      <c r="B46" s="3"/>
      <c r="C46" s="7"/>
      <c r="D46" s="3"/>
      <c r="E46" s="41"/>
      <c r="F46" s="3"/>
      <c r="G46" s="12"/>
      <c r="H46" s="41"/>
      <c r="I46" s="3"/>
      <c r="J46" s="64"/>
      <c r="K46" s="69"/>
      <c r="L46" s="19" t="str">
        <f t="shared" si="0"/>
        <v/>
      </c>
      <c r="M46" s="12"/>
      <c r="N46" s="12"/>
    </row>
    <row r="47" spans="2:14">
      <c r="B47" s="3"/>
      <c r="C47" s="7"/>
      <c r="D47" s="3"/>
      <c r="E47" s="41"/>
      <c r="F47" s="3"/>
      <c r="G47" s="12"/>
      <c r="H47" s="41"/>
      <c r="I47" s="3"/>
      <c r="J47" s="64"/>
      <c r="K47" s="69"/>
      <c r="L47" s="19" t="str">
        <f t="shared" si="0"/>
        <v/>
      </c>
      <c r="M47" s="12"/>
      <c r="N47" s="12"/>
    </row>
    <row r="48" spans="2:14">
      <c r="B48" s="3"/>
      <c r="C48" s="7"/>
      <c r="D48" s="3"/>
      <c r="E48" s="41"/>
      <c r="F48" s="3"/>
      <c r="G48" s="12"/>
      <c r="H48" s="41"/>
      <c r="I48" s="3"/>
      <c r="J48" s="64"/>
      <c r="K48" s="69"/>
      <c r="L48" s="19" t="str">
        <f t="shared" si="0"/>
        <v/>
      </c>
      <c r="M48" s="12"/>
      <c r="N48" s="12"/>
    </row>
    <row r="49" spans="2:14">
      <c r="B49" s="3"/>
      <c r="C49" s="7"/>
      <c r="D49" s="3"/>
      <c r="E49" s="41"/>
      <c r="F49" s="3"/>
      <c r="G49" s="12"/>
      <c r="H49" s="41"/>
      <c r="I49" s="3"/>
      <c r="J49" s="64"/>
      <c r="K49" s="69"/>
      <c r="L49" s="19" t="str">
        <f t="shared" si="0"/>
        <v/>
      </c>
      <c r="M49" s="12"/>
      <c r="N49" s="12"/>
    </row>
    <row r="50" spans="2:14">
      <c r="B50" s="3"/>
      <c r="C50" s="7"/>
      <c r="D50" s="3"/>
      <c r="E50" s="41"/>
      <c r="F50" s="3"/>
      <c r="G50" s="12"/>
      <c r="H50" s="41"/>
      <c r="I50" s="3"/>
      <c r="J50" s="64"/>
      <c r="K50" s="69"/>
      <c r="L50" s="19" t="str">
        <f t="shared" si="0"/>
        <v/>
      </c>
      <c r="M50" s="12"/>
      <c r="N50" s="12"/>
    </row>
    <row r="51" spans="2:14">
      <c r="B51" s="3"/>
      <c r="C51" s="7"/>
      <c r="D51" s="3"/>
      <c r="E51" s="41"/>
      <c r="F51" s="3"/>
      <c r="G51" s="12"/>
      <c r="H51" s="41"/>
      <c r="I51" s="3"/>
      <c r="J51" s="64"/>
      <c r="K51" s="69"/>
      <c r="L51" s="19" t="str">
        <f t="shared" si="0"/>
        <v/>
      </c>
      <c r="M51" s="12"/>
      <c r="N51" s="12"/>
    </row>
    <row r="52" spans="2:14">
      <c r="B52" s="3"/>
      <c r="C52" s="7"/>
      <c r="D52" s="3"/>
      <c r="E52" s="41"/>
      <c r="F52" s="3"/>
      <c r="G52" s="12"/>
      <c r="H52" s="41"/>
      <c r="I52" s="3"/>
      <c r="J52" s="64"/>
      <c r="K52" s="69"/>
      <c r="L52" s="19" t="str">
        <f t="shared" si="0"/>
        <v/>
      </c>
      <c r="M52" s="12"/>
      <c r="N52" s="12"/>
    </row>
    <row r="53" spans="2:14">
      <c r="B53" s="3"/>
      <c r="C53" s="7"/>
      <c r="D53" s="3"/>
      <c r="E53" s="41"/>
      <c r="F53" s="3"/>
      <c r="G53" s="12"/>
      <c r="H53" s="41"/>
      <c r="I53" s="3"/>
      <c r="J53" s="64"/>
      <c r="K53" s="69"/>
      <c r="L53" s="19" t="str">
        <f t="shared" si="0"/>
        <v/>
      </c>
      <c r="M53" s="12"/>
      <c r="N53" s="12"/>
    </row>
    <row r="54" spans="2:14">
      <c r="B54" s="3"/>
      <c r="C54" s="7"/>
      <c r="D54" s="3"/>
      <c r="E54" s="41"/>
      <c r="F54" s="3"/>
      <c r="G54" s="12"/>
      <c r="H54" s="41"/>
      <c r="I54" s="3"/>
      <c r="J54" s="64"/>
      <c r="K54" s="69"/>
      <c r="L54" s="19" t="str">
        <f t="shared" si="0"/>
        <v/>
      </c>
      <c r="M54" s="12"/>
      <c r="N54" s="12"/>
    </row>
    <row r="55" spans="2:14">
      <c r="B55" s="3"/>
      <c r="C55" s="7"/>
      <c r="D55" s="3"/>
      <c r="E55" s="41"/>
      <c r="F55" s="3"/>
      <c r="G55" s="12"/>
      <c r="H55" s="41"/>
      <c r="I55" s="3"/>
      <c r="J55" s="64"/>
      <c r="K55" s="69"/>
      <c r="L55" s="19" t="str">
        <f t="shared" si="0"/>
        <v/>
      </c>
      <c r="M55" s="12"/>
      <c r="N55" s="12"/>
    </row>
    <row r="56" spans="2:14">
      <c r="B56" s="3"/>
      <c r="C56" s="7"/>
      <c r="D56" s="3"/>
      <c r="E56" s="41"/>
      <c r="F56" s="3"/>
      <c r="G56" s="12"/>
      <c r="H56" s="41"/>
      <c r="I56" s="3"/>
      <c r="J56" s="64"/>
      <c r="K56" s="69"/>
      <c r="L56" s="19" t="str">
        <f t="shared" si="0"/>
        <v/>
      </c>
      <c r="M56" s="12"/>
      <c r="N56" s="12"/>
    </row>
    <row r="57" spans="2:14">
      <c r="B57" s="3"/>
      <c r="C57" s="7"/>
      <c r="D57" s="3"/>
      <c r="E57" s="41"/>
      <c r="F57" s="3"/>
      <c r="G57" s="12"/>
      <c r="H57" s="41"/>
      <c r="I57" s="3"/>
      <c r="J57" s="64"/>
      <c r="K57" s="69"/>
      <c r="L57" s="19" t="str">
        <f t="shared" si="0"/>
        <v/>
      </c>
      <c r="M57" s="12"/>
      <c r="N57" s="12"/>
    </row>
    <row r="58" spans="2:14">
      <c r="B58" s="3"/>
      <c r="C58" s="7"/>
      <c r="D58" s="3"/>
      <c r="E58" s="41"/>
      <c r="F58" s="3"/>
      <c r="G58" s="12"/>
      <c r="H58" s="41"/>
      <c r="I58" s="3"/>
      <c r="J58" s="64"/>
      <c r="K58" s="69"/>
      <c r="L58" s="19" t="str">
        <f t="shared" si="0"/>
        <v/>
      </c>
      <c r="M58" s="12"/>
      <c r="N58" s="12"/>
    </row>
    <row r="59" spans="2:14">
      <c r="B59" s="3"/>
      <c r="C59" s="7"/>
      <c r="D59" s="3"/>
      <c r="E59" s="41"/>
      <c r="F59" s="3"/>
      <c r="G59" s="12"/>
      <c r="H59" s="41"/>
      <c r="I59" s="3"/>
      <c r="J59" s="64"/>
      <c r="K59" s="69"/>
      <c r="L59" s="19" t="str">
        <f t="shared" si="0"/>
        <v/>
      </c>
      <c r="M59" s="12"/>
      <c r="N59" s="12"/>
    </row>
    <row r="60" spans="2:14">
      <c r="B60" s="3"/>
      <c r="C60" s="7"/>
      <c r="D60" s="3"/>
      <c r="E60" s="41"/>
      <c r="F60" s="3"/>
      <c r="G60" s="12"/>
      <c r="H60" s="41"/>
      <c r="I60" s="3"/>
      <c r="J60" s="64"/>
      <c r="K60" s="69"/>
      <c r="L60" s="19" t="str">
        <f t="shared" si="0"/>
        <v/>
      </c>
      <c r="M60" s="12"/>
      <c r="N60" s="12"/>
    </row>
    <row r="61" spans="2:14">
      <c r="B61" s="3"/>
      <c r="C61" s="7"/>
      <c r="D61" s="3"/>
      <c r="E61" s="41"/>
      <c r="F61" s="3"/>
      <c r="G61" s="12"/>
      <c r="H61" s="41"/>
      <c r="I61" s="3"/>
      <c r="J61" s="64"/>
      <c r="K61" s="69"/>
      <c r="L61" s="19" t="str">
        <f t="shared" si="0"/>
        <v/>
      </c>
      <c r="M61" s="12"/>
      <c r="N61" s="12"/>
    </row>
    <row r="62" spans="2:14">
      <c r="B62" s="3"/>
      <c r="C62" s="7"/>
      <c r="D62" s="3"/>
      <c r="E62" s="41"/>
      <c r="F62" s="3"/>
      <c r="G62" s="12"/>
      <c r="H62" s="41"/>
      <c r="I62" s="3"/>
      <c r="J62" s="64"/>
      <c r="K62" s="69"/>
      <c r="L62" s="19" t="str">
        <f t="shared" si="0"/>
        <v/>
      </c>
      <c r="M62" s="12"/>
      <c r="N62" s="12"/>
    </row>
    <row r="63" spans="2:14">
      <c r="B63" s="3"/>
      <c r="C63" s="7"/>
      <c r="D63" s="3"/>
      <c r="E63" s="41"/>
      <c r="F63" s="3"/>
      <c r="G63" s="12"/>
      <c r="H63" s="41"/>
      <c r="I63" s="3"/>
      <c r="J63" s="64"/>
      <c r="K63" s="69"/>
      <c r="L63" s="19" t="str">
        <f t="shared" si="0"/>
        <v/>
      </c>
      <c r="M63" s="12"/>
      <c r="N63" s="12"/>
    </row>
    <row r="64" spans="2:14">
      <c r="B64" s="3"/>
      <c r="C64" s="7"/>
      <c r="D64" s="3"/>
      <c r="E64" s="41"/>
      <c r="F64" s="3"/>
      <c r="G64" s="12"/>
      <c r="H64" s="41"/>
      <c r="I64" s="3"/>
      <c r="J64" s="64"/>
      <c r="K64" s="69"/>
      <c r="L64" s="19" t="str">
        <f t="shared" si="0"/>
        <v/>
      </c>
      <c r="M64" s="12"/>
      <c r="N64" s="12"/>
    </row>
    <row r="65" spans="2:14">
      <c r="B65" s="3"/>
      <c r="C65" s="7"/>
      <c r="D65" s="3"/>
      <c r="E65" s="41"/>
      <c r="F65" s="3"/>
      <c r="G65" s="12"/>
      <c r="H65" s="41"/>
      <c r="I65" s="3"/>
      <c r="J65" s="64"/>
      <c r="K65" s="69"/>
      <c r="L65" s="19" t="str">
        <f t="shared" si="0"/>
        <v/>
      </c>
      <c r="M65" s="12"/>
      <c r="N65" s="12"/>
    </row>
    <row r="66" spans="2:14">
      <c r="B66" s="3"/>
      <c r="C66" s="7"/>
      <c r="D66" s="3"/>
      <c r="E66" s="41"/>
      <c r="F66" s="3"/>
      <c r="G66" s="12"/>
      <c r="H66" s="41"/>
      <c r="I66" s="3"/>
      <c r="J66" s="64"/>
      <c r="K66" s="69"/>
      <c r="L66" s="19" t="str">
        <f t="shared" si="0"/>
        <v/>
      </c>
      <c r="M66" s="12"/>
      <c r="N66" s="12"/>
    </row>
    <row r="67" spans="2:14">
      <c r="B67" s="3"/>
      <c r="C67" s="7"/>
      <c r="D67" s="3"/>
      <c r="E67" s="41"/>
      <c r="F67" s="3"/>
      <c r="G67" s="12"/>
      <c r="H67" s="41"/>
      <c r="I67" s="3"/>
      <c r="J67" s="64"/>
      <c r="K67" s="69"/>
      <c r="L67" s="19" t="str">
        <f t="shared" si="0"/>
        <v/>
      </c>
      <c r="M67" s="12"/>
      <c r="N67" s="12"/>
    </row>
    <row r="68" spans="2:14">
      <c r="B68" s="3"/>
      <c r="C68" s="7"/>
      <c r="D68" s="3"/>
      <c r="E68" s="41"/>
      <c r="F68" s="3"/>
      <c r="G68" s="12"/>
      <c r="H68" s="41"/>
      <c r="I68" s="3"/>
      <c r="J68" s="64"/>
      <c r="K68" s="69"/>
      <c r="L68" s="19" t="str">
        <f t="shared" si="0"/>
        <v/>
      </c>
      <c r="M68" s="12"/>
      <c r="N68" s="12"/>
    </row>
    <row r="69" spans="2:14">
      <c r="B69" s="3"/>
      <c r="C69" s="7"/>
      <c r="D69" s="3"/>
      <c r="E69" s="41"/>
      <c r="F69" s="3"/>
      <c r="G69" s="12"/>
      <c r="H69" s="41"/>
      <c r="I69" s="3"/>
      <c r="J69" s="64"/>
      <c r="K69" s="69"/>
      <c r="L69" s="19" t="str">
        <f t="shared" si="0"/>
        <v/>
      </c>
      <c r="M69" s="12"/>
      <c r="N69" s="12"/>
    </row>
    <row r="70" spans="2:14">
      <c r="B70" s="3"/>
      <c r="C70" s="7"/>
      <c r="D70" s="3"/>
      <c r="E70" s="41"/>
      <c r="F70" s="3"/>
      <c r="G70" s="12"/>
      <c r="H70" s="41"/>
      <c r="I70" s="3"/>
      <c r="J70" s="64"/>
      <c r="K70" s="69"/>
      <c r="L70" s="19" t="str">
        <f t="shared" ref="L70:L100" si="1">IF(ISBLANK(K70),"",IF(ROUNDUP(MOD(I70/J70,1),0)=1,K70*(I70-MOD(I70,J70)+J70),K70*I70))</f>
        <v/>
      </c>
      <c r="M70" s="12"/>
      <c r="N70" s="12"/>
    </row>
    <row r="71" spans="2:14">
      <c r="B71" s="3"/>
      <c r="C71" s="7"/>
      <c r="D71" s="3"/>
      <c r="E71" s="41"/>
      <c r="F71" s="3"/>
      <c r="G71" s="12"/>
      <c r="H71" s="41"/>
      <c r="I71" s="3"/>
      <c r="J71" s="64"/>
      <c r="K71" s="69"/>
      <c r="L71" s="19" t="str">
        <f t="shared" si="1"/>
        <v/>
      </c>
      <c r="M71" s="12"/>
      <c r="N71" s="12"/>
    </row>
    <row r="72" spans="2:14">
      <c r="B72" s="3"/>
      <c r="C72" s="7"/>
      <c r="D72" s="3"/>
      <c r="E72" s="41"/>
      <c r="F72" s="3"/>
      <c r="G72" s="12"/>
      <c r="H72" s="41"/>
      <c r="I72" s="3"/>
      <c r="J72" s="64"/>
      <c r="K72" s="69"/>
      <c r="L72" s="19" t="str">
        <f t="shared" si="1"/>
        <v/>
      </c>
      <c r="M72" s="12"/>
      <c r="N72" s="12"/>
    </row>
    <row r="73" spans="2:14">
      <c r="B73" s="3"/>
      <c r="C73" s="7"/>
      <c r="D73" s="3"/>
      <c r="E73" s="41"/>
      <c r="F73" s="3"/>
      <c r="G73" s="12"/>
      <c r="H73" s="41"/>
      <c r="I73" s="3"/>
      <c r="J73" s="64"/>
      <c r="K73" s="69"/>
      <c r="L73" s="19" t="str">
        <f t="shared" si="1"/>
        <v/>
      </c>
      <c r="M73" s="12"/>
      <c r="N73" s="12"/>
    </row>
    <row r="74" spans="2:14">
      <c r="B74" s="3"/>
      <c r="C74" s="7"/>
      <c r="D74" s="3"/>
      <c r="E74" s="41"/>
      <c r="F74" s="3"/>
      <c r="G74" s="12"/>
      <c r="H74" s="41"/>
      <c r="I74" s="3"/>
      <c r="J74" s="64"/>
      <c r="K74" s="69"/>
      <c r="L74" s="19" t="str">
        <f t="shared" si="1"/>
        <v/>
      </c>
      <c r="M74" s="12"/>
      <c r="N74" s="12"/>
    </row>
    <row r="75" spans="2:14">
      <c r="B75" s="3"/>
      <c r="C75" s="7"/>
      <c r="D75" s="3"/>
      <c r="E75" s="41"/>
      <c r="F75" s="3"/>
      <c r="G75" s="12"/>
      <c r="H75" s="41"/>
      <c r="I75" s="3"/>
      <c r="J75" s="64"/>
      <c r="K75" s="69"/>
      <c r="L75" s="19" t="str">
        <f t="shared" si="1"/>
        <v/>
      </c>
      <c r="M75" s="12"/>
      <c r="N75" s="12"/>
    </row>
    <row r="76" spans="2:14">
      <c r="B76" s="3"/>
      <c r="C76" s="7"/>
      <c r="D76" s="3"/>
      <c r="E76" s="41"/>
      <c r="F76" s="3"/>
      <c r="G76" s="12"/>
      <c r="H76" s="41"/>
      <c r="I76" s="3"/>
      <c r="J76" s="64"/>
      <c r="K76" s="69"/>
      <c r="L76" s="19" t="str">
        <f t="shared" si="1"/>
        <v/>
      </c>
      <c r="M76" s="12"/>
      <c r="N76" s="12"/>
    </row>
    <row r="77" spans="2:14">
      <c r="B77" s="3"/>
      <c r="C77" s="7"/>
      <c r="D77" s="3"/>
      <c r="E77" s="41"/>
      <c r="F77" s="3"/>
      <c r="G77" s="12"/>
      <c r="H77" s="41"/>
      <c r="I77" s="3"/>
      <c r="J77" s="64"/>
      <c r="K77" s="69"/>
      <c r="L77" s="19" t="str">
        <f t="shared" si="1"/>
        <v/>
      </c>
      <c r="M77" s="12"/>
      <c r="N77" s="12"/>
    </row>
    <row r="78" spans="2:14">
      <c r="B78" s="3"/>
      <c r="C78" s="7"/>
      <c r="D78" s="3"/>
      <c r="E78" s="41"/>
      <c r="F78" s="3"/>
      <c r="G78" s="12"/>
      <c r="H78" s="41"/>
      <c r="I78" s="3"/>
      <c r="J78" s="64"/>
      <c r="K78" s="69"/>
      <c r="L78" s="19" t="str">
        <f t="shared" si="1"/>
        <v/>
      </c>
      <c r="M78" s="12"/>
      <c r="N78" s="12"/>
    </row>
    <row r="79" spans="2:14">
      <c r="B79" s="3"/>
      <c r="C79" s="7"/>
      <c r="D79" s="3"/>
      <c r="E79" s="41"/>
      <c r="F79" s="3"/>
      <c r="G79" s="12"/>
      <c r="H79" s="41"/>
      <c r="I79" s="3"/>
      <c r="J79" s="64"/>
      <c r="K79" s="69"/>
      <c r="L79" s="19" t="str">
        <f t="shared" si="1"/>
        <v/>
      </c>
      <c r="M79" s="12"/>
      <c r="N79" s="12"/>
    </row>
    <row r="80" spans="2:14">
      <c r="B80" s="3"/>
      <c r="C80" s="7"/>
      <c r="D80" s="3"/>
      <c r="E80" s="41"/>
      <c r="F80" s="3"/>
      <c r="G80" s="12"/>
      <c r="H80" s="41"/>
      <c r="I80" s="3"/>
      <c r="J80" s="64"/>
      <c r="K80" s="69"/>
      <c r="L80" s="19" t="str">
        <f t="shared" si="1"/>
        <v/>
      </c>
      <c r="M80" s="12"/>
      <c r="N80" s="12"/>
    </row>
    <row r="81" spans="2:14">
      <c r="B81" s="3"/>
      <c r="C81" s="7"/>
      <c r="D81" s="3"/>
      <c r="E81" s="41"/>
      <c r="F81" s="3"/>
      <c r="G81" s="12"/>
      <c r="H81" s="41"/>
      <c r="I81" s="3"/>
      <c r="J81" s="64"/>
      <c r="K81" s="69"/>
      <c r="L81" s="19" t="str">
        <f t="shared" si="1"/>
        <v/>
      </c>
      <c r="M81" s="12"/>
      <c r="N81" s="12"/>
    </row>
    <row r="82" spans="2:14">
      <c r="B82" s="3"/>
      <c r="C82" s="7"/>
      <c r="D82" s="3"/>
      <c r="E82" s="41"/>
      <c r="F82" s="3"/>
      <c r="G82" s="12"/>
      <c r="H82" s="41"/>
      <c r="I82" s="3"/>
      <c r="J82" s="64"/>
      <c r="K82" s="69"/>
      <c r="L82" s="19" t="str">
        <f t="shared" si="1"/>
        <v/>
      </c>
      <c r="M82" s="12"/>
      <c r="N82" s="12"/>
    </row>
    <row r="83" spans="2:14">
      <c r="B83" s="3"/>
      <c r="C83" s="7"/>
      <c r="D83" s="3"/>
      <c r="E83" s="41"/>
      <c r="F83" s="3"/>
      <c r="G83" s="12"/>
      <c r="H83" s="41"/>
      <c r="I83" s="3"/>
      <c r="J83" s="64"/>
      <c r="K83" s="69"/>
      <c r="L83" s="19" t="str">
        <f t="shared" si="1"/>
        <v/>
      </c>
      <c r="M83" s="12"/>
      <c r="N83" s="12"/>
    </row>
    <row r="84" spans="2:14">
      <c r="B84" s="3"/>
      <c r="C84" s="7"/>
      <c r="D84" s="3"/>
      <c r="E84" s="41"/>
      <c r="F84" s="3"/>
      <c r="G84" s="12"/>
      <c r="H84" s="41"/>
      <c r="I84" s="3"/>
      <c r="J84" s="64"/>
      <c r="K84" s="69"/>
      <c r="L84" s="19" t="str">
        <f t="shared" si="1"/>
        <v/>
      </c>
      <c r="M84" s="12"/>
      <c r="N84" s="12"/>
    </row>
    <row r="85" spans="2:14">
      <c r="B85" s="3"/>
      <c r="C85" s="7"/>
      <c r="D85" s="3"/>
      <c r="E85" s="41"/>
      <c r="F85" s="3"/>
      <c r="G85" s="12"/>
      <c r="H85" s="41"/>
      <c r="I85" s="3"/>
      <c r="J85" s="64"/>
      <c r="K85" s="69"/>
      <c r="L85" s="19" t="str">
        <f t="shared" si="1"/>
        <v/>
      </c>
      <c r="M85" s="12"/>
      <c r="N85" s="12"/>
    </row>
    <row r="86" spans="2:14">
      <c r="B86" s="3"/>
      <c r="C86" s="7"/>
      <c r="D86" s="3"/>
      <c r="E86" s="41"/>
      <c r="F86" s="3"/>
      <c r="G86" s="12"/>
      <c r="H86" s="41"/>
      <c r="I86" s="3"/>
      <c r="J86" s="64"/>
      <c r="K86" s="69"/>
      <c r="L86" s="19" t="str">
        <f t="shared" si="1"/>
        <v/>
      </c>
      <c r="M86" s="12"/>
      <c r="N86" s="12"/>
    </row>
    <row r="87" spans="2:14">
      <c r="B87" s="3"/>
      <c r="C87" s="7"/>
      <c r="D87" s="3"/>
      <c r="E87" s="41"/>
      <c r="F87" s="3"/>
      <c r="G87" s="12"/>
      <c r="H87" s="41"/>
      <c r="I87" s="3"/>
      <c r="J87" s="64"/>
      <c r="K87" s="69"/>
      <c r="L87" s="19" t="str">
        <f t="shared" si="1"/>
        <v/>
      </c>
      <c r="M87" s="12"/>
      <c r="N87" s="12"/>
    </row>
    <row r="88" spans="2:14">
      <c r="B88" s="3"/>
      <c r="C88" s="7"/>
      <c r="D88" s="3"/>
      <c r="E88" s="41"/>
      <c r="F88" s="3"/>
      <c r="G88" s="12"/>
      <c r="H88" s="41"/>
      <c r="I88" s="3"/>
      <c r="J88" s="64"/>
      <c r="K88" s="69"/>
      <c r="L88" s="19" t="str">
        <f t="shared" si="1"/>
        <v/>
      </c>
      <c r="M88" s="12"/>
      <c r="N88" s="12"/>
    </row>
    <row r="89" spans="2:14">
      <c r="B89" s="3"/>
      <c r="C89" s="7"/>
      <c r="D89" s="3"/>
      <c r="E89" s="41"/>
      <c r="F89" s="3"/>
      <c r="G89" s="12"/>
      <c r="H89" s="41"/>
      <c r="I89" s="3"/>
      <c r="J89" s="64"/>
      <c r="K89" s="69"/>
      <c r="L89" s="19" t="str">
        <f t="shared" si="1"/>
        <v/>
      </c>
      <c r="M89" s="12"/>
      <c r="N89" s="12"/>
    </row>
    <row r="90" spans="2:14">
      <c r="B90" s="3"/>
      <c r="C90" s="7"/>
      <c r="D90" s="3"/>
      <c r="E90" s="41"/>
      <c r="F90" s="3"/>
      <c r="G90" s="12"/>
      <c r="H90" s="41"/>
      <c r="I90" s="3"/>
      <c r="J90" s="64"/>
      <c r="K90" s="69"/>
      <c r="L90" s="19" t="str">
        <f t="shared" si="1"/>
        <v/>
      </c>
      <c r="M90" s="12"/>
      <c r="N90" s="12"/>
    </row>
    <row r="91" spans="2:14">
      <c r="B91" s="3"/>
      <c r="C91" s="7"/>
      <c r="D91" s="3"/>
      <c r="E91" s="41"/>
      <c r="F91" s="3"/>
      <c r="G91" s="12"/>
      <c r="H91" s="41"/>
      <c r="I91" s="3"/>
      <c r="J91" s="64"/>
      <c r="K91" s="69"/>
      <c r="L91" s="19" t="str">
        <f t="shared" si="1"/>
        <v/>
      </c>
      <c r="M91" s="12"/>
      <c r="N91" s="12"/>
    </row>
    <row r="92" spans="2:14">
      <c r="B92" s="3"/>
      <c r="C92" s="7"/>
      <c r="D92" s="3"/>
      <c r="E92" s="41"/>
      <c r="F92" s="3"/>
      <c r="G92" s="12"/>
      <c r="H92" s="41"/>
      <c r="I92" s="3"/>
      <c r="J92" s="64"/>
      <c r="K92" s="69"/>
      <c r="L92" s="19" t="str">
        <f t="shared" si="1"/>
        <v/>
      </c>
      <c r="M92" s="12"/>
      <c r="N92" s="12"/>
    </row>
    <row r="93" spans="2:14">
      <c r="B93" s="3"/>
      <c r="C93" s="7"/>
      <c r="D93" s="3"/>
      <c r="E93" s="41"/>
      <c r="F93" s="3"/>
      <c r="G93" s="12"/>
      <c r="H93" s="41"/>
      <c r="I93" s="3"/>
      <c r="J93" s="64"/>
      <c r="K93" s="69"/>
      <c r="L93" s="19" t="str">
        <f t="shared" si="1"/>
        <v/>
      </c>
      <c r="M93" s="12"/>
      <c r="N93" s="12"/>
    </row>
    <row r="94" spans="2:14">
      <c r="B94" s="3"/>
      <c r="C94" s="7"/>
      <c r="D94" s="3"/>
      <c r="E94" s="41"/>
      <c r="F94" s="3"/>
      <c r="G94" s="12"/>
      <c r="H94" s="41"/>
      <c r="I94" s="3"/>
      <c r="J94" s="64"/>
      <c r="K94" s="69"/>
      <c r="L94" s="19" t="str">
        <f t="shared" si="1"/>
        <v/>
      </c>
      <c r="M94" s="12"/>
      <c r="N94" s="12"/>
    </row>
    <row r="95" spans="2:14">
      <c r="B95" s="3"/>
      <c r="C95" s="7"/>
      <c r="D95" s="3"/>
      <c r="E95" s="41"/>
      <c r="F95" s="3"/>
      <c r="G95" s="12"/>
      <c r="H95" s="41"/>
      <c r="I95" s="3"/>
      <c r="J95" s="64"/>
      <c r="K95" s="69"/>
      <c r="L95" s="19" t="str">
        <f t="shared" si="1"/>
        <v/>
      </c>
      <c r="M95" s="12"/>
      <c r="N95" s="12"/>
    </row>
    <row r="96" spans="2:14">
      <c r="B96" s="3"/>
      <c r="C96" s="7"/>
      <c r="D96" s="3"/>
      <c r="E96" s="41"/>
      <c r="F96" s="3"/>
      <c r="G96" s="12"/>
      <c r="H96" s="41"/>
      <c r="I96" s="3"/>
      <c r="J96" s="64"/>
      <c r="K96" s="69"/>
      <c r="L96" s="19" t="str">
        <f t="shared" si="1"/>
        <v/>
      </c>
      <c r="M96" s="12"/>
      <c r="N96" s="12"/>
    </row>
    <row r="97" spans="2:14">
      <c r="B97" s="3"/>
      <c r="C97" s="7"/>
      <c r="D97" s="3"/>
      <c r="E97" s="41"/>
      <c r="F97" s="3"/>
      <c r="G97" s="12"/>
      <c r="H97" s="41"/>
      <c r="I97" s="3"/>
      <c r="J97" s="64"/>
      <c r="K97" s="69"/>
      <c r="L97" s="19" t="str">
        <f t="shared" si="1"/>
        <v/>
      </c>
      <c r="M97" s="12"/>
      <c r="N97" s="12"/>
    </row>
    <row r="98" spans="2:14">
      <c r="B98" s="3"/>
      <c r="C98" s="7"/>
      <c r="D98" s="3"/>
      <c r="E98" s="41"/>
      <c r="F98" s="3"/>
      <c r="G98" s="12"/>
      <c r="H98" s="41"/>
      <c r="I98" s="3"/>
      <c r="J98" s="64"/>
      <c r="K98" s="69"/>
      <c r="L98" s="19" t="str">
        <f t="shared" si="1"/>
        <v/>
      </c>
      <c r="M98" s="12"/>
      <c r="N98" s="12"/>
    </row>
    <row r="99" spans="2:14">
      <c r="B99" s="3"/>
      <c r="C99" s="7"/>
      <c r="D99" s="3"/>
      <c r="E99" s="41"/>
      <c r="F99" s="3"/>
      <c r="G99" s="12"/>
      <c r="H99" s="41"/>
      <c r="I99" s="3"/>
      <c r="J99" s="64"/>
      <c r="K99" s="69"/>
      <c r="L99" s="19" t="str">
        <f t="shared" si="1"/>
        <v/>
      </c>
      <c r="M99" s="12"/>
      <c r="N99" s="12"/>
    </row>
    <row r="100" spans="2:14">
      <c r="B100" s="3"/>
      <c r="C100" s="7"/>
      <c r="D100" s="3"/>
      <c r="E100" s="41"/>
      <c r="F100" s="3"/>
      <c r="G100" s="12"/>
      <c r="H100" s="41"/>
      <c r="I100" s="3"/>
      <c r="J100" s="64"/>
      <c r="K100" s="69"/>
      <c r="L100" s="19" t="str">
        <f t="shared" si="1"/>
        <v/>
      </c>
      <c r="M100" s="12"/>
      <c r="N100" s="12"/>
    </row>
  </sheetData>
  <conditionalFormatting sqref="B6:B100">
    <cfRule type="cellIs" dxfId="5" priority="2" operator="equal">
      <formula>"d"</formula>
    </cfRule>
    <cfRule type="cellIs" dxfId="4" priority="1" operator="equal">
      <formula>"nd"</formula>
    </cfRule>
  </conditionalFormatting>
  <hyperlinks>
    <hyperlink ref="M9" r:id="rId1"/>
    <hyperlink ref="M7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B1:N98"/>
  <sheetViews>
    <sheetView tabSelected="1" topLeftCell="K1" zoomScale="80" zoomScaleNormal="80" workbookViewId="0">
      <selection activeCell="M14" sqref="M14"/>
    </sheetView>
  </sheetViews>
  <sheetFormatPr defaultRowHeight="15"/>
  <cols>
    <col min="1" max="1" width="2.5703125" customWidth="1"/>
    <col min="2" max="2" width="11.7109375" customWidth="1"/>
    <col min="3" max="3" width="11.7109375" style="8" customWidth="1"/>
    <col min="4" max="5" width="11.7109375" customWidth="1"/>
    <col min="6" max="6" width="16.7109375" style="38" customWidth="1"/>
    <col min="7" max="7" width="40.7109375" style="10" customWidth="1"/>
    <col min="8" max="8" width="13.5703125" style="38" customWidth="1"/>
    <col min="9" max="10" width="11.7109375" customWidth="1"/>
    <col min="11" max="12" width="11.7109375" style="15" customWidth="1"/>
    <col min="13" max="13" width="80.7109375" style="10" customWidth="1"/>
    <col min="14" max="14" width="40.7109375" style="10" customWidth="1"/>
    <col min="15" max="15" width="9.7109375" customWidth="1"/>
  </cols>
  <sheetData>
    <row r="1" spans="2:14" ht="18.75">
      <c r="C1" s="35" t="s">
        <v>169</v>
      </c>
      <c r="D1" s="37" t="s">
        <v>252</v>
      </c>
    </row>
    <row r="2" spans="2:14" ht="18.75">
      <c r="C2" s="35" t="s">
        <v>171</v>
      </c>
      <c r="D2" s="37" t="s">
        <v>263</v>
      </c>
      <c r="F2" s="70" t="s">
        <v>167</v>
      </c>
      <c r="G2" s="36" t="s">
        <v>208</v>
      </c>
      <c r="H2" s="39"/>
      <c r="K2" s="16" t="s">
        <v>0</v>
      </c>
      <c r="L2" s="16">
        <f>SUM(L6:L33)</f>
        <v>23.460999999999999</v>
      </c>
    </row>
    <row r="3" spans="2:14" ht="7.5" customHeight="1">
      <c r="B3" s="4"/>
      <c r="G3" s="13"/>
      <c r="H3" s="39"/>
      <c r="I3" s="1"/>
      <c r="J3" s="1"/>
      <c r="M3" s="11"/>
      <c r="N3" s="11"/>
    </row>
    <row r="4" spans="2:14">
      <c r="B4" s="1"/>
      <c r="C4" s="5"/>
      <c r="D4" s="1"/>
      <c r="E4" s="1"/>
      <c r="F4" s="71" t="s">
        <v>90</v>
      </c>
      <c r="G4" s="21"/>
      <c r="H4" s="39"/>
      <c r="I4" s="1"/>
      <c r="J4" s="1"/>
      <c r="K4" s="17"/>
      <c r="L4" s="17"/>
      <c r="M4" s="11"/>
      <c r="N4" s="11"/>
    </row>
    <row r="5" spans="2:14" s="9" customFormat="1" ht="45">
      <c r="B5" s="2" t="s">
        <v>46</v>
      </c>
      <c r="C5" s="6" t="s">
        <v>1</v>
      </c>
      <c r="D5" s="2" t="s">
        <v>3</v>
      </c>
      <c r="E5" s="2" t="s">
        <v>2</v>
      </c>
      <c r="F5" s="40" t="s">
        <v>45</v>
      </c>
      <c r="G5" s="2" t="s">
        <v>4</v>
      </c>
      <c r="H5" s="40" t="s">
        <v>53</v>
      </c>
      <c r="I5" s="2" t="s">
        <v>5</v>
      </c>
      <c r="J5" s="2" t="s">
        <v>6</v>
      </c>
      <c r="K5" s="18" t="s">
        <v>7</v>
      </c>
      <c r="L5" s="18" t="s">
        <v>8</v>
      </c>
      <c r="M5" s="2" t="s">
        <v>9</v>
      </c>
      <c r="N5" s="2" t="s">
        <v>98</v>
      </c>
    </row>
    <row r="6" spans="2:14">
      <c r="B6" s="3"/>
      <c r="C6" s="7"/>
      <c r="D6" s="3"/>
      <c r="E6" s="3"/>
      <c r="F6" s="41"/>
      <c r="G6" s="12"/>
      <c r="H6" s="41"/>
      <c r="I6" s="3"/>
      <c r="J6" s="3"/>
      <c r="K6" s="19"/>
      <c r="L6" s="19" t="str">
        <f t="shared" ref="L6:L67" si="0">IF(ISBLANK(K6),"",IF(ROUNDUP(MOD(I6/J6,1),0)=1,K6*(I6-MOD(I6,J6)+J6),K6*I6))</f>
        <v/>
      </c>
      <c r="M6" s="12"/>
      <c r="N6" s="12"/>
    </row>
    <row r="7" spans="2:14" ht="30">
      <c r="B7" s="3"/>
      <c r="C7" s="7"/>
      <c r="D7" s="57" t="s">
        <v>201</v>
      </c>
      <c r="E7" s="3">
        <v>1607849</v>
      </c>
      <c r="F7" s="41" t="s">
        <v>254</v>
      </c>
      <c r="G7" s="12" t="s">
        <v>257</v>
      </c>
      <c r="H7" s="41" t="s">
        <v>258</v>
      </c>
      <c r="I7" s="3">
        <v>2</v>
      </c>
      <c r="J7" s="3">
        <v>1</v>
      </c>
      <c r="K7" s="19">
        <v>0.25</v>
      </c>
      <c r="L7" s="19">
        <f t="shared" si="0"/>
        <v>0.5</v>
      </c>
      <c r="M7" s="14" t="s">
        <v>253</v>
      </c>
      <c r="N7" s="12"/>
    </row>
    <row r="8" spans="2:14" ht="30" customHeight="1">
      <c r="B8" s="3"/>
      <c r="C8" s="7"/>
      <c r="D8" s="3" t="s">
        <v>201</v>
      </c>
      <c r="E8" s="3">
        <v>1201266</v>
      </c>
      <c r="F8" s="41" t="s">
        <v>255</v>
      </c>
      <c r="G8" s="12" t="s">
        <v>256</v>
      </c>
      <c r="H8" s="41" t="s">
        <v>258</v>
      </c>
      <c r="I8" s="3">
        <v>1</v>
      </c>
      <c r="J8" s="3">
        <v>1</v>
      </c>
      <c r="K8" s="19">
        <v>0.23</v>
      </c>
      <c r="L8" s="19">
        <f t="shared" si="0"/>
        <v>0.23</v>
      </c>
      <c r="M8" s="14" t="s">
        <v>259</v>
      </c>
      <c r="N8" s="12"/>
    </row>
    <row r="9" spans="2:14">
      <c r="B9" s="3"/>
      <c r="C9" s="7"/>
      <c r="D9" s="3"/>
      <c r="E9" s="3"/>
      <c r="F9" s="41"/>
      <c r="G9" s="12"/>
      <c r="H9" s="41"/>
      <c r="I9" s="3"/>
      <c r="J9" s="3"/>
      <c r="K9" s="19"/>
      <c r="L9" s="19" t="str">
        <f t="shared" si="0"/>
        <v/>
      </c>
      <c r="M9" s="12"/>
      <c r="N9" s="12"/>
    </row>
    <row r="10" spans="2:14" ht="30">
      <c r="B10" s="3"/>
      <c r="C10" s="7"/>
      <c r="D10" s="3" t="s">
        <v>201</v>
      </c>
      <c r="E10" s="3">
        <v>2063133</v>
      </c>
      <c r="F10" s="41" t="s">
        <v>262</v>
      </c>
      <c r="G10" s="12" t="s">
        <v>264</v>
      </c>
      <c r="H10" s="41" t="s">
        <v>137</v>
      </c>
      <c r="I10" s="3">
        <v>1</v>
      </c>
      <c r="J10" s="3">
        <v>1</v>
      </c>
      <c r="K10" s="19">
        <v>13.09</v>
      </c>
      <c r="L10" s="19">
        <f t="shared" si="0"/>
        <v>13.09</v>
      </c>
      <c r="M10" s="14" t="s">
        <v>261</v>
      </c>
      <c r="N10" s="12"/>
    </row>
    <row r="11" spans="2:14" ht="30">
      <c r="B11" s="3"/>
      <c r="C11" s="7"/>
      <c r="D11" s="3" t="s">
        <v>201</v>
      </c>
      <c r="E11" s="3">
        <v>1099017</v>
      </c>
      <c r="F11" s="41" t="s">
        <v>265</v>
      </c>
      <c r="G11" s="12" t="s">
        <v>282</v>
      </c>
      <c r="H11" s="41" t="s">
        <v>174</v>
      </c>
      <c r="I11" s="3">
        <v>1</v>
      </c>
      <c r="J11" s="3">
        <v>1</v>
      </c>
      <c r="K11" s="19">
        <v>0.64</v>
      </c>
      <c r="L11" s="19">
        <f t="shared" si="0"/>
        <v>0.64</v>
      </c>
      <c r="M11" s="14" t="s">
        <v>266</v>
      </c>
      <c r="N11" s="12"/>
    </row>
    <row r="12" spans="2:14" ht="30">
      <c r="B12" s="3"/>
      <c r="C12" s="7"/>
      <c r="D12" s="3" t="s">
        <v>201</v>
      </c>
      <c r="E12" s="3">
        <v>1099238</v>
      </c>
      <c r="F12" s="41" t="s">
        <v>267</v>
      </c>
      <c r="G12" s="12" t="s">
        <v>272</v>
      </c>
      <c r="H12" s="41" t="s">
        <v>137</v>
      </c>
      <c r="I12" s="3">
        <v>1</v>
      </c>
      <c r="J12" s="3">
        <v>1</v>
      </c>
      <c r="K12" s="19">
        <v>0.49</v>
      </c>
      <c r="L12" s="19">
        <f t="shared" si="0"/>
        <v>0.49</v>
      </c>
      <c r="M12" s="14" t="s">
        <v>268</v>
      </c>
      <c r="N12" s="12"/>
    </row>
    <row r="13" spans="2:14" ht="30">
      <c r="B13" s="3"/>
      <c r="C13" s="7"/>
      <c r="D13" s="3" t="s">
        <v>201</v>
      </c>
      <c r="E13" s="3">
        <v>297318</v>
      </c>
      <c r="F13" s="41" t="s">
        <v>269</v>
      </c>
      <c r="G13" s="12" t="s">
        <v>273</v>
      </c>
      <c r="H13" s="41" t="s">
        <v>137</v>
      </c>
      <c r="I13" s="3">
        <v>1</v>
      </c>
      <c r="J13" s="3">
        <v>1</v>
      </c>
      <c r="K13" s="19">
        <v>1.56</v>
      </c>
      <c r="L13" s="19">
        <f t="shared" si="0"/>
        <v>1.56</v>
      </c>
      <c r="M13" s="14" t="s">
        <v>270</v>
      </c>
      <c r="N13" s="12"/>
    </row>
    <row r="14" spans="2:14" ht="30">
      <c r="B14" s="3"/>
      <c r="C14" s="7"/>
      <c r="D14" s="3" t="s">
        <v>201</v>
      </c>
      <c r="E14" s="3">
        <v>473091</v>
      </c>
      <c r="F14" s="41" t="s">
        <v>271</v>
      </c>
      <c r="G14" s="12" t="s">
        <v>274</v>
      </c>
      <c r="H14" s="41" t="s">
        <v>137</v>
      </c>
      <c r="I14" s="3">
        <v>1</v>
      </c>
      <c r="J14" s="3">
        <v>10</v>
      </c>
      <c r="K14" s="19">
        <v>0.42</v>
      </c>
      <c r="L14" s="19">
        <f t="shared" si="0"/>
        <v>4.2</v>
      </c>
      <c r="M14" s="14" t="s">
        <v>275</v>
      </c>
      <c r="N14" s="12"/>
    </row>
    <row r="15" spans="2:14" ht="30">
      <c r="B15" s="3"/>
      <c r="C15" s="7"/>
      <c r="D15" s="3" t="s">
        <v>201</v>
      </c>
      <c r="E15" s="3">
        <v>1393516</v>
      </c>
      <c r="F15" s="41" t="s">
        <v>276</v>
      </c>
      <c r="G15" s="12" t="s">
        <v>281</v>
      </c>
      <c r="H15" s="41" t="s">
        <v>174</v>
      </c>
      <c r="I15" s="3">
        <v>1</v>
      </c>
      <c r="J15" s="3">
        <v>1</v>
      </c>
      <c r="K15" s="19">
        <v>0.10100000000000001</v>
      </c>
      <c r="L15" s="19">
        <f t="shared" si="0"/>
        <v>0.10100000000000001</v>
      </c>
      <c r="M15" s="14" t="s">
        <v>277</v>
      </c>
      <c r="N15" s="12"/>
    </row>
    <row r="16" spans="2:14">
      <c r="B16" s="3"/>
      <c r="C16" s="7"/>
      <c r="D16" s="3"/>
      <c r="E16" s="3"/>
      <c r="F16" s="41"/>
      <c r="G16" s="12"/>
      <c r="H16" s="41"/>
      <c r="I16" s="3"/>
      <c r="J16" s="3"/>
      <c r="K16" s="19"/>
      <c r="L16" s="19" t="str">
        <f t="shared" si="0"/>
        <v/>
      </c>
      <c r="M16" s="12"/>
      <c r="N16" s="12"/>
    </row>
    <row r="17" spans="2:14">
      <c r="B17" s="3"/>
      <c r="C17" s="7"/>
      <c r="D17" s="3" t="s">
        <v>201</v>
      </c>
      <c r="E17" s="3">
        <v>1696071</v>
      </c>
      <c r="F17" s="41" t="s">
        <v>278</v>
      </c>
      <c r="G17" s="12" t="s">
        <v>279</v>
      </c>
      <c r="H17" s="41" t="s">
        <v>36</v>
      </c>
      <c r="I17" s="3">
        <v>1</v>
      </c>
      <c r="J17" s="3">
        <v>5</v>
      </c>
      <c r="K17" s="19">
        <v>0.53</v>
      </c>
      <c r="L17" s="19">
        <f t="shared" si="0"/>
        <v>2.6500000000000004</v>
      </c>
      <c r="M17" s="12" t="s">
        <v>280</v>
      </c>
      <c r="N17" s="12"/>
    </row>
    <row r="18" spans="2:14">
      <c r="B18" s="3"/>
      <c r="C18" s="7"/>
      <c r="D18" s="3"/>
      <c r="E18" s="3"/>
      <c r="F18" s="41"/>
      <c r="G18" s="12"/>
      <c r="H18" s="41"/>
      <c r="I18" s="3"/>
      <c r="J18" s="3"/>
      <c r="K18" s="19"/>
      <c r="L18" s="19" t="str">
        <f t="shared" si="0"/>
        <v/>
      </c>
      <c r="M18" s="12"/>
      <c r="N18" s="12"/>
    </row>
    <row r="19" spans="2:14">
      <c r="B19" s="3"/>
      <c r="C19" s="7"/>
      <c r="D19" s="3"/>
      <c r="E19" s="3"/>
      <c r="F19" s="41"/>
      <c r="G19" s="12"/>
      <c r="H19" s="41"/>
      <c r="I19" s="3"/>
      <c r="J19" s="3"/>
      <c r="K19" s="19"/>
      <c r="L19" s="19" t="str">
        <f t="shared" si="0"/>
        <v/>
      </c>
      <c r="M19" s="12"/>
      <c r="N19" s="12"/>
    </row>
    <row r="20" spans="2:14">
      <c r="B20" s="3"/>
      <c r="C20" s="7"/>
      <c r="D20" s="3"/>
      <c r="E20" s="3"/>
      <c r="F20" s="41"/>
      <c r="G20" s="12"/>
      <c r="H20" s="41"/>
      <c r="I20" s="3"/>
      <c r="J20" s="3"/>
      <c r="K20" s="19"/>
      <c r="L20" s="19" t="str">
        <f t="shared" si="0"/>
        <v/>
      </c>
      <c r="M20" s="12"/>
      <c r="N20" s="12"/>
    </row>
    <row r="21" spans="2:14">
      <c r="B21" s="3"/>
      <c r="C21" s="7"/>
      <c r="D21" s="3"/>
      <c r="E21" s="3"/>
      <c r="F21" s="41"/>
      <c r="G21" s="12"/>
      <c r="H21" s="41"/>
      <c r="I21" s="3"/>
      <c r="J21" s="3"/>
      <c r="K21" s="19"/>
      <c r="L21" s="19" t="str">
        <f t="shared" si="0"/>
        <v/>
      </c>
      <c r="M21" s="12"/>
      <c r="N21" s="12"/>
    </row>
    <row r="22" spans="2:14">
      <c r="B22" s="3"/>
      <c r="C22" s="7"/>
      <c r="D22" s="3"/>
      <c r="E22" s="3"/>
      <c r="F22" s="41"/>
      <c r="G22" s="12"/>
      <c r="H22" s="41"/>
      <c r="I22" s="3"/>
      <c r="J22" s="3"/>
      <c r="K22" s="19"/>
      <c r="L22" s="19" t="str">
        <f t="shared" si="0"/>
        <v/>
      </c>
      <c r="M22" s="12"/>
      <c r="N22" s="12"/>
    </row>
    <row r="23" spans="2:14">
      <c r="B23" s="3"/>
      <c r="C23" s="7"/>
      <c r="D23" s="3"/>
      <c r="E23" s="3"/>
      <c r="F23" s="41"/>
      <c r="G23" s="12"/>
      <c r="H23" s="41"/>
      <c r="I23" s="3"/>
      <c r="J23" s="3"/>
      <c r="K23" s="19"/>
      <c r="L23" s="19" t="str">
        <f t="shared" si="0"/>
        <v/>
      </c>
      <c r="M23" s="12"/>
      <c r="N23" s="12"/>
    </row>
    <row r="24" spans="2:14">
      <c r="B24" s="3"/>
      <c r="C24" s="7"/>
      <c r="D24" s="3"/>
      <c r="E24" s="3"/>
      <c r="F24" s="41"/>
      <c r="G24" s="12"/>
      <c r="H24" s="41"/>
      <c r="I24" s="3"/>
      <c r="J24" s="3"/>
      <c r="K24" s="19"/>
      <c r="L24" s="19" t="str">
        <f t="shared" si="0"/>
        <v/>
      </c>
      <c r="M24" s="12"/>
      <c r="N24" s="12"/>
    </row>
    <row r="25" spans="2:14">
      <c r="B25" s="3"/>
      <c r="C25" s="7"/>
      <c r="D25" s="3"/>
      <c r="E25" s="3"/>
      <c r="F25" s="41"/>
      <c r="G25" s="12"/>
      <c r="H25" s="41"/>
      <c r="I25" s="3"/>
      <c r="J25" s="3"/>
      <c r="K25" s="19"/>
      <c r="L25" s="19" t="str">
        <f t="shared" si="0"/>
        <v/>
      </c>
      <c r="M25" s="12"/>
      <c r="N25" s="12"/>
    </row>
    <row r="26" spans="2:14">
      <c r="B26" s="3"/>
      <c r="C26" s="7"/>
      <c r="D26" s="3"/>
      <c r="E26" s="3"/>
      <c r="F26" s="41"/>
      <c r="G26" s="12"/>
      <c r="H26" s="41"/>
      <c r="I26" s="3"/>
      <c r="J26" s="3"/>
      <c r="K26" s="19"/>
      <c r="L26" s="19" t="str">
        <f t="shared" si="0"/>
        <v/>
      </c>
      <c r="M26" s="12"/>
      <c r="N26" s="12"/>
    </row>
    <row r="27" spans="2:14">
      <c r="B27" s="3"/>
      <c r="C27" s="7"/>
      <c r="D27" s="3"/>
      <c r="E27" s="3"/>
      <c r="F27" s="41"/>
      <c r="G27" s="12"/>
      <c r="H27" s="41"/>
      <c r="I27" s="3"/>
      <c r="J27" s="3"/>
      <c r="K27" s="19"/>
      <c r="L27" s="19" t="str">
        <f t="shared" si="0"/>
        <v/>
      </c>
      <c r="M27" s="12"/>
      <c r="N27" s="12"/>
    </row>
    <row r="28" spans="2:14">
      <c r="B28" s="3"/>
      <c r="C28" s="7"/>
      <c r="D28" s="3"/>
      <c r="E28" s="3"/>
      <c r="F28" s="41"/>
      <c r="G28" s="12"/>
      <c r="H28" s="41"/>
      <c r="I28" s="3"/>
      <c r="J28" s="3"/>
      <c r="K28" s="19"/>
      <c r="L28" s="19" t="str">
        <f t="shared" si="0"/>
        <v/>
      </c>
      <c r="M28" s="12"/>
      <c r="N28" s="12"/>
    </row>
    <row r="29" spans="2:14">
      <c r="B29" s="3"/>
      <c r="C29" s="7"/>
      <c r="D29" s="3"/>
      <c r="E29" s="3"/>
      <c r="F29" s="41"/>
      <c r="G29" s="12"/>
      <c r="H29" s="41"/>
      <c r="I29" s="3"/>
      <c r="J29" s="3"/>
      <c r="K29" s="19"/>
      <c r="L29" s="19" t="str">
        <f t="shared" si="0"/>
        <v/>
      </c>
      <c r="M29" s="12"/>
      <c r="N29" s="12"/>
    </row>
    <row r="30" spans="2:14">
      <c r="B30" s="3"/>
      <c r="C30" s="7"/>
      <c r="D30" s="3"/>
      <c r="E30" s="3"/>
      <c r="F30" s="41"/>
      <c r="G30" s="12"/>
      <c r="H30" s="41"/>
      <c r="I30" s="3"/>
      <c r="J30" s="3"/>
      <c r="K30" s="19"/>
      <c r="L30" s="19" t="str">
        <f t="shared" si="0"/>
        <v/>
      </c>
      <c r="M30" s="12"/>
      <c r="N30" s="12"/>
    </row>
    <row r="31" spans="2:14">
      <c r="B31" s="3"/>
      <c r="C31" s="7"/>
      <c r="D31" s="3"/>
      <c r="E31" s="3"/>
      <c r="F31" s="41"/>
      <c r="G31" s="12"/>
      <c r="H31" s="41"/>
      <c r="I31" s="3"/>
      <c r="J31" s="3"/>
      <c r="K31" s="19"/>
      <c r="L31" s="19" t="str">
        <f t="shared" si="0"/>
        <v/>
      </c>
      <c r="M31" s="12"/>
      <c r="N31" s="12"/>
    </row>
    <row r="32" spans="2:14">
      <c r="B32" s="3"/>
      <c r="C32" s="7"/>
      <c r="D32" s="3"/>
      <c r="E32" s="3"/>
      <c r="F32" s="41"/>
      <c r="G32" s="12"/>
      <c r="H32" s="41"/>
      <c r="I32" s="3"/>
      <c r="J32" s="3"/>
      <c r="K32" s="19"/>
      <c r="L32" s="19" t="str">
        <f t="shared" si="0"/>
        <v/>
      </c>
      <c r="M32" s="12"/>
      <c r="N32" s="12"/>
    </row>
    <row r="33" spans="2:14">
      <c r="B33" s="3"/>
      <c r="C33" s="7"/>
      <c r="D33" s="3"/>
      <c r="E33" s="3"/>
      <c r="F33" s="41"/>
      <c r="G33" s="12"/>
      <c r="H33" s="41"/>
      <c r="I33" s="3"/>
      <c r="J33" s="3"/>
      <c r="K33" s="19"/>
      <c r="L33" s="19" t="str">
        <f t="shared" si="0"/>
        <v/>
      </c>
      <c r="M33" s="12"/>
      <c r="N33" s="12"/>
    </row>
    <row r="34" spans="2:14">
      <c r="B34" s="3"/>
      <c r="C34" s="7"/>
      <c r="D34" s="3"/>
      <c r="E34" s="3"/>
      <c r="F34" s="41"/>
      <c r="G34" s="12"/>
      <c r="H34" s="41"/>
      <c r="I34" s="3"/>
      <c r="J34" s="3"/>
      <c r="K34" s="19"/>
      <c r="L34" s="19" t="str">
        <f t="shared" si="0"/>
        <v/>
      </c>
      <c r="M34" s="12"/>
      <c r="N34" s="12"/>
    </row>
    <row r="35" spans="2:14">
      <c r="B35" s="3"/>
      <c r="C35" s="7"/>
      <c r="D35" s="3"/>
      <c r="E35" s="3"/>
      <c r="F35" s="41"/>
      <c r="G35" s="12"/>
      <c r="H35" s="41"/>
      <c r="I35" s="3"/>
      <c r="J35" s="3"/>
      <c r="K35" s="19"/>
      <c r="L35" s="19" t="str">
        <f t="shared" si="0"/>
        <v/>
      </c>
      <c r="M35" s="12"/>
      <c r="N35" s="12"/>
    </row>
    <row r="36" spans="2:14">
      <c r="B36" s="3"/>
      <c r="C36" s="7"/>
      <c r="D36" s="3"/>
      <c r="E36" s="3"/>
      <c r="F36" s="41"/>
      <c r="G36" s="12"/>
      <c r="H36" s="41"/>
      <c r="I36" s="3"/>
      <c r="J36" s="3"/>
      <c r="K36" s="19"/>
      <c r="L36" s="19" t="str">
        <f t="shared" si="0"/>
        <v/>
      </c>
      <c r="M36" s="12"/>
      <c r="N36" s="12"/>
    </row>
    <row r="37" spans="2:14">
      <c r="B37" s="3"/>
      <c r="C37" s="7"/>
      <c r="D37" s="3"/>
      <c r="E37" s="3"/>
      <c r="F37" s="41"/>
      <c r="G37" s="12"/>
      <c r="H37" s="41"/>
      <c r="I37" s="3"/>
      <c r="J37" s="3"/>
      <c r="K37" s="19"/>
      <c r="L37" s="19" t="str">
        <f t="shared" si="0"/>
        <v/>
      </c>
      <c r="M37" s="12"/>
      <c r="N37" s="12"/>
    </row>
    <row r="38" spans="2:14">
      <c r="B38" s="3"/>
      <c r="C38" s="7"/>
      <c r="D38" s="3"/>
      <c r="E38" s="3"/>
      <c r="F38" s="41"/>
      <c r="G38" s="12"/>
      <c r="H38" s="41"/>
      <c r="I38" s="3"/>
      <c r="J38" s="3"/>
      <c r="K38" s="19"/>
      <c r="L38" s="19" t="str">
        <f t="shared" si="0"/>
        <v/>
      </c>
      <c r="M38" s="12"/>
      <c r="N38" s="12"/>
    </row>
    <row r="39" spans="2:14">
      <c r="B39" s="3"/>
      <c r="C39" s="7"/>
      <c r="D39" s="3"/>
      <c r="E39" s="3"/>
      <c r="F39" s="41"/>
      <c r="G39" s="12"/>
      <c r="H39" s="41"/>
      <c r="I39" s="3"/>
      <c r="J39" s="3"/>
      <c r="K39" s="19"/>
      <c r="L39" s="19" t="str">
        <f t="shared" si="0"/>
        <v/>
      </c>
      <c r="M39" s="12"/>
      <c r="N39" s="12"/>
    </row>
    <row r="40" spans="2:14">
      <c r="B40" s="3"/>
      <c r="C40" s="7"/>
      <c r="D40" s="3"/>
      <c r="E40" s="3"/>
      <c r="F40" s="41"/>
      <c r="G40" s="12"/>
      <c r="H40" s="41"/>
      <c r="I40" s="3"/>
      <c r="J40" s="3"/>
      <c r="K40" s="19"/>
      <c r="L40" s="19" t="str">
        <f t="shared" si="0"/>
        <v/>
      </c>
      <c r="M40" s="12"/>
      <c r="N40" s="12"/>
    </row>
    <row r="41" spans="2:14">
      <c r="B41" s="3"/>
      <c r="C41" s="7"/>
      <c r="D41" s="3"/>
      <c r="E41" s="3"/>
      <c r="F41" s="41"/>
      <c r="G41" s="12"/>
      <c r="H41" s="41"/>
      <c r="I41" s="3"/>
      <c r="J41" s="3"/>
      <c r="K41" s="19"/>
      <c r="L41" s="19" t="str">
        <f t="shared" si="0"/>
        <v/>
      </c>
      <c r="M41" s="12"/>
      <c r="N41" s="12"/>
    </row>
    <row r="42" spans="2:14">
      <c r="B42" s="3"/>
      <c r="C42" s="7"/>
      <c r="D42" s="3"/>
      <c r="E42" s="3"/>
      <c r="F42" s="41"/>
      <c r="G42" s="12"/>
      <c r="H42" s="41"/>
      <c r="I42" s="3"/>
      <c r="J42" s="3"/>
      <c r="K42" s="19"/>
      <c r="L42" s="19" t="str">
        <f t="shared" si="0"/>
        <v/>
      </c>
      <c r="M42" s="12"/>
      <c r="N42" s="12"/>
    </row>
    <row r="43" spans="2:14">
      <c r="B43" s="3"/>
      <c r="C43" s="7"/>
      <c r="D43" s="3"/>
      <c r="E43" s="3"/>
      <c r="F43" s="41"/>
      <c r="G43" s="12"/>
      <c r="H43" s="41"/>
      <c r="I43" s="3"/>
      <c r="J43" s="3"/>
      <c r="K43" s="19"/>
      <c r="L43" s="19" t="str">
        <f t="shared" si="0"/>
        <v/>
      </c>
      <c r="M43" s="12"/>
      <c r="N43" s="12"/>
    </row>
    <row r="44" spans="2:14">
      <c r="B44" s="3"/>
      <c r="C44" s="7"/>
      <c r="D44" s="3"/>
      <c r="E44" s="3"/>
      <c r="F44" s="41"/>
      <c r="G44" s="12"/>
      <c r="H44" s="41"/>
      <c r="I44" s="3"/>
      <c r="J44" s="3"/>
      <c r="K44" s="19"/>
      <c r="L44" s="19" t="str">
        <f t="shared" si="0"/>
        <v/>
      </c>
      <c r="M44" s="12"/>
      <c r="N44" s="12"/>
    </row>
    <row r="45" spans="2:14">
      <c r="B45" s="3"/>
      <c r="C45" s="7"/>
      <c r="D45" s="3"/>
      <c r="E45" s="3"/>
      <c r="F45" s="41"/>
      <c r="G45" s="12"/>
      <c r="H45" s="41"/>
      <c r="I45" s="3"/>
      <c r="J45" s="3"/>
      <c r="K45" s="19"/>
      <c r="L45" s="19" t="str">
        <f t="shared" si="0"/>
        <v/>
      </c>
      <c r="M45" s="12"/>
      <c r="N45" s="12"/>
    </row>
    <row r="46" spans="2:14">
      <c r="B46" s="3"/>
      <c r="C46" s="7"/>
      <c r="D46" s="3"/>
      <c r="E46" s="3"/>
      <c r="F46" s="41"/>
      <c r="G46" s="12"/>
      <c r="H46" s="41"/>
      <c r="I46" s="3"/>
      <c r="J46" s="3"/>
      <c r="K46" s="19"/>
      <c r="L46" s="19" t="str">
        <f t="shared" si="0"/>
        <v/>
      </c>
      <c r="M46" s="12"/>
      <c r="N46" s="12"/>
    </row>
    <row r="47" spans="2:14">
      <c r="B47" s="3"/>
      <c r="C47" s="7"/>
      <c r="D47" s="3"/>
      <c r="E47" s="3"/>
      <c r="F47" s="41"/>
      <c r="G47" s="12"/>
      <c r="H47" s="41"/>
      <c r="I47" s="3"/>
      <c r="J47" s="3"/>
      <c r="K47" s="19"/>
      <c r="L47" s="19" t="str">
        <f t="shared" si="0"/>
        <v/>
      </c>
      <c r="M47" s="12"/>
      <c r="N47" s="12"/>
    </row>
    <row r="48" spans="2:14">
      <c r="B48" s="3"/>
      <c r="C48" s="7"/>
      <c r="D48" s="3"/>
      <c r="E48" s="3"/>
      <c r="F48" s="41"/>
      <c r="G48" s="12"/>
      <c r="H48" s="41"/>
      <c r="I48" s="3"/>
      <c r="J48" s="3"/>
      <c r="K48" s="19"/>
      <c r="L48" s="19" t="str">
        <f t="shared" si="0"/>
        <v/>
      </c>
      <c r="M48" s="12"/>
      <c r="N48" s="12"/>
    </row>
    <row r="49" spans="2:14">
      <c r="B49" s="3"/>
      <c r="C49" s="7"/>
      <c r="D49" s="3"/>
      <c r="E49" s="3"/>
      <c r="F49" s="41"/>
      <c r="G49" s="12"/>
      <c r="H49" s="41"/>
      <c r="I49" s="3"/>
      <c r="J49" s="3"/>
      <c r="K49" s="19"/>
      <c r="L49" s="19" t="str">
        <f t="shared" si="0"/>
        <v/>
      </c>
      <c r="M49" s="12"/>
      <c r="N49" s="12"/>
    </row>
    <row r="50" spans="2:14">
      <c r="B50" s="3"/>
      <c r="C50" s="7"/>
      <c r="D50" s="3"/>
      <c r="E50" s="3"/>
      <c r="F50" s="41"/>
      <c r="G50" s="12"/>
      <c r="H50" s="41"/>
      <c r="I50" s="3"/>
      <c r="J50" s="3"/>
      <c r="K50" s="19"/>
      <c r="L50" s="19" t="str">
        <f t="shared" si="0"/>
        <v/>
      </c>
      <c r="M50" s="12"/>
      <c r="N50" s="12"/>
    </row>
    <row r="51" spans="2:14">
      <c r="B51" s="3"/>
      <c r="C51" s="7"/>
      <c r="D51" s="3"/>
      <c r="E51" s="3"/>
      <c r="F51" s="41"/>
      <c r="G51" s="12"/>
      <c r="H51" s="41"/>
      <c r="I51" s="3"/>
      <c r="J51" s="3"/>
      <c r="K51" s="19"/>
      <c r="L51" s="19" t="str">
        <f t="shared" si="0"/>
        <v/>
      </c>
      <c r="M51" s="12"/>
      <c r="N51" s="12"/>
    </row>
    <row r="52" spans="2:14">
      <c r="B52" s="3"/>
      <c r="C52" s="7"/>
      <c r="D52" s="3"/>
      <c r="E52" s="3"/>
      <c r="F52" s="41"/>
      <c r="G52" s="12"/>
      <c r="H52" s="41"/>
      <c r="I52" s="3"/>
      <c r="J52" s="3"/>
      <c r="K52" s="19"/>
      <c r="L52" s="19" t="str">
        <f t="shared" si="0"/>
        <v/>
      </c>
      <c r="M52" s="12"/>
      <c r="N52" s="12"/>
    </row>
    <row r="53" spans="2:14">
      <c r="B53" s="3"/>
      <c r="C53" s="7"/>
      <c r="D53" s="3"/>
      <c r="E53" s="3"/>
      <c r="F53" s="41"/>
      <c r="G53" s="12"/>
      <c r="H53" s="41"/>
      <c r="I53" s="3"/>
      <c r="J53" s="3"/>
      <c r="K53" s="19"/>
      <c r="L53" s="19" t="str">
        <f t="shared" si="0"/>
        <v/>
      </c>
      <c r="M53" s="12"/>
      <c r="N53" s="12"/>
    </row>
    <row r="54" spans="2:14">
      <c r="B54" s="3"/>
      <c r="C54" s="7"/>
      <c r="D54" s="3"/>
      <c r="E54" s="3"/>
      <c r="F54" s="41"/>
      <c r="G54" s="12"/>
      <c r="H54" s="41"/>
      <c r="I54" s="3"/>
      <c r="J54" s="3"/>
      <c r="K54" s="19"/>
      <c r="L54" s="19" t="str">
        <f t="shared" si="0"/>
        <v/>
      </c>
      <c r="M54" s="12"/>
      <c r="N54" s="12"/>
    </row>
    <row r="55" spans="2:14">
      <c r="B55" s="3"/>
      <c r="C55" s="7"/>
      <c r="D55" s="3"/>
      <c r="E55" s="3"/>
      <c r="F55" s="41"/>
      <c r="G55" s="12"/>
      <c r="H55" s="41"/>
      <c r="I55" s="3"/>
      <c r="J55" s="3"/>
      <c r="K55" s="19"/>
      <c r="L55" s="19" t="str">
        <f t="shared" si="0"/>
        <v/>
      </c>
      <c r="M55" s="12"/>
      <c r="N55" s="12"/>
    </row>
    <row r="56" spans="2:14">
      <c r="B56" s="3"/>
      <c r="C56" s="7"/>
      <c r="D56" s="3"/>
      <c r="E56" s="3"/>
      <c r="F56" s="41"/>
      <c r="G56" s="12"/>
      <c r="H56" s="41"/>
      <c r="I56" s="3"/>
      <c r="J56" s="3"/>
      <c r="K56" s="19"/>
      <c r="L56" s="19" t="str">
        <f t="shared" si="0"/>
        <v/>
      </c>
      <c r="M56" s="12"/>
      <c r="N56" s="12"/>
    </row>
    <row r="57" spans="2:14">
      <c r="B57" s="3"/>
      <c r="C57" s="7"/>
      <c r="D57" s="3"/>
      <c r="E57" s="3"/>
      <c r="F57" s="41"/>
      <c r="G57" s="12"/>
      <c r="H57" s="41"/>
      <c r="I57" s="3"/>
      <c r="J57" s="3"/>
      <c r="K57" s="19"/>
      <c r="L57" s="19" t="str">
        <f t="shared" si="0"/>
        <v/>
      </c>
      <c r="M57" s="12"/>
      <c r="N57" s="12"/>
    </row>
    <row r="58" spans="2:14">
      <c r="B58" s="3"/>
      <c r="C58" s="7"/>
      <c r="D58" s="3"/>
      <c r="E58" s="3"/>
      <c r="F58" s="41"/>
      <c r="G58" s="12"/>
      <c r="H58" s="41"/>
      <c r="I58" s="3"/>
      <c r="J58" s="3"/>
      <c r="K58" s="19"/>
      <c r="L58" s="19" t="str">
        <f t="shared" si="0"/>
        <v/>
      </c>
      <c r="M58" s="12"/>
      <c r="N58" s="12"/>
    </row>
    <row r="59" spans="2:14">
      <c r="B59" s="3"/>
      <c r="C59" s="7"/>
      <c r="D59" s="3"/>
      <c r="E59" s="3"/>
      <c r="F59" s="41"/>
      <c r="G59" s="12"/>
      <c r="H59" s="41"/>
      <c r="I59" s="3"/>
      <c r="J59" s="3"/>
      <c r="K59" s="19"/>
      <c r="L59" s="19" t="str">
        <f t="shared" si="0"/>
        <v/>
      </c>
      <c r="M59" s="12"/>
      <c r="N59" s="12"/>
    </row>
    <row r="60" spans="2:14">
      <c r="B60" s="3"/>
      <c r="C60" s="7"/>
      <c r="D60" s="3"/>
      <c r="E60" s="3"/>
      <c r="F60" s="41"/>
      <c r="G60" s="12"/>
      <c r="H60" s="41"/>
      <c r="I60" s="3"/>
      <c r="J60" s="3"/>
      <c r="K60" s="19"/>
      <c r="L60" s="19" t="str">
        <f t="shared" si="0"/>
        <v/>
      </c>
      <c r="M60" s="12"/>
      <c r="N60" s="12"/>
    </row>
    <row r="61" spans="2:14">
      <c r="B61" s="3"/>
      <c r="C61" s="7"/>
      <c r="D61" s="3"/>
      <c r="E61" s="3"/>
      <c r="F61" s="41"/>
      <c r="G61" s="12"/>
      <c r="H61" s="41"/>
      <c r="I61" s="3"/>
      <c r="J61" s="3"/>
      <c r="K61" s="19"/>
      <c r="L61" s="19" t="str">
        <f t="shared" si="0"/>
        <v/>
      </c>
      <c r="M61" s="12"/>
      <c r="N61" s="12"/>
    </row>
    <row r="62" spans="2:14">
      <c r="B62" s="3"/>
      <c r="C62" s="7"/>
      <c r="D62" s="3"/>
      <c r="E62" s="3"/>
      <c r="F62" s="41"/>
      <c r="G62" s="12"/>
      <c r="H62" s="41"/>
      <c r="I62" s="3"/>
      <c r="J62" s="3"/>
      <c r="K62" s="19"/>
      <c r="L62" s="19" t="str">
        <f t="shared" si="0"/>
        <v/>
      </c>
      <c r="M62" s="12"/>
      <c r="N62" s="12"/>
    </row>
    <row r="63" spans="2:14">
      <c r="B63" s="3"/>
      <c r="C63" s="7"/>
      <c r="D63" s="3"/>
      <c r="E63" s="3"/>
      <c r="F63" s="41"/>
      <c r="G63" s="12"/>
      <c r="H63" s="41"/>
      <c r="I63" s="3"/>
      <c r="J63" s="3"/>
      <c r="K63" s="19"/>
      <c r="L63" s="19" t="str">
        <f t="shared" si="0"/>
        <v/>
      </c>
      <c r="M63" s="12"/>
      <c r="N63" s="12"/>
    </row>
    <row r="64" spans="2:14">
      <c r="B64" s="3"/>
      <c r="C64" s="7"/>
      <c r="D64" s="3"/>
      <c r="E64" s="3"/>
      <c r="F64" s="41"/>
      <c r="G64" s="12"/>
      <c r="H64" s="41"/>
      <c r="I64" s="3"/>
      <c r="J64" s="3"/>
      <c r="K64" s="19"/>
      <c r="L64" s="19" t="str">
        <f t="shared" si="0"/>
        <v/>
      </c>
      <c r="M64" s="12"/>
      <c r="N64" s="12"/>
    </row>
    <row r="65" spans="2:14">
      <c r="B65" s="3"/>
      <c r="C65" s="7"/>
      <c r="D65" s="3"/>
      <c r="E65" s="3"/>
      <c r="F65" s="41"/>
      <c r="G65" s="12"/>
      <c r="H65" s="41"/>
      <c r="I65" s="3"/>
      <c r="J65" s="3"/>
      <c r="K65" s="19"/>
      <c r="L65" s="19" t="str">
        <f t="shared" si="0"/>
        <v/>
      </c>
      <c r="M65" s="12"/>
      <c r="N65" s="12"/>
    </row>
    <row r="66" spans="2:14">
      <c r="B66" s="3"/>
      <c r="C66" s="7"/>
      <c r="D66" s="3"/>
      <c r="E66" s="3"/>
      <c r="F66" s="41"/>
      <c r="G66" s="12"/>
      <c r="H66" s="41"/>
      <c r="I66" s="3"/>
      <c r="J66" s="3"/>
      <c r="K66" s="19"/>
      <c r="L66" s="19" t="str">
        <f t="shared" si="0"/>
        <v/>
      </c>
      <c r="M66" s="12"/>
      <c r="N66" s="12"/>
    </row>
    <row r="67" spans="2:14">
      <c r="B67" s="3"/>
      <c r="C67" s="7"/>
      <c r="D67" s="3"/>
      <c r="E67" s="3"/>
      <c r="F67" s="41"/>
      <c r="G67" s="12"/>
      <c r="H67" s="41"/>
      <c r="I67" s="3"/>
      <c r="J67" s="3"/>
      <c r="K67" s="19"/>
      <c r="L67" s="19" t="str">
        <f t="shared" si="0"/>
        <v/>
      </c>
      <c r="M67" s="12"/>
      <c r="N67" s="12"/>
    </row>
    <row r="68" spans="2:14">
      <c r="B68" s="3"/>
      <c r="C68" s="7"/>
      <c r="D68" s="3"/>
      <c r="E68" s="3"/>
      <c r="F68" s="41"/>
      <c r="G68" s="12"/>
      <c r="H68" s="41"/>
      <c r="I68" s="3"/>
      <c r="J68" s="3"/>
      <c r="K68" s="19"/>
      <c r="L68" s="19" t="str">
        <f t="shared" ref="L68:L98" si="1">IF(ISBLANK(K68),"",IF(ROUNDUP(MOD(I68/J68,1),0)=1,K68*(I68-MOD(I68,J68)+J68),K68*I68))</f>
        <v/>
      </c>
      <c r="M68" s="12"/>
      <c r="N68" s="12"/>
    </row>
    <row r="69" spans="2:14">
      <c r="B69" s="3"/>
      <c r="C69" s="7"/>
      <c r="D69" s="3"/>
      <c r="E69" s="3"/>
      <c r="F69" s="41"/>
      <c r="G69" s="12"/>
      <c r="H69" s="41"/>
      <c r="I69" s="3"/>
      <c r="J69" s="3"/>
      <c r="K69" s="19"/>
      <c r="L69" s="19" t="str">
        <f t="shared" si="1"/>
        <v/>
      </c>
      <c r="M69" s="12"/>
      <c r="N69" s="12"/>
    </row>
    <row r="70" spans="2:14">
      <c r="B70" s="3"/>
      <c r="C70" s="7"/>
      <c r="D70" s="3"/>
      <c r="E70" s="3"/>
      <c r="F70" s="41"/>
      <c r="G70" s="12"/>
      <c r="H70" s="41"/>
      <c r="I70" s="3"/>
      <c r="J70" s="3"/>
      <c r="K70" s="19"/>
      <c r="L70" s="19" t="str">
        <f t="shared" si="1"/>
        <v/>
      </c>
      <c r="M70" s="12"/>
      <c r="N70" s="12"/>
    </row>
    <row r="71" spans="2:14">
      <c r="B71" s="3"/>
      <c r="C71" s="7"/>
      <c r="D71" s="3"/>
      <c r="E71" s="3"/>
      <c r="F71" s="41"/>
      <c r="G71" s="12"/>
      <c r="H71" s="41"/>
      <c r="I71" s="3"/>
      <c r="J71" s="3"/>
      <c r="K71" s="19"/>
      <c r="L71" s="19" t="str">
        <f t="shared" si="1"/>
        <v/>
      </c>
      <c r="M71" s="12"/>
      <c r="N71" s="12"/>
    </row>
    <row r="72" spans="2:14">
      <c r="B72" s="3"/>
      <c r="C72" s="7"/>
      <c r="D72" s="3"/>
      <c r="E72" s="3"/>
      <c r="F72" s="41"/>
      <c r="G72" s="12"/>
      <c r="H72" s="41"/>
      <c r="I72" s="3"/>
      <c r="J72" s="3"/>
      <c r="K72" s="19"/>
      <c r="L72" s="19" t="str">
        <f t="shared" si="1"/>
        <v/>
      </c>
      <c r="M72" s="12"/>
      <c r="N72" s="12"/>
    </row>
    <row r="73" spans="2:14">
      <c r="B73" s="3"/>
      <c r="C73" s="7"/>
      <c r="D73" s="3"/>
      <c r="E73" s="3"/>
      <c r="F73" s="41"/>
      <c r="G73" s="12"/>
      <c r="H73" s="41"/>
      <c r="I73" s="3"/>
      <c r="J73" s="3"/>
      <c r="K73" s="19"/>
      <c r="L73" s="19" t="str">
        <f t="shared" si="1"/>
        <v/>
      </c>
      <c r="M73" s="12"/>
      <c r="N73" s="12"/>
    </row>
    <row r="74" spans="2:14">
      <c r="B74" s="3"/>
      <c r="C74" s="7"/>
      <c r="D74" s="3"/>
      <c r="E74" s="3"/>
      <c r="F74" s="41"/>
      <c r="G74" s="12"/>
      <c r="H74" s="41"/>
      <c r="I74" s="3"/>
      <c r="J74" s="3"/>
      <c r="K74" s="19"/>
      <c r="L74" s="19" t="str">
        <f t="shared" si="1"/>
        <v/>
      </c>
      <c r="M74" s="12"/>
      <c r="N74" s="12"/>
    </row>
    <row r="75" spans="2:14">
      <c r="B75" s="3"/>
      <c r="C75" s="7"/>
      <c r="D75" s="3"/>
      <c r="E75" s="3"/>
      <c r="F75" s="41"/>
      <c r="G75" s="12"/>
      <c r="H75" s="41"/>
      <c r="I75" s="3"/>
      <c r="J75" s="3"/>
      <c r="K75" s="19"/>
      <c r="L75" s="19" t="str">
        <f t="shared" si="1"/>
        <v/>
      </c>
      <c r="M75" s="12"/>
      <c r="N75" s="12"/>
    </row>
    <row r="76" spans="2:14">
      <c r="B76" s="3"/>
      <c r="C76" s="7"/>
      <c r="D76" s="3"/>
      <c r="E76" s="3"/>
      <c r="F76" s="41"/>
      <c r="G76" s="12"/>
      <c r="H76" s="41"/>
      <c r="I76" s="3"/>
      <c r="J76" s="3"/>
      <c r="K76" s="19"/>
      <c r="L76" s="19" t="str">
        <f t="shared" si="1"/>
        <v/>
      </c>
      <c r="M76" s="12"/>
      <c r="N76" s="12"/>
    </row>
    <row r="77" spans="2:14">
      <c r="B77" s="3"/>
      <c r="C77" s="7"/>
      <c r="D77" s="3"/>
      <c r="E77" s="3"/>
      <c r="F77" s="41"/>
      <c r="G77" s="12"/>
      <c r="H77" s="41"/>
      <c r="I77" s="3"/>
      <c r="J77" s="3"/>
      <c r="K77" s="19"/>
      <c r="L77" s="19" t="str">
        <f t="shared" si="1"/>
        <v/>
      </c>
      <c r="M77" s="12"/>
      <c r="N77" s="12"/>
    </row>
    <row r="78" spans="2:14">
      <c r="B78" s="3"/>
      <c r="C78" s="7"/>
      <c r="D78" s="3"/>
      <c r="E78" s="3"/>
      <c r="F78" s="41"/>
      <c r="G78" s="12"/>
      <c r="H78" s="41"/>
      <c r="I78" s="3"/>
      <c r="J78" s="3"/>
      <c r="K78" s="19"/>
      <c r="L78" s="19" t="str">
        <f t="shared" si="1"/>
        <v/>
      </c>
      <c r="M78" s="12"/>
      <c r="N78" s="12"/>
    </row>
    <row r="79" spans="2:14">
      <c r="B79" s="3"/>
      <c r="C79" s="7"/>
      <c r="D79" s="3"/>
      <c r="E79" s="3"/>
      <c r="F79" s="41"/>
      <c r="G79" s="12"/>
      <c r="H79" s="41"/>
      <c r="I79" s="3"/>
      <c r="J79" s="3"/>
      <c r="K79" s="19"/>
      <c r="L79" s="19" t="str">
        <f t="shared" si="1"/>
        <v/>
      </c>
      <c r="M79" s="12"/>
      <c r="N79" s="12"/>
    </row>
    <row r="80" spans="2:14">
      <c r="B80" s="3"/>
      <c r="C80" s="7"/>
      <c r="D80" s="3"/>
      <c r="E80" s="3"/>
      <c r="F80" s="41"/>
      <c r="G80" s="12"/>
      <c r="H80" s="41"/>
      <c r="I80" s="3"/>
      <c r="J80" s="3"/>
      <c r="K80" s="19"/>
      <c r="L80" s="19" t="str">
        <f t="shared" si="1"/>
        <v/>
      </c>
      <c r="M80" s="12"/>
      <c r="N80" s="12"/>
    </row>
    <row r="81" spans="2:14">
      <c r="B81" s="3"/>
      <c r="C81" s="7"/>
      <c r="D81" s="3"/>
      <c r="E81" s="3"/>
      <c r="F81" s="41"/>
      <c r="G81" s="12"/>
      <c r="H81" s="41"/>
      <c r="I81" s="3"/>
      <c r="J81" s="3"/>
      <c r="K81" s="19"/>
      <c r="L81" s="19" t="str">
        <f t="shared" si="1"/>
        <v/>
      </c>
      <c r="M81" s="12"/>
      <c r="N81" s="12"/>
    </row>
    <row r="82" spans="2:14">
      <c r="B82" s="3"/>
      <c r="C82" s="7"/>
      <c r="D82" s="3"/>
      <c r="E82" s="3"/>
      <c r="F82" s="41"/>
      <c r="G82" s="12"/>
      <c r="H82" s="41"/>
      <c r="I82" s="3"/>
      <c r="J82" s="3"/>
      <c r="K82" s="19"/>
      <c r="L82" s="19" t="str">
        <f t="shared" si="1"/>
        <v/>
      </c>
      <c r="M82" s="12"/>
      <c r="N82" s="12"/>
    </row>
    <row r="83" spans="2:14">
      <c r="B83" s="3"/>
      <c r="C83" s="7"/>
      <c r="D83" s="3"/>
      <c r="E83" s="3"/>
      <c r="F83" s="41"/>
      <c r="G83" s="12"/>
      <c r="H83" s="41"/>
      <c r="I83" s="3"/>
      <c r="J83" s="3"/>
      <c r="K83" s="19"/>
      <c r="L83" s="19" t="str">
        <f t="shared" si="1"/>
        <v/>
      </c>
      <c r="M83" s="12"/>
      <c r="N83" s="12"/>
    </row>
    <row r="84" spans="2:14">
      <c r="B84" s="3"/>
      <c r="C84" s="7"/>
      <c r="D84" s="3"/>
      <c r="E84" s="3"/>
      <c r="F84" s="41"/>
      <c r="G84" s="12"/>
      <c r="H84" s="41"/>
      <c r="I84" s="3"/>
      <c r="J84" s="3"/>
      <c r="K84" s="19"/>
      <c r="L84" s="19" t="str">
        <f t="shared" si="1"/>
        <v/>
      </c>
      <c r="M84" s="12"/>
      <c r="N84" s="12"/>
    </row>
    <row r="85" spans="2:14">
      <c r="B85" s="3"/>
      <c r="C85" s="7"/>
      <c r="D85" s="3"/>
      <c r="E85" s="3"/>
      <c r="F85" s="41"/>
      <c r="G85" s="12"/>
      <c r="H85" s="41"/>
      <c r="I85" s="3"/>
      <c r="J85" s="3"/>
      <c r="K85" s="19"/>
      <c r="L85" s="19" t="str">
        <f t="shared" si="1"/>
        <v/>
      </c>
      <c r="M85" s="12"/>
      <c r="N85" s="12"/>
    </row>
    <row r="86" spans="2:14">
      <c r="B86" s="3"/>
      <c r="C86" s="7"/>
      <c r="D86" s="3"/>
      <c r="E86" s="3"/>
      <c r="F86" s="41"/>
      <c r="G86" s="12"/>
      <c r="H86" s="41"/>
      <c r="I86" s="3"/>
      <c r="J86" s="3"/>
      <c r="K86" s="19"/>
      <c r="L86" s="19" t="str">
        <f t="shared" si="1"/>
        <v/>
      </c>
      <c r="M86" s="12"/>
      <c r="N86" s="12"/>
    </row>
    <row r="87" spans="2:14">
      <c r="B87" s="3"/>
      <c r="C87" s="7"/>
      <c r="D87" s="3"/>
      <c r="E87" s="3"/>
      <c r="F87" s="41"/>
      <c r="G87" s="12"/>
      <c r="H87" s="41"/>
      <c r="I87" s="3"/>
      <c r="J87" s="3"/>
      <c r="K87" s="19"/>
      <c r="L87" s="19" t="str">
        <f t="shared" si="1"/>
        <v/>
      </c>
      <c r="M87" s="12"/>
      <c r="N87" s="12"/>
    </row>
    <row r="88" spans="2:14">
      <c r="B88" s="3"/>
      <c r="C88" s="7"/>
      <c r="D88" s="3"/>
      <c r="E88" s="3"/>
      <c r="F88" s="41"/>
      <c r="G88" s="12"/>
      <c r="H88" s="41"/>
      <c r="I88" s="3"/>
      <c r="J88" s="3"/>
      <c r="K88" s="19"/>
      <c r="L88" s="19" t="str">
        <f t="shared" si="1"/>
        <v/>
      </c>
      <c r="M88" s="12"/>
      <c r="N88" s="12"/>
    </row>
    <row r="89" spans="2:14">
      <c r="B89" s="3"/>
      <c r="C89" s="7"/>
      <c r="D89" s="3"/>
      <c r="E89" s="3"/>
      <c r="F89" s="41"/>
      <c r="G89" s="12"/>
      <c r="H89" s="41"/>
      <c r="I89" s="3"/>
      <c r="J89" s="3"/>
      <c r="K89" s="19"/>
      <c r="L89" s="19" t="str">
        <f t="shared" si="1"/>
        <v/>
      </c>
      <c r="M89" s="12"/>
      <c r="N89" s="12"/>
    </row>
    <row r="90" spans="2:14">
      <c r="B90" s="3"/>
      <c r="C90" s="7"/>
      <c r="D90" s="3"/>
      <c r="E90" s="3"/>
      <c r="F90" s="41"/>
      <c r="G90" s="12"/>
      <c r="H90" s="41"/>
      <c r="I90" s="3"/>
      <c r="J90" s="3"/>
      <c r="K90" s="19"/>
      <c r="L90" s="19" t="str">
        <f t="shared" si="1"/>
        <v/>
      </c>
      <c r="M90" s="12"/>
      <c r="N90" s="12"/>
    </row>
    <row r="91" spans="2:14">
      <c r="B91" s="3"/>
      <c r="C91" s="7"/>
      <c r="D91" s="3"/>
      <c r="E91" s="3"/>
      <c r="F91" s="41"/>
      <c r="G91" s="12"/>
      <c r="H91" s="41"/>
      <c r="I91" s="3"/>
      <c r="J91" s="3"/>
      <c r="K91" s="19"/>
      <c r="L91" s="19" t="str">
        <f t="shared" si="1"/>
        <v/>
      </c>
      <c r="M91" s="12"/>
      <c r="N91" s="12"/>
    </row>
    <row r="92" spans="2:14">
      <c r="B92" s="3"/>
      <c r="C92" s="7"/>
      <c r="D92" s="3"/>
      <c r="E92" s="3"/>
      <c r="F92" s="41"/>
      <c r="G92" s="12"/>
      <c r="H92" s="41"/>
      <c r="I92" s="3"/>
      <c r="J92" s="3"/>
      <c r="K92" s="19"/>
      <c r="L92" s="19" t="str">
        <f t="shared" si="1"/>
        <v/>
      </c>
      <c r="M92" s="12"/>
      <c r="N92" s="12"/>
    </row>
    <row r="93" spans="2:14">
      <c r="B93" s="3"/>
      <c r="C93" s="7"/>
      <c r="D93" s="3"/>
      <c r="E93" s="3"/>
      <c r="F93" s="41"/>
      <c r="G93" s="12"/>
      <c r="H93" s="41"/>
      <c r="I93" s="3"/>
      <c r="J93" s="3"/>
      <c r="K93" s="19"/>
      <c r="L93" s="19" t="str">
        <f t="shared" si="1"/>
        <v/>
      </c>
      <c r="M93" s="12"/>
      <c r="N93" s="12"/>
    </row>
    <row r="94" spans="2:14">
      <c r="B94" s="3"/>
      <c r="C94" s="7"/>
      <c r="D94" s="3"/>
      <c r="E94" s="3"/>
      <c r="F94" s="41"/>
      <c r="G94" s="12"/>
      <c r="H94" s="41"/>
      <c r="I94" s="3"/>
      <c r="J94" s="3"/>
      <c r="K94" s="19"/>
      <c r="L94" s="19" t="str">
        <f t="shared" si="1"/>
        <v/>
      </c>
      <c r="M94" s="12"/>
      <c r="N94" s="12"/>
    </row>
    <row r="95" spans="2:14">
      <c r="B95" s="3"/>
      <c r="C95" s="7"/>
      <c r="D95" s="3"/>
      <c r="E95" s="3"/>
      <c r="F95" s="41"/>
      <c r="G95" s="12"/>
      <c r="H95" s="41"/>
      <c r="I95" s="3"/>
      <c r="J95" s="3"/>
      <c r="K95" s="19"/>
      <c r="L95" s="19" t="str">
        <f t="shared" si="1"/>
        <v/>
      </c>
      <c r="M95" s="12"/>
      <c r="N95" s="12"/>
    </row>
    <row r="96" spans="2:14">
      <c r="B96" s="3"/>
      <c r="C96" s="7"/>
      <c r="D96" s="3"/>
      <c r="E96" s="3"/>
      <c r="F96" s="41"/>
      <c r="G96" s="12"/>
      <c r="H96" s="41"/>
      <c r="I96" s="3"/>
      <c r="J96" s="3"/>
      <c r="K96" s="19"/>
      <c r="L96" s="19" t="str">
        <f t="shared" si="1"/>
        <v/>
      </c>
      <c r="M96" s="12"/>
      <c r="N96" s="12"/>
    </row>
    <row r="97" spans="2:14">
      <c r="B97" s="3"/>
      <c r="C97" s="7"/>
      <c r="D97" s="3"/>
      <c r="E97" s="3"/>
      <c r="F97" s="41"/>
      <c r="G97" s="12"/>
      <c r="H97" s="41"/>
      <c r="I97" s="3"/>
      <c r="J97" s="3"/>
      <c r="K97" s="19"/>
      <c r="L97" s="19" t="str">
        <f t="shared" si="1"/>
        <v/>
      </c>
      <c r="M97" s="12"/>
      <c r="N97" s="12"/>
    </row>
    <row r="98" spans="2:14">
      <c r="B98" s="3"/>
      <c r="C98" s="7"/>
      <c r="D98" s="3"/>
      <c r="E98" s="3"/>
      <c r="F98" s="41"/>
      <c r="G98" s="12"/>
      <c r="H98" s="41"/>
      <c r="I98" s="3"/>
      <c r="J98" s="3"/>
      <c r="K98" s="19"/>
      <c r="L98" s="19" t="str">
        <f t="shared" si="1"/>
        <v/>
      </c>
      <c r="M98" s="12"/>
      <c r="N98" s="12"/>
    </row>
  </sheetData>
  <conditionalFormatting sqref="B6:B98">
    <cfRule type="cellIs" dxfId="3" priority="8" operator="equal">
      <formula>"d"</formula>
    </cfRule>
  </conditionalFormatting>
  <conditionalFormatting sqref="B15 B10:B13">
    <cfRule type="cellIs" dxfId="2" priority="6" operator="equal">
      <formula>"nd"</formula>
    </cfRule>
    <cfRule type="cellIs" dxfId="1" priority="7" operator="equal">
      <formula>"d"</formula>
    </cfRule>
  </conditionalFormatting>
  <conditionalFormatting sqref="B6:B98">
    <cfRule type="cellIs" dxfId="0" priority="1" operator="equal">
      <formula>"nd"</formula>
    </cfRule>
  </conditionalFormatting>
  <hyperlinks>
    <hyperlink ref="M12" r:id="rId1"/>
    <hyperlink ref="M10" r:id="rId2"/>
    <hyperlink ref="M11" r:id="rId3"/>
    <hyperlink ref="M7" r:id="rId4"/>
    <hyperlink ref="M14" r:id="rId5"/>
    <hyperlink ref="M13" r:id="rId6"/>
    <hyperlink ref="M15" r:id="rId7"/>
    <hyperlink ref="M8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Rev2</vt:lpstr>
      <vt:lpstr>Breakout</vt:lpstr>
      <vt:lpstr>Power</vt:lpstr>
      <vt:lpstr>Measure</vt:lpstr>
      <vt:lpstr>DigitalOut</vt:lpstr>
    </vt:vector>
  </TitlesOfParts>
  <Company>Imperial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Al-Hakim, Ali</dc:creator>
  <cp:lastModifiedBy>a.al-hakim</cp:lastModifiedBy>
  <dcterms:created xsi:type="dcterms:W3CDTF">2012-11-06T12:45:42Z</dcterms:created>
  <dcterms:modified xsi:type="dcterms:W3CDTF">2013-03-19T15:07:51Z</dcterms:modified>
</cp:coreProperties>
</file>