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90" yWindow="-210" windowWidth="9345" windowHeight="8295"/>
  </bookViews>
  <sheets>
    <sheet name="NÓMINA" sheetId="1" r:id="rId1"/>
  </sheets>
  <calcPr calcId="125725"/>
  <customWorkbookViews>
    <customWorkbookView name="JaVi - Vista personalizada" guid="{71695786-A493-4B4C-B49B-E519F029AB45}" mergeInterval="0" personalView="1" maximized="1" xWindow="1" yWindow="1" windowWidth="1362" windowHeight="538" activeSheetId="1"/>
  </customWorkbookViews>
</workbook>
</file>

<file path=xl/calcChain.xml><?xml version="1.0" encoding="utf-8"?>
<calcChain xmlns="http://schemas.openxmlformats.org/spreadsheetml/2006/main">
  <c r="G20" i="1"/>
  <c r="C85" s="1"/>
  <c r="F92"/>
  <c r="G87"/>
  <c r="G85"/>
  <c r="F62" s="1"/>
  <c r="G71"/>
  <c r="F63"/>
  <c r="H53" l="1"/>
  <c r="C89" l="1"/>
  <c r="G89"/>
  <c r="G67" s="1"/>
  <c r="G83" l="1"/>
  <c r="F59"/>
  <c r="F61" l="1"/>
  <c r="F60"/>
  <c r="G65" l="1"/>
  <c r="H75" s="1"/>
  <c r="H77" s="1"/>
</calcChain>
</file>

<file path=xl/sharedStrings.xml><?xml version="1.0" encoding="utf-8"?>
<sst xmlns="http://schemas.openxmlformats.org/spreadsheetml/2006/main" count="80" uniqueCount="63">
  <si>
    <t>MODELO DE NÓMINA (ADAPTADA)</t>
  </si>
  <si>
    <t>EMPRESA:</t>
  </si>
  <si>
    <t>Domicilio</t>
  </si>
  <si>
    <t>C.I.F.</t>
  </si>
  <si>
    <t>TRABAJADOR:</t>
  </si>
  <si>
    <t>N.I.F.</t>
  </si>
  <si>
    <t>Nº Afiliciación</t>
  </si>
  <si>
    <t>Cta. Cotización</t>
  </si>
  <si>
    <t>Categoría</t>
  </si>
  <si>
    <t>GRUPO COTIZACIÓN</t>
  </si>
  <si>
    <t>Período de liquidación:</t>
  </si>
  <si>
    <t>Mes</t>
  </si>
  <si>
    <t>Total días</t>
  </si>
  <si>
    <t>I. RETRIBUCIONES</t>
  </si>
  <si>
    <t>1. Percepciones salariales</t>
  </si>
  <si>
    <t>Salario Base</t>
  </si>
  <si>
    <t>……………………………………………………………..</t>
  </si>
  <si>
    <t>Complemento o plus de</t>
  </si>
  <si>
    <t>Horas Extraordinarias Fuerza Mayor</t>
  </si>
  <si>
    <t>………………….</t>
  </si>
  <si>
    <t>……………………………</t>
  </si>
  <si>
    <t>Horas Extraordinarias (resto)</t>
  </si>
  <si>
    <t>Gratificaciones Extraordinarias</t>
  </si>
  <si>
    <t>Salario en especie</t>
  </si>
  <si>
    <t>2. Percepciones no salariales</t>
  </si>
  <si>
    <t>Prestaciones e indem. de Seg. Social</t>
  </si>
  <si>
    <t>Indemnizaciones</t>
  </si>
  <si>
    <t>A. TOTAL DEVENGADO (SALARIALES + NO SALARIALES)</t>
  </si>
  <si>
    <t>Compensación de gastos</t>
  </si>
  <si>
    <t>III. DEDUCCIONES</t>
  </si>
  <si>
    <t>Cuota obrera</t>
  </si>
  <si>
    <t>Contingencias Comunes (4'7%)</t>
  </si>
  <si>
    <t>Desempleo (1'55 o 1'6%)</t>
  </si>
  <si>
    <t>Formación Profesional (0'1%)</t>
  </si>
  <si>
    <t>Horas Extraordinarias Fuerza Mayor (2%)</t>
  </si>
  <si>
    <t>Horas Extraordinarias (Resto) (4'7%)</t>
  </si>
  <si>
    <t>1. Total aportaciones Seguridad Social</t>
  </si>
  <si>
    <t>2. Retención IRPF</t>
  </si>
  <si>
    <t>Tipo:</t>
  </si>
  <si>
    <t>Cuantía</t>
  </si>
  <si>
    <t>3. Anticipos</t>
  </si>
  <si>
    <t>4. Valor productos especie</t>
  </si>
  <si>
    <t>5. Otras deducciones</t>
  </si>
  <si>
    <t>B. TOTAL A DEDUCIR</t>
  </si>
  <si>
    <t>LÍQUIDO TOTAL A PERCIBIR (A-B)</t>
  </si>
  <si>
    <t>Firma y sello de la empresa</t>
  </si>
  <si>
    <t>Recibi</t>
  </si>
  <si>
    <t>Fecha</t>
  </si>
  <si>
    <t>II. DETERMINACIÓN DE LAS BASES DE COTIZACIÓN A LA SEGURIDAD SOCIAL E IRPF</t>
  </si>
  <si>
    <t>Base Cotización Contingencias Comunes</t>
  </si>
  <si>
    <t>Remuneración mensual computa</t>
  </si>
  <si>
    <t>Prorrata pagas extraordinarias</t>
  </si>
  <si>
    <t>1. BCCC</t>
  </si>
  <si>
    <t>2. BCCP</t>
  </si>
  <si>
    <t>3. BAHFM</t>
  </si>
  <si>
    <t>4. BAHE</t>
  </si>
  <si>
    <t>5. BASE IRPF</t>
  </si>
  <si>
    <t>Prorrata:</t>
  </si>
  <si>
    <t>Nº de pagas:</t>
  </si>
  <si>
    <t>Paga extra 1:</t>
  </si>
  <si>
    <t>Paga extra 2:</t>
  </si>
  <si>
    <t>Paga extra 3:</t>
  </si>
  <si>
    <t>Suma de las pagas: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</si>
</sst>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1"/>
      <name val="Myriad Pro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Fill="1"/>
    <xf numFmtId="0" fontId="5" fillId="0" borderId="0" xfId="0" applyFont="1" applyAlignment="1">
      <alignment horizontal="left" vertical="center"/>
    </xf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7" xfId="0" applyBorder="1"/>
    <xf numFmtId="0" fontId="0" fillId="0" borderId="8" xfId="0" applyBorder="1"/>
    <xf numFmtId="0" fontId="5" fillId="5" borderId="0" xfId="0" applyFont="1" applyFill="1" applyAlignment="1">
      <alignment horizontal="left" vertical="center"/>
    </xf>
    <xf numFmtId="0" fontId="0" fillId="0" borderId="10" xfId="0" applyBorder="1"/>
    <xf numFmtId="0" fontId="6" fillId="0" borderId="0" xfId="0" applyFont="1" applyAlignment="1">
      <alignment horizontal="right" vertical="center"/>
    </xf>
    <xf numFmtId="164" fontId="0" fillId="3" borderId="0" xfId="0" applyNumberFormat="1" applyFill="1"/>
    <xf numFmtId="164" fontId="0" fillId="0" borderId="3" xfId="0" applyNumberFormat="1" applyBorder="1"/>
    <xf numFmtId="10" fontId="0" fillId="0" borderId="0" xfId="0" applyNumberFormat="1"/>
    <xf numFmtId="10" fontId="9" fillId="0" borderId="0" xfId="2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4" xfId="0" applyNumberFormat="1" applyBorder="1"/>
    <xf numFmtId="10" fontId="4" fillId="0" borderId="0" xfId="0" applyNumberFormat="1" applyFont="1"/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vertical="center"/>
    </xf>
    <xf numFmtId="164" fontId="0" fillId="3" borderId="0" xfId="0" applyNumberFormat="1" applyFill="1" applyProtection="1">
      <protection locked="0"/>
    </xf>
    <xf numFmtId="0" fontId="6" fillId="3" borderId="0" xfId="0" applyFont="1" applyFill="1" applyAlignment="1" applyProtection="1">
      <alignment horizontal="left" vertical="center"/>
      <protection locked="0"/>
    </xf>
    <xf numFmtId="0" fontId="6" fillId="4" borderId="0" xfId="0" applyFont="1" applyFill="1" applyAlignment="1" applyProtection="1">
      <alignment horizontal="left" vertical="center"/>
      <protection locked="0"/>
    </xf>
    <xf numFmtId="164" fontId="0" fillId="3" borderId="0" xfId="1" applyNumberFormat="1" applyFont="1" applyFill="1" applyAlignment="1" applyProtection="1">
      <alignment vertical="center"/>
      <protection locked="0"/>
    </xf>
    <xf numFmtId="10" fontId="0" fillId="3" borderId="3" xfId="1" applyNumberFormat="1" applyFont="1" applyFill="1" applyBorder="1" applyProtection="1">
      <protection locked="0"/>
    </xf>
    <xf numFmtId="10" fontId="0" fillId="3" borderId="3" xfId="0" applyNumberFormat="1" applyFill="1" applyBorder="1" applyProtection="1">
      <protection locked="0"/>
    </xf>
    <xf numFmtId="164" fontId="0" fillId="3" borderId="3" xfId="0" applyNumberFormat="1" applyFill="1" applyBorder="1" applyProtection="1">
      <protection locked="0"/>
    </xf>
    <xf numFmtId="164" fontId="0" fillId="3" borderId="0" xfId="0" applyNumberFormat="1" applyFont="1" applyFill="1" applyAlignment="1" applyProtection="1">
      <alignment horizontal="left" vertical="center"/>
      <protection locked="0"/>
    </xf>
    <xf numFmtId="0" fontId="0" fillId="3" borderId="0" xfId="0" applyFont="1" applyFill="1" applyAlignment="1" applyProtection="1">
      <alignment horizontal="left" vertical="center"/>
      <protection locked="0"/>
    </xf>
    <xf numFmtId="164" fontId="0" fillId="3" borderId="4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4" fillId="0" borderId="0" xfId="0" applyNumberFormat="1" applyFont="1"/>
    <xf numFmtId="0" fontId="5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3" borderId="0" xfId="0" applyFill="1" applyAlignment="1" applyProtection="1">
      <alignment horizontal="left" vertical="center"/>
      <protection locked="0"/>
    </xf>
    <xf numFmtId="0" fontId="6" fillId="3" borderId="0" xfId="0" applyFont="1" applyFill="1" applyAlignment="1" applyProtection="1">
      <alignment horizontal="left" vertical="center"/>
      <protection locked="0"/>
    </xf>
    <xf numFmtId="0" fontId="6" fillId="4" borderId="0" xfId="0" applyFont="1" applyFill="1" applyAlignment="1" applyProtection="1">
      <alignment horizontal="left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 applyProtection="1">
      <alignment horizontal="left" vertical="center"/>
      <protection locked="0"/>
    </xf>
    <xf numFmtId="164" fontId="0" fillId="0" borderId="0" xfId="0" applyNumberFormat="1" applyFill="1" applyProtection="1">
      <protection locked="0"/>
    </xf>
    <xf numFmtId="0" fontId="0" fillId="0" borderId="0" xfId="0" applyFont="1" applyFill="1" applyAlignment="1" applyProtection="1">
      <alignment horizontal="left" vertical="center"/>
      <protection locked="0"/>
    </xf>
  </cellXfs>
  <cellStyles count="3">
    <cellStyle name="Normal" xfId="0" builtinId="0"/>
    <cellStyle name="Normal 2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8"/>
  <sheetViews>
    <sheetView tabSelected="1" workbookViewId="0">
      <selection activeCell="C87" sqref="C87"/>
    </sheetView>
  </sheetViews>
  <sheetFormatPr baseColWidth="10" defaultRowHeight="15"/>
  <cols>
    <col min="1" max="1" width="12.7109375" customWidth="1"/>
    <col min="2" max="2" width="13.5703125" customWidth="1"/>
    <col min="5" max="5" width="16.5703125" customWidth="1"/>
    <col min="6" max="6" width="14.140625" bestFit="1" customWidth="1"/>
    <col min="7" max="7" width="11.42578125" customWidth="1"/>
  </cols>
  <sheetData>
    <row r="1" spans="1:8" ht="16.5" thickTop="1" thickBot="1">
      <c r="B1" s="59" t="s">
        <v>0</v>
      </c>
      <c r="C1" s="60"/>
      <c r="D1" s="60"/>
      <c r="E1" s="60"/>
      <c r="F1" s="61"/>
    </row>
    <row r="2" spans="1:8" ht="4.5" customHeight="1" thickTop="1">
      <c r="A2" s="3"/>
      <c r="B2" s="3"/>
      <c r="C2" s="3"/>
      <c r="D2" s="3"/>
      <c r="E2" s="3"/>
    </row>
    <row r="3" spans="1:8">
      <c r="A3" s="8" t="s">
        <v>1</v>
      </c>
      <c r="B3" s="57"/>
      <c r="C3" s="57"/>
      <c r="E3" s="6" t="s">
        <v>4</v>
      </c>
      <c r="F3" s="57"/>
      <c r="G3" s="57"/>
      <c r="H3" s="57"/>
    </row>
    <row r="4" spans="1:8" ht="2.25" customHeight="1">
      <c r="A4" s="5"/>
      <c r="B4" s="13"/>
      <c r="C4" s="13"/>
      <c r="F4" s="16"/>
      <c r="G4" s="16"/>
      <c r="H4" s="16"/>
    </row>
    <row r="5" spans="1:8">
      <c r="A5" s="64" t="s">
        <v>2</v>
      </c>
      <c r="B5" s="58"/>
      <c r="C5" s="58"/>
      <c r="E5" s="4" t="s">
        <v>5</v>
      </c>
      <c r="F5" s="57"/>
      <c r="G5" s="57"/>
      <c r="H5" s="57"/>
    </row>
    <row r="6" spans="1:8" ht="2.25" customHeight="1">
      <c r="A6" s="64"/>
      <c r="B6" s="58"/>
      <c r="C6" s="58"/>
      <c r="E6" s="4"/>
      <c r="F6" s="17"/>
      <c r="G6" s="17"/>
      <c r="H6" s="16"/>
    </row>
    <row r="7" spans="1:8">
      <c r="A7" s="64"/>
      <c r="B7" s="58"/>
      <c r="C7" s="58"/>
      <c r="E7" s="6" t="s">
        <v>6</v>
      </c>
      <c r="F7" s="58"/>
      <c r="G7" s="58"/>
      <c r="H7" s="58"/>
    </row>
    <row r="8" spans="1:8" ht="2.25" customHeight="1">
      <c r="A8" s="5"/>
      <c r="B8" s="16"/>
      <c r="C8" s="16"/>
      <c r="F8" s="16"/>
      <c r="G8" s="16"/>
      <c r="H8" s="16"/>
    </row>
    <row r="9" spans="1:8">
      <c r="A9" s="6" t="s">
        <v>3</v>
      </c>
      <c r="B9" s="38"/>
      <c r="C9" s="16"/>
      <c r="E9" s="6" t="s">
        <v>8</v>
      </c>
      <c r="F9" s="57"/>
      <c r="G9" s="57"/>
      <c r="H9" s="57"/>
    </row>
    <row r="10" spans="1:8" ht="2.25" customHeight="1">
      <c r="B10" s="16"/>
      <c r="C10" s="16"/>
      <c r="F10" s="16"/>
      <c r="G10" s="16"/>
      <c r="H10" s="16"/>
    </row>
    <row r="11" spans="1:8">
      <c r="A11" s="6" t="s">
        <v>7</v>
      </c>
      <c r="B11" s="38"/>
      <c r="C11" s="16"/>
      <c r="E11" s="6" t="s">
        <v>9</v>
      </c>
      <c r="F11" s="58"/>
      <c r="G11" s="58"/>
      <c r="H11" s="58"/>
    </row>
    <row r="12" spans="1:8" ht="2.25" customHeight="1">
      <c r="A12" s="6"/>
      <c r="B12" s="9"/>
      <c r="E12" s="6"/>
      <c r="F12" s="10"/>
      <c r="G12" s="10"/>
    </row>
    <row r="13" spans="1:8">
      <c r="A13" s="53" t="s">
        <v>10</v>
      </c>
      <c r="B13" s="53"/>
      <c r="C13" s="57"/>
      <c r="D13" s="57"/>
    </row>
    <row r="14" spans="1:8" ht="2.25" customHeight="1">
      <c r="A14" s="8"/>
      <c r="B14" s="8"/>
      <c r="C14" s="11"/>
      <c r="D14" s="11"/>
    </row>
    <row r="15" spans="1:8">
      <c r="A15" s="6" t="s">
        <v>11</v>
      </c>
      <c r="B15" s="37"/>
      <c r="E15" s="6" t="s">
        <v>12</v>
      </c>
      <c r="F15" s="37"/>
    </row>
    <row r="17" spans="1:8">
      <c r="A17" s="63" t="s">
        <v>13</v>
      </c>
      <c r="B17" s="63"/>
    </row>
    <row r="18" spans="1:8" ht="2.25" customHeight="1"/>
    <row r="19" spans="1:8">
      <c r="A19" s="54" t="s">
        <v>14</v>
      </c>
      <c r="B19" s="54"/>
      <c r="C19" s="54"/>
      <c r="D19" s="54"/>
    </row>
    <row r="20" spans="1:8">
      <c r="A20" s="5" t="s">
        <v>15</v>
      </c>
      <c r="B20" s="62" t="s">
        <v>16</v>
      </c>
      <c r="C20" s="62"/>
      <c r="D20" s="62"/>
      <c r="F20" s="39">
        <v>0</v>
      </c>
      <c r="G20" s="49">
        <f>SUM(F20,F22,F24,F26,F32,F34,F36,F38)</f>
        <v>0</v>
      </c>
    </row>
    <row r="21" spans="1:8" ht="2.25" customHeight="1">
      <c r="A21" s="5"/>
      <c r="B21" s="13"/>
      <c r="C21" s="13"/>
      <c r="D21" s="13"/>
    </row>
    <row r="22" spans="1:8">
      <c r="A22" s="52" t="s">
        <v>17</v>
      </c>
      <c r="B22" s="52"/>
      <c r="C22" s="56"/>
      <c r="D22" s="56"/>
      <c r="E22" t="s">
        <v>20</v>
      </c>
      <c r="F22" s="36">
        <v>0</v>
      </c>
    </row>
    <row r="23" spans="1:8" ht="2.25" customHeight="1">
      <c r="A23" s="52"/>
      <c r="B23" s="52"/>
      <c r="C23" s="16"/>
      <c r="D23" s="16"/>
    </row>
    <row r="24" spans="1:8">
      <c r="A24" s="52" t="s">
        <v>17</v>
      </c>
      <c r="B24" s="52"/>
      <c r="C24" s="56"/>
      <c r="D24" s="56"/>
      <c r="E24" t="s">
        <v>20</v>
      </c>
      <c r="F24" s="36">
        <v>0</v>
      </c>
    </row>
    <row r="25" spans="1:8" ht="2.25" customHeight="1">
      <c r="C25" s="16"/>
      <c r="D25" s="16"/>
    </row>
    <row r="26" spans="1:8">
      <c r="A26" s="52" t="s">
        <v>17</v>
      </c>
      <c r="B26" s="52"/>
      <c r="C26" s="56"/>
      <c r="D26" s="56"/>
      <c r="E26" t="s">
        <v>20</v>
      </c>
      <c r="F26" s="36">
        <v>0</v>
      </c>
    </row>
    <row r="27" spans="1:8" ht="2.25" customHeight="1">
      <c r="A27" s="48"/>
      <c r="B27" s="48"/>
      <c r="C27" s="65"/>
      <c r="D27" s="65"/>
      <c r="F27" s="66"/>
    </row>
    <row r="28" spans="1:8">
      <c r="A28" s="52" t="s">
        <v>17</v>
      </c>
      <c r="B28" s="52"/>
      <c r="C28" s="56"/>
      <c r="D28" s="56"/>
      <c r="E28" t="s">
        <v>20</v>
      </c>
      <c r="F28" s="36">
        <v>0</v>
      </c>
    </row>
    <row r="29" spans="1:8" ht="2.25" customHeight="1">
      <c r="A29" s="48"/>
      <c r="B29" s="48"/>
      <c r="C29" s="65"/>
      <c r="D29" s="65"/>
      <c r="F29" s="66"/>
    </row>
    <row r="30" spans="1:8">
      <c r="A30" s="52" t="s">
        <v>17</v>
      </c>
      <c r="B30" s="52"/>
      <c r="C30" s="56"/>
      <c r="D30" s="56"/>
      <c r="E30" t="s">
        <v>20</v>
      </c>
      <c r="F30" s="36">
        <v>0</v>
      </c>
    </row>
    <row r="31" spans="1:8" ht="2.25" customHeight="1"/>
    <row r="32" spans="1:8">
      <c r="A32" s="55" t="s">
        <v>18</v>
      </c>
      <c r="B32" s="55"/>
      <c r="C32" s="55"/>
      <c r="D32" t="s">
        <v>19</v>
      </c>
      <c r="F32" s="36">
        <v>0</v>
      </c>
      <c r="H32" s="25"/>
    </row>
    <row r="33" spans="1:6" ht="2.25" customHeight="1"/>
    <row r="34" spans="1:6">
      <c r="A34" s="52" t="s">
        <v>21</v>
      </c>
      <c r="B34" s="52"/>
      <c r="D34" t="s">
        <v>19</v>
      </c>
      <c r="F34" s="36">
        <v>0</v>
      </c>
    </row>
    <row r="35" spans="1:6" ht="2.25" customHeight="1"/>
    <row r="36" spans="1:6">
      <c r="A36" s="52" t="s">
        <v>22</v>
      </c>
      <c r="B36" s="52"/>
      <c r="C36" s="14"/>
      <c r="D36" t="s">
        <v>19</v>
      </c>
      <c r="F36" s="36">
        <v>0</v>
      </c>
    </row>
    <row r="37" spans="1:6" ht="2.25" customHeight="1"/>
    <row r="38" spans="1:6">
      <c r="A38" s="52" t="s">
        <v>23</v>
      </c>
      <c r="B38" s="52"/>
      <c r="D38" t="s">
        <v>19</v>
      </c>
      <c r="F38" s="36">
        <v>0</v>
      </c>
    </row>
    <row r="39" spans="1:6">
      <c r="A39" s="54" t="s">
        <v>24</v>
      </c>
      <c r="B39" s="54"/>
      <c r="C39" s="54"/>
      <c r="D39" s="54"/>
    </row>
    <row r="40" spans="1:6" ht="2.25" customHeight="1"/>
    <row r="41" spans="1:6">
      <c r="B41" s="52" t="s">
        <v>17</v>
      </c>
      <c r="C41" s="52"/>
      <c r="D41" s="44"/>
      <c r="E41" s="13" t="s">
        <v>20</v>
      </c>
      <c r="F41" s="36">
        <v>0</v>
      </c>
    </row>
    <row r="42" spans="1:6" ht="2.25" customHeight="1">
      <c r="B42" s="14"/>
      <c r="C42" s="14"/>
      <c r="D42" s="67"/>
      <c r="E42" s="47"/>
      <c r="F42" s="66"/>
    </row>
    <row r="43" spans="1:6">
      <c r="B43" s="52" t="s">
        <v>17</v>
      </c>
      <c r="C43" s="52"/>
      <c r="D43" s="44"/>
      <c r="E43" s="47" t="s">
        <v>20</v>
      </c>
      <c r="F43" s="36">
        <v>0</v>
      </c>
    </row>
    <row r="44" spans="1:6" ht="2.25" customHeight="1">
      <c r="B44" s="48"/>
      <c r="C44" s="48"/>
      <c r="D44" s="67"/>
      <c r="E44" s="47"/>
      <c r="F44" s="66"/>
    </row>
    <row r="45" spans="1:6">
      <c r="B45" s="52" t="s">
        <v>17</v>
      </c>
      <c r="C45" s="52"/>
      <c r="D45" s="44"/>
      <c r="E45" s="47" t="s">
        <v>20</v>
      </c>
      <c r="F45" s="36">
        <v>0</v>
      </c>
    </row>
    <row r="46" spans="1:6" ht="2.25" customHeight="1"/>
    <row r="47" spans="1:6">
      <c r="B47" s="52" t="s">
        <v>28</v>
      </c>
      <c r="C47" s="52"/>
      <c r="F47" s="36">
        <v>0</v>
      </c>
    </row>
    <row r="48" spans="1:6" ht="2.25" customHeight="1">
      <c r="F48">
        <v>0</v>
      </c>
    </row>
    <row r="49" spans="1:13">
      <c r="B49" s="52" t="s">
        <v>25</v>
      </c>
      <c r="C49" s="52"/>
      <c r="D49" s="52"/>
      <c r="F49" s="36">
        <v>0</v>
      </c>
    </row>
    <row r="50" spans="1:13" ht="2.25" customHeight="1"/>
    <row r="51" spans="1:13">
      <c r="B51" s="52" t="s">
        <v>26</v>
      </c>
      <c r="C51" s="52"/>
      <c r="F51" s="36">
        <v>0</v>
      </c>
    </row>
    <row r="52" spans="1:13" ht="4.5" customHeight="1" thickBot="1">
      <c r="H52" s="18"/>
    </row>
    <row r="53" spans="1:13" ht="16.5" thickTop="1" thickBot="1">
      <c r="B53" s="51" t="s">
        <v>27</v>
      </c>
      <c r="C53" s="51"/>
      <c r="D53" s="51"/>
      <c r="E53" s="51"/>
      <c r="F53" s="51"/>
      <c r="G53" s="19"/>
      <c r="H53" s="24">
        <f>SUM(F20,F22,F24,F26,F32,F34,F36,F38,F41,F47,F49,F51)</f>
        <v>0</v>
      </c>
    </row>
    <row r="54" spans="1:13" ht="6.75" customHeight="1" thickTop="1">
      <c r="H54" s="1"/>
    </row>
    <row r="55" spans="1:13">
      <c r="A55" s="51" t="s">
        <v>29</v>
      </c>
      <c r="B55" s="51"/>
      <c r="J55" s="26"/>
    </row>
    <row r="56" spans="1:13" ht="6.75" customHeight="1"/>
    <row r="57" spans="1:13">
      <c r="B57" s="20" t="s">
        <v>30</v>
      </c>
    </row>
    <row r="58" spans="1:13" ht="6.75" customHeight="1" thickBot="1"/>
    <row r="59" spans="1:13" ht="16.5" thickTop="1" thickBot="1">
      <c r="B59" s="52" t="s">
        <v>31</v>
      </c>
      <c r="C59" s="52"/>
      <c r="E59" s="19"/>
      <c r="F59" s="27">
        <f>C89*4.7%</f>
        <v>0</v>
      </c>
      <c r="G59" s="2"/>
    </row>
    <row r="60" spans="1:13" ht="16.5" thickTop="1" thickBot="1">
      <c r="B60" s="52" t="s">
        <v>32</v>
      </c>
      <c r="C60" s="52"/>
      <c r="D60" s="19"/>
      <c r="E60" s="40">
        <v>1.6E-2</v>
      </c>
      <c r="F60" s="27">
        <f>IF(E60=M60,G83*1.6%,G83*1.55%)</f>
        <v>0</v>
      </c>
      <c r="G60" s="2"/>
      <c r="M60" s="31">
        <v>1.6E-2</v>
      </c>
    </row>
    <row r="61" spans="1:13" ht="16.5" thickTop="1" thickBot="1">
      <c r="B61" s="52" t="s">
        <v>33</v>
      </c>
      <c r="C61" s="52"/>
      <c r="E61" s="21"/>
      <c r="F61" s="28">
        <f>G83*0.1%</f>
        <v>0</v>
      </c>
      <c r="G61" s="2"/>
    </row>
    <row r="62" spans="1:13" ht="16.5" thickTop="1" thickBot="1">
      <c r="B62" s="52" t="s">
        <v>34</v>
      </c>
      <c r="C62" s="52"/>
      <c r="D62" s="52"/>
      <c r="E62" s="19"/>
      <c r="F62" s="29">
        <f>G85*2%</f>
        <v>0</v>
      </c>
    </row>
    <row r="63" spans="1:13" ht="16.5" thickTop="1" thickBot="1">
      <c r="B63" s="52" t="s">
        <v>35</v>
      </c>
      <c r="C63" s="52"/>
      <c r="D63" s="52"/>
      <c r="E63" s="19"/>
      <c r="F63" s="24">
        <f>G87*4.7%</f>
        <v>0</v>
      </c>
    </row>
    <row r="64" spans="1:13" ht="6.75" customHeight="1" thickTop="1" thickBot="1"/>
    <row r="65" spans="1:10" ht="16.5" thickTop="1" thickBot="1">
      <c r="A65" s="54" t="s">
        <v>36</v>
      </c>
      <c r="B65" s="54"/>
      <c r="C65" s="54"/>
      <c r="D65" s="54"/>
      <c r="E65" s="54"/>
      <c r="G65" s="24">
        <f>SUM(F59:F63)</f>
        <v>0</v>
      </c>
      <c r="H65" s="2"/>
    </row>
    <row r="66" spans="1:10" ht="4.5" customHeight="1" thickTop="1" thickBot="1">
      <c r="G66" s="1"/>
    </row>
    <row r="67" spans="1:10" ht="16.5" thickTop="1" thickBot="1">
      <c r="A67" s="54" t="s">
        <v>37</v>
      </c>
      <c r="B67" s="54"/>
      <c r="C67" s="22" t="s">
        <v>38</v>
      </c>
      <c r="D67" s="19"/>
      <c r="E67" s="41">
        <v>0</v>
      </c>
      <c r="F67" s="22" t="s">
        <v>39</v>
      </c>
      <c r="G67" s="24">
        <f>G89*E67</f>
        <v>0</v>
      </c>
    </row>
    <row r="68" spans="1:10" ht="4.5" customHeight="1" thickTop="1" thickBot="1">
      <c r="E68" s="1"/>
      <c r="G68" s="1"/>
    </row>
    <row r="69" spans="1:10" ht="16.5" thickTop="1" thickBot="1">
      <c r="A69" s="54" t="s">
        <v>40</v>
      </c>
      <c r="B69" s="54"/>
      <c r="G69" s="45">
        <v>0</v>
      </c>
      <c r="H69" s="2"/>
    </row>
    <row r="70" spans="1:10" ht="4.5" customHeight="1" thickTop="1" thickBot="1"/>
    <row r="71" spans="1:10" ht="16.5" thickTop="1" thickBot="1">
      <c r="A71" s="54" t="s">
        <v>41</v>
      </c>
      <c r="B71" s="54"/>
      <c r="F71" s="19"/>
      <c r="G71" s="27">
        <f>F38</f>
        <v>0</v>
      </c>
      <c r="H71" s="2"/>
    </row>
    <row r="72" spans="1:10" ht="4.5" customHeight="1" thickTop="1" thickBot="1">
      <c r="G72" s="1"/>
    </row>
    <row r="73" spans="1:10" ht="16.5" thickTop="1" thickBot="1">
      <c r="A73" s="54" t="s">
        <v>42</v>
      </c>
      <c r="B73" s="54"/>
      <c r="G73" s="42">
        <v>0</v>
      </c>
      <c r="J73" s="46"/>
    </row>
    <row r="74" spans="1:10" ht="10.5" customHeight="1" thickTop="1" thickBot="1">
      <c r="G74" s="1"/>
    </row>
    <row r="75" spans="1:10" ht="16.5" thickTop="1" thickBot="1">
      <c r="B75" s="51" t="s">
        <v>43</v>
      </c>
      <c r="C75" s="51"/>
      <c r="D75" s="51"/>
      <c r="E75" s="51"/>
      <c r="F75" s="51"/>
      <c r="H75" s="24">
        <f>SUM(G65,G67,G69,G71,G73)</f>
        <v>0</v>
      </c>
      <c r="I75" s="2"/>
    </row>
    <row r="76" spans="1:10" ht="4.5" customHeight="1" thickTop="1" thickBot="1">
      <c r="H76" s="1"/>
    </row>
    <row r="77" spans="1:10" ht="16.5" thickTop="1" thickBot="1">
      <c r="C77" s="51" t="s">
        <v>44</v>
      </c>
      <c r="D77" s="51"/>
      <c r="E77" s="51"/>
      <c r="F77" s="51"/>
      <c r="H77" s="30">
        <f>H53-H75</f>
        <v>0</v>
      </c>
      <c r="I77" s="2"/>
    </row>
    <row r="78" spans="1:10" ht="15.75" thickTop="1">
      <c r="A78" s="52" t="s">
        <v>45</v>
      </c>
      <c r="B78" s="52"/>
      <c r="D78" s="15" t="s">
        <v>47</v>
      </c>
      <c r="G78" s="15" t="s">
        <v>46</v>
      </c>
      <c r="H78" s="1"/>
    </row>
    <row r="79" spans="1:10" ht="8.25" customHeight="1"/>
    <row r="80" spans="1:10" ht="11.25" customHeight="1"/>
    <row r="81" spans="1:8">
      <c r="A81" s="51" t="s">
        <v>48</v>
      </c>
      <c r="B81" s="51"/>
      <c r="C81" s="51"/>
      <c r="D81" s="51"/>
      <c r="E81" s="51"/>
      <c r="F81" s="51"/>
      <c r="G81" s="51"/>
      <c r="H81" s="51"/>
    </row>
    <row r="82" spans="1:8" ht="3" customHeight="1"/>
    <row r="83" spans="1:8">
      <c r="A83" s="52" t="s">
        <v>49</v>
      </c>
      <c r="B83" s="52"/>
      <c r="C83" s="52"/>
      <c r="E83" s="20" t="s">
        <v>53</v>
      </c>
      <c r="G83" s="23">
        <f>C89+F32+F34</f>
        <v>0</v>
      </c>
    </row>
    <row r="84" spans="1:8" ht="2.25" customHeight="1" thickBot="1">
      <c r="A84" s="12"/>
      <c r="B84" s="12"/>
      <c r="C84" s="12"/>
      <c r="E84" s="50"/>
      <c r="G84" s="7"/>
    </row>
    <row r="85" spans="1:8" ht="16.5" thickTop="1" thickBot="1">
      <c r="A85" s="53" t="s">
        <v>50</v>
      </c>
      <c r="B85" s="53"/>
      <c r="C85" s="24">
        <f>G20-F32-F34-F36</f>
        <v>0</v>
      </c>
      <c r="E85" s="20" t="s">
        <v>54</v>
      </c>
      <c r="G85" s="23">
        <f>F32</f>
        <v>0</v>
      </c>
    </row>
    <row r="86" spans="1:8" ht="2.25" customHeight="1" thickTop="1" thickBot="1"/>
    <row r="87" spans="1:8" ht="16.5" thickTop="1" thickBot="1">
      <c r="A87" s="53" t="s">
        <v>51</v>
      </c>
      <c r="B87" s="53"/>
      <c r="C87" s="42">
        <v>0</v>
      </c>
      <c r="E87" s="20" t="s">
        <v>55</v>
      </c>
      <c r="G87" s="23">
        <f>F34</f>
        <v>0</v>
      </c>
    </row>
    <row r="88" spans="1:8" ht="2.25" customHeight="1" thickTop="1" thickBot="1"/>
    <row r="89" spans="1:8" ht="16.5" thickTop="1" thickBot="1">
      <c r="B89" s="20" t="s">
        <v>52</v>
      </c>
      <c r="C89" s="24">
        <f>C85+C87</f>
        <v>0</v>
      </c>
      <c r="E89" s="20" t="s">
        <v>56</v>
      </c>
      <c r="G89" s="23">
        <f>H53</f>
        <v>0</v>
      </c>
    </row>
    <row r="90" spans="1:8" ht="15.75" thickTop="1">
      <c r="C90" s="1"/>
    </row>
    <row r="91" spans="1:8">
      <c r="A91" s="32" t="s">
        <v>57</v>
      </c>
      <c r="B91" s="33"/>
    </row>
    <row r="92" spans="1:8">
      <c r="A92" s="33" t="s">
        <v>58</v>
      </c>
      <c r="B92" s="44">
        <v>0</v>
      </c>
      <c r="D92" s="62" t="s">
        <v>62</v>
      </c>
      <c r="E92" s="62"/>
      <c r="F92" s="34">
        <f>SUM(B94,B96,B98)</f>
        <v>0</v>
      </c>
    </row>
    <row r="93" spans="1:8" ht="2.25" customHeight="1">
      <c r="A93" s="33"/>
      <c r="B93" s="33"/>
    </row>
    <row r="94" spans="1:8">
      <c r="A94" s="33" t="s">
        <v>59</v>
      </c>
      <c r="B94" s="43">
        <v>0</v>
      </c>
      <c r="D94" s="35"/>
      <c r="E94" s="35"/>
      <c r="F94" s="34"/>
    </row>
    <row r="95" spans="1:8" ht="2.25" customHeight="1">
      <c r="A95" s="33"/>
      <c r="B95" s="33"/>
    </row>
    <row r="96" spans="1:8">
      <c r="A96" s="33" t="s">
        <v>60</v>
      </c>
      <c r="B96" s="43">
        <v>0</v>
      </c>
    </row>
    <row r="97" spans="1:2" ht="2.25" customHeight="1">
      <c r="A97" s="33"/>
      <c r="B97" s="33"/>
    </row>
    <row r="98" spans="1:2">
      <c r="A98" s="33" t="s">
        <v>61</v>
      </c>
      <c r="B98" s="43">
        <v>0</v>
      </c>
    </row>
  </sheetData>
  <sheetProtection password="AC11" sheet="1" objects="1" scenarios="1" selectLockedCells="1"/>
  <customSheetViews>
    <customSheetView guid="{71695786-A493-4B4C-B49B-E519F029AB45}">
      <selection activeCell="F20" sqref="F20"/>
      <pageMargins left="0.7" right="0.7" top="0.75" bottom="0.75" header="0.3" footer="0.3"/>
      <pageSetup paperSize="9" orientation="portrait" r:id="rId1"/>
    </customSheetView>
  </customSheetViews>
  <mergeCells count="56">
    <mergeCell ref="B43:C43"/>
    <mergeCell ref="B45:C45"/>
    <mergeCell ref="A28:B28"/>
    <mergeCell ref="C28:D28"/>
    <mergeCell ref="A30:B30"/>
    <mergeCell ref="C30:D30"/>
    <mergeCell ref="B1:F1"/>
    <mergeCell ref="B3:C3"/>
    <mergeCell ref="D92:E92"/>
    <mergeCell ref="A17:B17"/>
    <mergeCell ref="A19:D19"/>
    <mergeCell ref="C13:D13"/>
    <mergeCell ref="B20:D20"/>
    <mergeCell ref="A5:A7"/>
    <mergeCell ref="B5:C7"/>
    <mergeCell ref="A13:B13"/>
    <mergeCell ref="A22:B22"/>
    <mergeCell ref="A23:B23"/>
    <mergeCell ref="A24:B24"/>
    <mergeCell ref="A26:B26"/>
    <mergeCell ref="C26:D26"/>
    <mergeCell ref="C24:D24"/>
    <mergeCell ref="C22:D22"/>
    <mergeCell ref="F3:H3"/>
    <mergeCell ref="F5:H5"/>
    <mergeCell ref="F7:H7"/>
    <mergeCell ref="F9:H9"/>
    <mergeCell ref="F11:H11"/>
    <mergeCell ref="A38:B38"/>
    <mergeCell ref="A39:D39"/>
    <mergeCell ref="B41:C41"/>
    <mergeCell ref="A32:C32"/>
    <mergeCell ref="A36:B36"/>
    <mergeCell ref="A34:B34"/>
    <mergeCell ref="A67:B67"/>
    <mergeCell ref="B49:D49"/>
    <mergeCell ref="B51:C51"/>
    <mergeCell ref="B53:F53"/>
    <mergeCell ref="B47:C47"/>
    <mergeCell ref="A55:B55"/>
    <mergeCell ref="B59:C59"/>
    <mergeCell ref="B60:C60"/>
    <mergeCell ref="B61:C61"/>
    <mergeCell ref="B62:D62"/>
    <mergeCell ref="B63:D63"/>
    <mergeCell ref="A65:E65"/>
    <mergeCell ref="A81:H81"/>
    <mergeCell ref="A83:C83"/>
    <mergeCell ref="A85:B85"/>
    <mergeCell ref="A87:B87"/>
    <mergeCell ref="A69:B69"/>
    <mergeCell ref="A71:B71"/>
    <mergeCell ref="A73:B73"/>
    <mergeCell ref="B75:F75"/>
    <mergeCell ref="C77:F77"/>
    <mergeCell ref="A78:B78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NÓMINA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 nomina</dc:title>
  <dc:creator>Javier González Ruiz</dc:creator>
  <cp:lastModifiedBy>JaVi</cp:lastModifiedBy>
  <cp:lastPrinted>2011-11-02T18:59:51Z</cp:lastPrinted>
  <dcterms:created xsi:type="dcterms:W3CDTF">2011-11-02T16:53:20Z</dcterms:created>
  <dcterms:modified xsi:type="dcterms:W3CDTF">2011-11-04T16:55:39Z</dcterms:modified>
</cp:coreProperties>
</file>