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480" windowHeight="813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F49" i="1"/>
  <c r="F51"/>
  <c r="F32" s="1"/>
  <c r="F52"/>
  <c r="F31" s="1"/>
  <c r="F47"/>
  <c r="F53"/>
  <c r="H24" l="1"/>
  <c r="G34"/>
  <c r="F50" l="1"/>
  <c r="F28"/>
  <c r="F30" l="1"/>
  <c r="F29"/>
  <c r="G33" s="1"/>
  <c r="H39" s="1"/>
  <c r="H40" s="1"/>
</calcChain>
</file>

<file path=xl/comments1.xml><?xml version="1.0" encoding="utf-8"?>
<comments xmlns="http://schemas.openxmlformats.org/spreadsheetml/2006/main">
  <authors>
    <author>Gloria</author>
    <author>jfRC</author>
  </authors>
  <commentList>
    <comment ref="H7" authorId="0">
      <text>
        <r>
          <rPr>
            <sz val="10"/>
            <color rgb="FF000000"/>
            <rFont val="Tahoma"/>
            <family val="2"/>
          </rPr>
          <t>Si el salario está establecido por mes, siempre se consignará 30 días</t>
        </r>
        <r>
          <rPr>
            <sz val="8"/>
            <color rgb="FF000000"/>
            <rFont val="Tahoma"/>
          </rPr>
          <t xml:space="preserve">
</t>
        </r>
      </text>
    </comment>
    <comment ref="H24" authorId="1">
      <text>
        <r>
          <rPr>
            <b/>
            <sz val="8"/>
            <color indexed="81"/>
            <rFont val="Tahoma"/>
            <charset val="1"/>
          </rPr>
          <t>jfRC:</t>
        </r>
        <r>
          <rPr>
            <sz val="8"/>
            <color indexed="81"/>
            <rFont val="Tahoma"/>
            <charset val="1"/>
          </rPr>
          <t xml:space="preserve">
Son las cantidades que el trabajador ha generado en un periodo de tiempo y sin que se les aplique deducción alguna</t>
        </r>
      </text>
    </comment>
    <comment ref="E29" authorId="0">
      <text>
        <r>
          <rPr>
            <sz val="10"/>
            <color rgb="FF000000"/>
            <rFont val="Tahoma"/>
            <family val="2"/>
          </rPr>
          <t>Dependerá del tipo de contrato. Si se trata de un contrato indefinido es 1,55%, si es temporal el 1,6%</t>
        </r>
        <r>
          <rPr>
            <sz val="8"/>
            <color rgb="FF000000"/>
            <rFont val="Tahoma"/>
          </rPr>
          <t xml:space="preserve">
</t>
        </r>
      </text>
    </comment>
    <comment ref="E34" authorId="0">
      <text>
        <r>
          <rPr>
            <sz val="9"/>
            <color rgb="FF000000"/>
            <rFont val="Tahoma"/>
            <family val="2"/>
          </rPr>
          <t>Dependerá del bruto que vaya a percibir el trabajador al año y las situaciones personales de éste. El porcentaje se calculará en base a la norma de IRPF. En la página de la AEAT en la zona de PROGRAMAS, podrá descargar un programa de RETENCIONES para realizar el cálculo.
El 2% aplica para contratos menores o iguales a 6 meses.</t>
        </r>
      </text>
    </comment>
    <comment ref="F47" authorId="1">
      <text>
        <r>
          <rPr>
            <b/>
            <sz val="8"/>
            <color indexed="81"/>
            <rFont val="Tahoma"/>
            <family val="2"/>
          </rPr>
          <t>jfRC:</t>
        </r>
        <r>
          <rPr>
            <sz val="8"/>
            <color indexed="81"/>
            <rFont val="Tahoma"/>
            <family val="2"/>
          </rPr>
          <t xml:space="preserve">
Se obtiene restándole al  Total devengado todas las horass extras abonadas, la gratificación extraordinaria o paga extraordinaria si se abona en dicho mes y, en general, las percepciones salariales abonadas</t>
        </r>
      </text>
    </comment>
    <comment ref="F48" authorId="1">
      <text>
        <r>
          <rPr>
            <b/>
            <sz val="8"/>
            <color indexed="81"/>
            <rFont val="Tahoma"/>
            <family val="2"/>
          </rPr>
          <t>jfRC:</t>
        </r>
        <r>
          <rPr>
            <sz val="8"/>
            <color indexed="81"/>
            <rFont val="Tahoma"/>
            <family val="2"/>
          </rPr>
          <t xml:space="preserve">
Para  determinar la prorrata se divide la cuantia anual de las pagas extraordinarias entre 12, en el supuesto de salarios mensuales; si se trata de salarios diarios, se divide priemro entre 365 multiplicando la cuantía obtenida por los días del mes.</t>
        </r>
      </text>
    </comment>
    <comment ref="F49" authorId="1">
      <text>
        <r>
          <rPr>
            <b/>
            <sz val="8"/>
            <color indexed="81"/>
            <rFont val="Tahoma"/>
            <family val="2"/>
          </rPr>
          <t>jfRC:</t>
        </r>
        <r>
          <rPr>
            <sz val="8"/>
            <color indexed="81"/>
            <rFont val="Tahoma"/>
            <family val="2"/>
          </rPr>
          <t xml:space="preserve">
BCCC = RM + PPE</t>
        </r>
      </text>
    </comment>
    <comment ref="F50" authorId="1">
      <text>
        <r>
          <rPr>
            <b/>
            <sz val="8"/>
            <color indexed="81"/>
            <rFont val="Tahoma"/>
            <charset val="1"/>
          </rPr>
          <t>jfRC:</t>
        </r>
        <r>
          <rPr>
            <sz val="8"/>
            <color indexed="81"/>
            <rFont val="Tahoma"/>
            <charset val="1"/>
          </rPr>
          <t xml:space="preserve">
La BCCP se obtiene sumandole a la BCCC las horas extraordinarias abonadas en el mes</t>
        </r>
      </text>
    </comment>
    <comment ref="F53" authorId="1">
      <text>
        <r>
          <rPr>
            <b/>
            <sz val="8"/>
            <color indexed="81"/>
            <rFont val="Tahoma"/>
            <charset val="1"/>
          </rPr>
          <t>jfRC:</t>
        </r>
        <r>
          <rPr>
            <sz val="8"/>
            <color indexed="81"/>
            <rFont val="Tahoma"/>
            <charset val="1"/>
          </rPr>
          <t xml:space="preserve">
Las cantidades que se retienen se calculan </t>
        </r>
        <r>
          <rPr>
            <u/>
            <sz val="8"/>
            <color indexed="81"/>
            <rFont val="Tahoma"/>
            <family val="2"/>
          </rPr>
          <t>normalmente</t>
        </r>
        <r>
          <rPr>
            <sz val="8"/>
            <color indexed="81"/>
            <rFont val="Tahoma"/>
            <charset val="1"/>
          </rPr>
          <t xml:space="preserve"> sobre las retribuciones brutas, exceptuando ciertas compensaciones de gastos e indemnizaciones</t>
        </r>
      </text>
    </comment>
  </commentList>
</comments>
</file>

<file path=xl/sharedStrings.xml><?xml version="1.0" encoding="utf-8"?>
<sst xmlns="http://schemas.openxmlformats.org/spreadsheetml/2006/main" count="59" uniqueCount="57">
  <si>
    <t>EMPRESA</t>
  </si>
  <si>
    <t>TRABAJADOR</t>
  </si>
  <si>
    <t>DOMICILIO</t>
  </si>
  <si>
    <t>NIF</t>
  </si>
  <si>
    <t>Nº S.S</t>
  </si>
  <si>
    <t>CIF</t>
  </si>
  <si>
    <t>CATEGORIA</t>
  </si>
  <si>
    <t>ANTIGÜEDAD</t>
  </si>
  <si>
    <t>POBLACIÓN</t>
  </si>
  <si>
    <t>EPÍGRAFE</t>
  </si>
  <si>
    <t>CCC</t>
  </si>
  <si>
    <t>GRUPO COTIZACION</t>
  </si>
  <si>
    <t>Periodo liquidación</t>
  </si>
  <si>
    <t>I. DEVENGOS</t>
  </si>
  <si>
    <t>TOTALES</t>
  </si>
  <si>
    <t>1. Percepciones salariales</t>
  </si>
  <si>
    <t>Salario base</t>
  </si>
  <si>
    <t>Gratificaciones extraordinarias</t>
  </si>
  <si>
    <t>Salario en especie</t>
  </si>
  <si>
    <t>2. Percepciones no salariales</t>
  </si>
  <si>
    <t>Prestaciones e indemnizaciones de la Seguridad Social</t>
  </si>
  <si>
    <t>A. TOTAL DEVENGADO</t>
  </si>
  <si>
    <t>3. Anticipos</t>
  </si>
  <si>
    <t>4. Valor de los productos recibidos en especie</t>
  </si>
  <si>
    <t>5. Otras deducciones</t>
  </si>
  <si>
    <t>B. TOTAL A DEDUCIR</t>
  </si>
  <si>
    <t>LIQUIDO TOTAL A PERCIBIR (A-B)</t>
  </si>
  <si>
    <t>Firma y sello de la empresa</t>
  </si>
  <si>
    <t>Fecha</t>
  </si>
  <si>
    <t>Recibi</t>
  </si>
  <si>
    <t>TOTAL</t>
  </si>
  <si>
    <t>5. Base sujeta a retención del IRPF</t>
  </si>
  <si>
    <t>2. IRPF</t>
  </si>
  <si>
    <t>Horas extraordinarias</t>
  </si>
  <si>
    <t>Remuneración mensual (RM)</t>
  </si>
  <si>
    <t>Prorrata pagas extras (PPE)</t>
  </si>
  <si>
    <t>1. Base de cotización por contingencias comunes (BCCC)</t>
  </si>
  <si>
    <t>2. Base de cotización por contingencias profesionales (BCCP)</t>
  </si>
  <si>
    <t xml:space="preserve">3. Base de cotización por horas extraordinarias por fuerza mayor </t>
  </si>
  <si>
    <t>4. Base de cotización de resto horas extraordinarias</t>
  </si>
  <si>
    <t xml:space="preserve">Horas extraordinarias </t>
  </si>
  <si>
    <t xml:space="preserve">Horas extraordinarias por fuerza mayor </t>
  </si>
  <si>
    <t>1. Total aportaciones a la Seguridad Social</t>
  </si>
  <si>
    <t>Cuota Obrera</t>
  </si>
  <si>
    <t>____ de _______________ al _____ de ___________</t>
  </si>
  <si>
    <t>Total días</t>
  </si>
  <si>
    <t>III . DEDUCCIONES</t>
  </si>
  <si>
    <t>II. DETERMINACION DE LAS BASES DE COTIZACION A LA SEGURIDAD SOCIAL E IRPF</t>
  </si>
  <si>
    <t>Compensación de gastos</t>
  </si>
  <si>
    <t>Indemnizaciones o suplidos</t>
  </si>
  <si>
    <t>Las casillas con fondo naranja deberán completarse o modificarse, si procede.</t>
  </si>
  <si>
    <t>Complemento de  ___________________________________</t>
  </si>
  <si>
    <t xml:space="preserve">Complemento de  ___________________________________ </t>
  </si>
  <si>
    <t xml:space="preserve">Contingencias comunes </t>
  </si>
  <si>
    <t xml:space="preserve">Desempleo </t>
  </si>
  <si>
    <t xml:space="preserve">Formación Profesional </t>
  </si>
  <si>
    <t xml:space="preserve">Horas extraordinarias  fuerza mayor 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</si>
</sst>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8"/>
      <color rgb="FF000000"/>
      <name val="Tahoma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3"/>
      <name val="Tahoma"/>
      <family val="2"/>
    </font>
    <font>
      <u/>
      <sz val="12"/>
      <color theme="3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Tahoma"/>
      <family val="2"/>
    </font>
    <font>
      <b/>
      <sz val="12"/>
      <color theme="3"/>
      <name val="Tahoma"/>
      <family val="2"/>
    </font>
    <font>
      <u/>
      <sz val="8"/>
      <color indexed="81"/>
      <name val="Tahoma"/>
      <family val="2"/>
    </font>
    <font>
      <sz val="12"/>
      <color theme="3" tint="0.3999755851924192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2" borderId="1" applyNumberFormat="0" applyAlignment="0" applyProtection="0"/>
    <xf numFmtId="0" fontId="4" fillId="3" borderId="2" applyNumberFormat="0" applyFont="0" applyAlignment="0" applyProtection="0"/>
  </cellStyleXfs>
  <cellXfs count="69">
    <xf numFmtId="0" fontId="0" fillId="0" borderId="0" xfId="0"/>
    <xf numFmtId="0" fontId="6" fillId="0" borderId="0" xfId="1" applyFont="1" applyFill="1" applyBorder="1" applyProtection="1">
      <protection locked="0"/>
    </xf>
    <xf numFmtId="0" fontId="6" fillId="0" borderId="0" xfId="1" applyFont="1" applyFill="1" applyBorder="1" applyAlignment="1" applyProtection="1">
      <alignment horizontal="center"/>
      <protection locked="0"/>
    </xf>
    <xf numFmtId="0" fontId="6" fillId="0" borderId="0" xfId="1" applyFont="1" applyFill="1" applyBorder="1" applyAlignment="1" applyProtection="1">
      <protection locked="0"/>
    </xf>
    <xf numFmtId="0" fontId="6" fillId="0" borderId="0" xfId="2" applyFont="1" applyFill="1" applyBorder="1" applyProtection="1">
      <protection locked="0"/>
    </xf>
    <xf numFmtId="0" fontId="6" fillId="0" borderId="0" xfId="2" applyFont="1" applyFill="1" applyBorder="1" applyAlignment="1" applyProtection="1">
      <alignment horizontal="center"/>
      <protection locked="0"/>
    </xf>
    <xf numFmtId="4" fontId="6" fillId="4" borderId="0" xfId="2" applyNumberFormat="1" applyFont="1" applyFill="1" applyBorder="1" applyProtection="1">
      <protection locked="0"/>
    </xf>
    <xf numFmtId="4" fontId="6" fillId="0" borderId="0" xfId="2" applyNumberFormat="1" applyFont="1" applyFill="1" applyBorder="1" applyProtection="1">
      <protection locked="0"/>
    </xf>
    <xf numFmtId="10" fontId="6" fillId="0" borderId="0" xfId="2" applyNumberFormat="1" applyFont="1" applyFill="1" applyBorder="1" applyAlignment="1" applyProtection="1">
      <alignment horizontal="center"/>
      <protection locked="0"/>
    </xf>
    <xf numFmtId="2" fontId="6" fillId="4" borderId="0" xfId="2" applyNumberFormat="1" applyFont="1" applyFill="1" applyBorder="1" applyProtection="1">
      <protection locked="0"/>
    </xf>
    <xf numFmtId="0" fontId="6" fillId="0" borderId="0" xfId="1" applyFont="1" applyFill="1" applyBorder="1" applyAlignment="1" applyProtection="1">
      <alignment horizontal="left"/>
      <protection locked="0"/>
    </xf>
    <xf numFmtId="0" fontId="6" fillId="0" borderId="0" xfId="2" applyFont="1" applyFill="1" applyBorder="1" applyAlignment="1" applyProtection="1">
      <protection locked="0"/>
    </xf>
    <xf numFmtId="0" fontId="6" fillId="5" borderId="0" xfId="2" applyFont="1" applyFill="1" applyBorder="1" applyProtection="1">
      <protection locked="0"/>
    </xf>
    <xf numFmtId="2" fontId="6" fillId="5" borderId="0" xfId="2" applyNumberFormat="1" applyFont="1" applyFill="1" applyBorder="1" applyProtection="1">
      <protection locked="0"/>
    </xf>
    <xf numFmtId="0" fontId="6" fillId="5" borderId="0" xfId="2" applyFont="1" applyFill="1" applyBorder="1" applyAlignment="1" applyProtection="1">
      <protection locked="0"/>
    </xf>
    <xf numFmtId="0" fontId="12" fillId="6" borderId="0" xfId="2" applyFont="1" applyFill="1" applyBorder="1" applyProtection="1">
      <protection locked="0"/>
    </xf>
    <xf numFmtId="4" fontId="12" fillId="6" borderId="0" xfId="2" applyNumberFormat="1" applyFont="1" applyFill="1" applyBorder="1" applyProtection="1">
      <protection locked="0"/>
    </xf>
    <xf numFmtId="0" fontId="6" fillId="0" borderId="3" xfId="1" applyFont="1" applyFill="1" applyBorder="1" applyProtection="1">
      <protection locked="0"/>
    </xf>
    <xf numFmtId="0" fontId="6" fillId="0" borderId="6" xfId="1" applyFont="1" applyFill="1" applyBorder="1" applyProtection="1">
      <protection locked="0"/>
    </xf>
    <xf numFmtId="1" fontId="6" fillId="0" borderId="7" xfId="1" applyNumberFormat="1" applyFont="1" applyFill="1" applyBorder="1" applyAlignment="1" applyProtection="1">
      <alignment horizontal="left"/>
      <protection locked="0"/>
    </xf>
    <xf numFmtId="0" fontId="6" fillId="0" borderId="7" xfId="1" applyFont="1" applyFill="1" applyBorder="1" applyProtection="1">
      <protection locked="0"/>
    </xf>
    <xf numFmtId="0" fontId="6" fillId="0" borderId="8" xfId="1" applyFont="1" applyFill="1" applyBorder="1" applyProtection="1">
      <protection locked="0"/>
    </xf>
    <xf numFmtId="0" fontId="6" fillId="0" borderId="9" xfId="1" applyFont="1" applyFill="1" applyBorder="1" applyProtection="1">
      <protection locked="0"/>
    </xf>
    <xf numFmtId="0" fontId="6" fillId="0" borderId="9" xfId="1" applyFont="1" applyFill="1" applyBorder="1" applyAlignment="1" applyProtection="1">
      <protection locked="0"/>
    </xf>
    <xf numFmtId="0" fontId="6" fillId="0" borderId="10" xfId="1" applyFont="1" applyFill="1" applyBorder="1" applyProtection="1">
      <protection locked="0"/>
    </xf>
    <xf numFmtId="0" fontId="6" fillId="0" borderId="14" xfId="2" applyFont="1" applyFill="1" applyBorder="1" applyAlignment="1" applyProtection="1">
      <alignment horizontal="center"/>
      <protection locked="0"/>
    </xf>
    <xf numFmtId="0" fontId="6" fillId="5" borderId="15" xfId="2" applyFont="1" applyFill="1" applyBorder="1" applyProtection="1">
      <protection locked="0"/>
    </xf>
    <xf numFmtId="0" fontId="6" fillId="0" borderId="16" xfId="2" applyFont="1" applyFill="1" applyBorder="1" applyProtection="1">
      <protection locked="0"/>
    </xf>
    <xf numFmtId="0" fontId="6" fillId="0" borderId="15" xfId="2" applyFont="1" applyFill="1" applyBorder="1" applyProtection="1">
      <protection locked="0"/>
    </xf>
    <xf numFmtId="0" fontId="6" fillId="5" borderId="15" xfId="2" applyFont="1" applyFill="1" applyBorder="1" applyAlignment="1" applyProtection="1">
      <protection locked="0"/>
    </xf>
    <xf numFmtId="0" fontId="6" fillId="0" borderId="16" xfId="2" applyFont="1" applyFill="1" applyBorder="1" applyAlignment="1" applyProtection="1">
      <protection locked="0"/>
    </xf>
    <xf numFmtId="4" fontId="6" fillId="0" borderId="16" xfId="2" applyNumberFormat="1" applyFont="1" applyFill="1" applyBorder="1" applyProtection="1">
      <protection locked="0"/>
    </xf>
    <xf numFmtId="0" fontId="12" fillId="6" borderId="15" xfId="2" applyFont="1" applyFill="1" applyBorder="1" applyProtection="1">
      <protection locked="0"/>
    </xf>
    <xf numFmtId="0" fontId="7" fillId="0" borderId="16" xfId="2" applyFont="1" applyFill="1" applyBorder="1" applyProtection="1">
      <protection locked="0"/>
    </xf>
    <xf numFmtId="2" fontId="6" fillId="4" borderId="18" xfId="2" applyNumberFormat="1" applyFont="1" applyFill="1" applyBorder="1" applyProtection="1">
      <protection locked="0"/>
    </xf>
    <xf numFmtId="4" fontId="6" fillId="0" borderId="18" xfId="2" applyNumberFormat="1" applyFont="1" applyFill="1" applyBorder="1" applyProtection="1">
      <protection locked="0"/>
    </xf>
    <xf numFmtId="4" fontId="6" fillId="0" borderId="19" xfId="2" applyNumberFormat="1" applyFont="1" applyFill="1" applyBorder="1" applyProtection="1">
      <protection locked="0"/>
    </xf>
    <xf numFmtId="4" fontId="6" fillId="7" borderId="0" xfId="2" applyNumberFormat="1" applyFont="1" applyFill="1" applyBorder="1" applyProtection="1">
      <protection locked="0"/>
    </xf>
    <xf numFmtId="10" fontId="6" fillId="7" borderId="0" xfId="2" applyNumberFormat="1" applyFont="1" applyFill="1" applyBorder="1" applyProtection="1">
      <protection locked="0"/>
    </xf>
    <xf numFmtId="10" fontId="6" fillId="7" borderId="0" xfId="2" applyNumberFormat="1" applyFont="1" applyFill="1" applyBorder="1" applyAlignment="1" applyProtection="1">
      <alignment horizontal="center"/>
      <protection locked="0"/>
    </xf>
    <xf numFmtId="4" fontId="6" fillId="0" borderId="0" xfId="2" applyNumberFormat="1" applyFont="1" applyFill="1" applyBorder="1" applyAlignment="1" applyProtection="1">
      <protection locked="0"/>
    </xf>
    <xf numFmtId="4" fontId="13" fillId="5" borderId="16" xfId="2" applyNumberFormat="1" applyFont="1" applyFill="1" applyBorder="1" applyProtection="1">
      <protection locked="0"/>
    </xf>
    <xf numFmtId="0" fontId="0" fillId="0" borderId="0" xfId="0" applyFill="1" applyAlignment="1"/>
    <xf numFmtId="4" fontId="13" fillId="8" borderId="11" xfId="2" applyNumberFormat="1" applyFont="1" applyFill="1" applyBorder="1" applyProtection="1">
      <protection locked="0"/>
    </xf>
    <xf numFmtId="0" fontId="6" fillId="0" borderId="4" xfId="1" applyFont="1" applyFill="1" applyBorder="1" applyAlignment="1" applyProtection="1">
      <alignment horizontal="left"/>
      <protection locked="0"/>
    </xf>
    <xf numFmtId="0" fontId="6" fillId="0" borderId="5" xfId="1" applyFont="1" applyFill="1" applyBorder="1" applyAlignment="1" applyProtection="1">
      <alignment horizontal="left"/>
      <protection locked="0"/>
    </xf>
    <xf numFmtId="0" fontId="6" fillId="0" borderId="6" xfId="1" applyFont="1" applyFill="1" applyBorder="1" applyAlignment="1" applyProtection="1">
      <alignment horizontal="left"/>
      <protection locked="0"/>
    </xf>
    <xf numFmtId="0" fontId="6" fillId="0" borderId="0" xfId="1" applyFont="1" applyFill="1" applyBorder="1" applyAlignment="1" applyProtection="1">
      <alignment horizontal="left"/>
      <protection locked="0"/>
    </xf>
    <xf numFmtId="0" fontId="0" fillId="7" borderId="0" xfId="0" applyFill="1" applyAlignment="1">
      <alignment horizontal="center"/>
    </xf>
    <xf numFmtId="0" fontId="6" fillId="0" borderId="15" xfId="2" applyFont="1" applyFill="1" applyBorder="1" applyAlignment="1" applyProtection="1">
      <alignment horizontal="center" vertical="top"/>
      <protection locked="0"/>
    </xf>
    <xf numFmtId="0" fontId="6" fillId="0" borderId="0" xfId="2" applyFont="1" applyFill="1" applyBorder="1" applyAlignment="1" applyProtection="1">
      <alignment horizontal="center" vertical="top"/>
      <protection locked="0"/>
    </xf>
    <xf numFmtId="0" fontId="6" fillId="0" borderId="16" xfId="2" applyFont="1" applyFill="1" applyBorder="1" applyAlignment="1" applyProtection="1">
      <alignment horizontal="center" vertical="top"/>
      <protection locked="0"/>
    </xf>
    <xf numFmtId="0" fontId="6" fillId="0" borderId="15" xfId="2" applyFont="1" applyFill="1" applyBorder="1" applyAlignment="1" applyProtection="1">
      <alignment horizontal="left"/>
      <protection locked="0"/>
    </xf>
    <xf numFmtId="0" fontId="6" fillId="0" borderId="0" xfId="2" applyFont="1" applyFill="1" applyBorder="1" applyAlignment="1" applyProtection="1">
      <alignment horizontal="left"/>
      <protection locked="0"/>
    </xf>
    <xf numFmtId="0" fontId="6" fillId="5" borderId="15" xfId="2" applyFont="1" applyFill="1" applyBorder="1" applyAlignment="1" applyProtection="1">
      <alignment horizontal="left"/>
      <protection locked="0"/>
    </xf>
    <xf numFmtId="0" fontId="6" fillId="5" borderId="0" xfId="2" applyFont="1" applyFill="1" applyBorder="1" applyAlignment="1" applyProtection="1">
      <alignment horizontal="left"/>
      <protection locked="0"/>
    </xf>
    <xf numFmtId="0" fontId="6" fillId="5" borderId="17" xfId="2" applyFont="1" applyFill="1" applyBorder="1" applyAlignment="1" applyProtection="1">
      <alignment horizontal="left"/>
      <protection locked="0"/>
    </xf>
    <xf numFmtId="0" fontId="6" fillId="5" borderId="18" xfId="2" applyFont="1" applyFill="1" applyBorder="1" applyAlignment="1" applyProtection="1">
      <alignment horizontal="left"/>
      <protection locked="0"/>
    </xf>
    <xf numFmtId="0" fontId="6" fillId="0" borderId="0" xfId="2" applyFont="1" applyFill="1" applyBorder="1" applyAlignment="1" applyProtection="1">
      <alignment horizontal="center"/>
      <protection locked="0"/>
    </xf>
    <xf numFmtId="0" fontId="12" fillId="6" borderId="15" xfId="2" applyFont="1" applyFill="1" applyBorder="1" applyAlignment="1" applyProtection="1">
      <alignment horizontal="left"/>
      <protection locked="0"/>
    </xf>
    <xf numFmtId="0" fontId="12" fillId="6" borderId="0" xfId="2" applyFont="1" applyFill="1" applyBorder="1" applyAlignment="1" applyProtection="1">
      <alignment horizontal="left"/>
      <protection locked="0"/>
    </xf>
    <xf numFmtId="0" fontId="12" fillId="6" borderId="12" xfId="2" applyFont="1" applyFill="1" applyBorder="1" applyAlignment="1" applyProtection="1">
      <alignment horizontal="left"/>
      <protection locked="0"/>
    </xf>
    <xf numFmtId="0" fontId="12" fillId="6" borderId="13" xfId="2" applyFont="1" applyFill="1" applyBorder="1" applyAlignment="1" applyProtection="1">
      <alignment horizontal="left"/>
      <protection locked="0"/>
    </xf>
    <xf numFmtId="0" fontId="6" fillId="0" borderId="4" xfId="1" applyFont="1" applyFill="1" applyBorder="1" applyAlignment="1" applyProtection="1">
      <protection locked="0"/>
    </xf>
    <xf numFmtId="0" fontId="6" fillId="0" borderId="0" xfId="1" applyFont="1" applyFill="1" applyBorder="1" applyAlignment="1" applyProtection="1">
      <protection locked="0"/>
    </xf>
    <xf numFmtId="0" fontId="6" fillId="0" borderId="9" xfId="1" applyFont="1" applyFill="1" applyBorder="1" applyAlignment="1" applyProtection="1">
      <protection locked="0"/>
    </xf>
    <xf numFmtId="0" fontId="6" fillId="0" borderId="7" xfId="1" applyFont="1" applyFill="1" applyBorder="1" applyAlignment="1" applyProtection="1">
      <alignment horizontal="left"/>
      <protection locked="0"/>
    </xf>
    <xf numFmtId="4" fontId="15" fillId="0" borderId="0" xfId="2" applyNumberFormat="1" applyFont="1" applyFill="1" applyBorder="1" applyAlignment="1" applyProtection="1">
      <protection locked="0"/>
    </xf>
    <xf numFmtId="2" fontId="15" fillId="0" borderId="0" xfId="2" applyNumberFormat="1" applyFont="1" applyFill="1" applyBorder="1" applyAlignment="1" applyProtection="1">
      <protection locked="0"/>
    </xf>
  </cellXfs>
  <cellStyles count="3">
    <cellStyle name="Entrada" xfId="1" builtinId="20"/>
    <cellStyle name="Normal" xfId="0" builtinId="0"/>
    <cellStyle name="Notas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5"/>
  <sheetViews>
    <sheetView tabSelected="1" topLeftCell="A19" zoomScale="80" zoomScaleNormal="80" workbookViewId="0">
      <selection activeCell="K9" sqref="K9"/>
    </sheetView>
  </sheetViews>
  <sheetFormatPr baseColWidth="10" defaultRowHeight="15"/>
  <cols>
    <col min="1" max="1" width="22.7109375" customWidth="1"/>
    <col min="3" max="3" width="7.140625" customWidth="1"/>
    <col min="4" max="4" width="12.5703125" customWidth="1"/>
    <col min="5" max="5" width="14.7109375" customWidth="1"/>
    <col min="6" max="6" width="11.7109375" customWidth="1"/>
    <col min="7" max="7" width="13.28515625" customWidth="1"/>
    <col min="8" max="8" width="14.140625" customWidth="1"/>
  </cols>
  <sheetData>
    <row r="1" spans="1:8" ht="15.75">
      <c r="A1" s="17" t="s">
        <v>0</v>
      </c>
      <c r="B1" s="63"/>
      <c r="C1" s="63"/>
      <c r="D1" s="63"/>
      <c r="E1" s="44" t="s">
        <v>1</v>
      </c>
      <c r="F1" s="44"/>
      <c r="G1" s="44"/>
      <c r="H1" s="45"/>
    </row>
    <row r="2" spans="1:8" ht="15.75">
      <c r="A2" s="46" t="s">
        <v>2</v>
      </c>
      <c r="B2" s="47"/>
      <c r="C2" s="47"/>
      <c r="D2" s="47"/>
      <c r="E2" s="1" t="s">
        <v>3</v>
      </c>
      <c r="F2" s="10"/>
      <c r="G2" s="2" t="s">
        <v>4</v>
      </c>
      <c r="H2" s="19"/>
    </row>
    <row r="3" spans="1:8" ht="15.75">
      <c r="A3" s="18" t="s">
        <v>5</v>
      </c>
      <c r="B3" s="64"/>
      <c r="C3" s="64"/>
      <c r="D3" s="64"/>
      <c r="E3" s="1" t="s">
        <v>6</v>
      </c>
      <c r="F3" s="10"/>
      <c r="G3" s="47" t="s">
        <v>7</v>
      </c>
      <c r="H3" s="66"/>
    </row>
    <row r="4" spans="1:8" ht="15.75">
      <c r="A4" s="18" t="s">
        <v>8</v>
      </c>
      <c r="B4" s="64"/>
      <c r="C4" s="64"/>
      <c r="D4" s="64"/>
      <c r="E4" s="1" t="s">
        <v>9</v>
      </c>
      <c r="F4" s="3"/>
      <c r="G4" s="1"/>
      <c r="H4" s="20"/>
    </row>
    <row r="5" spans="1:8" ht="15.75">
      <c r="A5" s="21" t="s">
        <v>10</v>
      </c>
      <c r="B5" s="65"/>
      <c r="C5" s="65"/>
      <c r="D5" s="65"/>
      <c r="E5" s="22" t="s">
        <v>11</v>
      </c>
      <c r="F5" s="22"/>
      <c r="G5" s="23"/>
      <c r="H5" s="24"/>
    </row>
    <row r="6" spans="1:8" ht="15.75">
      <c r="A6" s="4"/>
      <c r="B6" s="4"/>
      <c r="C6" s="4"/>
      <c r="D6" s="4"/>
      <c r="E6" s="4"/>
      <c r="F6" s="4"/>
      <c r="G6" s="4"/>
      <c r="H6" s="4"/>
    </row>
    <row r="7" spans="1:8" ht="15.75">
      <c r="A7" s="4" t="s">
        <v>12</v>
      </c>
      <c r="B7" s="58" t="s">
        <v>44</v>
      </c>
      <c r="C7" s="58"/>
      <c r="D7" s="58"/>
      <c r="E7" s="58"/>
      <c r="F7" s="58"/>
      <c r="G7" s="11" t="s">
        <v>45</v>
      </c>
      <c r="H7" s="5">
        <v>30</v>
      </c>
    </row>
    <row r="8" spans="1:8" ht="16.5" thickBot="1">
      <c r="A8" s="4"/>
      <c r="B8" s="5"/>
      <c r="C8" s="5"/>
      <c r="D8" s="5"/>
      <c r="E8" s="5"/>
      <c r="F8" s="5"/>
      <c r="G8" s="11"/>
      <c r="H8" s="5"/>
    </row>
    <row r="9" spans="1:8" ht="15.75">
      <c r="A9" s="61" t="s">
        <v>13</v>
      </c>
      <c r="B9" s="62"/>
      <c r="C9" s="62"/>
      <c r="D9" s="62"/>
      <c r="E9" s="62"/>
      <c r="F9" s="62"/>
      <c r="G9" s="62"/>
      <c r="H9" s="25" t="s">
        <v>14</v>
      </c>
    </row>
    <row r="10" spans="1:8" ht="15.75">
      <c r="A10" s="54" t="s">
        <v>15</v>
      </c>
      <c r="B10" s="55"/>
      <c r="C10" s="55"/>
      <c r="D10" s="55"/>
      <c r="E10" s="55"/>
      <c r="F10" s="4"/>
      <c r="G10" s="4"/>
      <c r="H10" s="27"/>
    </row>
    <row r="11" spans="1:8" ht="15.75">
      <c r="A11" s="52" t="s">
        <v>16</v>
      </c>
      <c r="B11" s="53"/>
      <c r="C11" s="53"/>
      <c r="D11" s="53"/>
      <c r="E11" s="53"/>
      <c r="F11" s="4"/>
      <c r="G11" s="37">
        <v>750</v>
      </c>
      <c r="H11" s="27"/>
    </row>
    <row r="12" spans="1:8" ht="15.75">
      <c r="A12" s="52" t="s">
        <v>51</v>
      </c>
      <c r="B12" s="53"/>
      <c r="C12" s="53"/>
      <c r="D12" s="53"/>
      <c r="E12" s="53"/>
      <c r="F12" s="4"/>
      <c r="G12" s="37">
        <v>25</v>
      </c>
      <c r="H12" s="27"/>
    </row>
    <row r="13" spans="1:8" ht="15.75">
      <c r="A13" s="52" t="s">
        <v>51</v>
      </c>
      <c r="B13" s="53"/>
      <c r="C13" s="53"/>
      <c r="D13" s="53"/>
      <c r="E13" s="53"/>
      <c r="F13" s="4"/>
      <c r="G13" s="37"/>
      <c r="H13" s="27"/>
    </row>
    <row r="14" spans="1:8" ht="15.75">
      <c r="A14" s="52" t="s">
        <v>51</v>
      </c>
      <c r="B14" s="53"/>
      <c r="C14" s="53"/>
      <c r="D14" s="53"/>
      <c r="E14" s="53"/>
      <c r="F14" s="4"/>
      <c r="G14" s="37"/>
      <c r="H14" s="27"/>
    </row>
    <row r="15" spans="1:8" ht="15.75">
      <c r="A15" s="52" t="s">
        <v>52</v>
      </c>
      <c r="B15" s="53"/>
      <c r="C15" s="53"/>
      <c r="D15" s="53"/>
      <c r="E15" s="53"/>
      <c r="F15" s="4"/>
      <c r="G15" s="37"/>
      <c r="H15" s="27"/>
    </row>
    <row r="16" spans="1:8" ht="15.75">
      <c r="A16" s="52" t="s">
        <v>41</v>
      </c>
      <c r="B16" s="53"/>
      <c r="C16" s="53"/>
      <c r="D16" s="53"/>
      <c r="E16" s="53"/>
      <c r="F16" s="4"/>
      <c r="G16" s="37"/>
      <c r="H16" s="27"/>
    </row>
    <row r="17" spans="1:8" ht="15.75">
      <c r="A17" s="52" t="s">
        <v>33</v>
      </c>
      <c r="B17" s="53"/>
      <c r="C17" s="53"/>
      <c r="D17" s="53"/>
      <c r="E17" s="53"/>
      <c r="F17" s="4"/>
      <c r="G17" s="37">
        <v>56</v>
      </c>
      <c r="H17" s="27"/>
    </row>
    <row r="18" spans="1:8" ht="15.75">
      <c r="A18" s="52" t="s">
        <v>17</v>
      </c>
      <c r="B18" s="53"/>
      <c r="C18" s="53"/>
      <c r="D18" s="53"/>
      <c r="E18" s="53"/>
      <c r="F18" s="4"/>
      <c r="G18" s="37"/>
      <c r="H18" s="27"/>
    </row>
    <row r="19" spans="1:8" ht="15.75">
      <c r="A19" s="52" t="s">
        <v>18</v>
      </c>
      <c r="B19" s="53"/>
      <c r="C19" s="53"/>
      <c r="D19" s="53"/>
      <c r="E19" s="53"/>
      <c r="F19" s="4"/>
      <c r="G19" s="37"/>
      <c r="H19" s="27"/>
    </row>
    <row r="20" spans="1:8" ht="15.75">
      <c r="A20" s="54" t="s">
        <v>19</v>
      </c>
      <c r="B20" s="55"/>
      <c r="C20" s="55"/>
      <c r="D20" s="55"/>
      <c r="E20" s="55"/>
      <c r="F20" s="4"/>
      <c r="G20" s="7"/>
      <c r="H20" s="27"/>
    </row>
    <row r="21" spans="1:8" ht="15.75">
      <c r="A21" s="52" t="s">
        <v>48</v>
      </c>
      <c r="B21" s="53"/>
      <c r="C21" s="53"/>
      <c r="D21" s="53"/>
      <c r="E21" s="53"/>
      <c r="F21" s="4"/>
      <c r="G21" s="37"/>
      <c r="H21" s="27"/>
    </row>
    <row r="22" spans="1:8" ht="15.75">
      <c r="A22" s="52" t="s">
        <v>20</v>
      </c>
      <c r="B22" s="53"/>
      <c r="C22" s="53"/>
      <c r="D22" s="53"/>
      <c r="E22" s="53"/>
      <c r="F22" s="4"/>
      <c r="G22" s="37"/>
      <c r="H22" s="27"/>
    </row>
    <row r="23" spans="1:8" ht="15.75">
      <c r="A23" s="52" t="s">
        <v>49</v>
      </c>
      <c r="B23" s="53"/>
      <c r="C23" s="53"/>
      <c r="D23" s="53"/>
      <c r="E23" s="53"/>
      <c r="F23" s="4"/>
      <c r="G23" s="37"/>
      <c r="H23" s="27"/>
    </row>
    <row r="24" spans="1:8" ht="15.75">
      <c r="A24" s="28"/>
      <c r="B24" s="55" t="s">
        <v>21</v>
      </c>
      <c r="C24" s="55"/>
      <c r="D24" s="55"/>
      <c r="E24" s="11"/>
      <c r="F24" s="4"/>
      <c r="G24" s="7"/>
      <c r="H24" s="41">
        <f>SUM(G11:G23)</f>
        <v>831</v>
      </c>
    </row>
    <row r="25" spans="1:8" ht="15.75">
      <c r="A25" s="28"/>
      <c r="B25" s="4"/>
      <c r="C25" s="4"/>
      <c r="D25" s="4"/>
      <c r="E25" s="4"/>
      <c r="F25" s="4"/>
      <c r="G25" s="7"/>
      <c r="H25" s="27"/>
    </row>
    <row r="26" spans="1:8" ht="15.75">
      <c r="A26" s="59" t="s">
        <v>46</v>
      </c>
      <c r="B26" s="60"/>
      <c r="C26" s="60"/>
      <c r="D26" s="60"/>
      <c r="E26" s="60"/>
      <c r="F26" s="60"/>
      <c r="G26" s="60"/>
      <c r="H26" s="27"/>
    </row>
    <row r="27" spans="1:8" ht="15.75">
      <c r="A27" s="29" t="s">
        <v>43</v>
      </c>
      <c r="B27" s="14"/>
      <c r="C27" s="11"/>
      <c r="D27" s="11"/>
      <c r="E27" s="11"/>
      <c r="F27" s="11"/>
      <c r="G27" s="11"/>
      <c r="H27" s="30"/>
    </row>
    <row r="28" spans="1:8" ht="15.75">
      <c r="A28" s="52" t="s">
        <v>53</v>
      </c>
      <c r="B28" s="53"/>
      <c r="C28" s="53"/>
      <c r="D28" s="67"/>
      <c r="E28" s="8">
        <v>4.7E-2</v>
      </c>
      <c r="F28" s="9">
        <f>(F49*E28)</f>
        <v>42.3</v>
      </c>
      <c r="G28" s="7"/>
      <c r="H28" s="27"/>
    </row>
    <row r="29" spans="1:8" ht="15.75">
      <c r="A29" s="52" t="s">
        <v>54</v>
      </c>
      <c r="B29" s="53"/>
      <c r="C29" s="53"/>
      <c r="D29" s="67"/>
      <c r="E29" s="39">
        <v>1.55E-2</v>
      </c>
      <c r="F29" s="9">
        <f>(F50*E29)</f>
        <v>14.818</v>
      </c>
      <c r="G29" s="7"/>
      <c r="H29" s="27"/>
    </row>
    <row r="30" spans="1:8" ht="15.75">
      <c r="A30" s="52" t="s">
        <v>55</v>
      </c>
      <c r="B30" s="53"/>
      <c r="C30" s="53"/>
      <c r="D30" s="67"/>
      <c r="E30" s="8">
        <v>1E-3</v>
      </c>
      <c r="F30" s="9">
        <f>(F50*E30)</f>
        <v>0.95600000000000007</v>
      </c>
      <c r="G30" s="7"/>
      <c r="H30" s="27"/>
    </row>
    <row r="31" spans="1:8" ht="15.75">
      <c r="A31" s="52" t="s">
        <v>40</v>
      </c>
      <c r="B31" s="53"/>
      <c r="C31" s="53"/>
      <c r="D31" s="68"/>
      <c r="E31" s="8">
        <v>4.7E-2</v>
      </c>
      <c r="F31" s="9">
        <f>(F52*E31)</f>
        <v>2.6320000000000001</v>
      </c>
      <c r="G31" s="7"/>
      <c r="H31" s="27"/>
    </row>
    <row r="32" spans="1:8" ht="15.75">
      <c r="A32" s="52" t="s">
        <v>56</v>
      </c>
      <c r="B32" s="53"/>
      <c r="C32" s="53"/>
      <c r="D32" s="67"/>
      <c r="E32" s="8">
        <v>0.02</v>
      </c>
      <c r="F32" s="9">
        <f>(F51*E32)</f>
        <v>0</v>
      </c>
      <c r="G32" s="7"/>
      <c r="H32" s="27"/>
    </row>
    <row r="33" spans="1:8" ht="15.75">
      <c r="A33" s="26" t="s">
        <v>42</v>
      </c>
      <c r="B33" s="12"/>
      <c r="C33" s="12"/>
      <c r="D33" s="12"/>
      <c r="E33" s="4"/>
      <c r="F33" s="4"/>
      <c r="G33" s="6">
        <f>SUM(F28:F32)</f>
        <v>60.705999999999996</v>
      </c>
      <c r="H33" s="27"/>
    </row>
    <row r="34" spans="1:8" ht="15.75">
      <c r="A34" s="26" t="s">
        <v>32</v>
      </c>
      <c r="B34" s="13"/>
      <c r="C34" s="12"/>
      <c r="D34" s="12"/>
      <c r="E34" s="38">
        <v>0.02</v>
      </c>
      <c r="F34" s="4"/>
      <c r="G34" s="6">
        <f>(F53*E34)</f>
        <v>16.62</v>
      </c>
      <c r="H34" s="27"/>
    </row>
    <row r="35" spans="1:8" ht="15.75">
      <c r="A35" s="26" t="s">
        <v>22</v>
      </c>
      <c r="B35" s="12"/>
      <c r="C35" s="12"/>
      <c r="D35" s="12"/>
      <c r="E35" s="4"/>
      <c r="F35" s="4"/>
      <c r="G35" s="6"/>
      <c r="H35" s="27"/>
    </row>
    <row r="36" spans="1:8" ht="15.75">
      <c r="A36" s="26" t="s">
        <v>23</v>
      </c>
      <c r="B36" s="12"/>
      <c r="C36" s="12"/>
      <c r="D36" s="12"/>
      <c r="E36" s="4"/>
      <c r="F36" s="4"/>
      <c r="G36" s="6"/>
      <c r="H36" s="27"/>
    </row>
    <row r="37" spans="1:8" ht="15.75">
      <c r="A37" s="26" t="s">
        <v>24</v>
      </c>
      <c r="B37" s="12"/>
      <c r="C37" s="12"/>
      <c r="D37" s="12"/>
      <c r="E37" s="4"/>
      <c r="F37" s="4"/>
      <c r="G37" s="6"/>
      <c r="H37" s="27"/>
    </row>
    <row r="38" spans="1:8" ht="15.75">
      <c r="A38" s="28"/>
      <c r="B38" s="4"/>
      <c r="C38" s="4"/>
      <c r="D38" s="4"/>
      <c r="E38" s="4"/>
      <c r="F38" s="4"/>
      <c r="G38" s="40"/>
      <c r="H38" s="27"/>
    </row>
    <row r="39" spans="1:8" ht="16.5" thickBot="1">
      <c r="A39" s="28"/>
      <c r="B39" s="14" t="s">
        <v>25</v>
      </c>
      <c r="C39" s="14"/>
      <c r="D39" s="14"/>
      <c r="E39" s="11"/>
      <c r="F39" s="4"/>
      <c r="G39" s="40"/>
      <c r="H39" s="41">
        <f>SUM(G33:G37)</f>
        <v>77.325999999999993</v>
      </c>
    </row>
    <row r="40" spans="1:8" ht="16.5" thickBot="1">
      <c r="A40" s="28"/>
      <c r="B40" s="4"/>
      <c r="C40" s="12" t="s">
        <v>26</v>
      </c>
      <c r="D40" s="12"/>
      <c r="E40" s="12"/>
      <c r="F40" s="12"/>
      <c r="G40" s="40"/>
      <c r="H40" s="43">
        <f>+H24-H39</f>
        <v>753.67399999999998</v>
      </c>
    </row>
    <row r="41" spans="1:8" ht="15.75" customHeight="1">
      <c r="A41" s="49" t="s">
        <v>27</v>
      </c>
      <c r="B41" s="50"/>
      <c r="C41" s="50"/>
      <c r="D41" s="50"/>
      <c r="E41" s="50" t="s">
        <v>28</v>
      </c>
      <c r="F41" s="50"/>
      <c r="G41" s="50" t="s">
        <v>29</v>
      </c>
      <c r="H41" s="51"/>
    </row>
    <row r="42" spans="1:8" ht="15.75" customHeight="1">
      <c r="A42" s="49"/>
      <c r="B42" s="50"/>
      <c r="C42" s="50"/>
      <c r="D42" s="50"/>
      <c r="E42" s="50"/>
      <c r="F42" s="50"/>
      <c r="G42" s="50"/>
      <c r="H42" s="51"/>
    </row>
    <row r="43" spans="1:8" ht="15.75" customHeight="1">
      <c r="A43" s="49"/>
      <c r="B43" s="50"/>
      <c r="C43" s="50"/>
      <c r="D43" s="50"/>
      <c r="E43" s="50"/>
      <c r="F43" s="50"/>
      <c r="G43" s="50"/>
      <c r="H43" s="51"/>
    </row>
    <row r="44" spans="1:8" ht="15.75" customHeight="1">
      <c r="A44" s="49"/>
      <c r="B44" s="50"/>
      <c r="C44" s="50"/>
      <c r="D44" s="50"/>
      <c r="E44" s="50"/>
      <c r="F44" s="50"/>
      <c r="G44" s="50"/>
      <c r="H44" s="51"/>
    </row>
    <row r="45" spans="1:8" ht="15.75">
      <c r="A45" s="32" t="s">
        <v>47</v>
      </c>
      <c r="B45" s="15"/>
      <c r="C45" s="15"/>
      <c r="D45" s="15"/>
      <c r="E45" s="15"/>
      <c r="F45" s="15"/>
      <c r="G45" s="16"/>
      <c r="H45" s="33"/>
    </row>
    <row r="46" spans="1:8" ht="15.75">
      <c r="A46" s="26" t="s">
        <v>36</v>
      </c>
      <c r="B46" s="12"/>
      <c r="C46" s="12"/>
      <c r="D46" s="12"/>
      <c r="E46" s="12"/>
      <c r="F46" s="4"/>
      <c r="G46" s="7"/>
      <c r="H46" s="27"/>
    </row>
    <row r="47" spans="1:8" ht="15.75">
      <c r="A47" s="52" t="s">
        <v>34</v>
      </c>
      <c r="B47" s="53"/>
      <c r="C47" s="53"/>
      <c r="D47" s="53"/>
      <c r="E47" s="53"/>
      <c r="F47" s="6">
        <f>+G11+G12+G13+G14+G15+G19</f>
        <v>775</v>
      </c>
      <c r="G47" s="7"/>
      <c r="H47" s="27"/>
    </row>
    <row r="48" spans="1:8" ht="15.75">
      <c r="A48" s="52" t="s">
        <v>35</v>
      </c>
      <c r="B48" s="53"/>
      <c r="C48" s="53"/>
      <c r="D48" s="53"/>
      <c r="E48" s="53"/>
      <c r="F48" s="37">
        <v>125</v>
      </c>
      <c r="G48" s="7"/>
      <c r="H48" s="27"/>
    </row>
    <row r="49" spans="1:8" ht="15.75">
      <c r="A49" s="52" t="s">
        <v>30</v>
      </c>
      <c r="B49" s="53"/>
      <c r="C49" s="53"/>
      <c r="D49" s="53"/>
      <c r="E49" s="53"/>
      <c r="F49" s="6">
        <f>SUM(F47:F48)</f>
        <v>900</v>
      </c>
      <c r="G49" s="7"/>
      <c r="H49" s="31"/>
    </row>
    <row r="50" spans="1:8" ht="15.75">
      <c r="A50" s="54" t="s">
        <v>37</v>
      </c>
      <c r="B50" s="55"/>
      <c r="C50" s="55"/>
      <c r="D50" s="55"/>
      <c r="E50" s="55"/>
      <c r="F50" s="6">
        <f>+F49+F51+F52</f>
        <v>956</v>
      </c>
      <c r="G50" s="7"/>
      <c r="H50" s="31"/>
    </row>
    <row r="51" spans="1:8" ht="15.75">
      <c r="A51" s="54" t="s">
        <v>38</v>
      </c>
      <c r="B51" s="55"/>
      <c r="C51" s="55"/>
      <c r="D51" s="55"/>
      <c r="E51" s="55"/>
      <c r="F51" s="6">
        <f>G16</f>
        <v>0</v>
      </c>
      <c r="G51" s="7"/>
      <c r="H51" s="31"/>
    </row>
    <row r="52" spans="1:8" ht="15.75">
      <c r="A52" s="54" t="s">
        <v>39</v>
      </c>
      <c r="B52" s="55"/>
      <c r="C52" s="55"/>
      <c r="D52" s="55"/>
      <c r="E52" s="55"/>
      <c r="F52" s="9">
        <f>G17</f>
        <v>56</v>
      </c>
      <c r="G52" s="7"/>
      <c r="H52" s="31"/>
    </row>
    <row r="53" spans="1:8" ht="16.5" thickBot="1">
      <c r="A53" s="56" t="s">
        <v>31</v>
      </c>
      <c r="B53" s="57"/>
      <c r="C53" s="57"/>
      <c r="D53" s="57"/>
      <c r="E53" s="57"/>
      <c r="F53" s="34">
        <f>SUM(G11:G23)</f>
        <v>831</v>
      </c>
      <c r="G53" s="35"/>
      <c r="H53" s="36"/>
    </row>
    <row r="55" spans="1:8">
      <c r="A55" s="48" t="s">
        <v>50</v>
      </c>
      <c r="B55" s="48"/>
      <c r="C55" s="48"/>
      <c r="D55" s="48"/>
      <c r="E55" s="48"/>
      <c r="F55" s="48"/>
      <c r="G55" s="48"/>
      <c r="H55" s="42"/>
    </row>
  </sheetData>
  <mergeCells count="41">
    <mergeCell ref="A49:E49"/>
    <mergeCell ref="A55:G55"/>
    <mergeCell ref="A30:C30"/>
    <mergeCell ref="A31:C31"/>
    <mergeCell ref="A32:C32"/>
    <mergeCell ref="A47:E47"/>
    <mergeCell ref="A48:E48"/>
    <mergeCell ref="A14:E14"/>
    <mergeCell ref="A15:E15"/>
    <mergeCell ref="B24:D24"/>
    <mergeCell ref="A28:C28"/>
    <mergeCell ref="A29:C29"/>
    <mergeCell ref="B1:D1"/>
    <mergeCell ref="B3:D3"/>
    <mergeCell ref="B4:D4"/>
    <mergeCell ref="B5:D5"/>
    <mergeCell ref="G3:H3"/>
    <mergeCell ref="A50:E50"/>
    <mergeCell ref="A51:E51"/>
    <mergeCell ref="A52:E52"/>
    <mergeCell ref="B7:F7"/>
    <mergeCell ref="A26:G26"/>
    <mergeCell ref="A9:G9"/>
    <mergeCell ref="A16:E16"/>
    <mergeCell ref="A17:E17"/>
    <mergeCell ref="A18:E18"/>
    <mergeCell ref="A19:E19"/>
    <mergeCell ref="A22:E22"/>
    <mergeCell ref="A21:E21"/>
    <mergeCell ref="A12:E12"/>
    <mergeCell ref="A13:E13"/>
    <mergeCell ref="E1:H1"/>
    <mergeCell ref="A2:D2"/>
    <mergeCell ref="A41:D44"/>
    <mergeCell ref="E41:F44"/>
    <mergeCell ref="G41:H44"/>
    <mergeCell ref="A23:E23"/>
    <mergeCell ref="A11:E11"/>
    <mergeCell ref="A10:E10"/>
    <mergeCell ref="A20:E20"/>
    <mergeCell ref="A53:E53"/>
  </mergeCells>
  <pageMargins left="0.33" right="0.32" top="0.39" bottom="0.43" header="0.2" footer="0.31496062992125984"/>
  <pageSetup paperSize="9" scale="9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jfRC</cp:lastModifiedBy>
  <cp:lastPrinted>2011-11-03T18:08:24Z</cp:lastPrinted>
  <dcterms:created xsi:type="dcterms:W3CDTF">2010-11-16T09:47:01Z</dcterms:created>
  <dcterms:modified xsi:type="dcterms:W3CDTF">2011-11-03T19:04:27Z</dcterms:modified>
</cp:coreProperties>
</file>