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100" yWindow="0" windowWidth="24480" windowHeight="13840" tabRatio="500" activeTab="1"/>
  </bookViews>
  <sheets>
    <sheet name="un_ana_1_3.csv" sheetId="1" r:id="rId1"/>
    <sheet name="Sheet1" sheetId="2" r:id="rId2"/>
    <sheet name="Sheet2" sheetId="3" r:id="rId3"/>
    <sheet name="uncert v defs_ex_both" sheetId="4" r:id="rId4"/>
  </sheets>
  <definedNames>
    <definedName name="_xlnm._FilterDatabase" localSheetId="2" hidden="1">Sheet2!$A$1:$O$101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01" i="3" l="1"/>
  <c r="K101" i="3"/>
  <c r="J101" i="3"/>
  <c r="I101" i="3"/>
  <c r="H101" i="3"/>
  <c r="L100" i="3"/>
  <c r="K100" i="3"/>
  <c r="J100" i="3"/>
  <c r="I100" i="3"/>
  <c r="H100" i="3"/>
  <c r="L99" i="3"/>
  <c r="K99" i="3"/>
  <c r="J99" i="3"/>
  <c r="I99" i="3"/>
  <c r="H99" i="3"/>
  <c r="L98" i="3"/>
  <c r="K98" i="3"/>
  <c r="J98" i="3"/>
  <c r="I98" i="3"/>
  <c r="H98" i="3"/>
  <c r="L97" i="3"/>
  <c r="K97" i="3"/>
  <c r="J97" i="3"/>
  <c r="I97" i="3"/>
  <c r="H97" i="3"/>
  <c r="L96" i="3"/>
  <c r="K96" i="3"/>
  <c r="J96" i="3"/>
  <c r="I96" i="3"/>
  <c r="H96" i="3"/>
  <c r="L95" i="3"/>
  <c r="K95" i="3"/>
  <c r="J95" i="3"/>
  <c r="I95" i="3"/>
  <c r="H95" i="3"/>
  <c r="L94" i="3"/>
  <c r="K94" i="3"/>
  <c r="J94" i="3"/>
  <c r="I94" i="3"/>
  <c r="H94" i="3"/>
  <c r="L93" i="3"/>
  <c r="K93" i="3"/>
  <c r="J93" i="3"/>
  <c r="I93" i="3"/>
  <c r="H93" i="3"/>
  <c r="L92" i="3"/>
  <c r="K92" i="3"/>
  <c r="J92" i="3"/>
  <c r="I92" i="3"/>
  <c r="H92" i="3"/>
  <c r="L91" i="3"/>
  <c r="K91" i="3"/>
  <c r="J91" i="3"/>
  <c r="I91" i="3"/>
  <c r="H91" i="3"/>
  <c r="L90" i="3"/>
  <c r="K90" i="3"/>
  <c r="J90" i="3"/>
  <c r="I90" i="3"/>
  <c r="H90" i="3"/>
  <c r="L89" i="3"/>
  <c r="K89" i="3"/>
  <c r="J89" i="3"/>
  <c r="I89" i="3"/>
  <c r="H89" i="3"/>
  <c r="L88" i="3"/>
  <c r="K88" i="3"/>
  <c r="J88" i="3"/>
  <c r="I88" i="3"/>
  <c r="H88" i="3"/>
  <c r="L87" i="3"/>
  <c r="K87" i="3"/>
  <c r="J87" i="3"/>
  <c r="I87" i="3"/>
  <c r="H87" i="3"/>
  <c r="L86" i="3"/>
  <c r="K86" i="3"/>
  <c r="J86" i="3"/>
  <c r="I86" i="3"/>
  <c r="H86" i="3"/>
  <c r="L85" i="3"/>
  <c r="K85" i="3"/>
  <c r="J85" i="3"/>
  <c r="I85" i="3"/>
  <c r="H85" i="3"/>
  <c r="L84" i="3"/>
  <c r="K84" i="3"/>
  <c r="J84" i="3"/>
  <c r="I84" i="3"/>
  <c r="H84" i="3"/>
  <c r="L83" i="3"/>
  <c r="K83" i="3"/>
  <c r="J83" i="3"/>
  <c r="I83" i="3"/>
  <c r="H83" i="3"/>
  <c r="L82" i="3"/>
  <c r="K82" i="3"/>
  <c r="J82" i="3"/>
  <c r="I82" i="3"/>
  <c r="H82" i="3"/>
  <c r="L81" i="3"/>
  <c r="K81" i="3"/>
  <c r="J81" i="3"/>
  <c r="I81" i="3"/>
  <c r="H81" i="3"/>
  <c r="L80" i="3"/>
  <c r="K80" i="3"/>
  <c r="J80" i="3"/>
  <c r="I80" i="3"/>
  <c r="H80" i="3"/>
  <c r="L79" i="3"/>
  <c r="K79" i="3"/>
  <c r="J79" i="3"/>
  <c r="I79" i="3"/>
  <c r="H79" i="3"/>
  <c r="L78" i="3"/>
  <c r="K78" i="3"/>
  <c r="J78" i="3"/>
  <c r="I78" i="3"/>
  <c r="H78" i="3"/>
  <c r="L77" i="3"/>
  <c r="K77" i="3"/>
  <c r="J77" i="3"/>
  <c r="I77" i="3"/>
  <c r="H77" i="3"/>
  <c r="L76" i="3"/>
  <c r="K76" i="3"/>
  <c r="J76" i="3"/>
  <c r="I76" i="3"/>
  <c r="H76" i="3"/>
  <c r="L75" i="3"/>
  <c r="K75" i="3"/>
  <c r="J75" i="3"/>
  <c r="I75" i="3"/>
  <c r="H75" i="3"/>
  <c r="L40" i="3"/>
  <c r="K40" i="3"/>
  <c r="J40" i="3"/>
  <c r="I40" i="3"/>
  <c r="H40" i="3"/>
  <c r="L74" i="3"/>
  <c r="K74" i="3"/>
  <c r="J74" i="3"/>
  <c r="I74" i="3"/>
  <c r="H74" i="3"/>
  <c r="L73" i="3"/>
  <c r="K73" i="3"/>
  <c r="J73" i="3"/>
  <c r="I73" i="3"/>
  <c r="H73" i="3"/>
  <c r="L72" i="3"/>
  <c r="K72" i="3"/>
  <c r="J72" i="3"/>
  <c r="I72" i="3"/>
  <c r="H72" i="3"/>
  <c r="L71" i="3"/>
  <c r="K71" i="3"/>
  <c r="J71" i="3"/>
  <c r="I71" i="3"/>
  <c r="H71" i="3"/>
  <c r="L70" i="3"/>
  <c r="K70" i="3"/>
  <c r="J70" i="3"/>
  <c r="I70" i="3"/>
  <c r="H70" i="3"/>
  <c r="L69" i="3"/>
  <c r="K69" i="3"/>
  <c r="J69" i="3"/>
  <c r="I69" i="3"/>
  <c r="H69" i="3"/>
  <c r="L68" i="3"/>
  <c r="K68" i="3"/>
  <c r="J68" i="3"/>
  <c r="I68" i="3"/>
  <c r="H68" i="3"/>
  <c r="L67" i="3"/>
  <c r="K67" i="3"/>
  <c r="J67" i="3"/>
  <c r="I67" i="3"/>
  <c r="H67" i="3"/>
  <c r="L66" i="3"/>
  <c r="K66" i="3"/>
  <c r="J66" i="3"/>
  <c r="I66" i="3"/>
  <c r="H66" i="3"/>
  <c r="L65" i="3"/>
  <c r="K65" i="3"/>
  <c r="J65" i="3"/>
  <c r="I65" i="3"/>
  <c r="H65" i="3"/>
  <c r="L64" i="3"/>
  <c r="K64" i="3"/>
  <c r="J64" i="3"/>
  <c r="I64" i="3"/>
  <c r="H64" i="3"/>
  <c r="L63" i="3"/>
  <c r="K63" i="3"/>
  <c r="J63" i="3"/>
  <c r="I63" i="3"/>
  <c r="H63" i="3"/>
  <c r="L62" i="3"/>
  <c r="K62" i="3"/>
  <c r="J62" i="3"/>
  <c r="I62" i="3"/>
  <c r="H62" i="3"/>
  <c r="L15" i="3"/>
  <c r="K15" i="3"/>
  <c r="J15" i="3"/>
  <c r="I15" i="3"/>
  <c r="H15" i="3"/>
  <c r="L61" i="3"/>
  <c r="K61" i="3"/>
  <c r="J61" i="3"/>
  <c r="I61" i="3"/>
  <c r="H61" i="3"/>
  <c r="L29" i="3"/>
  <c r="K29" i="3"/>
  <c r="J29" i="3"/>
  <c r="I29" i="3"/>
  <c r="H29" i="3"/>
  <c r="L60" i="3"/>
  <c r="K60" i="3"/>
  <c r="J60" i="3"/>
  <c r="I60" i="3"/>
  <c r="H60" i="3"/>
  <c r="L59" i="3"/>
  <c r="K59" i="3"/>
  <c r="J59" i="3"/>
  <c r="I59" i="3"/>
  <c r="H59" i="3"/>
  <c r="L28" i="3"/>
  <c r="K28" i="3"/>
  <c r="J28" i="3"/>
  <c r="I28" i="3"/>
  <c r="H28" i="3"/>
  <c r="L58" i="3"/>
  <c r="K58" i="3"/>
  <c r="J58" i="3"/>
  <c r="I58" i="3"/>
  <c r="H58" i="3"/>
  <c r="L57" i="3"/>
  <c r="K57" i="3"/>
  <c r="J57" i="3"/>
  <c r="I57" i="3"/>
  <c r="H57" i="3"/>
  <c r="L23" i="3"/>
  <c r="K23" i="3"/>
  <c r="J23" i="3"/>
  <c r="I23" i="3"/>
  <c r="H23" i="3"/>
  <c r="L56" i="3"/>
  <c r="K56" i="3"/>
  <c r="J56" i="3"/>
  <c r="I56" i="3"/>
  <c r="H56" i="3"/>
  <c r="L22" i="3"/>
  <c r="K22" i="3"/>
  <c r="J22" i="3"/>
  <c r="I22" i="3"/>
  <c r="H22" i="3"/>
  <c r="L39" i="3"/>
  <c r="K39" i="3"/>
  <c r="J39" i="3"/>
  <c r="I39" i="3"/>
  <c r="H39" i="3"/>
  <c r="L7" i="3"/>
  <c r="K7" i="3"/>
  <c r="J7" i="3"/>
  <c r="I7" i="3"/>
  <c r="H7" i="3"/>
  <c r="L55" i="3"/>
  <c r="K55" i="3"/>
  <c r="J55" i="3"/>
  <c r="I55" i="3"/>
  <c r="H55" i="3"/>
  <c r="L11" i="3"/>
  <c r="K11" i="3"/>
  <c r="J11" i="3"/>
  <c r="I11" i="3"/>
  <c r="H11" i="3"/>
  <c r="L54" i="3"/>
  <c r="K54" i="3"/>
  <c r="J54" i="3"/>
  <c r="I54" i="3"/>
  <c r="H54" i="3"/>
  <c r="L38" i="3"/>
  <c r="K38" i="3"/>
  <c r="J38" i="3"/>
  <c r="I38" i="3"/>
  <c r="H38" i="3"/>
  <c r="L53" i="3"/>
  <c r="K53" i="3"/>
  <c r="J53" i="3"/>
  <c r="I53" i="3"/>
  <c r="H53" i="3"/>
  <c r="L52" i="3"/>
  <c r="K52" i="3"/>
  <c r="J52" i="3"/>
  <c r="I52" i="3"/>
  <c r="H52" i="3"/>
  <c r="L27" i="3"/>
  <c r="K27" i="3"/>
  <c r="J27" i="3"/>
  <c r="I27" i="3"/>
  <c r="H27" i="3"/>
  <c r="L37" i="3"/>
  <c r="K37" i="3"/>
  <c r="J37" i="3"/>
  <c r="I37" i="3"/>
  <c r="H37" i="3"/>
  <c r="L20" i="3"/>
  <c r="K20" i="3"/>
  <c r="J20" i="3"/>
  <c r="I20" i="3"/>
  <c r="H20" i="3"/>
  <c r="L13" i="3"/>
  <c r="K13" i="3"/>
  <c r="J13" i="3"/>
  <c r="I13" i="3"/>
  <c r="H13" i="3"/>
  <c r="L51" i="3"/>
  <c r="K51" i="3"/>
  <c r="J51" i="3"/>
  <c r="I51" i="3"/>
  <c r="H51" i="3"/>
  <c r="L50" i="3"/>
  <c r="K50" i="3"/>
  <c r="J50" i="3"/>
  <c r="I50" i="3"/>
  <c r="H50" i="3"/>
  <c r="L49" i="3"/>
  <c r="K49" i="3"/>
  <c r="J49" i="3"/>
  <c r="I49" i="3"/>
  <c r="H49" i="3"/>
  <c r="L36" i="3"/>
  <c r="K36" i="3"/>
  <c r="J36" i="3"/>
  <c r="I36" i="3"/>
  <c r="H36" i="3"/>
  <c r="L48" i="3"/>
  <c r="K48" i="3"/>
  <c r="J48" i="3"/>
  <c r="I48" i="3"/>
  <c r="H48" i="3"/>
  <c r="L35" i="3"/>
  <c r="K35" i="3"/>
  <c r="J35" i="3"/>
  <c r="I35" i="3"/>
  <c r="H35" i="3"/>
  <c r="L47" i="3"/>
  <c r="K47" i="3"/>
  <c r="J47" i="3"/>
  <c r="I47" i="3"/>
  <c r="H47" i="3"/>
  <c r="L4" i="3"/>
  <c r="K4" i="3"/>
  <c r="J4" i="3"/>
  <c r="I4" i="3"/>
  <c r="H4" i="3"/>
  <c r="L46" i="3"/>
  <c r="K46" i="3"/>
  <c r="J46" i="3"/>
  <c r="I46" i="3"/>
  <c r="H46" i="3"/>
  <c r="L34" i="3"/>
  <c r="K34" i="3"/>
  <c r="J34" i="3"/>
  <c r="I34" i="3"/>
  <c r="H34" i="3"/>
  <c r="L19" i="3"/>
  <c r="K19" i="3"/>
  <c r="J19" i="3"/>
  <c r="I19" i="3"/>
  <c r="H19" i="3"/>
  <c r="L6" i="3"/>
  <c r="K6" i="3"/>
  <c r="J6" i="3"/>
  <c r="I6" i="3"/>
  <c r="H6" i="3"/>
  <c r="L26" i="3"/>
  <c r="K26" i="3"/>
  <c r="J26" i="3"/>
  <c r="I26" i="3"/>
  <c r="H26" i="3"/>
  <c r="L45" i="3"/>
  <c r="K45" i="3"/>
  <c r="J45" i="3"/>
  <c r="I45" i="3"/>
  <c r="H45" i="3"/>
  <c r="L44" i="3"/>
  <c r="K44" i="3"/>
  <c r="J44" i="3"/>
  <c r="I44" i="3"/>
  <c r="H44" i="3"/>
  <c r="L43" i="3"/>
  <c r="K43" i="3"/>
  <c r="J43" i="3"/>
  <c r="I43" i="3"/>
  <c r="H43" i="3"/>
  <c r="L42" i="3"/>
  <c r="K42" i="3"/>
  <c r="J42" i="3"/>
  <c r="I42" i="3"/>
  <c r="H42" i="3"/>
  <c r="L33" i="3"/>
  <c r="K33" i="3"/>
  <c r="J33" i="3"/>
  <c r="I33" i="3"/>
  <c r="H33" i="3"/>
  <c r="L10" i="3"/>
  <c r="K10" i="3"/>
  <c r="J10" i="3"/>
  <c r="I10" i="3"/>
  <c r="H10" i="3"/>
  <c r="L18" i="3"/>
  <c r="K18" i="3"/>
  <c r="J18" i="3"/>
  <c r="I18" i="3"/>
  <c r="H18" i="3"/>
  <c r="L32" i="3"/>
  <c r="K32" i="3"/>
  <c r="J32" i="3"/>
  <c r="I32" i="3"/>
  <c r="H32" i="3"/>
  <c r="L5" i="3"/>
  <c r="K5" i="3"/>
  <c r="J5" i="3"/>
  <c r="I5" i="3"/>
  <c r="H5" i="3"/>
  <c r="L14" i="3"/>
  <c r="K14" i="3"/>
  <c r="J14" i="3"/>
  <c r="I14" i="3"/>
  <c r="H14" i="3"/>
  <c r="L9" i="3"/>
  <c r="K9" i="3"/>
  <c r="J9" i="3"/>
  <c r="I9" i="3"/>
  <c r="H9" i="3"/>
  <c r="L8" i="3"/>
  <c r="K8" i="3"/>
  <c r="J8" i="3"/>
  <c r="I8" i="3"/>
  <c r="H8" i="3"/>
  <c r="L25" i="3"/>
  <c r="K25" i="3"/>
  <c r="J25" i="3"/>
  <c r="I25" i="3"/>
  <c r="H25" i="3"/>
  <c r="L31" i="3"/>
  <c r="K31" i="3"/>
  <c r="J31" i="3"/>
  <c r="I31" i="3"/>
  <c r="H31" i="3"/>
  <c r="L3" i="3"/>
  <c r="K3" i="3"/>
  <c r="J3" i="3"/>
  <c r="I3" i="3"/>
  <c r="H3" i="3"/>
  <c r="L16" i="3"/>
  <c r="K16" i="3"/>
  <c r="J16" i="3"/>
  <c r="I16" i="3"/>
  <c r="H16" i="3"/>
  <c r="L2" i="3"/>
  <c r="K2" i="3"/>
  <c r="J2" i="3"/>
  <c r="I2" i="3"/>
  <c r="H2" i="3"/>
  <c r="L41" i="3"/>
  <c r="K41" i="3"/>
  <c r="J41" i="3"/>
  <c r="I41" i="3"/>
  <c r="H41" i="3"/>
  <c r="L21" i="3"/>
  <c r="K21" i="3"/>
  <c r="J21" i="3"/>
  <c r="I21" i="3"/>
  <c r="H21" i="3"/>
  <c r="L17" i="3"/>
  <c r="K17" i="3"/>
  <c r="J17" i="3"/>
  <c r="I17" i="3"/>
  <c r="H17" i="3"/>
  <c r="L12" i="3"/>
  <c r="K12" i="3"/>
  <c r="J12" i="3"/>
  <c r="I12" i="3"/>
  <c r="H12" i="3"/>
  <c r="L30" i="3"/>
  <c r="K30" i="3"/>
  <c r="J30" i="3"/>
  <c r="I30" i="3"/>
  <c r="H30" i="3"/>
  <c r="L24" i="3"/>
  <c r="K24" i="3"/>
  <c r="J24" i="3"/>
  <c r="I24" i="3"/>
  <c r="H24" i="3"/>
  <c r="E4" i="2"/>
  <c r="E3" i="2"/>
  <c r="E2" i="2"/>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I2" i="1"/>
  <c r="H2" i="1"/>
  <c r="J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alcChain>
</file>

<file path=xl/sharedStrings.xml><?xml version="1.0" encoding="utf-8"?>
<sst xmlns="http://schemas.openxmlformats.org/spreadsheetml/2006/main" count="256" uniqueCount="138">
  <si>
    <t>SentenceID</t>
  </si>
  <si>
    <t>Sentence</t>
  </si>
  <si>
    <t>UncertTotal</t>
  </si>
  <si>
    <t>NumTurkers</t>
  </si>
  <si>
    <t>Final</t>
  </si>
  <si>
    <t>You should think about picking up a smaller one.</t>
  </si>
  <si>
    <t>I've read so many 9/11 conspiracy theorist threads I'm practically an expert.</t>
  </si>
  <si>
    <t>Perhaps you should realize that the main problem is it sounds like you are attacking Americans and blaming the entire problem of global warming on us and that we are the ones responsible for fixing it.</t>
  </si>
  <si>
    <t>I happened to watch a news review on Sky News this morning in which a bunch of journo's were bleating on that we shouldn't condemn all the 'innocent' and hard working journalists at News International just because a whole bunch of hacks at the Sun were arrested... because that would cause untold damage to the whole media industry.</t>
  </si>
  <si>
    <t>We went up with 16/1 and they bit our hands off</t>
  </si>
  <si>
    <t>You can re-post all the points of legitimate contention over and over.</t>
  </si>
  <si>
    <t>But I'm not sure the professor knew what 'intellectual' means.</t>
  </si>
  <si>
    <t>Maybe in the past</t>
  </si>
  <si>
    <t>And I was reading an article in Time Magazine a few days after his death..they said that the tape that was retrieved bearing Al-Qaeda's confirmation that Bin laden was dead was found near the compound and had not been verified although it was assumed that it was in fact from Al-Qaeda.</t>
  </si>
  <si>
    <t>I only get it when I've been carrying a bag (not neccessarily heavy)</t>
  </si>
  <si>
    <t>There's something about it - New Hampshire seems to vote for somebody other than who won in Iowa.</t>
  </si>
  <si>
    <t>not srsI dare...I dare!!!</t>
  </si>
  <si>
    <t>He has never sent my sister or I a text message</t>
  </si>
  <si>
    <t>Its not controversial in the least like the first Zeitgeist film was.</t>
  </si>
  <si>
    <t>She spoke fluent French and all that</t>
  </si>
  <si>
    <t>Would't be shocked if they used nukes either tbhGiven the Israeli mentality I would say we will see them strike Iran.</t>
  </si>
  <si>
    <t>It is time to sweep Newt into the dustbin.</t>
  </si>
  <si>
    <t>I guess this is what you wanted me to respond to.</t>
  </si>
  <si>
    <t>seems to be a pretty moderate Republican</t>
  </si>
  <si>
    <t>He took two small papers with declining circulation in a small city in South Australia and built a media empire and made himself on of the wealthiest men in the world.</t>
  </si>
  <si>
    <t>I don't expect that movement to end any time soon.</t>
  </si>
  <si>
    <t>So now it is a fight for freedom of choice.</t>
  </si>
  <si>
    <t>It is prohibited in Germany now.</t>
  </si>
  <si>
    <t>'Smart' anything is a bit of a reach for him.</t>
  </si>
  <si>
    <t>You seem to feel that for these people and I wish you luck.</t>
  </si>
  <si>
    <t>So it is indeed possible the air has warmed but the ocean has not.</t>
  </si>
  <si>
    <t>Your husband's friend was right.. he does need to Man up"... he needs to "man up" and take responisibilty for his family."</t>
  </si>
  <si>
    <t>You know what - we were possibly over there at the same time</t>
  </si>
  <si>
    <t>Be prepared to be stopped for motoring offences by disgruntled coppers for the next 10 or so years........Make a formal complaint.</t>
  </si>
  <si>
    <t>* Reverse Citizen's United" and put elections back in the hands ofThe People."</t>
  </si>
  <si>
    <t>I am 25 and I am worried then if I ever move out they will be completely lost!</t>
  </si>
  <si>
    <t>My father has undiagnosed Learning Difficulties" and anger issues (he attacked me frequently as a child and broke my arm on one occasion)."</t>
  </si>
  <si>
    <t>Willis says some of this water is apparently coming from a recent increase in the melting rate of glaciers in Greenland and Antarctica.</t>
  </si>
  <si>
    <t>Only six percent of posters will read that entire article.</t>
  </si>
  <si>
    <t>(Graphic from the Washington Post) President Bush expanded the federal budget by a historic $700 billion through 2008.</t>
  </si>
  <si>
    <t>That becomes clear when you consider what's happening to global sea level.</t>
  </si>
  <si>
    <t>We had made the news</t>
  </si>
  <si>
    <t>The current round of talks were significant for several reasons</t>
  </si>
  <si>
    <t>Thankfully the silent majority are overwhelmingly in favour of this plan and the opposition are a minute fringe pressure group way out of touch with most of the population.</t>
  </si>
  <si>
    <t>If anyone saw the first fight it was amazing seeing marquez get knocked down to the floor in the opening round 3 times</t>
  </si>
  <si>
    <t>The defence says virtually nothing.</t>
  </si>
  <si>
    <t>No amount of justification that there was good reasons to believe can only be summed up with the Rubbaiyya of Omar Khayyam</t>
  </si>
  <si>
    <t>Instead the girl was made to cook</t>
  </si>
  <si>
    <t>from bbc.. http://news.bbc.co.uk/2/hi/europe/7947824.stm ).</t>
  </si>
  <si>
    <t>He seeks pledges from approximately 40</t>
  </si>
  <si>
    <t>This has gotten out of hand.</t>
  </si>
  <si>
    <t>I don't think the school is doing itself any favours by not communicating with parents straight away.</t>
  </si>
  <si>
    <t>HUCKABEE: I would love to know more - what I know is troubling enough.</t>
  </si>
  <si>
    <t>I would be more concerned with his short term intentions to be honest</t>
  </si>
  <si>
    <t>I have an issue with this because we were still picking her up closer to 5 and somehow everyone else had the ability to change her diaper around 4:30.</t>
  </si>
  <si>
    <t>All that remained left was to add gravity and a theory of everything" could be contemplated."</t>
  </si>
  <si>
    <t>(I do not recall this and deny it!)</t>
  </si>
  <si>
    <t>That's the mindset that people volunteering as 'safe person' or 'security' need to have.</t>
  </si>
  <si>
    <t>I have no ability to concentrate on work</t>
  </si>
  <si>
    <t>I suppose you can call anything a bubble if you like..and point to things to support your point.</t>
  </si>
  <si>
    <t>The slave trade in Africa began long</t>
  </si>
  <si>
    <t>The Royal Australian Air Force has placed a tentative order for 100 of the F-35 JSFs for about $16 billion</t>
  </si>
  <si>
    <t>I think it was partially anxiety and partially because she was still in potty-training...her breed is known to be difficult and she's extremely attached to me.</t>
  </si>
  <si>
    <t>They would not be fighting if they had the standard of living that europe and america have.</t>
  </si>
  <si>
    <t>Africans and the like would be better served with sterilization/food clinics rather than these religious recruitment/anti birth control/food for Christ propaganda missions that they've been fed the past 40 years.</t>
  </si>
  <si>
    <t>The fight" was a result of Zimmerman PURPOSEFULLY CONFRONTING MARTIN WITH HIS PREJUDICE IDEALS....IDEALS RECORDED ON THE 911 TAPE."</t>
  </si>
  <si>
    <t>Salomon Klass is perhaps the most notable</t>
  </si>
  <si>
    <t>The most unfortunate part is that there is low credibility ever since no WMD could be found inspite of all the search!</t>
  </si>
  <si>
    <t>I can't believe I was stupid enough to buy all the tripe about what Iraq could become if we just remove the dictator.</t>
  </si>
  <si>
    <t>So the other armed forces than USA occasionally commit human rights abuses of various degrees</t>
  </si>
  <si>
    <t>If you don't like the idea of being sent to a foreign land where people want to kill you</t>
  </si>
  <si>
    <t>I currently have maybe $18K US.</t>
  </si>
  <si>
    <t>I just needed the courage to ask for his help as he is very 'old sch'.</t>
  </si>
  <si>
    <t>He stated that Al Sharpton a self made man from the streets like me" was joining.....at which time co-host Greg Kelly interjected (twice) that like Al Sharpton"</t>
  </si>
  <si>
    <t>I will email a couple of people and get back to you ASAP.</t>
  </si>
  <si>
    <t>You guys are occupying the wrong places.</t>
  </si>
  <si>
    <t>I mean 40% of the world is living under $2 a day.</t>
  </si>
  <si>
    <t>I will remember the phrase</t>
  </si>
  <si>
    <t>I don't blame them for that fact</t>
  </si>
  <si>
    <t>ie there are some that have less than average.</t>
  </si>
  <si>
    <t>I could feel them work my legs but they said this happens.</t>
  </si>
  <si>
    <t>this is in my opinion really bad bullying!!!</t>
  </si>
  <si>
    <t>he's even gone so far as to kiss the scars from my gall bladder removal operation.</t>
  </si>
  <si>
    <t>They didn't appear so noble to us then.</t>
  </si>
  <si>
    <t>The right-wing neocon whackjobs on this board only care about the small percentage that seemingly cause trouble.</t>
  </si>
  <si>
    <t>But they have new truck every year</t>
  </si>
  <si>
    <t>It now seems certain to me that within the next decade the U.K and U.S.A among others will be involved in a fully fledged war against Iran.</t>
  </si>
  <si>
    <t>I have been looking at the different flowers available and I am really unsure what sort of thing is appropriate from a granddaughter.</t>
  </si>
  <si>
    <t>The point is this: Sarah Palin made a stink about the Mosque that is two blocks away from Ground Zero due to the fact that it was close to (as we all know) the site of the twin towers that were destroyed by fanatical muslim terrorists.</t>
  </si>
  <si>
    <t>I think it's quite sad that there's such a huge wedding industry" these days and most people seem to feel the ONLY way to get married is to have a massively expensive party for dozens of people."</t>
  </si>
  <si>
    <t>Addictions and sexual abuse run high.</t>
  </si>
  <si>
    <t>And they insisted on right to work" laws that busted up the unions."</t>
  </si>
  <si>
    <t>While Congress is technically not funding abortions</t>
  </si>
  <si>
    <t>You judge him from just a few of the ones you want to frame his entire life.</t>
  </si>
  <si>
    <t>There is so much wrong and you don't seem to understand what's wrong.</t>
  </si>
  <si>
    <t>It would be better if we refocused our illegal immigration efforts off the poor immigrants and onto the rich assholes who pay them under the table so they won't have to pay an American a fair wage.</t>
  </si>
  <si>
    <t>Bring back the kitten.</t>
  </si>
  <si>
    <t>It's good reading the same events in all their books...you hear a different perspective each time.</t>
  </si>
  <si>
    <t>then that individual must pay for the added individual premium coverage for those desired programs.</t>
  </si>
  <si>
    <t>So then there's the discussion of vouchers (putting aside that my peer group of affluent professionals is unlikely to qualify for need-based vouchers and will likely be deciding between suburban public schools or paying for private school).</t>
  </si>
  <si>
    <t>Insurance is the only financial product I can think of where you have to tell the company about changes to your circumstances (and then only things that are material to the policy and their underwriting decision).</t>
  </si>
  <si>
    <t>Then he turned around and signed a nearly $1 trillion un-stimulating succubus package and an omnibus bill with 1</t>
  </si>
  <si>
    <t>Newt Gingrich's Second Wife Dishes Hard To Esquire: His Money Woes</t>
  </si>
  <si>
    <t>It's kind of hard to keep your stories straight though...</t>
  </si>
  <si>
    <t>I thought you said in another thread that you weren't voting in the GOP Primaries...</t>
  </si>
  <si>
    <t>Final_1_3</t>
  </si>
  <si>
    <t>Final_1_5</t>
  </si>
  <si>
    <t>Final_0_1</t>
  </si>
  <si>
    <t>Scaled_1_3</t>
  </si>
  <si>
    <t>Scaled_1_5</t>
  </si>
  <si>
    <t>Scaled_0_1</t>
  </si>
  <si>
    <t>Final_Ex</t>
  </si>
  <si>
    <t>Final_Both</t>
  </si>
  <si>
    <t>Scaled_1_3_10</t>
  </si>
  <si>
    <t>Scaled_1_5_10</t>
  </si>
  <si>
    <t>Binary</t>
  </si>
  <si>
    <t>1 to 3</t>
  </si>
  <si>
    <t>1 to 5</t>
  </si>
  <si>
    <t>x</t>
  </si>
  <si>
    <t>binary</t>
  </si>
  <si>
    <t>defs 10</t>
  </si>
  <si>
    <t>ex 10</t>
  </si>
  <si>
    <t>both 10</t>
  </si>
  <si>
    <t>Defs_1</t>
  </si>
  <si>
    <t>Ex_1</t>
  </si>
  <si>
    <t>Both_1</t>
  </si>
  <si>
    <t>Defs_3</t>
  </si>
  <si>
    <t>Ex_3</t>
  </si>
  <si>
    <t>Both_3</t>
  </si>
  <si>
    <t>Defs_5</t>
  </si>
  <si>
    <t>Ex_5</t>
  </si>
  <si>
    <t>Both_5</t>
  </si>
  <si>
    <t>Defs_7</t>
  </si>
  <si>
    <t>Ex_7</t>
  </si>
  <si>
    <t>Both_7</t>
  </si>
  <si>
    <t>Defs_9</t>
  </si>
  <si>
    <t>Ex_9</t>
  </si>
  <si>
    <t>Both_9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</si>
</sst>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name val="Calibri"/>
      <scheme val="minor"/>
    </font>
  </fonts>
  <fills count="5">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theme="5" tint="0.79998168889431442"/>
        <bgColor indexed="64"/>
      </patternFill>
    </fill>
  </fills>
  <borders count="1">
    <border>
      <left/>
      <right/>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0" fillId="2" borderId="0" xfId="0" applyFill="1"/>
    <xf numFmtId="0" fontId="0" fillId="0" borderId="0" xfId="0" applyFill="1"/>
    <xf numFmtId="0" fontId="0" fillId="3" borderId="0" xfId="0" applyFill="1"/>
    <xf numFmtId="0" fontId="4" fillId="4" borderId="0" xfId="0" applyFont="1" applyFill="1"/>
    <xf numFmtId="0" fontId="0" fillId="4" borderId="0" xfId="0" applyFill="1"/>
    <xf numFmtId="16" fontId="0" fillId="0" borderId="0" xfId="0" applyNumberFormat="1"/>
    <xf numFmtId="0" fontId="1" fillId="0" borderId="0" xfId="0" applyFont="1" applyFill="1"/>
    <xf numFmtId="0" fontId="4" fillId="0" borderId="0" xfId="0" applyFont="1" applyFill="1"/>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Sheet1!$B$1</c:f>
              <c:strCache>
                <c:ptCount val="1"/>
                <c:pt idx="0">
                  <c:v>1 to 3</c:v>
                </c:pt>
              </c:strCache>
            </c:strRef>
          </c:tx>
          <c:marker>
            <c:symbol val="none"/>
          </c:marker>
          <c:val>
            <c:numRef>
              <c:f>Sheet1!$B$2:$B$104</c:f>
              <c:numCache>
                <c:formatCode>General</c:formatCode>
                <c:ptCount val="103"/>
                <c:pt idx="0">
                  <c:v>0.666666666665</c:v>
                </c:pt>
                <c:pt idx="1">
                  <c:v>0.333333333335</c:v>
                </c:pt>
                <c:pt idx="2">
                  <c:v>0.333333333335</c:v>
                </c:pt>
                <c:pt idx="3">
                  <c:v>0.5</c:v>
                </c:pt>
                <c:pt idx="4">
                  <c:v>0.166666666665</c:v>
                </c:pt>
                <c:pt idx="5">
                  <c:v>0.125</c:v>
                </c:pt>
                <c:pt idx="6">
                  <c:v>0.25</c:v>
                </c:pt>
                <c:pt idx="7">
                  <c:v>0.0</c:v>
                </c:pt>
                <c:pt idx="8">
                  <c:v>0.166666666665</c:v>
                </c:pt>
                <c:pt idx="9">
                  <c:v>0.166666666665</c:v>
                </c:pt>
                <c:pt idx="10">
                  <c:v>0.75</c:v>
                </c:pt>
                <c:pt idx="11">
                  <c:v>0.0</c:v>
                </c:pt>
                <c:pt idx="12">
                  <c:v>0.0</c:v>
                </c:pt>
                <c:pt idx="13">
                  <c:v>0.5</c:v>
                </c:pt>
                <c:pt idx="14">
                  <c:v>0.0</c:v>
                </c:pt>
                <c:pt idx="15">
                  <c:v>0.5</c:v>
                </c:pt>
                <c:pt idx="16">
                  <c:v>0.5</c:v>
                </c:pt>
                <c:pt idx="17">
                  <c:v>0.5</c:v>
                </c:pt>
                <c:pt idx="18">
                  <c:v>0.333333333335</c:v>
                </c:pt>
                <c:pt idx="19">
                  <c:v>0.5</c:v>
                </c:pt>
                <c:pt idx="20">
                  <c:v>0.666666666665</c:v>
                </c:pt>
                <c:pt idx="21">
                  <c:v>0.0</c:v>
                </c:pt>
                <c:pt idx="22">
                  <c:v>0.25</c:v>
                </c:pt>
                <c:pt idx="23">
                  <c:v>0.5</c:v>
                </c:pt>
                <c:pt idx="24">
                  <c:v>0.5</c:v>
                </c:pt>
                <c:pt idx="25">
                  <c:v>0.166666666665</c:v>
                </c:pt>
                <c:pt idx="26">
                  <c:v>0.5</c:v>
                </c:pt>
                <c:pt idx="27">
                  <c:v>0.166666666665</c:v>
                </c:pt>
                <c:pt idx="28">
                  <c:v>0.5</c:v>
                </c:pt>
                <c:pt idx="29">
                  <c:v>0.333333333335</c:v>
                </c:pt>
                <c:pt idx="30">
                  <c:v>0.5</c:v>
                </c:pt>
                <c:pt idx="31">
                  <c:v>0.5</c:v>
                </c:pt>
                <c:pt idx="32">
                  <c:v>0.333333333335</c:v>
                </c:pt>
                <c:pt idx="33">
                  <c:v>0.166666666665</c:v>
                </c:pt>
                <c:pt idx="34">
                  <c:v>0.0</c:v>
                </c:pt>
                <c:pt idx="35">
                  <c:v>0.0</c:v>
                </c:pt>
                <c:pt idx="36">
                  <c:v>0.0</c:v>
                </c:pt>
                <c:pt idx="37">
                  <c:v>0.125</c:v>
                </c:pt>
                <c:pt idx="38">
                  <c:v>0.5</c:v>
                </c:pt>
                <c:pt idx="39">
                  <c:v>0.166666666665</c:v>
                </c:pt>
                <c:pt idx="40">
                  <c:v>0.5</c:v>
                </c:pt>
                <c:pt idx="41">
                  <c:v>0.0</c:v>
                </c:pt>
                <c:pt idx="42">
                  <c:v>0.5</c:v>
                </c:pt>
                <c:pt idx="43">
                  <c:v>0.0</c:v>
                </c:pt>
                <c:pt idx="44">
                  <c:v>0.0</c:v>
                </c:pt>
                <c:pt idx="45">
                  <c:v>0.0</c:v>
                </c:pt>
                <c:pt idx="46">
                  <c:v>0.333333333335</c:v>
                </c:pt>
                <c:pt idx="47">
                  <c:v>0.5</c:v>
                </c:pt>
                <c:pt idx="48">
                  <c:v>0.333333333335</c:v>
                </c:pt>
                <c:pt idx="49">
                  <c:v>0.0</c:v>
                </c:pt>
                <c:pt idx="50">
                  <c:v>0.333333333335</c:v>
                </c:pt>
                <c:pt idx="51">
                  <c:v>0.0</c:v>
                </c:pt>
                <c:pt idx="52">
                  <c:v>0.25</c:v>
                </c:pt>
                <c:pt idx="53">
                  <c:v>0.5</c:v>
                </c:pt>
                <c:pt idx="54">
                  <c:v>0.333333333335</c:v>
                </c:pt>
                <c:pt idx="55">
                  <c:v>0.0</c:v>
                </c:pt>
                <c:pt idx="56">
                  <c:v>0.666666666665</c:v>
                </c:pt>
                <c:pt idx="57">
                  <c:v>0.5</c:v>
                </c:pt>
                <c:pt idx="58">
                  <c:v>0.375</c:v>
                </c:pt>
                <c:pt idx="59">
                  <c:v>0.166666666665</c:v>
                </c:pt>
                <c:pt idx="60">
                  <c:v>0.333333333335</c:v>
                </c:pt>
                <c:pt idx="61">
                  <c:v>0.0</c:v>
                </c:pt>
                <c:pt idx="62">
                  <c:v>0.0</c:v>
                </c:pt>
                <c:pt idx="63">
                  <c:v>0.0</c:v>
                </c:pt>
                <c:pt idx="64">
                  <c:v>0.5</c:v>
                </c:pt>
                <c:pt idx="65">
                  <c:v>0.5</c:v>
                </c:pt>
                <c:pt idx="66">
                  <c:v>0.375</c:v>
                </c:pt>
                <c:pt idx="67">
                  <c:v>0.0</c:v>
                </c:pt>
                <c:pt idx="68">
                  <c:v>0.166666666665</c:v>
                </c:pt>
                <c:pt idx="69">
                  <c:v>0.0</c:v>
                </c:pt>
                <c:pt idx="70">
                  <c:v>0.0</c:v>
                </c:pt>
                <c:pt idx="71">
                  <c:v>0.166666666665</c:v>
                </c:pt>
                <c:pt idx="72">
                  <c:v>0.333333333335</c:v>
                </c:pt>
                <c:pt idx="73">
                  <c:v>0.5</c:v>
                </c:pt>
                <c:pt idx="74">
                  <c:v>0.333333333335</c:v>
                </c:pt>
                <c:pt idx="75">
                  <c:v>0.5</c:v>
                </c:pt>
                <c:pt idx="76">
                  <c:v>0.375</c:v>
                </c:pt>
                <c:pt idx="77">
                  <c:v>0.0</c:v>
                </c:pt>
                <c:pt idx="78">
                  <c:v>0.0</c:v>
                </c:pt>
                <c:pt idx="79">
                  <c:v>0.5</c:v>
                </c:pt>
                <c:pt idx="80">
                  <c:v>0.125</c:v>
                </c:pt>
                <c:pt idx="81">
                  <c:v>0.0</c:v>
                </c:pt>
                <c:pt idx="82">
                  <c:v>0.0</c:v>
                </c:pt>
                <c:pt idx="83">
                  <c:v>0.5</c:v>
                </c:pt>
                <c:pt idx="84">
                  <c:v>0.0</c:v>
                </c:pt>
                <c:pt idx="85">
                  <c:v>0.0</c:v>
                </c:pt>
                <c:pt idx="86">
                  <c:v>0.375</c:v>
                </c:pt>
                <c:pt idx="87">
                  <c:v>0.166666666665</c:v>
                </c:pt>
                <c:pt idx="88">
                  <c:v>0.125</c:v>
                </c:pt>
                <c:pt idx="89">
                  <c:v>0.0</c:v>
                </c:pt>
                <c:pt idx="90">
                  <c:v>0.833333333335</c:v>
                </c:pt>
                <c:pt idx="91">
                  <c:v>0.0</c:v>
                </c:pt>
                <c:pt idx="92">
                  <c:v>0.166666666665</c:v>
                </c:pt>
                <c:pt idx="93">
                  <c:v>0.5</c:v>
                </c:pt>
                <c:pt idx="94">
                  <c:v>0.25</c:v>
                </c:pt>
                <c:pt idx="95">
                  <c:v>0.0</c:v>
                </c:pt>
                <c:pt idx="96">
                  <c:v>0.5</c:v>
                </c:pt>
                <c:pt idx="97">
                  <c:v>0.5</c:v>
                </c:pt>
                <c:pt idx="98">
                  <c:v>0.333333333335</c:v>
                </c:pt>
                <c:pt idx="99">
                  <c:v>0.0</c:v>
                </c:pt>
              </c:numCache>
            </c:numRef>
          </c:val>
          <c:smooth val="0"/>
        </c:ser>
        <c:ser>
          <c:idx val="1"/>
          <c:order val="1"/>
          <c:tx>
            <c:strRef>
              <c:f>Sheet1!$C$1</c:f>
              <c:strCache>
                <c:ptCount val="1"/>
                <c:pt idx="0">
                  <c:v>1 to 5</c:v>
                </c:pt>
              </c:strCache>
            </c:strRef>
          </c:tx>
          <c:marker>
            <c:symbol val="none"/>
          </c:marker>
          <c:val>
            <c:numRef>
              <c:f>Sheet1!$C$2:$C$104</c:f>
              <c:numCache>
                <c:formatCode>General</c:formatCode>
                <c:ptCount val="103"/>
                <c:pt idx="0">
                  <c:v>0.5</c:v>
                </c:pt>
                <c:pt idx="1">
                  <c:v>0.0</c:v>
                </c:pt>
                <c:pt idx="2">
                  <c:v>0.4375</c:v>
                </c:pt>
                <c:pt idx="3">
                  <c:v>0.25</c:v>
                </c:pt>
                <c:pt idx="4">
                  <c:v>0.0</c:v>
                </c:pt>
                <c:pt idx="5">
                  <c:v>0.0</c:v>
                </c:pt>
                <c:pt idx="6">
                  <c:v>0.0625</c:v>
                </c:pt>
                <c:pt idx="7">
                  <c:v>0.1</c:v>
                </c:pt>
                <c:pt idx="8">
                  <c:v>0.0625</c:v>
                </c:pt>
                <c:pt idx="9">
                  <c:v>0.05</c:v>
                </c:pt>
                <c:pt idx="10">
                  <c:v>0.6875</c:v>
                </c:pt>
                <c:pt idx="11">
                  <c:v>0.0</c:v>
                </c:pt>
                <c:pt idx="12">
                  <c:v>0.0</c:v>
                </c:pt>
                <c:pt idx="13">
                  <c:v>0.25</c:v>
                </c:pt>
                <c:pt idx="14">
                  <c:v>0.0625</c:v>
                </c:pt>
                <c:pt idx="15">
                  <c:v>0.25</c:v>
                </c:pt>
                <c:pt idx="16">
                  <c:v>0.3125</c:v>
                </c:pt>
                <c:pt idx="17">
                  <c:v>0.25</c:v>
                </c:pt>
                <c:pt idx="18">
                  <c:v>0.125</c:v>
                </c:pt>
                <c:pt idx="19">
                  <c:v>0.4375</c:v>
                </c:pt>
                <c:pt idx="20">
                  <c:v>0.375</c:v>
                </c:pt>
                <c:pt idx="21">
                  <c:v>0.0</c:v>
                </c:pt>
                <c:pt idx="22">
                  <c:v>0.0</c:v>
                </c:pt>
                <c:pt idx="23">
                  <c:v>0.0625</c:v>
                </c:pt>
                <c:pt idx="24">
                  <c:v>0.3125</c:v>
                </c:pt>
                <c:pt idx="25">
                  <c:v>0.0625</c:v>
                </c:pt>
                <c:pt idx="26">
                  <c:v>0.5</c:v>
                </c:pt>
                <c:pt idx="27">
                  <c:v>0.0625</c:v>
                </c:pt>
                <c:pt idx="28">
                  <c:v>0.3125</c:v>
                </c:pt>
                <c:pt idx="29">
                  <c:v>0.0625</c:v>
                </c:pt>
                <c:pt idx="30">
                  <c:v>0.3125</c:v>
                </c:pt>
                <c:pt idx="31">
                  <c:v>0.25</c:v>
                </c:pt>
                <c:pt idx="32">
                  <c:v>0.0625</c:v>
                </c:pt>
                <c:pt idx="33">
                  <c:v>0.0</c:v>
                </c:pt>
                <c:pt idx="34">
                  <c:v>0.0625</c:v>
                </c:pt>
                <c:pt idx="35">
                  <c:v>0.0</c:v>
                </c:pt>
                <c:pt idx="36">
                  <c:v>0.0</c:v>
                </c:pt>
                <c:pt idx="37">
                  <c:v>0.0</c:v>
                </c:pt>
                <c:pt idx="38">
                  <c:v>0.25</c:v>
                </c:pt>
                <c:pt idx="39">
                  <c:v>0.0625</c:v>
                </c:pt>
                <c:pt idx="40">
                  <c:v>0.3125</c:v>
                </c:pt>
                <c:pt idx="41">
                  <c:v>0.0</c:v>
                </c:pt>
                <c:pt idx="42">
                  <c:v>0.5</c:v>
                </c:pt>
                <c:pt idx="43">
                  <c:v>0.05</c:v>
                </c:pt>
                <c:pt idx="44">
                  <c:v>0.0</c:v>
                </c:pt>
                <c:pt idx="45">
                  <c:v>0.0</c:v>
                </c:pt>
                <c:pt idx="46">
                  <c:v>0.0625</c:v>
                </c:pt>
                <c:pt idx="47">
                  <c:v>0.25</c:v>
                </c:pt>
                <c:pt idx="48">
                  <c:v>0.25</c:v>
                </c:pt>
                <c:pt idx="49">
                  <c:v>0.0</c:v>
                </c:pt>
                <c:pt idx="50">
                  <c:v>0.0625</c:v>
                </c:pt>
                <c:pt idx="51">
                  <c:v>0.0</c:v>
                </c:pt>
                <c:pt idx="52">
                  <c:v>0.0625</c:v>
                </c:pt>
                <c:pt idx="53">
                  <c:v>0.1875</c:v>
                </c:pt>
                <c:pt idx="54">
                  <c:v>0.1875</c:v>
                </c:pt>
                <c:pt idx="55">
                  <c:v>0.0</c:v>
                </c:pt>
                <c:pt idx="56">
                  <c:v>0.25</c:v>
                </c:pt>
                <c:pt idx="57">
                  <c:v>0.25</c:v>
                </c:pt>
                <c:pt idx="58">
                  <c:v>0.25</c:v>
                </c:pt>
                <c:pt idx="59">
                  <c:v>0.0625</c:v>
                </c:pt>
                <c:pt idx="60">
                  <c:v>0.0</c:v>
                </c:pt>
                <c:pt idx="61">
                  <c:v>0.0</c:v>
                </c:pt>
                <c:pt idx="62">
                  <c:v>0.0</c:v>
                </c:pt>
                <c:pt idx="63">
                  <c:v>0.0</c:v>
                </c:pt>
                <c:pt idx="64">
                  <c:v>0.4375</c:v>
                </c:pt>
                <c:pt idx="65">
                  <c:v>0.375</c:v>
                </c:pt>
                <c:pt idx="66">
                  <c:v>0.25</c:v>
                </c:pt>
                <c:pt idx="67">
                  <c:v>0.0</c:v>
                </c:pt>
                <c:pt idx="68">
                  <c:v>0.125</c:v>
                </c:pt>
                <c:pt idx="69">
                  <c:v>0.0</c:v>
                </c:pt>
                <c:pt idx="70">
                  <c:v>0.0</c:v>
                </c:pt>
                <c:pt idx="71">
                  <c:v>0.125</c:v>
                </c:pt>
                <c:pt idx="72">
                  <c:v>0.4375</c:v>
                </c:pt>
                <c:pt idx="73">
                  <c:v>0.25</c:v>
                </c:pt>
                <c:pt idx="74">
                  <c:v>0.0625</c:v>
                </c:pt>
                <c:pt idx="75">
                  <c:v>0.3125</c:v>
                </c:pt>
                <c:pt idx="76">
                  <c:v>0.25</c:v>
                </c:pt>
                <c:pt idx="77">
                  <c:v>0.0</c:v>
                </c:pt>
                <c:pt idx="78">
                  <c:v>0.0</c:v>
                </c:pt>
                <c:pt idx="79">
                  <c:v>0.25</c:v>
                </c:pt>
                <c:pt idx="80">
                  <c:v>0.0</c:v>
                </c:pt>
                <c:pt idx="81">
                  <c:v>0.0</c:v>
                </c:pt>
                <c:pt idx="82">
                  <c:v>0.0</c:v>
                </c:pt>
                <c:pt idx="83">
                  <c:v>0.3125</c:v>
                </c:pt>
                <c:pt idx="84">
                  <c:v>0.0</c:v>
                </c:pt>
                <c:pt idx="85">
                  <c:v>0.0</c:v>
                </c:pt>
                <c:pt idx="86">
                  <c:v>0.25</c:v>
                </c:pt>
                <c:pt idx="87">
                  <c:v>0.125</c:v>
                </c:pt>
                <c:pt idx="88">
                  <c:v>0.0</c:v>
                </c:pt>
                <c:pt idx="89">
                  <c:v>0.0</c:v>
                </c:pt>
                <c:pt idx="90">
                  <c:v>0.75</c:v>
                </c:pt>
                <c:pt idx="91">
                  <c:v>0.0</c:v>
                </c:pt>
                <c:pt idx="92">
                  <c:v>0.0625</c:v>
                </c:pt>
                <c:pt idx="93">
                  <c:v>0.375</c:v>
                </c:pt>
                <c:pt idx="94">
                  <c:v>0.0625</c:v>
                </c:pt>
                <c:pt idx="95">
                  <c:v>0.0</c:v>
                </c:pt>
                <c:pt idx="96">
                  <c:v>0.1875</c:v>
                </c:pt>
                <c:pt idx="97">
                  <c:v>0.3125</c:v>
                </c:pt>
                <c:pt idx="98">
                  <c:v>0.0</c:v>
                </c:pt>
                <c:pt idx="99">
                  <c:v>0.0625</c:v>
                </c:pt>
              </c:numCache>
            </c:numRef>
          </c:val>
          <c:smooth val="0"/>
        </c:ser>
        <c:dLbls>
          <c:showLegendKey val="0"/>
          <c:showVal val="0"/>
          <c:showCatName val="0"/>
          <c:showSerName val="0"/>
          <c:showPercent val="0"/>
          <c:showBubbleSize val="0"/>
        </c:dLbls>
        <c:marker val="1"/>
        <c:smooth val="0"/>
        <c:axId val="-2088104952"/>
        <c:axId val="-2088633640"/>
      </c:lineChart>
      <c:catAx>
        <c:axId val="-2088104952"/>
        <c:scaling>
          <c:orientation val="minMax"/>
        </c:scaling>
        <c:delete val="0"/>
        <c:axPos val="b"/>
        <c:majorTickMark val="out"/>
        <c:minorTickMark val="none"/>
        <c:tickLblPos val="nextTo"/>
        <c:crossAx val="-2088633640"/>
        <c:crosses val="autoZero"/>
        <c:auto val="1"/>
        <c:lblAlgn val="ctr"/>
        <c:lblOffset val="100"/>
        <c:noMultiLvlLbl val="0"/>
      </c:catAx>
      <c:valAx>
        <c:axId val="-2088633640"/>
        <c:scaling>
          <c:orientation val="minMax"/>
        </c:scaling>
        <c:delete val="0"/>
        <c:axPos val="l"/>
        <c:majorGridlines/>
        <c:numFmt formatCode="General" sourceLinked="1"/>
        <c:majorTickMark val="out"/>
        <c:minorTickMark val="none"/>
        <c:tickLblPos val="nextTo"/>
        <c:crossAx val="-20881049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'uncert v defs_ex_both'!$A$3</c:f>
              <c:strCache>
                <c:ptCount val="1"/>
                <c:pt idx="0">
                  <c:v>defs 10</c:v>
                </c:pt>
              </c:strCache>
            </c:strRef>
          </c:tx>
          <c:invertIfNegative val="0"/>
          <c:cat>
            <c:strRef>
              <c:f>'uncert v defs_ex_both'!$B$2:$D$2</c:f>
              <c:strCache>
                <c:ptCount val="3"/>
                <c:pt idx="0">
                  <c:v>binary</c:v>
                </c:pt>
                <c:pt idx="1">
                  <c:v>1 to 3</c:v>
                </c:pt>
                <c:pt idx="2">
                  <c:v>1 to 5</c:v>
                </c:pt>
              </c:strCache>
            </c:strRef>
          </c:cat>
          <c:val>
            <c:numRef>
              <c:f>'uncert v defs_ex_both'!$B$3:$D$3</c:f>
              <c:numCache>
                <c:formatCode>General</c:formatCode>
                <c:ptCount val="3"/>
                <c:pt idx="0">
                  <c:v>-0.061779257761531</c:v>
                </c:pt>
                <c:pt idx="1">
                  <c:v>0.397392188837367</c:v>
                </c:pt>
                <c:pt idx="2">
                  <c:v>0.267271033047601</c:v>
                </c:pt>
              </c:numCache>
            </c:numRef>
          </c:val>
        </c:ser>
        <c:ser>
          <c:idx val="1"/>
          <c:order val="1"/>
          <c:tx>
            <c:strRef>
              <c:f>'uncert v defs_ex_both'!$A$4</c:f>
              <c:strCache>
                <c:ptCount val="1"/>
                <c:pt idx="0">
                  <c:v>ex 10</c:v>
                </c:pt>
              </c:strCache>
            </c:strRef>
          </c:tx>
          <c:invertIfNegative val="0"/>
          <c:cat>
            <c:strRef>
              <c:f>'uncert v defs_ex_both'!$B$2:$D$2</c:f>
              <c:strCache>
                <c:ptCount val="3"/>
                <c:pt idx="0">
                  <c:v>binary</c:v>
                </c:pt>
                <c:pt idx="1">
                  <c:v>1 to 3</c:v>
                </c:pt>
                <c:pt idx="2">
                  <c:v>1 to 5</c:v>
                </c:pt>
              </c:strCache>
            </c:strRef>
          </c:cat>
          <c:val>
            <c:numRef>
              <c:f>'uncert v defs_ex_both'!$B$4:$D$4</c:f>
              <c:numCache>
                <c:formatCode>General</c:formatCode>
                <c:ptCount val="3"/>
                <c:pt idx="0">
                  <c:v>-0.135821284851314</c:v>
                </c:pt>
                <c:pt idx="1">
                  <c:v>0.431738743239004</c:v>
                </c:pt>
                <c:pt idx="2">
                  <c:v>0.218902846424531</c:v>
                </c:pt>
              </c:numCache>
            </c:numRef>
          </c:val>
        </c:ser>
        <c:ser>
          <c:idx val="2"/>
          <c:order val="2"/>
          <c:tx>
            <c:strRef>
              <c:f>'uncert v defs_ex_both'!$A$5</c:f>
              <c:strCache>
                <c:ptCount val="1"/>
                <c:pt idx="0">
                  <c:v>both 10</c:v>
                </c:pt>
              </c:strCache>
            </c:strRef>
          </c:tx>
          <c:invertIfNegative val="0"/>
          <c:cat>
            <c:strRef>
              <c:f>'uncert v defs_ex_both'!$B$2:$D$2</c:f>
              <c:strCache>
                <c:ptCount val="3"/>
                <c:pt idx="0">
                  <c:v>binary</c:v>
                </c:pt>
                <c:pt idx="1">
                  <c:v>1 to 3</c:v>
                </c:pt>
                <c:pt idx="2">
                  <c:v>1 to 5</c:v>
                </c:pt>
              </c:strCache>
            </c:strRef>
          </c:cat>
          <c:val>
            <c:numRef>
              <c:f>'uncert v defs_ex_both'!$B$5:$D$5</c:f>
              <c:numCache>
                <c:formatCode>General</c:formatCode>
                <c:ptCount val="3"/>
                <c:pt idx="0">
                  <c:v>-0.113278112942046</c:v>
                </c:pt>
                <c:pt idx="1">
                  <c:v>0.45197490893191</c:v>
                </c:pt>
                <c:pt idx="2">
                  <c:v>0.288411618564734</c:v>
                </c:pt>
              </c:numCache>
            </c:numRef>
          </c:val>
        </c:ser>
        <c:dLbls>
          <c:showLegendKey val="0"/>
          <c:showVal val="0"/>
          <c:showCatName val="0"/>
          <c:showSerName val="0"/>
          <c:showPercent val="0"/>
          <c:showBubbleSize val="0"/>
        </c:dLbls>
        <c:gapWidth val="150"/>
        <c:axId val="-2080820680"/>
        <c:axId val="-2080768792"/>
      </c:barChart>
      <c:catAx>
        <c:axId val="-2080820680"/>
        <c:scaling>
          <c:orientation val="minMax"/>
        </c:scaling>
        <c:delete val="0"/>
        <c:axPos val="b"/>
        <c:majorTickMark val="out"/>
        <c:minorTickMark val="none"/>
        <c:tickLblPos val="nextTo"/>
        <c:crossAx val="-2080768792"/>
        <c:crosses val="autoZero"/>
        <c:auto val="1"/>
        <c:lblAlgn val="ctr"/>
        <c:lblOffset val="100"/>
        <c:noMultiLvlLbl val="0"/>
      </c:catAx>
      <c:valAx>
        <c:axId val="-2080768792"/>
        <c:scaling>
          <c:orientation val="minMax"/>
        </c:scaling>
        <c:delete val="0"/>
        <c:axPos val="l"/>
        <c:majorGridlines/>
        <c:numFmt formatCode="General" sourceLinked="1"/>
        <c:majorTickMark val="out"/>
        <c:minorTickMark val="none"/>
        <c:tickLblPos val="nextTo"/>
        <c:crossAx val="-20808206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673100</xdr:colOff>
      <xdr:row>5</xdr:row>
      <xdr:rowOff>133350</xdr:rowOff>
    </xdr:from>
    <xdr:to>
      <xdr:col>21</xdr:col>
      <xdr:colOff>190500</xdr:colOff>
      <xdr:row>19</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431800</xdr:colOff>
      <xdr:row>10</xdr:row>
      <xdr:rowOff>6350</xdr:rowOff>
    </xdr:from>
    <xdr:to>
      <xdr:col>12</xdr:col>
      <xdr:colOff>50800</xdr:colOff>
      <xdr:row>24</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sqref="A1:XFD1048576"/>
    </sheetView>
  </sheetViews>
  <sheetFormatPr baseColWidth="10" defaultRowHeight="15" x14ac:dyDescent="0"/>
  <cols>
    <col min="2" max="12" width="10.83203125" customWidth="1"/>
  </cols>
  <sheetData>
    <row r="1" spans="1:19">
      <c r="A1" t="s">
        <v>0</v>
      </c>
      <c r="B1" t="s">
        <v>1</v>
      </c>
      <c r="C1" t="s">
        <v>2</v>
      </c>
      <c r="D1" t="s">
        <v>3</v>
      </c>
      <c r="E1" t="s">
        <v>105</v>
      </c>
      <c r="F1" s="1" t="s">
        <v>106</v>
      </c>
      <c r="G1" t="s">
        <v>107</v>
      </c>
      <c r="H1" t="s">
        <v>113</v>
      </c>
      <c r="I1" t="s">
        <v>114</v>
      </c>
      <c r="J1" t="s">
        <v>110</v>
      </c>
      <c r="K1" t="s">
        <v>108</v>
      </c>
      <c r="L1" t="s">
        <v>109</v>
      </c>
      <c r="M1" t="s">
        <v>4</v>
      </c>
      <c r="N1" t="s">
        <v>111</v>
      </c>
      <c r="O1" t="s">
        <v>112</v>
      </c>
    </row>
    <row r="2" spans="1:19">
      <c r="A2">
        <v>0</v>
      </c>
      <c r="B2" t="s">
        <v>22</v>
      </c>
      <c r="C2">
        <v>7</v>
      </c>
      <c r="D2">
        <v>3</v>
      </c>
      <c r="E2">
        <v>2.3333333333300001</v>
      </c>
      <c r="F2" s="1">
        <v>3</v>
      </c>
      <c r="G2">
        <v>0.28571428571399998</v>
      </c>
      <c r="H2">
        <f>K2/10</f>
        <v>0.66666666666500007</v>
      </c>
      <c r="I2">
        <f>L2/10</f>
        <v>0.5</v>
      </c>
      <c r="J2">
        <f>G2*10</f>
        <v>2.8571428571399999</v>
      </c>
      <c r="K2">
        <f>(E2-1)*5</f>
        <v>6.6666666666500003</v>
      </c>
      <c r="L2">
        <f>(F2-1)*2.5</f>
        <v>5</v>
      </c>
      <c r="M2">
        <v>0.9</v>
      </c>
      <c r="N2">
        <v>1</v>
      </c>
      <c r="O2">
        <v>1</v>
      </c>
    </row>
    <row r="3" spans="1:19">
      <c r="A3">
        <v>22</v>
      </c>
      <c r="B3" t="s">
        <v>18</v>
      </c>
      <c r="C3">
        <v>5</v>
      </c>
      <c r="D3">
        <v>3</v>
      </c>
      <c r="E3">
        <v>1.6666666666700001</v>
      </c>
      <c r="F3" s="1">
        <v>1</v>
      </c>
      <c r="G3">
        <v>0</v>
      </c>
      <c r="H3">
        <f t="shared" ref="H3:H66" si="0">K3/10</f>
        <v>0.33333333333500004</v>
      </c>
      <c r="I3">
        <f t="shared" ref="I3:I66" si="1">L3/10</f>
        <v>0</v>
      </c>
      <c r="J3">
        <f t="shared" ref="J3:J66" si="2">G3*10</f>
        <v>0</v>
      </c>
      <c r="K3">
        <f t="shared" ref="K3:K66" si="3">(E3-1)*5</f>
        <v>3.3333333333500006</v>
      </c>
      <c r="L3">
        <f t="shared" ref="L3:L66" si="4">(F3-1)*2.5</f>
        <v>0</v>
      </c>
      <c r="M3">
        <v>1</v>
      </c>
      <c r="N3">
        <v>0.9</v>
      </c>
      <c r="O3">
        <v>0.9</v>
      </c>
    </row>
    <row r="4" spans="1:19">
      <c r="A4">
        <v>31</v>
      </c>
      <c r="B4" t="s">
        <v>94</v>
      </c>
      <c r="C4">
        <v>5</v>
      </c>
      <c r="D4">
        <v>3</v>
      </c>
      <c r="E4">
        <v>1.6666666666700001</v>
      </c>
      <c r="F4" s="1">
        <v>2.75</v>
      </c>
      <c r="G4">
        <v>0</v>
      </c>
      <c r="H4">
        <f t="shared" si="0"/>
        <v>0.33333333333500004</v>
      </c>
      <c r="I4">
        <f t="shared" si="1"/>
        <v>0.4375</v>
      </c>
      <c r="J4">
        <f t="shared" si="2"/>
        <v>0</v>
      </c>
      <c r="K4">
        <f t="shared" si="3"/>
        <v>3.3333333333500006</v>
      </c>
      <c r="L4">
        <f t="shared" si="4"/>
        <v>4.375</v>
      </c>
      <c r="M4">
        <v>0.321428571429</v>
      </c>
      <c r="N4">
        <v>0.60714285714299998</v>
      </c>
      <c r="O4">
        <v>0.35714285714299998</v>
      </c>
      <c r="R4" s="2"/>
    </row>
    <row r="5" spans="1:19">
      <c r="A5">
        <v>43</v>
      </c>
      <c r="B5" t="s">
        <v>79</v>
      </c>
      <c r="C5">
        <v>6</v>
      </c>
      <c r="D5">
        <v>3</v>
      </c>
      <c r="E5">
        <v>2</v>
      </c>
      <c r="F5" s="1">
        <v>2</v>
      </c>
      <c r="G5">
        <v>0</v>
      </c>
      <c r="H5">
        <f t="shared" si="0"/>
        <v>0.5</v>
      </c>
      <c r="I5">
        <f t="shared" si="1"/>
        <v>0.25</v>
      </c>
      <c r="J5">
        <f t="shared" si="2"/>
        <v>0</v>
      </c>
      <c r="K5">
        <f t="shared" si="3"/>
        <v>5</v>
      </c>
      <c r="L5">
        <f t="shared" si="4"/>
        <v>2.5</v>
      </c>
      <c r="M5">
        <v>0.7</v>
      </c>
      <c r="N5">
        <v>0.9</v>
      </c>
      <c r="O5">
        <v>0.7</v>
      </c>
      <c r="P5" s="2"/>
      <c r="R5" s="2"/>
      <c r="S5" s="2"/>
    </row>
    <row r="6" spans="1:19">
      <c r="A6">
        <v>47</v>
      </c>
      <c r="B6" t="s">
        <v>76</v>
      </c>
      <c r="C6">
        <v>4</v>
      </c>
      <c r="D6">
        <v>3</v>
      </c>
      <c r="E6">
        <v>1.3333333333299999</v>
      </c>
      <c r="F6" s="1">
        <v>1</v>
      </c>
      <c r="G6">
        <v>0.14285714285699999</v>
      </c>
      <c r="H6">
        <f t="shared" si="0"/>
        <v>0.16666666666499996</v>
      </c>
      <c r="I6">
        <f t="shared" si="1"/>
        <v>0</v>
      </c>
      <c r="J6">
        <f t="shared" si="2"/>
        <v>1.42857142857</v>
      </c>
      <c r="K6">
        <f t="shared" si="3"/>
        <v>1.6666666666499996</v>
      </c>
      <c r="L6">
        <f t="shared" si="4"/>
        <v>0</v>
      </c>
      <c r="M6">
        <v>0.8</v>
      </c>
      <c r="N6">
        <v>1</v>
      </c>
      <c r="O6">
        <v>0.9</v>
      </c>
    </row>
    <row r="7" spans="1:19">
      <c r="A7">
        <v>50</v>
      </c>
      <c r="B7" t="s">
        <v>63</v>
      </c>
      <c r="C7">
        <v>5</v>
      </c>
      <c r="D7">
        <v>4</v>
      </c>
      <c r="E7">
        <v>1.25</v>
      </c>
      <c r="F7" s="1">
        <v>1</v>
      </c>
      <c r="G7">
        <v>0.428571428571</v>
      </c>
      <c r="H7">
        <f t="shared" si="0"/>
        <v>0.125</v>
      </c>
      <c r="I7">
        <f t="shared" si="1"/>
        <v>0</v>
      </c>
      <c r="J7">
        <f t="shared" si="2"/>
        <v>4.2857142857100001</v>
      </c>
      <c r="K7">
        <f t="shared" si="3"/>
        <v>1.25</v>
      </c>
      <c r="L7">
        <f t="shared" si="4"/>
        <v>0</v>
      </c>
      <c r="P7" s="2"/>
      <c r="Q7" s="2"/>
      <c r="S7" s="2"/>
    </row>
    <row r="8" spans="1:19">
      <c r="A8">
        <v>53</v>
      </c>
      <c r="B8" t="s">
        <v>67</v>
      </c>
      <c r="C8">
        <v>6</v>
      </c>
      <c r="D8">
        <v>4</v>
      </c>
      <c r="E8">
        <v>1.5</v>
      </c>
      <c r="F8" s="1">
        <v>1.25</v>
      </c>
      <c r="G8">
        <v>0.71428571428599996</v>
      </c>
      <c r="H8">
        <f t="shared" si="0"/>
        <v>0.25</v>
      </c>
      <c r="I8">
        <f t="shared" si="1"/>
        <v>6.25E-2</v>
      </c>
      <c r="J8">
        <f t="shared" si="2"/>
        <v>7.1428571428599996</v>
      </c>
      <c r="K8">
        <f t="shared" si="3"/>
        <v>2.5</v>
      </c>
      <c r="L8">
        <f t="shared" si="4"/>
        <v>0.625</v>
      </c>
      <c r="M8">
        <v>0</v>
      </c>
      <c r="N8">
        <v>0.8</v>
      </c>
      <c r="O8" s="2">
        <v>0.4</v>
      </c>
      <c r="P8" s="3"/>
    </row>
    <row r="9" spans="1:19">
      <c r="A9">
        <v>55</v>
      </c>
      <c r="B9" t="s">
        <v>46</v>
      </c>
      <c r="C9">
        <v>3</v>
      </c>
      <c r="D9">
        <v>3</v>
      </c>
      <c r="E9">
        <v>1</v>
      </c>
      <c r="F9" s="1">
        <v>1.4</v>
      </c>
      <c r="G9">
        <v>0.14285714285699999</v>
      </c>
      <c r="H9">
        <f t="shared" si="0"/>
        <v>0</v>
      </c>
      <c r="I9">
        <f t="shared" si="1"/>
        <v>9.9999999999999978E-2</v>
      </c>
      <c r="J9">
        <f t="shared" si="2"/>
        <v>1.42857142857</v>
      </c>
      <c r="K9">
        <f t="shared" si="3"/>
        <v>0</v>
      </c>
      <c r="L9">
        <f t="shared" si="4"/>
        <v>0.99999999999999978</v>
      </c>
      <c r="M9" s="2">
        <v>0.6</v>
      </c>
      <c r="N9">
        <v>0.3</v>
      </c>
      <c r="O9" s="2">
        <v>0.5</v>
      </c>
    </row>
    <row r="10" spans="1:19">
      <c r="A10">
        <v>80</v>
      </c>
      <c r="B10" t="s">
        <v>68</v>
      </c>
      <c r="C10">
        <v>4</v>
      </c>
      <c r="D10">
        <v>3</v>
      </c>
      <c r="E10">
        <v>1.3333333333299999</v>
      </c>
      <c r="F10" s="1">
        <v>1.25</v>
      </c>
      <c r="G10">
        <v>1</v>
      </c>
      <c r="H10">
        <f t="shared" si="0"/>
        <v>0.16666666666499996</v>
      </c>
      <c r="I10">
        <f t="shared" si="1"/>
        <v>6.25E-2</v>
      </c>
      <c r="J10">
        <f t="shared" si="2"/>
        <v>10</v>
      </c>
      <c r="K10">
        <f t="shared" si="3"/>
        <v>1.6666666666499996</v>
      </c>
      <c r="L10">
        <f t="shared" si="4"/>
        <v>0.625</v>
      </c>
      <c r="M10">
        <v>0</v>
      </c>
      <c r="N10">
        <v>0.2</v>
      </c>
      <c r="O10">
        <v>0.1</v>
      </c>
      <c r="Q10" s="2"/>
    </row>
    <row r="11" spans="1:19">
      <c r="A11">
        <v>97</v>
      </c>
      <c r="B11" t="s">
        <v>42</v>
      </c>
      <c r="C11">
        <v>4</v>
      </c>
      <c r="D11">
        <v>3</v>
      </c>
      <c r="E11">
        <v>1.3333333333299999</v>
      </c>
      <c r="F11" s="1">
        <v>1.2</v>
      </c>
      <c r="G11">
        <v>0</v>
      </c>
      <c r="H11">
        <f t="shared" si="0"/>
        <v>0.16666666666499996</v>
      </c>
      <c r="I11">
        <f t="shared" si="1"/>
        <v>4.9999999999999989E-2</v>
      </c>
      <c r="J11">
        <f t="shared" si="2"/>
        <v>0</v>
      </c>
      <c r="K11">
        <f t="shared" si="3"/>
        <v>1.6666666666499996</v>
      </c>
      <c r="L11">
        <f t="shared" si="4"/>
        <v>0.49999999999999989</v>
      </c>
      <c r="M11">
        <v>1</v>
      </c>
      <c r="N11">
        <v>0.9</v>
      </c>
      <c r="O11">
        <v>1</v>
      </c>
    </row>
    <row r="12" spans="1:19">
      <c r="A12">
        <v>135</v>
      </c>
      <c r="B12" t="s">
        <v>11</v>
      </c>
      <c r="C12">
        <v>10</v>
      </c>
      <c r="D12">
        <v>4</v>
      </c>
      <c r="E12">
        <v>2.5</v>
      </c>
      <c r="F12" s="1">
        <v>3.75</v>
      </c>
      <c r="G12">
        <v>0.25</v>
      </c>
      <c r="H12">
        <f t="shared" si="0"/>
        <v>0.75</v>
      </c>
      <c r="I12">
        <f t="shared" si="1"/>
        <v>0.6875</v>
      </c>
      <c r="J12">
        <f t="shared" si="2"/>
        <v>2.5</v>
      </c>
      <c r="K12">
        <f t="shared" si="3"/>
        <v>7.5</v>
      </c>
      <c r="L12">
        <f t="shared" si="4"/>
        <v>6.875</v>
      </c>
      <c r="M12">
        <v>0.9</v>
      </c>
      <c r="N12">
        <v>1</v>
      </c>
      <c r="O12">
        <v>1</v>
      </c>
    </row>
    <row r="13" spans="1:19">
      <c r="A13">
        <v>141</v>
      </c>
      <c r="B13" t="s">
        <v>77</v>
      </c>
      <c r="C13">
        <v>3</v>
      </c>
      <c r="D13">
        <v>3</v>
      </c>
      <c r="E13">
        <v>1</v>
      </c>
      <c r="F13" s="1">
        <v>1</v>
      </c>
      <c r="G13">
        <v>0.428571428571</v>
      </c>
      <c r="H13">
        <f t="shared" si="0"/>
        <v>0</v>
      </c>
      <c r="I13">
        <f t="shared" si="1"/>
        <v>0</v>
      </c>
      <c r="J13">
        <f t="shared" si="2"/>
        <v>4.2857142857100001</v>
      </c>
      <c r="K13">
        <f t="shared" si="3"/>
        <v>0</v>
      </c>
      <c r="L13">
        <f t="shared" si="4"/>
        <v>0</v>
      </c>
      <c r="M13">
        <v>0.2</v>
      </c>
      <c r="N13" s="2">
        <v>0.4</v>
      </c>
      <c r="O13">
        <v>0.1</v>
      </c>
    </row>
    <row r="14" spans="1:19">
      <c r="A14">
        <v>164</v>
      </c>
      <c r="B14" t="s">
        <v>38</v>
      </c>
      <c r="C14">
        <v>3</v>
      </c>
      <c r="D14">
        <v>3</v>
      </c>
      <c r="E14">
        <v>1</v>
      </c>
      <c r="F14" s="1">
        <v>1</v>
      </c>
      <c r="G14">
        <v>1</v>
      </c>
      <c r="H14">
        <f t="shared" si="0"/>
        <v>0</v>
      </c>
      <c r="I14">
        <f t="shared" si="1"/>
        <v>0</v>
      </c>
      <c r="J14">
        <f t="shared" si="2"/>
        <v>10</v>
      </c>
      <c r="K14">
        <f t="shared" si="3"/>
        <v>0</v>
      </c>
      <c r="L14">
        <f t="shared" si="4"/>
        <v>0</v>
      </c>
      <c r="M14">
        <v>0.2</v>
      </c>
      <c r="N14">
        <v>0.1</v>
      </c>
      <c r="O14">
        <v>0.2</v>
      </c>
    </row>
    <row r="15" spans="1:19">
      <c r="A15">
        <v>221</v>
      </c>
      <c r="B15" t="s">
        <v>30</v>
      </c>
      <c r="C15">
        <v>8</v>
      </c>
      <c r="D15">
        <v>4</v>
      </c>
      <c r="E15">
        <v>2</v>
      </c>
      <c r="F15" s="1">
        <v>2</v>
      </c>
      <c r="G15">
        <v>0.875</v>
      </c>
      <c r="H15">
        <f t="shared" si="0"/>
        <v>0.5</v>
      </c>
      <c r="I15">
        <f t="shared" si="1"/>
        <v>0.25</v>
      </c>
      <c r="J15">
        <f t="shared" si="2"/>
        <v>8.75</v>
      </c>
      <c r="K15">
        <f t="shared" si="3"/>
        <v>5</v>
      </c>
      <c r="L15">
        <f t="shared" si="4"/>
        <v>2.5</v>
      </c>
      <c r="M15" s="2">
        <v>0.5</v>
      </c>
      <c r="N15">
        <v>0.3</v>
      </c>
      <c r="O15" s="2">
        <v>0.5</v>
      </c>
    </row>
    <row r="16" spans="1:19">
      <c r="A16">
        <v>223</v>
      </c>
      <c r="B16" t="s">
        <v>40</v>
      </c>
      <c r="C16">
        <v>4</v>
      </c>
      <c r="D16">
        <v>4</v>
      </c>
      <c r="E16">
        <v>1</v>
      </c>
      <c r="F16" s="1">
        <v>1.25</v>
      </c>
      <c r="G16">
        <v>0</v>
      </c>
      <c r="H16">
        <f t="shared" si="0"/>
        <v>0</v>
      </c>
      <c r="I16">
        <f t="shared" si="1"/>
        <v>6.25E-2</v>
      </c>
      <c r="J16">
        <f t="shared" si="2"/>
        <v>0</v>
      </c>
      <c r="K16">
        <f t="shared" si="3"/>
        <v>0</v>
      </c>
      <c r="L16">
        <f t="shared" si="4"/>
        <v>0.625</v>
      </c>
      <c r="M16">
        <v>0.1</v>
      </c>
      <c r="N16" s="2">
        <v>0.4</v>
      </c>
      <c r="O16">
        <v>0.1</v>
      </c>
    </row>
    <row r="17" spans="1:19">
      <c r="A17">
        <v>229</v>
      </c>
      <c r="B17" t="s">
        <v>37</v>
      </c>
      <c r="C17">
        <v>6</v>
      </c>
      <c r="D17">
        <v>3</v>
      </c>
      <c r="E17">
        <v>2</v>
      </c>
      <c r="F17" s="1">
        <v>2</v>
      </c>
      <c r="G17">
        <v>1</v>
      </c>
      <c r="H17">
        <f t="shared" si="0"/>
        <v>0.5</v>
      </c>
      <c r="I17">
        <f t="shared" si="1"/>
        <v>0.25</v>
      </c>
      <c r="J17">
        <f t="shared" si="2"/>
        <v>10</v>
      </c>
      <c r="K17">
        <f t="shared" si="3"/>
        <v>5</v>
      </c>
      <c r="L17">
        <f t="shared" si="4"/>
        <v>2.5</v>
      </c>
      <c r="M17">
        <v>1</v>
      </c>
      <c r="N17">
        <v>0.8</v>
      </c>
      <c r="O17">
        <v>1</v>
      </c>
      <c r="S17" s="2"/>
    </row>
    <row r="18" spans="1:19">
      <c r="A18">
        <v>238</v>
      </c>
      <c r="B18" t="s">
        <v>66</v>
      </c>
      <c r="C18">
        <v>6</v>
      </c>
      <c r="D18">
        <v>3</v>
      </c>
      <c r="E18">
        <v>2</v>
      </c>
      <c r="F18" s="1">
        <v>2.25</v>
      </c>
      <c r="G18">
        <v>0.222222222222</v>
      </c>
      <c r="H18">
        <f t="shared" si="0"/>
        <v>0.5</v>
      </c>
      <c r="I18">
        <f t="shared" si="1"/>
        <v>0.3125</v>
      </c>
      <c r="J18">
        <f t="shared" si="2"/>
        <v>2.2222222222200001</v>
      </c>
      <c r="K18">
        <f t="shared" si="3"/>
        <v>5</v>
      </c>
      <c r="L18">
        <f t="shared" si="4"/>
        <v>3.125</v>
      </c>
      <c r="M18">
        <v>0.7</v>
      </c>
      <c r="N18">
        <v>0.8</v>
      </c>
      <c r="O18">
        <v>0.8</v>
      </c>
      <c r="P18" s="2"/>
      <c r="Q18" s="2"/>
      <c r="S18" s="2"/>
    </row>
    <row r="19" spans="1:19">
      <c r="A19">
        <v>287</v>
      </c>
      <c r="B19" t="s">
        <v>29</v>
      </c>
      <c r="C19">
        <v>6</v>
      </c>
      <c r="D19">
        <v>3</v>
      </c>
      <c r="E19">
        <v>2</v>
      </c>
      <c r="F19" s="1">
        <v>2</v>
      </c>
      <c r="G19">
        <v>0.625</v>
      </c>
      <c r="H19">
        <f t="shared" si="0"/>
        <v>0.5</v>
      </c>
      <c r="I19">
        <f t="shared" si="1"/>
        <v>0.25</v>
      </c>
      <c r="J19">
        <f t="shared" si="2"/>
        <v>6.25</v>
      </c>
      <c r="K19">
        <f t="shared" si="3"/>
        <v>5</v>
      </c>
      <c r="L19">
        <f t="shared" si="4"/>
        <v>2.5</v>
      </c>
      <c r="M19">
        <v>0.3</v>
      </c>
      <c r="N19">
        <v>0.8</v>
      </c>
      <c r="O19">
        <v>0.2</v>
      </c>
      <c r="R19" s="2"/>
    </row>
    <row r="20" spans="1:19">
      <c r="A20">
        <v>509</v>
      </c>
      <c r="B20" t="s">
        <v>28</v>
      </c>
      <c r="C20">
        <v>5</v>
      </c>
      <c r="D20">
        <v>3</v>
      </c>
      <c r="E20">
        <v>1.6666666666700001</v>
      </c>
      <c r="F20" s="1">
        <v>1.5</v>
      </c>
      <c r="G20">
        <v>0</v>
      </c>
      <c r="H20">
        <f t="shared" si="0"/>
        <v>0.33333333333500004</v>
      </c>
      <c r="I20">
        <f t="shared" si="1"/>
        <v>0.125</v>
      </c>
      <c r="J20">
        <f t="shared" si="2"/>
        <v>0</v>
      </c>
      <c r="K20">
        <f t="shared" si="3"/>
        <v>3.3333333333500006</v>
      </c>
      <c r="L20">
        <f t="shared" si="4"/>
        <v>1.25</v>
      </c>
      <c r="M20">
        <v>1</v>
      </c>
      <c r="N20">
        <v>1</v>
      </c>
      <c r="O20">
        <v>1</v>
      </c>
    </row>
    <row r="21" spans="1:19">
      <c r="A21">
        <v>516</v>
      </c>
      <c r="B21" t="s">
        <v>104</v>
      </c>
      <c r="C21">
        <v>6</v>
      </c>
      <c r="D21">
        <v>3</v>
      </c>
      <c r="E21">
        <v>2</v>
      </c>
      <c r="F21" s="1">
        <v>2.75</v>
      </c>
      <c r="G21">
        <v>1</v>
      </c>
      <c r="H21">
        <f t="shared" si="0"/>
        <v>0.5</v>
      </c>
      <c r="I21">
        <f t="shared" si="1"/>
        <v>0.4375</v>
      </c>
      <c r="J21">
        <f t="shared" si="2"/>
        <v>10</v>
      </c>
      <c r="K21">
        <f t="shared" si="3"/>
        <v>5</v>
      </c>
      <c r="L21">
        <f t="shared" si="4"/>
        <v>4.375</v>
      </c>
    </row>
    <row r="22" spans="1:19">
      <c r="A22">
        <v>517</v>
      </c>
      <c r="B22" t="s">
        <v>103</v>
      </c>
      <c r="C22">
        <v>7</v>
      </c>
      <c r="D22">
        <v>3</v>
      </c>
      <c r="E22">
        <v>2.3333333333300001</v>
      </c>
      <c r="F22" s="1">
        <v>2.5</v>
      </c>
      <c r="G22">
        <v>0.85714285714299998</v>
      </c>
      <c r="H22">
        <f t="shared" si="0"/>
        <v>0.66666666666500007</v>
      </c>
      <c r="I22">
        <f t="shared" si="1"/>
        <v>0.375</v>
      </c>
      <c r="J22">
        <f t="shared" si="2"/>
        <v>8.5714285714299994</v>
      </c>
      <c r="K22">
        <f t="shared" si="3"/>
        <v>6.6666666666500003</v>
      </c>
      <c r="L22">
        <f t="shared" si="4"/>
        <v>3.75</v>
      </c>
    </row>
    <row r="23" spans="1:19">
      <c r="A23">
        <v>519</v>
      </c>
      <c r="B23" t="s">
        <v>96</v>
      </c>
      <c r="C23">
        <v>4</v>
      </c>
      <c r="D23">
        <v>4</v>
      </c>
      <c r="E23">
        <v>1</v>
      </c>
      <c r="F23" s="1">
        <v>1</v>
      </c>
      <c r="G23">
        <v>0</v>
      </c>
      <c r="H23">
        <f t="shared" si="0"/>
        <v>0</v>
      </c>
      <c r="I23">
        <f t="shared" si="1"/>
        <v>0</v>
      </c>
      <c r="J23">
        <f t="shared" si="2"/>
        <v>0</v>
      </c>
      <c r="K23">
        <f t="shared" si="3"/>
        <v>0</v>
      </c>
      <c r="L23">
        <f t="shared" si="4"/>
        <v>0</v>
      </c>
    </row>
    <row r="24" spans="1:19">
      <c r="A24">
        <v>597</v>
      </c>
      <c r="B24" t="s">
        <v>60</v>
      </c>
      <c r="C24">
        <v>6</v>
      </c>
      <c r="D24">
        <v>4</v>
      </c>
      <c r="E24">
        <v>1.5</v>
      </c>
      <c r="F24" s="1">
        <v>1</v>
      </c>
      <c r="G24">
        <v>0.28571428571399998</v>
      </c>
      <c r="H24">
        <f t="shared" si="0"/>
        <v>0.25</v>
      </c>
      <c r="I24">
        <f t="shared" si="1"/>
        <v>0</v>
      </c>
      <c r="J24">
        <f t="shared" si="2"/>
        <v>2.8571428571399999</v>
      </c>
      <c r="K24">
        <f t="shared" si="3"/>
        <v>2.5</v>
      </c>
      <c r="L24">
        <f t="shared" si="4"/>
        <v>0</v>
      </c>
    </row>
    <row r="25" spans="1:19">
      <c r="A25">
        <v>626</v>
      </c>
      <c r="B25" t="s">
        <v>6</v>
      </c>
      <c r="C25">
        <v>6</v>
      </c>
      <c r="D25">
        <v>3</v>
      </c>
      <c r="E25">
        <v>2</v>
      </c>
      <c r="F25" s="1">
        <v>1.25</v>
      </c>
      <c r="G25">
        <v>0.14285714285699999</v>
      </c>
      <c r="H25">
        <f t="shared" si="0"/>
        <v>0.5</v>
      </c>
      <c r="I25">
        <f t="shared" si="1"/>
        <v>6.25E-2</v>
      </c>
      <c r="J25">
        <f t="shared" si="2"/>
        <v>1.42857142857</v>
      </c>
      <c r="K25">
        <f t="shared" si="3"/>
        <v>5</v>
      </c>
      <c r="L25">
        <f t="shared" si="4"/>
        <v>0.625</v>
      </c>
      <c r="M25">
        <v>0.9</v>
      </c>
      <c r="N25">
        <v>0.8</v>
      </c>
      <c r="O25">
        <v>0.88888888888899997</v>
      </c>
    </row>
    <row r="26" spans="1:19">
      <c r="A26">
        <v>652</v>
      </c>
      <c r="B26" t="s">
        <v>25</v>
      </c>
      <c r="C26">
        <v>6</v>
      </c>
      <c r="D26">
        <v>3</v>
      </c>
      <c r="E26">
        <v>2</v>
      </c>
      <c r="F26" s="1">
        <v>2.25</v>
      </c>
      <c r="G26">
        <v>0</v>
      </c>
      <c r="H26">
        <f t="shared" si="0"/>
        <v>0.5</v>
      </c>
      <c r="I26">
        <f t="shared" si="1"/>
        <v>0.3125</v>
      </c>
      <c r="J26">
        <f t="shared" si="2"/>
        <v>0</v>
      </c>
      <c r="K26">
        <f t="shared" si="3"/>
        <v>5</v>
      </c>
      <c r="L26">
        <f t="shared" si="4"/>
        <v>3.125</v>
      </c>
      <c r="M26">
        <v>0.1</v>
      </c>
      <c r="N26">
        <v>0.7</v>
      </c>
      <c r="O26">
        <v>0.33333333333300003</v>
      </c>
      <c r="R26" s="2"/>
    </row>
    <row r="27" spans="1:19">
      <c r="A27">
        <v>664</v>
      </c>
      <c r="B27" t="s">
        <v>8</v>
      </c>
      <c r="C27">
        <v>4</v>
      </c>
      <c r="D27">
        <v>3</v>
      </c>
      <c r="E27">
        <v>1.3333333333299999</v>
      </c>
      <c r="F27" s="1">
        <v>1.25</v>
      </c>
      <c r="G27">
        <v>0.5</v>
      </c>
      <c r="H27">
        <f t="shared" si="0"/>
        <v>0.16666666666499996</v>
      </c>
      <c r="I27">
        <f t="shared" si="1"/>
        <v>6.25E-2</v>
      </c>
      <c r="J27">
        <f t="shared" si="2"/>
        <v>5</v>
      </c>
      <c r="K27">
        <f t="shared" si="3"/>
        <v>1.6666666666499996</v>
      </c>
      <c r="L27">
        <f t="shared" si="4"/>
        <v>0.625</v>
      </c>
      <c r="M27">
        <v>0.7</v>
      </c>
      <c r="N27">
        <v>1</v>
      </c>
      <c r="O27">
        <v>0.66666666666700003</v>
      </c>
      <c r="P27" s="6"/>
      <c r="Q27" s="2"/>
    </row>
    <row r="28" spans="1:19">
      <c r="A28">
        <v>715</v>
      </c>
      <c r="B28" t="s">
        <v>32</v>
      </c>
      <c r="C28">
        <v>6</v>
      </c>
      <c r="D28">
        <v>3</v>
      </c>
      <c r="E28">
        <v>2</v>
      </c>
      <c r="F28" s="1">
        <v>3</v>
      </c>
      <c r="G28">
        <v>1</v>
      </c>
      <c r="H28">
        <f t="shared" si="0"/>
        <v>0.5</v>
      </c>
      <c r="I28">
        <f t="shared" si="1"/>
        <v>0.5</v>
      </c>
      <c r="J28">
        <f t="shared" si="2"/>
        <v>10</v>
      </c>
      <c r="K28">
        <f t="shared" si="3"/>
        <v>5</v>
      </c>
      <c r="L28">
        <f t="shared" si="4"/>
        <v>5</v>
      </c>
      <c r="M28">
        <v>1</v>
      </c>
      <c r="N28">
        <v>0.9</v>
      </c>
      <c r="O28">
        <v>1</v>
      </c>
    </row>
    <row r="29" spans="1:19">
      <c r="A29">
        <v>785</v>
      </c>
      <c r="B29" t="s">
        <v>90</v>
      </c>
      <c r="C29">
        <v>4</v>
      </c>
      <c r="D29">
        <v>3</v>
      </c>
      <c r="E29">
        <v>1.3333333333299999</v>
      </c>
      <c r="F29" s="1">
        <v>1.25</v>
      </c>
      <c r="G29">
        <v>0.14285714285699999</v>
      </c>
      <c r="H29">
        <f t="shared" si="0"/>
        <v>0.16666666666499996</v>
      </c>
      <c r="I29">
        <f t="shared" si="1"/>
        <v>6.25E-2</v>
      </c>
      <c r="J29">
        <f t="shared" si="2"/>
        <v>1.42857142857</v>
      </c>
      <c r="K29">
        <f t="shared" si="3"/>
        <v>1.6666666666499996</v>
      </c>
      <c r="L29">
        <f t="shared" si="4"/>
        <v>0.625</v>
      </c>
      <c r="P29" s="2"/>
      <c r="Q29" s="2"/>
      <c r="S29" s="2"/>
    </row>
    <row r="30" spans="1:19">
      <c r="A30">
        <v>1049</v>
      </c>
      <c r="B30" t="s">
        <v>35</v>
      </c>
      <c r="C30">
        <v>6</v>
      </c>
      <c r="D30">
        <v>3</v>
      </c>
      <c r="E30">
        <v>2</v>
      </c>
      <c r="F30" s="1">
        <v>2.25</v>
      </c>
      <c r="G30">
        <v>0.428571428571</v>
      </c>
      <c r="H30">
        <f t="shared" si="0"/>
        <v>0.5</v>
      </c>
      <c r="I30">
        <f t="shared" si="1"/>
        <v>0.3125</v>
      </c>
      <c r="J30">
        <f t="shared" si="2"/>
        <v>4.2857142857100001</v>
      </c>
      <c r="K30">
        <f t="shared" si="3"/>
        <v>5</v>
      </c>
      <c r="L30">
        <f t="shared" si="4"/>
        <v>3.125</v>
      </c>
      <c r="M30">
        <v>0</v>
      </c>
      <c r="N30">
        <v>0.222222222222</v>
      </c>
      <c r="O30">
        <v>0</v>
      </c>
      <c r="R30" s="2"/>
    </row>
    <row r="31" spans="1:19">
      <c r="A31">
        <v>1069</v>
      </c>
      <c r="B31" t="s">
        <v>43</v>
      </c>
      <c r="C31">
        <v>5</v>
      </c>
      <c r="D31">
        <v>3</v>
      </c>
      <c r="E31">
        <v>1.6666666666700001</v>
      </c>
      <c r="F31" s="1">
        <v>1.25</v>
      </c>
      <c r="G31">
        <v>0.28571428571399998</v>
      </c>
      <c r="H31">
        <f t="shared" si="0"/>
        <v>0.33333333333500004</v>
      </c>
      <c r="I31">
        <f t="shared" si="1"/>
        <v>6.25E-2</v>
      </c>
      <c r="J31">
        <f t="shared" si="2"/>
        <v>2.8571428571399999</v>
      </c>
      <c r="K31">
        <f t="shared" si="3"/>
        <v>3.3333333333500006</v>
      </c>
      <c r="L31">
        <f t="shared" si="4"/>
        <v>0.625</v>
      </c>
    </row>
    <row r="32" spans="1:19">
      <c r="A32">
        <v>1201</v>
      </c>
      <c r="B32" t="s">
        <v>62</v>
      </c>
      <c r="C32">
        <v>8</v>
      </c>
      <c r="D32">
        <v>4</v>
      </c>
      <c r="E32">
        <v>2</v>
      </c>
      <c r="F32" s="1">
        <v>2.25</v>
      </c>
      <c r="G32">
        <v>0.33333333333300003</v>
      </c>
      <c r="H32">
        <f t="shared" si="0"/>
        <v>0.5</v>
      </c>
      <c r="I32">
        <f t="shared" si="1"/>
        <v>0.3125</v>
      </c>
      <c r="J32">
        <f t="shared" si="2"/>
        <v>3.3333333333300001</v>
      </c>
      <c r="K32">
        <f t="shared" si="3"/>
        <v>5</v>
      </c>
      <c r="L32">
        <f t="shared" si="4"/>
        <v>3.125</v>
      </c>
      <c r="M32">
        <v>1</v>
      </c>
      <c r="N32">
        <v>1</v>
      </c>
      <c r="O32">
        <v>0.875</v>
      </c>
    </row>
    <row r="33" spans="1:18">
      <c r="A33">
        <v>1225</v>
      </c>
      <c r="B33" t="s">
        <v>5</v>
      </c>
      <c r="C33">
        <v>6</v>
      </c>
      <c r="D33">
        <v>3</v>
      </c>
      <c r="E33">
        <v>2</v>
      </c>
      <c r="F33" s="1">
        <v>2</v>
      </c>
      <c r="G33">
        <v>0.625</v>
      </c>
      <c r="H33">
        <f t="shared" si="0"/>
        <v>0.5</v>
      </c>
      <c r="I33">
        <f t="shared" si="1"/>
        <v>0.25</v>
      </c>
      <c r="J33">
        <f t="shared" si="2"/>
        <v>6.25</v>
      </c>
      <c r="K33">
        <f t="shared" si="3"/>
        <v>5</v>
      </c>
      <c r="L33">
        <f t="shared" si="4"/>
        <v>2.5</v>
      </c>
      <c r="R33" s="2"/>
    </row>
    <row r="34" spans="1:18">
      <c r="A34">
        <v>1246</v>
      </c>
      <c r="B34" t="s">
        <v>101</v>
      </c>
      <c r="C34">
        <v>5</v>
      </c>
      <c r="D34">
        <v>3</v>
      </c>
      <c r="E34">
        <v>1.6666666666700001</v>
      </c>
      <c r="F34" s="1">
        <v>1.25</v>
      </c>
      <c r="G34">
        <v>0.28571428571399998</v>
      </c>
      <c r="H34">
        <f t="shared" si="0"/>
        <v>0.33333333333500004</v>
      </c>
      <c r="I34">
        <f t="shared" si="1"/>
        <v>6.25E-2</v>
      </c>
      <c r="J34">
        <f t="shared" si="2"/>
        <v>2.8571428571399999</v>
      </c>
      <c r="K34">
        <f t="shared" si="3"/>
        <v>3.3333333333500006</v>
      </c>
      <c r="L34">
        <f t="shared" si="4"/>
        <v>0.625</v>
      </c>
      <c r="M34">
        <v>1</v>
      </c>
      <c r="N34">
        <v>0.66666666666700003</v>
      </c>
      <c r="O34">
        <v>0.875</v>
      </c>
    </row>
    <row r="35" spans="1:18">
      <c r="A35">
        <v>1286</v>
      </c>
      <c r="B35" t="s">
        <v>91</v>
      </c>
      <c r="C35">
        <v>4</v>
      </c>
      <c r="D35">
        <v>3</v>
      </c>
      <c r="E35">
        <v>1.3333333333299999</v>
      </c>
      <c r="F35" s="1">
        <v>1</v>
      </c>
      <c r="G35">
        <v>0</v>
      </c>
      <c r="H35">
        <f t="shared" si="0"/>
        <v>0.16666666666499996</v>
      </c>
      <c r="I35">
        <f t="shared" si="1"/>
        <v>0</v>
      </c>
      <c r="J35">
        <f t="shared" si="2"/>
        <v>0</v>
      </c>
      <c r="K35">
        <f t="shared" si="3"/>
        <v>1.6666666666499996</v>
      </c>
      <c r="L35">
        <f t="shared" si="4"/>
        <v>0</v>
      </c>
    </row>
    <row r="36" spans="1:18">
      <c r="A36">
        <v>1289</v>
      </c>
      <c r="B36" t="s">
        <v>95</v>
      </c>
      <c r="C36">
        <v>3</v>
      </c>
      <c r="D36">
        <v>3</v>
      </c>
      <c r="E36">
        <v>1</v>
      </c>
      <c r="F36" s="1">
        <v>1.25</v>
      </c>
      <c r="G36">
        <v>0</v>
      </c>
      <c r="H36">
        <f t="shared" si="0"/>
        <v>0</v>
      </c>
      <c r="I36">
        <f t="shared" si="1"/>
        <v>6.25E-2</v>
      </c>
      <c r="J36">
        <f t="shared" si="2"/>
        <v>0</v>
      </c>
      <c r="K36">
        <f t="shared" si="3"/>
        <v>0</v>
      </c>
      <c r="L36">
        <f t="shared" si="4"/>
        <v>0.625</v>
      </c>
      <c r="P36" s="3"/>
    </row>
    <row r="37" spans="1:18">
      <c r="A37">
        <v>1338</v>
      </c>
      <c r="B37" t="s">
        <v>85</v>
      </c>
      <c r="C37">
        <v>4</v>
      </c>
      <c r="D37">
        <v>4</v>
      </c>
      <c r="E37">
        <v>1</v>
      </c>
      <c r="F37" s="1">
        <v>1</v>
      </c>
      <c r="G37">
        <v>0</v>
      </c>
      <c r="H37">
        <f t="shared" si="0"/>
        <v>0</v>
      </c>
      <c r="I37">
        <f t="shared" si="1"/>
        <v>0</v>
      </c>
      <c r="J37">
        <f t="shared" si="2"/>
        <v>0</v>
      </c>
      <c r="K37">
        <f t="shared" si="3"/>
        <v>0</v>
      </c>
      <c r="L37">
        <f t="shared" si="4"/>
        <v>0</v>
      </c>
    </row>
    <row r="38" spans="1:18">
      <c r="A38">
        <v>1367</v>
      </c>
      <c r="B38" t="s">
        <v>97</v>
      </c>
      <c r="C38">
        <v>3</v>
      </c>
      <c r="D38">
        <v>3</v>
      </c>
      <c r="E38">
        <v>1</v>
      </c>
      <c r="F38" s="1">
        <v>1</v>
      </c>
      <c r="G38">
        <v>0</v>
      </c>
      <c r="H38">
        <f t="shared" si="0"/>
        <v>0</v>
      </c>
      <c r="I38">
        <f t="shared" si="1"/>
        <v>0</v>
      </c>
      <c r="J38">
        <f t="shared" si="2"/>
        <v>0</v>
      </c>
      <c r="K38">
        <f t="shared" si="3"/>
        <v>0</v>
      </c>
      <c r="L38">
        <f t="shared" si="4"/>
        <v>0</v>
      </c>
      <c r="M38" s="2">
        <v>0.444444444444</v>
      </c>
      <c r="N38" s="2">
        <v>0.555555555556</v>
      </c>
      <c r="O38" s="2">
        <v>0.5</v>
      </c>
      <c r="R38" s="2"/>
    </row>
    <row r="39" spans="1:18">
      <c r="A39">
        <v>1443</v>
      </c>
      <c r="B39" t="s">
        <v>82</v>
      </c>
      <c r="C39">
        <v>5</v>
      </c>
      <c r="D39">
        <v>4</v>
      </c>
      <c r="E39">
        <v>1.25</v>
      </c>
      <c r="F39" s="1">
        <v>1</v>
      </c>
      <c r="G39">
        <v>0.5</v>
      </c>
      <c r="H39">
        <f t="shared" si="0"/>
        <v>0.125</v>
      </c>
      <c r="I39">
        <f t="shared" si="1"/>
        <v>0</v>
      </c>
      <c r="J39">
        <f t="shared" si="2"/>
        <v>5</v>
      </c>
      <c r="K39">
        <f t="shared" si="3"/>
        <v>1.25</v>
      </c>
      <c r="L39">
        <f t="shared" si="4"/>
        <v>0</v>
      </c>
      <c r="M39">
        <v>0.77777777777799995</v>
      </c>
      <c r="N39">
        <v>0.88888888888899997</v>
      </c>
      <c r="O39">
        <v>0.875</v>
      </c>
    </row>
    <row r="40" spans="1:18">
      <c r="A40">
        <v>1685</v>
      </c>
      <c r="B40" t="s">
        <v>99</v>
      </c>
      <c r="C40">
        <v>6</v>
      </c>
      <c r="D40">
        <v>3</v>
      </c>
      <c r="E40">
        <v>2</v>
      </c>
      <c r="F40" s="1">
        <v>2</v>
      </c>
      <c r="G40">
        <v>0.85714285714299998</v>
      </c>
      <c r="H40">
        <f t="shared" si="0"/>
        <v>0.5</v>
      </c>
      <c r="I40">
        <f t="shared" si="1"/>
        <v>0.25</v>
      </c>
      <c r="J40">
        <f t="shared" si="2"/>
        <v>8.5714285714299994</v>
      </c>
      <c r="K40">
        <f t="shared" si="3"/>
        <v>5</v>
      </c>
      <c r="L40">
        <f t="shared" si="4"/>
        <v>2.5</v>
      </c>
      <c r="M40">
        <v>1</v>
      </c>
      <c r="N40">
        <v>1</v>
      </c>
      <c r="O40">
        <v>1</v>
      </c>
    </row>
    <row r="41" spans="1:18">
      <c r="A41">
        <v>1714</v>
      </c>
      <c r="B41" t="s">
        <v>74</v>
      </c>
      <c r="C41">
        <v>4</v>
      </c>
      <c r="D41">
        <v>3</v>
      </c>
      <c r="E41">
        <v>1.3333333333299999</v>
      </c>
      <c r="F41" s="1">
        <v>1.25</v>
      </c>
      <c r="G41">
        <v>1</v>
      </c>
      <c r="H41">
        <f t="shared" si="0"/>
        <v>0.16666666666499996</v>
      </c>
      <c r="I41">
        <f t="shared" si="1"/>
        <v>6.25E-2</v>
      </c>
      <c r="J41">
        <f t="shared" si="2"/>
        <v>10</v>
      </c>
      <c r="K41">
        <f t="shared" si="3"/>
        <v>1.6666666666499996</v>
      </c>
      <c r="L41">
        <f t="shared" si="4"/>
        <v>0.625</v>
      </c>
      <c r="M41">
        <v>0.9</v>
      </c>
      <c r="N41">
        <v>0.9</v>
      </c>
      <c r="O41">
        <v>0.9</v>
      </c>
      <c r="R41" s="2"/>
    </row>
    <row r="42" spans="1:18">
      <c r="A42">
        <v>1735</v>
      </c>
      <c r="B42" t="s">
        <v>7</v>
      </c>
      <c r="C42">
        <v>8</v>
      </c>
      <c r="D42">
        <v>4</v>
      </c>
      <c r="E42">
        <v>2</v>
      </c>
      <c r="F42" s="1">
        <v>2.25</v>
      </c>
      <c r="G42">
        <v>1</v>
      </c>
      <c r="H42">
        <f t="shared" si="0"/>
        <v>0.5</v>
      </c>
      <c r="I42">
        <f t="shared" si="1"/>
        <v>0.3125</v>
      </c>
      <c r="J42">
        <f t="shared" si="2"/>
        <v>10</v>
      </c>
      <c r="K42">
        <f t="shared" si="3"/>
        <v>5</v>
      </c>
      <c r="L42">
        <f t="shared" si="4"/>
        <v>3.125</v>
      </c>
    </row>
    <row r="43" spans="1:18">
      <c r="A43">
        <v>1787</v>
      </c>
      <c r="B43" t="s">
        <v>39</v>
      </c>
      <c r="C43">
        <v>3</v>
      </c>
      <c r="D43">
        <v>3</v>
      </c>
      <c r="E43">
        <v>1</v>
      </c>
      <c r="F43" s="1">
        <v>1</v>
      </c>
      <c r="G43">
        <v>0</v>
      </c>
      <c r="H43">
        <f t="shared" si="0"/>
        <v>0</v>
      </c>
      <c r="I43">
        <f t="shared" si="1"/>
        <v>0</v>
      </c>
      <c r="J43">
        <f t="shared" si="2"/>
        <v>0</v>
      </c>
      <c r="K43">
        <f t="shared" si="3"/>
        <v>0</v>
      </c>
      <c r="L43">
        <f t="shared" si="4"/>
        <v>0</v>
      </c>
    </row>
    <row r="44" spans="1:18">
      <c r="A44">
        <v>1975</v>
      </c>
      <c r="B44" t="s">
        <v>71</v>
      </c>
      <c r="C44">
        <v>8</v>
      </c>
      <c r="D44">
        <v>4</v>
      </c>
      <c r="E44">
        <v>2</v>
      </c>
      <c r="F44" s="1">
        <v>3</v>
      </c>
      <c r="G44">
        <v>0</v>
      </c>
      <c r="H44">
        <f t="shared" si="0"/>
        <v>0.5</v>
      </c>
      <c r="I44">
        <f t="shared" si="1"/>
        <v>0.5</v>
      </c>
      <c r="J44">
        <f t="shared" si="2"/>
        <v>0</v>
      </c>
      <c r="K44">
        <f t="shared" si="3"/>
        <v>5</v>
      </c>
      <c r="L44">
        <f t="shared" si="4"/>
        <v>5</v>
      </c>
      <c r="M44">
        <v>1</v>
      </c>
      <c r="N44" s="2">
        <v>0.5</v>
      </c>
      <c r="O44">
        <v>1</v>
      </c>
    </row>
    <row r="45" spans="1:18">
      <c r="A45">
        <v>2222</v>
      </c>
      <c r="B45" t="s">
        <v>78</v>
      </c>
      <c r="C45">
        <v>3</v>
      </c>
      <c r="D45">
        <v>3</v>
      </c>
      <c r="E45">
        <v>1</v>
      </c>
      <c r="F45" s="1">
        <v>1.2</v>
      </c>
      <c r="G45">
        <v>0.375</v>
      </c>
      <c r="H45">
        <f t="shared" si="0"/>
        <v>0</v>
      </c>
      <c r="I45">
        <f t="shared" si="1"/>
        <v>4.9999999999999989E-2</v>
      </c>
      <c r="J45">
        <f t="shared" si="2"/>
        <v>3.75</v>
      </c>
      <c r="K45">
        <f t="shared" si="3"/>
        <v>0</v>
      </c>
      <c r="L45">
        <f t="shared" si="4"/>
        <v>0.49999999999999989</v>
      </c>
    </row>
    <row r="46" spans="1:18">
      <c r="A46">
        <v>2312</v>
      </c>
      <c r="B46" t="s">
        <v>80</v>
      </c>
      <c r="C46">
        <v>4</v>
      </c>
      <c r="D46">
        <v>4</v>
      </c>
      <c r="E46">
        <v>1</v>
      </c>
      <c r="F46" s="1">
        <v>1</v>
      </c>
      <c r="G46">
        <v>0.83333333333299997</v>
      </c>
      <c r="H46">
        <f t="shared" si="0"/>
        <v>0</v>
      </c>
      <c r="I46">
        <f t="shared" si="1"/>
        <v>0</v>
      </c>
      <c r="J46">
        <f t="shared" si="2"/>
        <v>8.3333333333299997</v>
      </c>
      <c r="K46">
        <f t="shared" si="3"/>
        <v>0</v>
      </c>
      <c r="L46">
        <f t="shared" si="4"/>
        <v>0</v>
      </c>
      <c r="M46">
        <v>0.3</v>
      </c>
      <c r="N46" s="2">
        <v>0.5</v>
      </c>
      <c r="O46">
        <v>0.2</v>
      </c>
    </row>
    <row r="47" spans="1:18">
      <c r="A47">
        <v>2391</v>
      </c>
      <c r="B47" t="s">
        <v>55</v>
      </c>
      <c r="C47">
        <v>4</v>
      </c>
      <c r="D47">
        <v>4</v>
      </c>
      <c r="E47">
        <v>1</v>
      </c>
      <c r="F47" s="1">
        <v>1</v>
      </c>
      <c r="G47">
        <v>0.75</v>
      </c>
      <c r="H47">
        <f t="shared" si="0"/>
        <v>0</v>
      </c>
      <c r="I47">
        <f t="shared" si="1"/>
        <v>0</v>
      </c>
      <c r="J47">
        <f t="shared" si="2"/>
        <v>7.5</v>
      </c>
      <c r="K47">
        <f t="shared" si="3"/>
        <v>0</v>
      </c>
      <c r="L47">
        <f t="shared" si="4"/>
        <v>0</v>
      </c>
    </row>
    <row r="48" spans="1:18">
      <c r="A48">
        <v>2419</v>
      </c>
      <c r="B48" t="s">
        <v>56</v>
      </c>
      <c r="C48">
        <v>5</v>
      </c>
      <c r="D48">
        <v>3</v>
      </c>
      <c r="E48">
        <v>1.6666666666700001</v>
      </c>
      <c r="F48" s="1">
        <v>1.25</v>
      </c>
      <c r="G48">
        <v>0</v>
      </c>
      <c r="H48">
        <f t="shared" si="0"/>
        <v>0.33333333333500004</v>
      </c>
      <c r="I48">
        <f t="shared" si="1"/>
        <v>6.25E-2</v>
      </c>
      <c r="J48">
        <f t="shared" si="2"/>
        <v>0</v>
      </c>
      <c r="K48">
        <f t="shared" si="3"/>
        <v>3.3333333333500006</v>
      </c>
      <c r="L48">
        <f t="shared" si="4"/>
        <v>0.625</v>
      </c>
      <c r="M48">
        <v>0.1</v>
      </c>
      <c r="N48" s="2">
        <v>0.5</v>
      </c>
      <c r="O48">
        <v>0.1</v>
      </c>
    </row>
    <row r="49" spans="1:19">
      <c r="A49">
        <v>2524</v>
      </c>
      <c r="B49" t="s">
        <v>86</v>
      </c>
      <c r="C49">
        <v>6</v>
      </c>
      <c r="D49">
        <v>3</v>
      </c>
      <c r="E49">
        <v>2</v>
      </c>
      <c r="F49" s="1">
        <v>2</v>
      </c>
      <c r="G49">
        <v>0</v>
      </c>
      <c r="H49">
        <f t="shared" si="0"/>
        <v>0.5</v>
      </c>
      <c r="I49">
        <f t="shared" si="1"/>
        <v>0.25</v>
      </c>
      <c r="J49">
        <f t="shared" si="2"/>
        <v>0</v>
      </c>
      <c r="K49">
        <f t="shared" si="3"/>
        <v>5</v>
      </c>
      <c r="L49">
        <f t="shared" si="4"/>
        <v>2.5</v>
      </c>
      <c r="M49">
        <v>1</v>
      </c>
      <c r="N49">
        <v>0.7</v>
      </c>
      <c r="O49">
        <v>0.9</v>
      </c>
    </row>
    <row r="50" spans="1:19">
      <c r="A50">
        <v>2529</v>
      </c>
      <c r="B50" t="s">
        <v>20</v>
      </c>
      <c r="C50">
        <v>5</v>
      </c>
      <c r="D50">
        <v>3</v>
      </c>
      <c r="E50">
        <v>1.6666666666700001</v>
      </c>
      <c r="F50" s="1">
        <v>2</v>
      </c>
      <c r="G50">
        <v>1</v>
      </c>
      <c r="H50">
        <f t="shared" si="0"/>
        <v>0.33333333333500004</v>
      </c>
      <c r="I50">
        <f t="shared" si="1"/>
        <v>0.25</v>
      </c>
      <c r="J50">
        <f t="shared" si="2"/>
        <v>10</v>
      </c>
      <c r="K50">
        <f t="shared" si="3"/>
        <v>3.3333333333500006</v>
      </c>
      <c r="L50">
        <f t="shared" si="4"/>
        <v>2.5</v>
      </c>
      <c r="M50">
        <v>0.8</v>
      </c>
      <c r="N50">
        <v>0.8</v>
      </c>
      <c r="O50" s="2">
        <v>0.6</v>
      </c>
    </row>
    <row r="51" spans="1:19">
      <c r="A51">
        <v>2572</v>
      </c>
      <c r="B51" t="s">
        <v>31</v>
      </c>
      <c r="C51">
        <v>3</v>
      </c>
      <c r="D51">
        <v>3</v>
      </c>
      <c r="E51">
        <v>1</v>
      </c>
      <c r="F51" s="1">
        <v>1</v>
      </c>
      <c r="G51">
        <v>1</v>
      </c>
      <c r="H51">
        <f t="shared" si="0"/>
        <v>0</v>
      </c>
      <c r="I51">
        <f t="shared" si="1"/>
        <v>0</v>
      </c>
      <c r="J51">
        <f t="shared" si="2"/>
        <v>10</v>
      </c>
      <c r="K51">
        <f t="shared" si="3"/>
        <v>0</v>
      </c>
      <c r="L51">
        <f t="shared" si="4"/>
        <v>0</v>
      </c>
      <c r="P51" s="2"/>
      <c r="R51" s="2"/>
      <c r="S51" s="2"/>
    </row>
    <row r="52" spans="1:19">
      <c r="A52">
        <v>2606</v>
      </c>
      <c r="B52" t="s">
        <v>84</v>
      </c>
      <c r="C52">
        <v>5</v>
      </c>
      <c r="D52">
        <v>3</v>
      </c>
      <c r="E52">
        <v>1.6666666666700001</v>
      </c>
      <c r="F52" s="1">
        <v>1.25</v>
      </c>
      <c r="G52">
        <v>0.14285714285699999</v>
      </c>
      <c r="H52">
        <f t="shared" si="0"/>
        <v>0.33333333333500004</v>
      </c>
      <c r="I52">
        <f t="shared" si="1"/>
        <v>6.25E-2</v>
      </c>
      <c r="J52">
        <f t="shared" si="2"/>
        <v>1.42857142857</v>
      </c>
      <c r="K52">
        <f t="shared" si="3"/>
        <v>3.3333333333500006</v>
      </c>
      <c r="L52">
        <f t="shared" si="4"/>
        <v>0.625</v>
      </c>
      <c r="M52">
        <v>0.8</v>
      </c>
      <c r="N52">
        <v>0.8</v>
      </c>
      <c r="O52">
        <v>0.8</v>
      </c>
      <c r="Q52" s="2"/>
    </row>
    <row r="53" spans="1:19">
      <c r="A53">
        <v>2672</v>
      </c>
      <c r="B53" t="s">
        <v>98</v>
      </c>
      <c r="C53">
        <v>3</v>
      </c>
      <c r="D53">
        <v>3</v>
      </c>
      <c r="E53">
        <v>1</v>
      </c>
      <c r="F53" s="1">
        <v>1</v>
      </c>
      <c r="G53">
        <v>0.57142857142900005</v>
      </c>
      <c r="H53">
        <f t="shared" si="0"/>
        <v>0</v>
      </c>
      <c r="I53">
        <f t="shared" si="1"/>
        <v>0</v>
      </c>
      <c r="J53">
        <f t="shared" si="2"/>
        <v>5.7142857142900008</v>
      </c>
      <c r="K53">
        <f t="shared" si="3"/>
        <v>0</v>
      </c>
      <c r="L53">
        <f t="shared" si="4"/>
        <v>0</v>
      </c>
    </row>
    <row r="54" spans="1:19">
      <c r="A54">
        <v>3032</v>
      </c>
      <c r="B54" t="s">
        <v>52</v>
      </c>
      <c r="C54">
        <v>6</v>
      </c>
      <c r="D54">
        <v>4</v>
      </c>
      <c r="E54">
        <v>1.5</v>
      </c>
      <c r="F54" s="1">
        <v>1.25</v>
      </c>
      <c r="G54">
        <v>1</v>
      </c>
      <c r="H54">
        <f t="shared" si="0"/>
        <v>0.25</v>
      </c>
      <c r="I54">
        <f t="shared" si="1"/>
        <v>6.25E-2</v>
      </c>
      <c r="J54">
        <f t="shared" si="2"/>
        <v>10</v>
      </c>
      <c r="K54">
        <f t="shared" si="3"/>
        <v>2.5</v>
      </c>
      <c r="L54">
        <f t="shared" si="4"/>
        <v>0.625</v>
      </c>
    </row>
    <row r="55" spans="1:19">
      <c r="A55">
        <v>3136</v>
      </c>
      <c r="B55" t="s">
        <v>53</v>
      </c>
      <c r="C55">
        <v>6</v>
      </c>
      <c r="D55">
        <v>3</v>
      </c>
      <c r="E55">
        <v>2</v>
      </c>
      <c r="F55" s="1">
        <v>1.75</v>
      </c>
      <c r="G55">
        <v>0.66666666666700003</v>
      </c>
      <c r="H55">
        <f t="shared" si="0"/>
        <v>0.5</v>
      </c>
      <c r="I55">
        <f t="shared" si="1"/>
        <v>0.1875</v>
      </c>
      <c r="J55">
        <f t="shared" si="2"/>
        <v>6.6666666666700003</v>
      </c>
      <c r="K55">
        <f t="shared" si="3"/>
        <v>5</v>
      </c>
      <c r="L55">
        <f t="shared" si="4"/>
        <v>1.875</v>
      </c>
      <c r="M55">
        <v>0.9</v>
      </c>
      <c r="N55">
        <v>1</v>
      </c>
      <c r="O55">
        <v>1</v>
      </c>
      <c r="Q55" s="2"/>
    </row>
    <row r="56" spans="1:19">
      <c r="A56">
        <v>3204</v>
      </c>
      <c r="B56" t="s">
        <v>44</v>
      </c>
      <c r="C56">
        <v>5</v>
      </c>
      <c r="D56">
        <v>3</v>
      </c>
      <c r="E56">
        <v>1.6666666666700001</v>
      </c>
      <c r="F56" s="1">
        <v>1.75</v>
      </c>
      <c r="G56">
        <v>0.28571428571399998</v>
      </c>
      <c r="H56">
        <f t="shared" si="0"/>
        <v>0.33333333333500004</v>
      </c>
      <c r="I56">
        <f t="shared" si="1"/>
        <v>0.1875</v>
      </c>
      <c r="J56">
        <f t="shared" si="2"/>
        <v>2.8571428571399999</v>
      </c>
      <c r="K56">
        <f t="shared" si="3"/>
        <v>3.3333333333500006</v>
      </c>
      <c r="L56">
        <f t="shared" si="4"/>
        <v>1.875</v>
      </c>
      <c r="P56" s="2"/>
      <c r="Q56" s="2"/>
      <c r="S56" s="2"/>
    </row>
    <row r="57" spans="1:19">
      <c r="A57">
        <v>3237</v>
      </c>
      <c r="B57" t="s">
        <v>73</v>
      </c>
      <c r="C57">
        <v>4</v>
      </c>
      <c r="D57">
        <v>4</v>
      </c>
      <c r="E57">
        <v>1</v>
      </c>
      <c r="F57" s="1">
        <v>1</v>
      </c>
      <c r="G57">
        <v>0.71428571428599996</v>
      </c>
      <c r="H57">
        <f t="shared" si="0"/>
        <v>0</v>
      </c>
      <c r="I57">
        <f t="shared" si="1"/>
        <v>0</v>
      </c>
      <c r="J57">
        <f t="shared" si="2"/>
        <v>7.1428571428599996</v>
      </c>
      <c r="K57">
        <f t="shared" si="3"/>
        <v>0</v>
      </c>
      <c r="L57">
        <f t="shared" si="4"/>
        <v>0</v>
      </c>
    </row>
    <row r="58" spans="1:19">
      <c r="A58">
        <v>3303</v>
      </c>
      <c r="B58" t="s">
        <v>69</v>
      </c>
      <c r="C58">
        <v>7</v>
      </c>
      <c r="D58">
        <v>3</v>
      </c>
      <c r="E58">
        <v>2.3333333333300001</v>
      </c>
      <c r="F58" s="1">
        <v>2</v>
      </c>
      <c r="G58">
        <v>0.14285714285699999</v>
      </c>
      <c r="H58">
        <f t="shared" si="0"/>
        <v>0.66666666666500007</v>
      </c>
      <c r="I58">
        <f t="shared" si="1"/>
        <v>0.25</v>
      </c>
      <c r="J58">
        <f t="shared" si="2"/>
        <v>1.42857142857</v>
      </c>
      <c r="K58">
        <f t="shared" si="3"/>
        <v>6.6666666666500003</v>
      </c>
      <c r="L58">
        <f t="shared" si="4"/>
        <v>2.5</v>
      </c>
      <c r="M58">
        <v>0.9</v>
      </c>
      <c r="N58">
        <v>1</v>
      </c>
      <c r="O58">
        <v>1</v>
      </c>
      <c r="P58" s="6"/>
    </row>
    <row r="59" spans="1:19">
      <c r="A59">
        <v>3441</v>
      </c>
      <c r="B59" t="s">
        <v>61</v>
      </c>
      <c r="C59">
        <v>6</v>
      </c>
      <c r="D59">
        <v>3</v>
      </c>
      <c r="E59">
        <v>2</v>
      </c>
      <c r="F59" s="1">
        <v>2</v>
      </c>
      <c r="G59">
        <v>0.14285714285699999</v>
      </c>
      <c r="H59">
        <f t="shared" si="0"/>
        <v>0.5</v>
      </c>
      <c r="I59">
        <f t="shared" si="1"/>
        <v>0.25</v>
      </c>
      <c r="J59">
        <f t="shared" si="2"/>
        <v>1.42857142857</v>
      </c>
      <c r="K59">
        <f t="shared" si="3"/>
        <v>5</v>
      </c>
      <c r="L59">
        <f t="shared" si="4"/>
        <v>2.5</v>
      </c>
    </row>
    <row r="60" spans="1:19">
      <c r="A60">
        <v>3556</v>
      </c>
      <c r="B60" t="s">
        <v>15</v>
      </c>
      <c r="C60">
        <v>7</v>
      </c>
      <c r="D60">
        <v>4</v>
      </c>
      <c r="E60">
        <v>1.75</v>
      </c>
      <c r="F60" s="1">
        <v>2</v>
      </c>
      <c r="G60">
        <v>0.83333333333299997</v>
      </c>
      <c r="H60">
        <f t="shared" si="0"/>
        <v>0.375</v>
      </c>
      <c r="I60">
        <f t="shared" si="1"/>
        <v>0.25</v>
      </c>
      <c r="J60">
        <f t="shared" si="2"/>
        <v>8.3333333333299997</v>
      </c>
      <c r="K60">
        <f t="shared" si="3"/>
        <v>3.75</v>
      </c>
      <c r="L60">
        <f t="shared" si="4"/>
        <v>2.5</v>
      </c>
      <c r="M60" s="2">
        <v>0.5</v>
      </c>
      <c r="N60">
        <v>0.3</v>
      </c>
      <c r="O60">
        <v>0.222222222222</v>
      </c>
    </row>
    <row r="61" spans="1:19">
      <c r="A61">
        <v>3899</v>
      </c>
      <c r="B61" t="s">
        <v>24</v>
      </c>
      <c r="C61">
        <v>4</v>
      </c>
      <c r="D61">
        <v>3</v>
      </c>
      <c r="E61">
        <v>1.3333333333299999</v>
      </c>
      <c r="F61" s="1">
        <v>1.25</v>
      </c>
      <c r="G61">
        <v>0</v>
      </c>
      <c r="H61">
        <f t="shared" si="0"/>
        <v>0.16666666666499996</v>
      </c>
      <c r="I61">
        <f t="shared" si="1"/>
        <v>6.25E-2</v>
      </c>
      <c r="J61">
        <f t="shared" si="2"/>
        <v>0</v>
      </c>
      <c r="K61">
        <f t="shared" si="3"/>
        <v>1.6666666666499996</v>
      </c>
      <c r="L61">
        <f t="shared" si="4"/>
        <v>0.625</v>
      </c>
      <c r="P61" s="4"/>
    </row>
    <row r="62" spans="1:19">
      <c r="A62">
        <v>4040</v>
      </c>
      <c r="B62" t="s">
        <v>72</v>
      </c>
      <c r="C62">
        <v>5</v>
      </c>
      <c r="D62">
        <v>3</v>
      </c>
      <c r="E62">
        <v>1.6666666666700001</v>
      </c>
      <c r="F62" s="1">
        <v>1</v>
      </c>
      <c r="G62">
        <v>0</v>
      </c>
      <c r="H62">
        <f t="shared" si="0"/>
        <v>0.33333333333500004</v>
      </c>
      <c r="I62">
        <f t="shared" si="1"/>
        <v>0</v>
      </c>
      <c r="J62">
        <f t="shared" si="2"/>
        <v>0</v>
      </c>
      <c r="K62">
        <f t="shared" si="3"/>
        <v>3.3333333333500006</v>
      </c>
      <c r="L62">
        <f t="shared" si="4"/>
        <v>0</v>
      </c>
    </row>
    <row r="63" spans="1:19">
      <c r="A63">
        <v>4123</v>
      </c>
      <c r="B63" t="s">
        <v>75</v>
      </c>
      <c r="C63">
        <v>4</v>
      </c>
      <c r="D63">
        <v>4</v>
      </c>
      <c r="E63">
        <v>1</v>
      </c>
      <c r="F63" s="1">
        <v>1</v>
      </c>
      <c r="G63">
        <v>0.85714285714299998</v>
      </c>
      <c r="H63">
        <f t="shared" si="0"/>
        <v>0</v>
      </c>
      <c r="I63">
        <f t="shared" si="1"/>
        <v>0</v>
      </c>
      <c r="J63">
        <f t="shared" si="2"/>
        <v>8.5714285714299994</v>
      </c>
      <c r="K63">
        <f t="shared" si="3"/>
        <v>0</v>
      </c>
      <c r="L63">
        <f t="shared" si="4"/>
        <v>0</v>
      </c>
    </row>
    <row r="64" spans="1:19">
      <c r="A64">
        <v>4186</v>
      </c>
      <c r="B64" t="s">
        <v>9</v>
      </c>
      <c r="C64">
        <v>3</v>
      </c>
      <c r="D64">
        <v>3</v>
      </c>
      <c r="E64">
        <v>1</v>
      </c>
      <c r="F64" s="1">
        <v>1</v>
      </c>
      <c r="G64">
        <v>1</v>
      </c>
      <c r="H64">
        <f t="shared" si="0"/>
        <v>0</v>
      </c>
      <c r="I64">
        <f t="shared" si="1"/>
        <v>0</v>
      </c>
      <c r="J64">
        <f t="shared" si="2"/>
        <v>10</v>
      </c>
      <c r="K64">
        <f t="shared" si="3"/>
        <v>0</v>
      </c>
      <c r="L64">
        <f t="shared" si="4"/>
        <v>0</v>
      </c>
    </row>
    <row r="65" spans="1:20">
      <c r="A65">
        <v>4560</v>
      </c>
      <c r="B65" t="s">
        <v>27</v>
      </c>
      <c r="C65">
        <v>3</v>
      </c>
      <c r="D65">
        <v>3</v>
      </c>
      <c r="E65">
        <v>1</v>
      </c>
      <c r="F65" s="1">
        <v>1</v>
      </c>
      <c r="G65">
        <v>0.85714285714299998</v>
      </c>
      <c r="H65">
        <f t="shared" si="0"/>
        <v>0</v>
      </c>
      <c r="I65">
        <f t="shared" si="1"/>
        <v>0</v>
      </c>
      <c r="J65">
        <f t="shared" si="2"/>
        <v>8.5714285714299994</v>
      </c>
      <c r="K65">
        <f t="shared" si="3"/>
        <v>0</v>
      </c>
      <c r="L65">
        <f t="shared" si="4"/>
        <v>0</v>
      </c>
    </row>
    <row r="66" spans="1:20">
      <c r="A66">
        <v>4579</v>
      </c>
      <c r="B66" t="s">
        <v>12</v>
      </c>
      <c r="C66">
        <v>6</v>
      </c>
      <c r="D66">
        <v>3</v>
      </c>
      <c r="E66">
        <v>2</v>
      </c>
      <c r="F66" s="1">
        <v>2.75</v>
      </c>
      <c r="G66">
        <v>0.14285714285699999</v>
      </c>
      <c r="H66">
        <f t="shared" si="0"/>
        <v>0.5</v>
      </c>
      <c r="I66">
        <f t="shared" si="1"/>
        <v>0.4375</v>
      </c>
      <c r="J66">
        <f t="shared" si="2"/>
        <v>1.42857142857</v>
      </c>
      <c r="K66">
        <f t="shared" si="3"/>
        <v>5</v>
      </c>
      <c r="L66">
        <f t="shared" si="4"/>
        <v>4.375</v>
      </c>
      <c r="P66" s="2"/>
      <c r="Q66" s="2"/>
      <c r="R66" s="2"/>
      <c r="S66" s="2"/>
    </row>
    <row r="67" spans="1:20">
      <c r="A67">
        <v>4647</v>
      </c>
      <c r="B67" t="s">
        <v>51</v>
      </c>
      <c r="C67">
        <v>6</v>
      </c>
      <c r="D67">
        <v>3</v>
      </c>
      <c r="E67">
        <v>2</v>
      </c>
      <c r="F67" s="1">
        <v>2.5</v>
      </c>
      <c r="G67">
        <v>0.28571428571399998</v>
      </c>
      <c r="H67">
        <f t="shared" ref="H67:H101" si="5">K67/10</f>
        <v>0.5</v>
      </c>
      <c r="I67">
        <f t="shared" ref="I67:I101" si="6">L67/10</f>
        <v>0.375</v>
      </c>
      <c r="J67">
        <f t="shared" ref="J67:J101" si="7">G67*10</f>
        <v>2.8571428571399999</v>
      </c>
      <c r="K67">
        <f t="shared" ref="K67:K101" si="8">(E67-1)*5</f>
        <v>5</v>
      </c>
      <c r="L67">
        <f t="shared" ref="L67:L101" si="9">(F67-1)*2.5</f>
        <v>3.75</v>
      </c>
      <c r="P67" s="6"/>
      <c r="T67" t="s">
        <v>118</v>
      </c>
    </row>
    <row r="68" spans="1:20">
      <c r="A68">
        <v>4954</v>
      </c>
      <c r="B68" t="s">
        <v>100</v>
      </c>
      <c r="C68">
        <v>7</v>
      </c>
      <c r="D68">
        <v>4</v>
      </c>
      <c r="E68">
        <v>1.75</v>
      </c>
      <c r="F68" s="1">
        <v>2</v>
      </c>
      <c r="G68">
        <v>1</v>
      </c>
      <c r="H68">
        <f t="shared" si="5"/>
        <v>0.375</v>
      </c>
      <c r="I68">
        <f t="shared" si="6"/>
        <v>0.25</v>
      </c>
      <c r="J68">
        <f t="shared" si="7"/>
        <v>10</v>
      </c>
      <c r="K68">
        <f t="shared" si="8"/>
        <v>3.75</v>
      </c>
      <c r="L68">
        <f t="shared" si="9"/>
        <v>2.5</v>
      </c>
    </row>
    <row r="69" spans="1:20">
      <c r="A69">
        <v>4970</v>
      </c>
      <c r="B69" t="s">
        <v>57</v>
      </c>
      <c r="C69">
        <v>3</v>
      </c>
      <c r="D69">
        <v>3</v>
      </c>
      <c r="E69">
        <v>1</v>
      </c>
      <c r="F69" s="1">
        <v>1</v>
      </c>
      <c r="G69">
        <v>0</v>
      </c>
      <c r="H69">
        <f t="shared" si="5"/>
        <v>0</v>
      </c>
      <c r="I69">
        <f t="shared" si="6"/>
        <v>0</v>
      </c>
      <c r="J69">
        <f t="shared" si="7"/>
        <v>0</v>
      </c>
      <c r="K69">
        <f t="shared" si="8"/>
        <v>0</v>
      </c>
      <c r="L69">
        <f t="shared" si="9"/>
        <v>0</v>
      </c>
    </row>
    <row r="70" spans="1:20">
      <c r="A70">
        <v>5145</v>
      </c>
      <c r="B70" t="s">
        <v>33</v>
      </c>
      <c r="C70">
        <v>4</v>
      </c>
      <c r="D70">
        <v>3</v>
      </c>
      <c r="E70">
        <v>1.3333333333299999</v>
      </c>
      <c r="F70" s="1">
        <v>1.5</v>
      </c>
      <c r="G70">
        <v>0.57142857142900005</v>
      </c>
      <c r="H70">
        <f t="shared" si="5"/>
        <v>0.16666666666499996</v>
      </c>
      <c r="I70">
        <f t="shared" si="6"/>
        <v>0.125</v>
      </c>
      <c r="J70">
        <f t="shared" si="7"/>
        <v>5.7142857142900008</v>
      </c>
      <c r="K70">
        <f t="shared" si="8"/>
        <v>1.6666666666499996</v>
      </c>
      <c r="L70">
        <f t="shared" si="9"/>
        <v>1.25</v>
      </c>
    </row>
    <row r="71" spans="1:20">
      <c r="A71">
        <v>5222</v>
      </c>
      <c r="B71" t="s">
        <v>47</v>
      </c>
      <c r="C71">
        <v>3</v>
      </c>
      <c r="D71">
        <v>3</v>
      </c>
      <c r="E71">
        <v>1</v>
      </c>
      <c r="F71" s="1">
        <v>1</v>
      </c>
      <c r="G71">
        <v>0.85714285714299998</v>
      </c>
      <c r="H71">
        <f t="shared" si="5"/>
        <v>0</v>
      </c>
      <c r="I71">
        <f t="shared" si="6"/>
        <v>0</v>
      </c>
      <c r="J71">
        <f t="shared" si="7"/>
        <v>8.5714285714299994</v>
      </c>
      <c r="K71">
        <f t="shared" si="8"/>
        <v>0</v>
      </c>
      <c r="L71">
        <f t="shared" si="9"/>
        <v>0</v>
      </c>
      <c r="R71" s="2"/>
    </row>
    <row r="72" spans="1:20">
      <c r="A72">
        <v>5277</v>
      </c>
      <c r="B72" t="s">
        <v>16</v>
      </c>
      <c r="C72">
        <v>3</v>
      </c>
      <c r="D72">
        <v>3</v>
      </c>
      <c r="E72">
        <v>1</v>
      </c>
      <c r="F72" s="1">
        <v>1</v>
      </c>
      <c r="G72">
        <v>0.625</v>
      </c>
      <c r="H72">
        <f t="shared" si="5"/>
        <v>0</v>
      </c>
      <c r="I72">
        <f t="shared" si="6"/>
        <v>0</v>
      </c>
      <c r="J72">
        <f t="shared" si="7"/>
        <v>6.25</v>
      </c>
      <c r="K72">
        <f t="shared" si="8"/>
        <v>0</v>
      </c>
      <c r="L72">
        <f t="shared" si="9"/>
        <v>0</v>
      </c>
    </row>
    <row r="73" spans="1:20">
      <c r="A73">
        <v>5578</v>
      </c>
      <c r="B73" t="s">
        <v>93</v>
      </c>
      <c r="C73">
        <v>4</v>
      </c>
      <c r="D73">
        <v>3</v>
      </c>
      <c r="E73">
        <v>1.3333333333299999</v>
      </c>
      <c r="F73" s="1">
        <v>1.5</v>
      </c>
      <c r="G73">
        <v>0.71428571428599996</v>
      </c>
      <c r="H73">
        <f t="shared" si="5"/>
        <v>0.16666666666499996</v>
      </c>
      <c r="I73">
        <f t="shared" si="6"/>
        <v>0.125</v>
      </c>
      <c r="J73">
        <f t="shared" si="7"/>
        <v>7.1428571428599996</v>
      </c>
      <c r="K73">
        <f t="shared" si="8"/>
        <v>1.6666666666499996</v>
      </c>
      <c r="L73">
        <f t="shared" si="9"/>
        <v>1.25</v>
      </c>
    </row>
    <row r="74" spans="1:20">
      <c r="A74">
        <v>5611</v>
      </c>
      <c r="B74" t="s">
        <v>49</v>
      </c>
      <c r="C74">
        <v>5</v>
      </c>
      <c r="D74">
        <v>3</v>
      </c>
      <c r="E74">
        <v>1.6666666666700001</v>
      </c>
      <c r="F74" s="1">
        <v>2.75</v>
      </c>
      <c r="G74">
        <v>1</v>
      </c>
      <c r="H74">
        <f t="shared" si="5"/>
        <v>0.33333333333500004</v>
      </c>
      <c r="I74">
        <f t="shared" si="6"/>
        <v>0.4375</v>
      </c>
      <c r="J74">
        <f t="shared" si="7"/>
        <v>10</v>
      </c>
      <c r="K74">
        <f t="shared" si="8"/>
        <v>3.3333333333500006</v>
      </c>
      <c r="L74">
        <f t="shared" si="9"/>
        <v>4.375</v>
      </c>
      <c r="M74">
        <v>1</v>
      </c>
      <c r="N74">
        <v>0.9</v>
      </c>
      <c r="O74">
        <v>0.88888888888899997</v>
      </c>
    </row>
    <row r="75" spans="1:20">
      <c r="A75">
        <v>5650</v>
      </c>
      <c r="B75" t="s">
        <v>54</v>
      </c>
      <c r="C75">
        <v>6</v>
      </c>
      <c r="D75">
        <v>3</v>
      </c>
      <c r="E75">
        <v>2</v>
      </c>
      <c r="F75" s="1">
        <v>2</v>
      </c>
      <c r="G75">
        <v>1</v>
      </c>
      <c r="H75">
        <f t="shared" si="5"/>
        <v>0.5</v>
      </c>
      <c r="I75">
        <f t="shared" si="6"/>
        <v>0.25</v>
      </c>
      <c r="J75">
        <f t="shared" si="7"/>
        <v>10</v>
      </c>
      <c r="K75">
        <f t="shared" si="8"/>
        <v>5</v>
      </c>
      <c r="L75">
        <f t="shared" si="9"/>
        <v>2.5</v>
      </c>
    </row>
    <row r="76" spans="1:20">
      <c r="A76">
        <v>5760</v>
      </c>
      <c r="B76" t="s">
        <v>70</v>
      </c>
      <c r="C76">
        <v>5</v>
      </c>
      <c r="D76">
        <v>3</v>
      </c>
      <c r="E76">
        <v>1.6666666666700001</v>
      </c>
      <c r="F76" s="1">
        <v>1.25</v>
      </c>
      <c r="G76">
        <v>0.85714285714299998</v>
      </c>
      <c r="H76">
        <f t="shared" si="5"/>
        <v>0.33333333333500004</v>
      </c>
      <c r="I76">
        <f t="shared" si="6"/>
        <v>6.25E-2</v>
      </c>
      <c r="J76">
        <f t="shared" si="7"/>
        <v>8.5714285714299994</v>
      </c>
      <c r="K76">
        <f t="shared" si="8"/>
        <v>3.3333333333500006</v>
      </c>
      <c r="L76">
        <f t="shared" si="9"/>
        <v>0.625</v>
      </c>
    </row>
    <row r="77" spans="1:20">
      <c r="A77">
        <v>5809</v>
      </c>
      <c r="B77" t="s">
        <v>81</v>
      </c>
      <c r="C77">
        <v>6</v>
      </c>
      <c r="D77">
        <v>3</v>
      </c>
      <c r="E77">
        <v>2</v>
      </c>
      <c r="F77" s="1">
        <v>2.25</v>
      </c>
      <c r="G77">
        <v>0.111111111111</v>
      </c>
      <c r="H77">
        <f t="shared" si="5"/>
        <v>0.5</v>
      </c>
      <c r="I77">
        <f t="shared" si="6"/>
        <v>0.3125</v>
      </c>
      <c r="J77">
        <f t="shared" si="7"/>
        <v>1.11111111111</v>
      </c>
      <c r="K77">
        <f t="shared" si="8"/>
        <v>5</v>
      </c>
      <c r="L77">
        <f t="shared" si="9"/>
        <v>3.125</v>
      </c>
      <c r="R77" s="2"/>
    </row>
    <row r="78" spans="1:20">
      <c r="A78">
        <v>5832</v>
      </c>
      <c r="B78" t="s">
        <v>92</v>
      </c>
      <c r="C78">
        <v>7</v>
      </c>
      <c r="D78">
        <v>4</v>
      </c>
      <c r="E78">
        <v>1.75</v>
      </c>
      <c r="F78" s="1">
        <v>2</v>
      </c>
      <c r="G78">
        <v>0.166666666667</v>
      </c>
      <c r="H78">
        <f t="shared" si="5"/>
        <v>0.375</v>
      </c>
      <c r="I78">
        <f t="shared" si="6"/>
        <v>0.25</v>
      </c>
      <c r="J78">
        <f t="shared" si="7"/>
        <v>1.6666666666700001</v>
      </c>
      <c r="K78">
        <f t="shared" si="8"/>
        <v>3.75</v>
      </c>
      <c r="L78">
        <f t="shared" si="9"/>
        <v>2.5</v>
      </c>
      <c r="S78" s="2"/>
    </row>
    <row r="79" spans="1:20">
      <c r="A79">
        <v>6110</v>
      </c>
      <c r="B79" t="s">
        <v>50</v>
      </c>
      <c r="C79">
        <v>3</v>
      </c>
      <c r="D79">
        <v>3</v>
      </c>
      <c r="E79">
        <v>1</v>
      </c>
      <c r="F79" s="1">
        <v>1</v>
      </c>
      <c r="G79">
        <v>0.875</v>
      </c>
      <c r="H79">
        <f t="shared" si="5"/>
        <v>0</v>
      </c>
      <c r="I79">
        <f t="shared" si="6"/>
        <v>0</v>
      </c>
      <c r="J79">
        <f t="shared" si="7"/>
        <v>8.75</v>
      </c>
      <c r="K79">
        <f t="shared" si="8"/>
        <v>0</v>
      </c>
      <c r="L79">
        <f t="shared" si="9"/>
        <v>0</v>
      </c>
      <c r="P79" s="4"/>
      <c r="R79" s="2"/>
    </row>
    <row r="80" spans="1:20">
      <c r="A80">
        <v>6295</v>
      </c>
      <c r="B80" t="s">
        <v>48</v>
      </c>
      <c r="C80">
        <v>4</v>
      </c>
      <c r="D80">
        <v>4</v>
      </c>
      <c r="E80">
        <v>1</v>
      </c>
      <c r="F80" s="1">
        <v>1</v>
      </c>
      <c r="G80">
        <v>1</v>
      </c>
      <c r="H80">
        <f t="shared" si="5"/>
        <v>0</v>
      </c>
      <c r="I80">
        <f t="shared" si="6"/>
        <v>0</v>
      </c>
      <c r="J80">
        <f t="shared" si="7"/>
        <v>10</v>
      </c>
      <c r="K80">
        <f t="shared" si="8"/>
        <v>0</v>
      </c>
      <c r="L80">
        <f t="shared" si="9"/>
        <v>0</v>
      </c>
      <c r="R80" s="2"/>
    </row>
    <row r="81" spans="1:19">
      <c r="A81">
        <v>6353</v>
      </c>
      <c r="B81" t="s">
        <v>45</v>
      </c>
      <c r="C81">
        <v>6</v>
      </c>
      <c r="D81">
        <v>3</v>
      </c>
      <c r="E81">
        <v>2</v>
      </c>
      <c r="F81" s="1">
        <v>2</v>
      </c>
      <c r="G81">
        <v>0.57142857142900005</v>
      </c>
      <c r="H81">
        <f t="shared" si="5"/>
        <v>0.5</v>
      </c>
      <c r="I81">
        <f t="shared" si="6"/>
        <v>0.25</v>
      </c>
      <c r="J81">
        <f t="shared" si="7"/>
        <v>5.7142857142900008</v>
      </c>
      <c r="K81">
        <f t="shared" si="8"/>
        <v>5</v>
      </c>
      <c r="L81">
        <f t="shared" si="9"/>
        <v>2.5</v>
      </c>
      <c r="P81" s="2"/>
      <c r="Q81" s="2"/>
      <c r="S81" s="2"/>
    </row>
    <row r="82" spans="1:19">
      <c r="A82">
        <v>6386</v>
      </c>
      <c r="B82" t="s">
        <v>65</v>
      </c>
      <c r="C82">
        <v>5</v>
      </c>
      <c r="D82">
        <v>4</v>
      </c>
      <c r="E82">
        <v>1.25</v>
      </c>
      <c r="F82" s="1">
        <v>1</v>
      </c>
      <c r="G82">
        <v>0</v>
      </c>
      <c r="H82">
        <f t="shared" si="5"/>
        <v>0.125</v>
      </c>
      <c r="I82">
        <f t="shared" si="6"/>
        <v>0</v>
      </c>
      <c r="J82">
        <f t="shared" si="7"/>
        <v>0</v>
      </c>
      <c r="K82">
        <f t="shared" si="8"/>
        <v>1.25</v>
      </c>
      <c r="L82">
        <f t="shared" si="9"/>
        <v>0</v>
      </c>
    </row>
    <row r="83" spans="1:19">
      <c r="A83">
        <v>6447</v>
      </c>
      <c r="B83" t="s">
        <v>34</v>
      </c>
      <c r="C83">
        <v>3</v>
      </c>
      <c r="D83">
        <v>3</v>
      </c>
      <c r="E83">
        <v>1</v>
      </c>
      <c r="F83" s="1">
        <v>1</v>
      </c>
      <c r="G83">
        <v>1</v>
      </c>
      <c r="H83">
        <f t="shared" si="5"/>
        <v>0</v>
      </c>
      <c r="I83">
        <f t="shared" si="6"/>
        <v>0</v>
      </c>
      <c r="J83">
        <f t="shared" si="7"/>
        <v>10</v>
      </c>
      <c r="K83">
        <f t="shared" si="8"/>
        <v>0</v>
      </c>
      <c r="L83">
        <f t="shared" si="9"/>
        <v>0</v>
      </c>
      <c r="S83" s="2"/>
    </row>
    <row r="84" spans="1:19">
      <c r="A84">
        <v>6482</v>
      </c>
      <c r="B84" t="s">
        <v>10</v>
      </c>
      <c r="C84">
        <v>3</v>
      </c>
      <c r="D84">
        <v>3</v>
      </c>
      <c r="E84">
        <v>1</v>
      </c>
      <c r="F84" s="1">
        <v>1</v>
      </c>
      <c r="G84">
        <v>0</v>
      </c>
      <c r="H84">
        <f t="shared" si="5"/>
        <v>0</v>
      </c>
      <c r="I84">
        <f t="shared" si="6"/>
        <v>0</v>
      </c>
      <c r="J84">
        <f t="shared" si="7"/>
        <v>0</v>
      </c>
      <c r="K84">
        <f t="shared" si="8"/>
        <v>0</v>
      </c>
      <c r="L84">
        <f t="shared" si="9"/>
        <v>0</v>
      </c>
    </row>
    <row r="85" spans="1:19">
      <c r="A85">
        <v>6595</v>
      </c>
      <c r="B85" t="s">
        <v>59</v>
      </c>
      <c r="C85">
        <v>8</v>
      </c>
      <c r="D85">
        <v>4</v>
      </c>
      <c r="E85">
        <v>2</v>
      </c>
      <c r="F85" s="1">
        <v>2.25</v>
      </c>
      <c r="G85">
        <v>0.14285714285699999</v>
      </c>
      <c r="H85">
        <f t="shared" si="5"/>
        <v>0.5</v>
      </c>
      <c r="I85">
        <f t="shared" si="6"/>
        <v>0.3125</v>
      </c>
      <c r="J85">
        <f t="shared" si="7"/>
        <v>1.42857142857</v>
      </c>
      <c r="K85">
        <f t="shared" si="8"/>
        <v>5</v>
      </c>
      <c r="L85">
        <f t="shared" si="9"/>
        <v>3.125</v>
      </c>
      <c r="R85" s="2"/>
    </row>
    <row r="86" spans="1:19">
      <c r="A86">
        <v>6713</v>
      </c>
      <c r="B86" t="s">
        <v>41</v>
      </c>
      <c r="C86">
        <v>3</v>
      </c>
      <c r="D86">
        <v>3</v>
      </c>
      <c r="E86">
        <v>1</v>
      </c>
      <c r="F86" s="1">
        <v>1</v>
      </c>
      <c r="G86">
        <v>0.77777777777799995</v>
      </c>
      <c r="H86">
        <f t="shared" si="5"/>
        <v>0</v>
      </c>
      <c r="I86">
        <f t="shared" si="6"/>
        <v>0</v>
      </c>
      <c r="J86">
        <f t="shared" si="7"/>
        <v>7.777777777779999</v>
      </c>
      <c r="K86">
        <f t="shared" si="8"/>
        <v>0</v>
      </c>
      <c r="L86">
        <f t="shared" si="9"/>
        <v>0</v>
      </c>
    </row>
    <row r="87" spans="1:19">
      <c r="A87">
        <v>6844</v>
      </c>
      <c r="B87" t="s">
        <v>26</v>
      </c>
      <c r="C87">
        <v>3</v>
      </c>
      <c r="D87">
        <v>3</v>
      </c>
      <c r="E87">
        <v>1</v>
      </c>
      <c r="F87" s="1">
        <v>1</v>
      </c>
      <c r="G87">
        <v>0.28571428571399998</v>
      </c>
      <c r="H87">
        <f t="shared" si="5"/>
        <v>0</v>
      </c>
      <c r="I87">
        <f t="shared" si="6"/>
        <v>0</v>
      </c>
      <c r="J87">
        <f t="shared" si="7"/>
        <v>2.8571428571399999</v>
      </c>
      <c r="K87">
        <f t="shared" si="8"/>
        <v>0</v>
      </c>
      <c r="L87">
        <f t="shared" si="9"/>
        <v>0</v>
      </c>
    </row>
    <row r="88" spans="1:19">
      <c r="A88">
        <v>6927</v>
      </c>
      <c r="B88" t="s">
        <v>13</v>
      </c>
      <c r="C88">
        <v>7</v>
      </c>
      <c r="D88">
        <v>4</v>
      </c>
      <c r="E88">
        <v>1.75</v>
      </c>
      <c r="F88" s="1">
        <v>2</v>
      </c>
      <c r="G88">
        <v>0.83333333333299997</v>
      </c>
      <c r="H88">
        <f t="shared" si="5"/>
        <v>0.375</v>
      </c>
      <c r="I88">
        <f t="shared" si="6"/>
        <v>0.25</v>
      </c>
      <c r="J88">
        <f t="shared" si="7"/>
        <v>8.3333333333299997</v>
      </c>
      <c r="K88">
        <f t="shared" si="8"/>
        <v>3.75</v>
      </c>
      <c r="L88">
        <f t="shared" si="9"/>
        <v>2.5</v>
      </c>
    </row>
    <row r="89" spans="1:19">
      <c r="A89">
        <v>7015</v>
      </c>
      <c r="B89" t="s">
        <v>14</v>
      </c>
      <c r="C89">
        <v>4</v>
      </c>
      <c r="D89">
        <v>3</v>
      </c>
      <c r="E89">
        <v>1.3333333333299999</v>
      </c>
      <c r="F89" s="1">
        <v>1.5</v>
      </c>
      <c r="G89">
        <v>1</v>
      </c>
      <c r="H89">
        <f t="shared" si="5"/>
        <v>0.16666666666499996</v>
      </c>
      <c r="I89">
        <f t="shared" si="6"/>
        <v>0.125</v>
      </c>
      <c r="J89">
        <f t="shared" si="7"/>
        <v>10</v>
      </c>
      <c r="K89">
        <f t="shared" si="8"/>
        <v>1.6666666666499996</v>
      </c>
      <c r="L89">
        <f t="shared" si="9"/>
        <v>1.25</v>
      </c>
    </row>
    <row r="90" spans="1:19">
      <c r="A90">
        <v>7082</v>
      </c>
      <c r="B90" t="s">
        <v>36</v>
      </c>
      <c r="C90">
        <v>5</v>
      </c>
      <c r="D90">
        <v>4</v>
      </c>
      <c r="E90">
        <v>1.25</v>
      </c>
      <c r="F90" s="1">
        <v>1</v>
      </c>
      <c r="G90">
        <v>0</v>
      </c>
      <c r="H90">
        <f t="shared" si="5"/>
        <v>0.125</v>
      </c>
      <c r="I90">
        <f t="shared" si="6"/>
        <v>0</v>
      </c>
      <c r="J90">
        <f t="shared" si="7"/>
        <v>0</v>
      </c>
      <c r="K90">
        <f t="shared" si="8"/>
        <v>1.25</v>
      </c>
      <c r="L90">
        <f t="shared" si="9"/>
        <v>0</v>
      </c>
      <c r="Q90" s="2"/>
    </row>
    <row r="91" spans="1:19">
      <c r="A91">
        <v>7092</v>
      </c>
      <c r="B91" t="s">
        <v>17</v>
      </c>
      <c r="C91">
        <v>4</v>
      </c>
      <c r="D91">
        <v>4</v>
      </c>
      <c r="E91">
        <v>1</v>
      </c>
      <c r="F91" s="1">
        <v>1</v>
      </c>
      <c r="G91">
        <v>0.14285714285699999</v>
      </c>
      <c r="H91">
        <f t="shared" si="5"/>
        <v>0</v>
      </c>
      <c r="I91">
        <f t="shared" si="6"/>
        <v>0</v>
      </c>
      <c r="J91">
        <f t="shared" si="7"/>
        <v>1.42857142857</v>
      </c>
      <c r="K91">
        <f t="shared" si="8"/>
        <v>0</v>
      </c>
      <c r="L91">
        <f t="shared" si="9"/>
        <v>0</v>
      </c>
    </row>
    <row r="92" spans="1:19">
      <c r="A92">
        <v>7120</v>
      </c>
      <c r="B92" t="s">
        <v>87</v>
      </c>
      <c r="C92">
        <v>8</v>
      </c>
      <c r="D92">
        <v>3</v>
      </c>
      <c r="E92">
        <v>2.6666666666699999</v>
      </c>
      <c r="F92" s="1">
        <v>4</v>
      </c>
      <c r="G92">
        <v>0</v>
      </c>
      <c r="H92">
        <f t="shared" si="5"/>
        <v>0.83333333333499993</v>
      </c>
      <c r="I92">
        <f t="shared" si="6"/>
        <v>0.75</v>
      </c>
      <c r="J92">
        <f t="shared" si="7"/>
        <v>0</v>
      </c>
      <c r="K92">
        <f t="shared" si="8"/>
        <v>8.3333333333499997</v>
      </c>
      <c r="L92">
        <f t="shared" si="9"/>
        <v>7.5</v>
      </c>
      <c r="R92" s="2"/>
    </row>
    <row r="93" spans="1:19">
      <c r="A93">
        <v>7146</v>
      </c>
      <c r="B93" t="s">
        <v>58</v>
      </c>
      <c r="C93">
        <v>4</v>
      </c>
      <c r="D93">
        <v>4</v>
      </c>
      <c r="E93">
        <v>1</v>
      </c>
      <c r="F93" s="1">
        <v>1</v>
      </c>
      <c r="G93">
        <v>1</v>
      </c>
      <c r="H93">
        <f t="shared" si="5"/>
        <v>0</v>
      </c>
      <c r="I93">
        <f t="shared" si="6"/>
        <v>0</v>
      </c>
      <c r="J93">
        <f t="shared" si="7"/>
        <v>10</v>
      </c>
      <c r="K93">
        <f t="shared" si="8"/>
        <v>0</v>
      </c>
      <c r="L93">
        <f t="shared" si="9"/>
        <v>0</v>
      </c>
      <c r="P93" s="5"/>
    </row>
    <row r="94" spans="1:19">
      <c r="A94">
        <v>7177</v>
      </c>
      <c r="B94" t="s">
        <v>64</v>
      </c>
      <c r="C94">
        <v>4</v>
      </c>
      <c r="D94">
        <v>3</v>
      </c>
      <c r="E94">
        <v>1.3333333333299999</v>
      </c>
      <c r="F94" s="1">
        <v>1.25</v>
      </c>
      <c r="G94">
        <v>0.166666666667</v>
      </c>
      <c r="H94">
        <f t="shared" si="5"/>
        <v>0.16666666666499996</v>
      </c>
      <c r="I94">
        <f t="shared" si="6"/>
        <v>6.25E-2</v>
      </c>
      <c r="J94">
        <f t="shared" si="7"/>
        <v>1.6666666666700001</v>
      </c>
      <c r="K94">
        <f t="shared" si="8"/>
        <v>1.6666666666499996</v>
      </c>
      <c r="L94">
        <f t="shared" si="9"/>
        <v>0.625</v>
      </c>
    </row>
    <row r="95" spans="1:19">
      <c r="A95">
        <v>7410</v>
      </c>
      <c r="B95" t="s">
        <v>23</v>
      </c>
      <c r="C95">
        <v>6</v>
      </c>
      <c r="D95">
        <v>3</v>
      </c>
      <c r="E95">
        <v>2</v>
      </c>
      <c r="F95" s="1">
        <v>2.5</v>
      </c>
      <c r="G95">
        <v>0.125</v>
      </c>
      <c r="H95">
        <f t="shared" si="5"/>
        <v>0.5</v>
      </c>
      <c r="I95">
        <f t="shared" si="6"/>
        <v>0.375</v>
      </c>
      <c r="J95">
        <f t="shared" si="7"/>
        <v>1.25</v>
      </c>
      <c r="K95">
        <f t="shared" si="8"/>
        <v>5</v>
      </c>
      <c r="L95">
        <f t="shared" si="9"/>
        <v>3.75</v>
      </c>
      <c r="R95" s="2"/>
    </row>
    <row r="96" spans="1:19">
      <c r="A96">
        <v>7492</v>
      </c>
      <c r="B96" t="s">
        <v>19</v>
      </c>
      <c r="C96">
        <v>6</v>
      </c>
      <c r="D96">
        <v>4</v>
      </c>
      <c r="E96">
        <v>1.5</v>
      </c>
      <c r="F96" s="1">
        <v>1.25</v>
      </c>
      <c r="G96">
        <v>0</v>
      </c>
      <c r="H96">
        <f t="shared" si="5"/>
        <v>0.25</v>
      </c>
      <c r="I96">
        <f t="shared" si="6"/>
        <v>6.25E-2</v>
      </c>
      <c r="J96">
        <f t="shared" si="7"/>
        <v>0</v>
      </c>
      <c r="K96">
        <f t="shared" si="8"/>
        <v>2.5</v>
      </c>
      <c r="L96">
        <f t="shared" si="9"/>
        <v>0.625</v>
      </c>
    </row>
    <row r="97" spans="1:12">
      <c r="A97">
        <v>7543</v>
      </c>
      <c r="B97" t="s">
        <v>102</v>
      </c>
      <c r="C97">
        <v>3</v>
      </c>
      <c r="D97">
        <v>3</v>
      </c>
      <c r="E97">
        <v>1</v>
      </c>
      <c r="F97" s="1">
        <v>1</v>
      </c>
      <c r="G97">
        <v>0.125</v>
      </c>
      <c r="H97">
        <f t="shared" si="5"/>
        <v>0</v>
      </c>
      <c r="I97">
        <f t="shared" si="6"/>
        <v>0</v>
      </c>
      <c r="J97">
        <f t="shared" si="7"/>
        <v>1.25</v>
      </c>
      <c r="K97">
        <f t="shared" si="8"/>
        <v>0</v>
      </c>
      <c r="L97">
        <f t="shared" si="9"/>
        <v>0</v>
      </c>
    </row>
    <row r="98" spans="1:12">
      <c r="A98">
        <v>7734</v>
      </c>
      <c r="B98" t="s">
        <v>83</v>
      </c>
      <c r="C98">
        <v>8</v>
      </c>
      <c r="D98">
        <v>4</v>
      </c>
      <c r="E98">
        <v>2</v>
      </c>
      <c r="F98" s="1">
        <v>1.75</v>
      </c>
      <c r="G98">
        <v>0.28571428571399998</v>
      </c>
      <c r="H98">
        <f t="shared" si="5"/>
        <v>0.5</v>
      </c>
      <c r="I98">
        <f t="shared" si="6"/>
        <v>0.1875</v>
      </c>
      <c r="J98">
        <f t="shared" si="7"/>
        <v>2.8571428571399999</v>
      </c>
      <c r="K98">
        <f t="shared" si="8"/>
        <v>5</v>
      </c>
      <c r="L98">
        <f t="shared" si="9"/>
        <v>1.875</v>
      </c>
    </row>
    <row r="99" spans="1:12">
      <c r="A99">
        <v>7787</v>
      </c>
      <c r="B99" t="s">
        <v>89</v>
      </c>
      <c r="C99">
        <v>6</v>
      </c>
      <c r="D99">
        <v>3</v>
      </c>
      <c r="E99">
        <v>2</v>
      </c>
      <c r="F99" s="1">
        <v>2.25</v>
      </c>
      <c r="G99">
        <v>0.875</v>
      </c>
      <c r="H99">
        <f t="shared" si="5"/>
        <v>0.5</v>
      </c>
      <c r="I99">
        <f t="shared" si="6"/>
        <v>0.3125</v>
      </c>
      <c r="J99">
        <f t="shared" si="7"/>
        <v>8.75</v>
      </c>
      <c r="K99">
        <f t="shared" si="8"/>
        <v>5</v>
      </c>
      <c r="L99">
        <f t="shared" si="9"/>
        <v>3.125</v>
      </c>
    </row>
    <row r="100" spans="1:12">
      <c r="A100">
        <v>8099</v>
      </c>
      <c r="B100" t="s">
        <v>21</v>
      </c>
      <c r="C100">
        <v>5</v>
      </c>
      <c r="D100">
        <v>3</v>
      </c>
      <c r="E100">
        <v>1.6666666666700001</v>
      </c>
      <c r="F100" s="1">
        <v>1</v>
      </c>
      <c r="G100">
        <v>0.71428571428599996</v>
      </c>
      <c r="H100">
        <f t="shared" si="5"/>
        <v>0.33333333333500004</v>
      </c>
      <c r="I100">
        <f t="shared" si="6"/>
        <v>0</v>
      </c>
      <c r="J100">
        <f t="shared" si="7"/>
        <v>7.1428571428599996</v>
      </c>
      <c r="K100">
        <f t="shared" si="8"/>
        <v>3.3333333333500006</v>
      </c>
      <c r="L100">
        <f t="shared" si="9"/>
        <v>0</v>
      </c>
    </row>
    <row r="101" spans="1:12">
      <c r="A101">
        <v>8191</v>
      </c>
      <c r="B101" t="s">
        <v>88</v>
      </c>
      <c r="C101">
        <v>4</v>
      </c>
      <c r="D101">
        <v>4</v>
      </c>
      <c r="E101">
        <v>1</v>
      </c>
      <c r="F101" s="1">
        <v>1.25</v>
      </c>
      <c r="G101">
        <v>0.111111111111</v>
      </c>
      <c r="H101">
        <f t="shared" si="5"/>
        <v>0</v>
      </c>
      <c r="I101">
        <f t="shared" si="6"/>
        <v>6.25E-2</v>
      </c>
      <c r="J101">
        <f t="shared" si="7"/>
        <v>1.11111111111</v>
      </c>
      <c r="K101">
        <f t="shared" si="8"/>
        <v>0</v>
      </c>
      <c r="L101">
        <f t="shared" si="9"/>
        <v>0.625</v>
      </c>
    </row>
  </sheetData>
  <sortState ref="P2:S97">
    <sortCondition ref="P2:P97"/>
  </sortState>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1" workbookViewId="0">
      <selection activeCell="E16" sqref="E16"/>
    </sheetView>
  </sheetViews>
  <sheetFormatPr baseColWidth="10" defaultRowHeight="15" x14ac:dyDescent="0"/>
  <sheetData>
    <row r="1" spans="1:5">
      <c r="A1" t="s">
        <v>115</v>
      </c>
      <c r="B1" s="7" t="s">
        <v>116</v>
      </c>
      <c r="C1" t="s">
        <v>117</v>
      </c>
    </row>
    <row r="2" spans="1:5">
      <c r="A2">
        <v>0.28571428571399998</v>
      </c>
      <c r="B2">
        <v>0.66666666666500007</v>
      </c>
      <c r="C2">
        <v>0.5</v>
      </c>
      <c r="E2">
        <f>PEARSON(A2:A101,B2:B101)</f>
        <v>-5.9218608427918956E-2</v>
      </c>
    </row>
    <row r="3" spans="1:5">
      <c r="A3">
        <v>0</v>
      </c>
      <c r="B3">
        <v>0.33333333333500004</v>
      </c>
      <c r="C3">
        <v>0</v>
      </c>
      <c r="E3">
        <f>PEARSON(A2:A101,C2:C101)</f>
        <v>-5.103714169281656E-3</v>
      </c>
    </row>
    <row r="4" spans="1:5">
      <c r="A4">
        <v>0</v>
      </c>
      <c r="B4">
        <v>0.33333333333500004</v>
      </c>
      <c r="C4">
        <v>0.4375</v>
      </c>
      <c r="E4">
        <f>PEARSON(B2:B101,C2:C101)</f>
        <v>0.84096937588045129</v>
      </c>
    </row>
    <row r="5" spans="1:5">
      <c r="A5">
        <v>0</v>
      </c>
      <c r="B5">
        <v>0.5</v>
      </c>
      <c r="C5">
        <v>0.25</v>
      </c>
    </row>
    <row r="6" spans="1:5">
      <c r="A6">
        <v>0.14285714285699999</v>
      </c>
      <c r="B6">
        <v>0.16666666666499996</v>
      </c>
      <c r="C6">
        <v>0</v>
      </c>
    </row>
    <row r="7" spans="1:5">
      <c r="A7">
        <v>0.428571428571</v>
      </c>
      <c r="B7">
        <v>0.125</v>
      </c>
      <c r="C7">
        <v>0</v>
      </c>
    </row>
    <row r="8" spans="1:5">
      <c r="A8">
        <v>0.71428571428599996</v>
      </c>
      <c r="B8">
        <v>0.25</v>
      </c>
      <c r="C8">
        <v>6.25E-2</v>
      </c>
    </row>
    <row r="9" spans="1:5">
      <c r="A9">
        <v>0.14285714285699999</v>
      </c>
      <c r="B9">
        <v>0</v>
      </c>
      <c r="C9">
        <v>9.9999999999999978E-2</v>
      </c>
    </row>
    <row r="10" spans="1:5">
      <c r="A10">
        <v>1</v>
      </c>
      <c r="B10">
        <v>0.16666666666499996</v>
      </c>
      <c r="C10">
        <v>6.25E-2</v>
      </c>
    </row>
    <row r="11" spans="1:5">
      <c r="A11">
        <v>0</v>
      </c>
      <c r="B11">
        <v>0.16666666666499996</v>
      </c>
      <c r="C11">
        <v>4.9999999999999989E-2</v>
      </c>
    </row>
    <row r="12" spans="1:5">
      <c r="A12">
        <v>0.25</v>
      </c>
      <c r="B12">
        <v>0.75</v>
      </c>
      <c r="C12">
        <v>0.6875</v>
      </c>
    </row>
    <row r="13" spans="1:5">
      <c r="A13">
        <v>0.428571428571</v>
      </c>
      <c r="B13">
        <v>0</v>
      </c>
      <c r="C13">
        <v>0</v>
      </c>
    </row>
    <row r="14" spans="1:5">
      <c r="A14">
        <v>1</v>
      </c>
      <c r="B14">
        <v>0</v>
      </c>
      <c r="C14">
        <v>0</v>
      </c>
    </row>
    <row r="15" spans="1:5">
      <c r="A15">
        <v>0.875</v>
      </c>
      <c r="B15">
        <v>0.5</v>
      </c>
      <c r="C15">
        <v>0.25</v>
      </c>
    </row>
    <row r="16" spans="1:5">
      <c r="A16">
        <v>0</v>
      </c>
      <c r="B16">
        <v>0</v>
      </c>
      <c r="C16">
        <v>6.25E-2</v>
      </c>
    </row>
    <row r="17" spans="1:3">
      <c r="A17">
        <v>1</v>
      </c>
      <c r="B17">
        <v>0.5</v>
      </c>
      <c r="C17">
        <v>0.25</v>
      </c>
    </row>
    <row r="18" spans="1:3">
      <c r="A18">
        <v>0.222222222222</v>
      </c>
      <c r="B18">
        <v>0.5</v>
      </c>
      <c r="C18">
        <v>0.3125</v>
      </c>
    </row>
    <row r="19" spans="1:3">
      <c r="A19">
        <v>0.625</v>
      </c>
      <c r="B19">
        <v>0.5</v>
      </c>
      <c r="C19">
        <v>0.25</v>
      </c>
    </row>
    <row r="20" spans="1:3">
      <c r="A20">
        <v>0</v>
      </c>
      <c r="B20">
        <v>0.33333333333500004</v>
      </c>
      <c r="C20">
        <v>0.125</v>
      </c>
    </row>
    <row r="21" spans="1:3">
      <c r="A21">
        <v>1</v>
      </c>
      <c r="B21">
        <v>0.5</v>
      </c>
      <c r="C21">
        <v>0.4375</v>
      </c>
    </row>
    <row r="22" spans="1:3">
      <c r="A22">
        <v>0.85714285714299998</v>
      </c>
      <c r="B22">
        <v>0.66666666666500007</v>
      </c>
      <c r="C22">
        <v>0.375</v>
      </c>
    </row>
    <row r="23" spans="1:3">
      <c r="A23">
        <v>0</v>
      </c>
      <c r="B23">
        <v>0</v>
      </c>
      <c r="C23">
        <v>0</v>
      </c>
    </row>
    <row r="24" spans="1:3">
      <c r="A24">
        <v>0.28571428571399998</v>
      </c>
      <c r="B24">
        <v>0.25</v>
      </c>
      <c r="C24">
        <v>0</v>
      </c>
    </row>
    <row r="25" spans="1:3">
      <c r="A25">
        <v>0.14285714285699999</v>
      </c>
      <c r="B25">
        <v>0.5</v>
      </c>
      <c r="C25">
        <v>6.25E-2</v>
      </c>
    </row>
    <row r="26" spans="1:3">
      <c r="A26">
        <v>0</v>
      </c>
      <c r="B26">
        <v>0.5</v>
      </c>
      <c r="C26">
        <v>0.3125</v>
      </c>
    </row>
    <row r="27" spans="1:3">
      <c r="A27">
        <v>0.5</v>
      </c>
      <c r="B27">
        <v>0.16666666666499996</v>
      </c>
      <c r="C27">
        <v>6.25E-2</v>
      </c>
    </row>
    <row r="28" spans="1:3">
      <c r="A28">
        <v>1</v>
      </c>
      <c r="B28">
        <v>0.5</v>
      </c>
      <c r="C28">
        <v>0.5</v>
      </c>
    </row>
    <row r="29" spans="1:3">
      <c r="A29">
        <v>0.14285714285699999</v>
      </c>
      <c r="B29">
        <v>0.16666666666499996</v>
      </c>
      <c r="C29">
        <v>6.25E-2</v>
      </c>
    </row>
    <row r="30" spans="1:3">
      <c r="A30">
        <v>0.428571428571</v>
      </c>
      <c r="B30">
        <v>0.5</v>
      </c>
      <c r="C30">
        <v>0.3125</v>
      </c>
    </row>
    <row r="31" spans="1:3">
      <c r="A31">
        <v>0.28571428571399998</v>
      </c>
      <c r="B31">
        <v>0.33333333333500004</v>
      </c>
      <c r="C31">
        <v>6.25E-2</v>
      </c>
    </row>
    <row r="32" spans="1:3">
      <c r="A32">
        <v>0.33333333333300003</v>
      </c>
      <c r="B32">
        <v>0.5</v>
      </c>
      <c r="C32">
        <v>0.3125</v>
      </c>
    </row>
    <row r="33" spans="1:3">
      <c r="A33">
        <v>0.625</v>
      </c>
      <c r="B33">
        <v>0.5</v>
      </c>
      <c r="C33">
        <v>0.25</v>
      </c>
    </row>
    <row r="34" spans="1:3">
      <c r="A34">
        <v>0.28571428571399998</v>
      </c>
      <c r="B34">
        <v>0.33333333333500004</v>
      </c>
      <c r="C34">
        <v>6.25E-2</v>
      </c>
    </row>
    <row r="35" spans="1:3">
      <c r="A35">
        <v>0</v>
      </c>
      <c r="B35">
        <v>0.16666666666499996</v>
      </c>
      <c r="C35">
        <v>0</v>
      </c>
    </row>
    <row r="36" spans="1:3">
      <c r="A36">
        <v>0</v>
      </c>
      <c r="B36">
        <v>0</v>
      </c>
      <c r="C36">
        <v>6.25E-2</v>
      </c>
    </row>
    <row r="37" spans="1:3">
      <c r="A37">
        <v>0</v>
      </c>
      <c r="B37">
        <v>0</v>
      </c>
      <c r="C37">
        <v>0</v>
      </c>
    </row>
    <row r="38" spans="1:3">
      <c r="A38">
        <v>0</v>
      </c>
      <c r="B38">
        <v>0</v>
      </c>
      <c r="C38">
        <v>0</v>
      </c>
    </row>
    <row r="39" spans="1:3">
      <c r="A39">
        <v>0.5</v>
      </c>
      <c r="B39">
        <v>0.125</v>
      </c>
      <c r="C39">
        <v>0</v>
      </c>
    </row>
    <row r="40" spans="1:3">
      <c r="A40">
        <v>0.85714285714299998</v>
      </c>
      <c r="B40">
        <v>0.5</v>
      </c>
      <c r="C40">
        <v>0.25</v>
      </c>
    </row>
    <row r="41" spans="1:3">
      <c r="A41">
        <v>1</v>
      </c>
      <c r="B41">
        <v>0.16666666666499996</v>
      </c>
      <c r="C41">
        <v>6.25E-2</v>
      </c>
    </row>
    <row r="42" spans="1:3">
      <c r="A42">
        <v>1</v>
      </c>
      <c r="B42">
        <v>0.5</v>
      </c>
      <c r="C42">
        <v>0.3125</v>
      </c>
    </row>
    <row r="43" spans="1:3">
      <c r="A43">
        <v>0</v>
      </c>
      <c r="B43">
        <v>0</v>
      </c>
      <c r="C43">
        <v>0</v>
      </c>
    </row>
    <row r="44" spans="1:3">
      <c r="A44">
        <v>0</v>
      </c>
      <c r="B44">
        <v>0.5</v>
      </c>
      <c r="C44">
        <v>0.5</v>
      </c>
    </row>
    <row r="45" spans="1:3">
      <c r="A45">
        <v>0.375</v>
      </c>
      <c r="B45">
        <v>0</v>
      </c>
      <c r="C45">
        <v>4.9999999999999989E-2</v>
      </c>
    </row>
    <row r="46" spans="1:3">
      <c r="A46">
        <v>0.83333333333299997</v>
      </c>
      <c r="B46">
        <v>0</v>
      </c>
      <c r="C46">
        <v>0</v>
      </c>
    </row>
    <row r="47" spans="1:3">
      <c r="A47">
        <v>0.75</v>
      </c>
      <c r="B47">
        <v>0</v>
      </c>
      <c r="C47">
        <v>0</v>
      </c>
    </row>
    <row r="48" spans="1:3">
      <c r="A48">
        <v>0</v>
      </c>
      <c r="B48">
        <v>0.33333333333500004</v>
      </c>
      <c r="C48">
        <v>6.25E-2</v>
      </c>
    </row>
    <row r="49" spans="1:3">
      <c r="A49">
        <v>0</v>
      </c>
      <c r="B49">
        <v>0.5</v>
      </c>
      <c r="C49">
        <v>0.25</v>
      </c>
    </row>
    <row r="50" spans="1:3">
      <c r="A50">
        <v>1</v>
      </c>
      <c r="B50">
        <v>0.33333333333500004</v>
      </c>
      <c r="C50">
        <v>0.25</v>
      </c>
    </row>
    <row r="51" spans="1:3">
      <c r="A51">
        <v>1</v>
      </c>
      <c r="B51">
        <v>0</v>
      </c>
      <c r="C51">
        <v>0</v>
      </c>
    </row>
    <row r="52" spans="1:3">
      <c r="A52">
        <v>0.14285714285699999</v>
      </c>
      <c r="B52">
        <v>0.33333333333500004</v>
      </c>
      <c r="C52">
        <v>6.25E-2</v>
      </c>
    </row>
    <row r="53" spans="1:3">
      <c r="A53">
        <v>0.57142857142900005</v>
      </c>
      <c r="B53">
        <v>0</v>
      </c>
      <c r="C53">
        <v>0</v>
      </c>
    </row>
    <row r="54" spans="1:3">
      <c r="A54">
        <v>1</v>
      </c>
      <c r="B54">
        <v>0.25</v>
      </c>
      <c r="C54">
        <v>6.25E-2</v>
      </c>
    </row>
    <row r="55" spans="1:3">
      <c r="A55">
        <v>0.66666666666700003</v>
      </c>
      <c r="B55">
        <v>0.5</v>
      </c>
      <c r="C55">
        <v>0.1875</v>
      </c>
    </row>
    <row r="56" spans="1:3">
      <c r="A56">
        <v>0.28571428571399998</v>
      </c>
      <c r="B56">
        <v>0.33333333333500004</v>
      </c>
      <c r="C56">
        <v>0.1875</v>
      </c>
    </row>
    <row r="57" spans="1:3">
      <c r="A57">
        <v>0.71428571428599996</v>
      </c>
      <c r="B57">
        <v>0</v>
      </c>
      <c r="C57">
        <v>0</v>
      </c>
    </row>
    <row r="58" spans="1:3">
      <c r="A58">
        <v>0.14285714285699999</v>
      </c>
      <c r="B58">
        <v>0.66666666666500007</v>
      </c>
      <c r="C58">
        <v>0.25</v>
      </c>
    </row>
    <row r="59" spans="1:3">
      <c r="A59">
        <v>0.14285714285699999</v>
      </c>
      <c r="B59">
        <v>0.5</v>
      </c>
      <c r="C59">
        <v>0.25</v>
      </c>
    </row>
    <row r="60" spans="1:3">
      <c r="A60">
        <v>0.83333333333299997</v>
      </c>
      <c r="B60">
        <v>0.375</v>
      </c>
      <c r="C60">
        <v>0.25</v>
      </c>
    </row>
    <row r="61" spans="1:3">
      <c r="A61">
        <v>0</v>
      </c>
      <c r="B61">
        <v>0.16666666666499996</v>
      </c>
      <c r="C61">
        <v>6.25E-2</v>
      </c>
    </row>
    <row r="62" spans="1:3">
      <c r="A62">
        <v>0</v>
      </c>
      <c r="B62">
        <v>0.33333333333500004</v>
      </c>
      <c r="C62">
        <v>0</v>
      </c>
    </row>
    <row r="63" spans="1:3">
      <c r="A63">
        <v>0.85714285714299998</v>
      </c>
      <c r="B63">
        <v>0</v>
      </c>
      <c r="C63">
        <v>0</v>
      </c>
    </row>
    <row r="64" spans="1:3">
      <c r="A64">
        <v>1</v>
      </c>
      <c r="B64">
        <v>0</v>
      </c>
      <c r="C64">
        <v>0</v>
      </c>
    </row>
    <row r="65" spans="1:3">
      <c r="A65">
        <v>0.85714285714299998</v>
      </c>
      <c r="B65">
        <v>0</v>
      </c>
      <c r="C65">
        <v>0</v>
      </c>
    </row>
    <row r="66" spans="1:3">
      <c r="A66">
        <v>0.14285714285699999</v>
      </c>
      <c r="B66">
        <v>0.5</v>
      </c>
      <c r="C66">
        <v>0.4375</v>
      </c>
    </row>
    <row r="67" spans="1:3">
      <c r="A67">
        <v>0.28571428571399998</v>
      </c>
      <c r="B67">
        <v>0.5</v>
      </c>
      <c r="C67">
        <v>0.375</v>
      </c>
    </row>
    <row r="68" spans="1:3">
      <c r="A68">
        <v>1</v>
      </c>
      <c r="B68">
        <v>0.375</v>
      </c>
      <c r="C68">
        <v>0.25</v>
      </c>
    </row>
    <row r="69" spans="1:3">
      <c r="A69">
        <v>0</v>
      </c>
      <c r="B69">
        <v>0</v>
      </c>
      <c r="C69">
        <v>0</v>
      </c>
    </row>
    <row r="70" spans="1:3">
      <c r="A70">
        <v>0.57142857142900005</v>
      </c>
      <c r="B70">
        <v>0.16666666666499996</v>
      </c>
      <c r="C70">
        <v>0.125</v>
      </c>
    </row>
    <row r="71" spans="1:3">
      <c r="A71">
        <v>0.85714285714299998</v>
      </c>
      <c r="B71">
        <v>0</v>
      </c>
      <c r="C71">
        <v>0</v>
      </c>
    </row>
    <row r="72" spans="1:3">
      <c r="A72">
        <v>0.625</v>
      </c>
      <c r="B72">
        <v>0</v>
      </c>
      <c r="C72">
        <v>0</v>
      </c>
    </row>
    <row r="73" spans="1:3">
      <c r="A73">
        <v>0.71428571428599996</v>
      </c>
      <c r="B73">
        <v>0.16666666666499996</v>
      </c>
      <c r="C73">
        <v>0.125</v>
      </c>
    </row>
    <row r="74" spans="1:3">
      <c r="A74">
        <v>1</v>
      </c>
      <c r="B74">
        <v>0.33333333333500004</v>
      </c>
      <c r="C74">
        <v>0.4375</v>
      </c>
    </row>
    <row r="75" spans="1:3">
      <c r="A75">
        <v>1</v>
      </c>
      <c r="B75">
        <v>0.5</v>
      </c>
      <c r="C75">
        <v>0.25</v>
      </c>
    </row>
    <row r="76" spans="1:3">
      <c r="A76">
        <v>0.85714285714299998</v>
      </c>
      <c r="B76">
        <v>0.33333333333500004</v>
      </c>
      <c r="C76">
        <v>6.25E-2</v>
      </c>
    </row>
    <row r="77" spans="1:3">
      <c r="A77">
        <v>0.111111111111</v>
      </c>
      <c r="B77">
        <v>0.5</v>
      </c>
      <c r="C77">
        <v>0.3125</v>
      </c>
    </row>
    <row r="78" spans="1:3">
      <c r="A78">
        <v>0.166666666667</v>
      </c>
      <c r="B78">
        <v>0.375</v>
      </c>
      <c r="C78">
        <v>0.25</v>
      </c>
    </row>
    <row r="79" spans="1:3">
      <c r="A79">
        <v>0.875</v>
      </c>
      <c r="B79">
        <v>0</v>
      </c>
      <c r="C79">
        <v>0</v>
      </c>
    </row>
    <row r="80" spans="1:3">
      <c r="A80">
        <v>1</v>
      </c>
      <c r="B80">
        <v>0</v>
      </c>
      <c r="C80">
        <v>0</v>
      </c>
    </row>
    <row r="81" spans="1:3">
      <c r="A81">
        <v>0.57142857142900005</v>
      </c>
      <c r="B81">
        <v>0.5</v>
      </c>
      <c r="C81">
        <v>0.25</v>
      </c>
    </row>
    <row r="82" spans="1:3">
      <c r="A82">
        <v>0</v>
      </c>
      <c r="B82">
        <v>0.125</v>
      </c>
      <c r="C82">
        <v>0</v>
      </c>
    </row>
    <row r="83" spans="1:3">
      <c r="A83">
        <v>1</v>
      </c>
      <c r="B83">
        <v>0</v>
      </c>
      <c r="C83">
        <v>0</v>
      </c>
    </row>
    <row r="84" spans="1:3">
      <c r="A84">
        <v>0</v>
      </c>
      <c r="B84">
        <v>0</v>
      </c>
      <c r="C84">
        <v>0</v>
      </c>
    </row>
    <row r="85" spans="1:3">
      <c r="A85">
        <v>0.14285714285699999</v>
      </c>
      <c r="B85">
        <v>0.5</v>
      </c>
      <c r="C85">
        <v>0.3125</v>
      </c>
    </row>
    <row r="86" spans="1:3">
      <c r="A86">
        <v>0.77777777777799995</v>
      </c>
      <c r="B86">
        <v>0</v>
      </c>
      <c r="C86">
        <v>0</v>
      </c>
    </row>
    <row r="87" spans="1:3">
      <c r="A87">
        <v>0.28571428571399998</v>
      </c>
      <c r="B87">
        <v>0</v>
      </c>
      <c r="C87">
        <v>0</v>
      </c>
    </row>
    <row r="88" spans="1:3">
      <c r="A88">
        <v>0.83333333333299997</v>
      </c>
      <c r="B88">
        <v>0.375</v>
      </c>
      <c r="C88">
        <v>0.25</v>
      </c>
    </row>
    <row r="89" spans="1:3">
      <c r="A89">
        <v>1</v>
      </c>
      <c r="B89">
        <v>0.16666666666499996</v>
      </c>
      <c r="C89">
        <v>0.125</v>
      </c>
    </row>
    <row r="90" spans="1:3">
      <c r="A90">
        <v>0</v>
      </c>
      <c r="B90">
        <v>0.125</v>
      </c>
      <c r="C90">
        <v>0</v>
      </c>
    </row>
    <row r="91" spans="1:3">
      <c r="A91">
        <v>0.14285714285699999</v>
      </c>
      <c r="B91">
        <v>0</v>
      </c>
      <c r="C91">
        <v>0</v>
      </c>
    </row>
    <row r="92" spans="1:3">
      <c r="A92">
        <v>0</v>
      </c>
      <c r="B92">
        <v>0.83333333333499993</v>
      </c>
      <c r="C92">
        <v>0.75</v>
      </c>
    </row>
    <row r="93" spans="1:3">
      <c r="A93">
        <v>1</v>
      </c>
      <c r="B93">
        <v>0</v>
      </c>
      <c r="C93">
        <v>0</v>
      </c>
    </row>
    <row r="94" spans="1:3">
      <c r="A94">
        <v>0.166666666667</v>
      </c>
      <c r="B94">
        <v>0.16666666666499996</v>
      </c>
      <c r="C94">
        <v>6.25E-2</v>
      </c>
    </row>
    <row r="95" spans="1:3">
      <c r="A95">
        <v>0.125</v>
      </c>
      <c r="B95">
        <v>0.5</v>
      </c>
      <c r="C95">
        <v>0.375</v>
      </c>
    </row>
    <row r="96" spans="1:3">
      <c r="A96">
        <v>0</v>
      </c>
      <c r="B96">
        <v>0.25</v>
      </c>
      <c r="C96">
        <v>6.25E-2</v>
      </c>
    </row>
    <row r="97" spans="1:3">
      <c r="A97">
        <v>0.125</v>
      </c>
      <c r="B97">
        <v>0</v>
      </c>
      <c r="C97">
        <v>0</v>
      </c>
    </row>
    <row r="98" spans="1:3">
      <c r="A98">
        <v>0.28571428571399998</v>
      </c>
      <c r="B98">
        <v>0.5</v>
      </c>
      <c r="C98">
        <v>0.1875</v>
      </c>
    </row>
    <row r="99" spans="1:3">
      <c r="A99">
        <v>0.875</v>
      </c>
      <c r="B99">
        <v>0.5</v>
      </c>
      <c r="C99">
        <v>0.3125</v>
      </c>
    </row>
    <row r="100" spans="1:3">
      <c r="A100">
        <v>0.71428571428599996</v>
      </c>
      <c r="B100">
        <v>0.33333333333500004</v>
      </c>
      <c r="C100">
        <v>0</v>
      </c>
    </row>
    <row r="101" spans="1:3">
      <c r="A101">
        <v>0.111111111111</v>
      </c>
      <c r="B101">
        <v>0</v>
      </c>
      <c r="C101">
        <v>6.25E-2</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1"/>
  <sheetViews>
    <sheetView workbookViewId="0">
      <selection activeCell="B40" sqref="A1:B40"/>
    </sheetView>
  </sheetViews>
  <sheetFormatPr baseColWidth="10" defaultRowHeight="15" x14ac:dyDescent="0"/>
  <cols>
    <col min="1" max="1" width="10.83203125" style="3"/>
    <col min="2" max="12" width="10.83203125" style="3" customWidth="1"/>
    <col min="13" max="16384" width="10.83203125" style="3"/>
  </cols>
  <sheetData>
    <row r="1" spans="1:30">
      <c r="A1" s="3" t="s">
        <v>0</v>
      </c>
      <c r="B1" s="3" t="s">
        <v>1</v>
      </c>
      <c r="C1" s="3" t="s">
        <v>2</v>
      </c>
      <c r="D1" s="3" t="s">
        <v>3</v>
      </c>
      <c r="E1" s="3" t="s">
        <v>105</v>
      </c>
      <c r="F1" s="8" t="s">
        <v>106</v>
      </c>
      <c r="G1" s="3" t="s">
        <v>107</v>
      </c>
      <c r="H1" s="3" t="s">
        <v>113</v>
      </c>
      <c r="I1" s="3" t="s">
        <v>114</v>
      </c>
      <c r="J1" s="3" t="s">
        <v>110</v>
      </c>
      <c r="K1" s="3" t="s">
        <v>108</v>
      </c>
      <c r="L1" s="3" t="s">
        <v>109</v>
      </c>
      <c r="M1" s="3" t="s">
        <v>4</v>
      </c>
      <c r="N1" s="3" t="s">
        <v>111</v>
      </c>
      <c r="O1" s="3" t="s">
        <v>112</v>
      </c>
      <c r="P1" s="3" t="s">
        <v>123</v>
      </c>
      <c r="Q1" s="3" t="s">
        <v>124</v>
      </c>
      <c r="R1" s="3" t="s">
        <v>125</v>
      </c>
      <c r="S1" s="3" t="s">
        <v>126</v>
      </c>
      <c r="T1" s="3" t="s">
        <v>127</v>
      </c>
      <c r="U1" s="3" t="s">
        <v>128</v>
      </c>
      <c r="V1" s="3" t="s">
        <v>129</v>
      </c>
      <c r="W1" s="3" t="s">
        <v>130</v>
      </c>
      <c r="X1" s="3" t="s">
        <v>131</v>
      </c>
      <c r="Y1" s="3" t="s">
        <v>132</v>
      </c>
      <c r="Z1" s="3" t="s">
        <v>133</v>
      </c>
      <c r="AA1" s="3" t="s">
        <v>134</v>
      </c>
      <c r="AB1" s="3" t="s">
        <v>135</v>
      </c>
      <c r="AC1" s="3" t="s">
        <v>136</v>
      </c>
      <c r="AD1" s="3" t="s">
        <v>137</v>
      </c>
    </row>
    <row r="2" spans="1:30">
      <c r="A2" s="3">
        <v>53</v>
      </c>
      <c r="B2" s="3" t="s">
        <v>67</v>
      </c>
      <c r="C2" s="3">
        <v>6</v>
      </c>
      <c r="D2" s="3">
        <v>4</v>
      </c>
      <c r="E2" s="3">
        <v>1.5</v>
      </c>
      <c r="F2" s="8">
        <v>1.25</v>
      </c>
      <c r="G2" s="3">
        <v>0.71428571428599996</v>
      </c>
      <c r="H2" s="3">
        <f>K2/10</f>
        <v>0.25</v>
      </c>
      <c r="I2" s="3">
        <f>L2/10</f>
        <v>6.25E-2</v>
      </c>
      <c r="J2" s="3">
        <f>G2*10</f>
        <v>7.1428571428599996</v>
      </c>
      <c r="K2" s="3">
        <f>(E2-1)*5</f>
        <v>2.5</v>
      </c>
      <c r="L2" s="3">
        <f>(F2-1)*2.5</f>
        <v>0.625</v>
      </c>
      <c r="M2" s="3">
        <v>0</v>
      </c>
      <c r="N2" s="3">
        <v>0.8</v>
      </c>
      <c r="O2" s="3">
        <v>0.4</v>
      </c>
    </row>
    <row r="3" spans="1:30">
      <c r="A3" s="3">
        <v>80</v>
      </c>
      <c r="B3" s="3" t="s">
        <v>68</v>
      </c>
      <c r="C3" s="3">
        <v>4</v>
      </c>
      <c r="D3" s="3">
        <v>3</v>
      </c>
      <c r="E3" s="3">
        <v>1.3333333333299999</v>
      </c>
      <c r="F3" s="8">
        <v>1.25</v>
      </c>
      <c r="G3" s="3">
        <v>1</v>
      </c>
      <c r="H3" s="3">
        <f>K3/10</f>
        <v>0.16666666666499996</v>
      </c>
      <c r="I3" s="3">
        <f>L3/10</f>
        <v>6.25E-2</v>
      </c>
      <c r="J3" s="3">
        <f>G3*10</f>
        <v>10</v>
      </c>
      <c r="K3" s="3">
        <f>(E3-1)*5</f>
        <v>1.6666666666499996</v>
      </c>
      <c r="L3" s="3">
        <f>(F3-1)*2.5</f>
        <v>0.625</v>
      </c>
      <c r="M3" s="3">
        <v>0</v>
      </c>
      <c r="N3" s="3">
        <v>0.2</v>
      </c>
      <c r="O3" s="3">
        <v>0.1</v>
      </c>
    </row>
    <row r="4" spans="1:30">
      <c r="A4" s="3">
        <v>1049</v>
      </c>
      <c r="B4" s="3" t="s">
        <v>35</v>
      </c>
      <c r="C4" s="3">
        <v>6</v>
      </c>
      <c r="D4" s="3">
        <v>3</v>
      </c>
      <c r="E4" s="3">
        <v>2</v>
      </c>
      <c r="F4" s="8">
        <v>2.25</v>
      </c>
      <c r="G4" s="3">
        <v>0.428571428571</v>
      </c>
      <c r="H4" s="3">
        <f>K4/10</f>
        <v>0.5</v>
      </c>
      <c r="I4" s="3">
        <f>L4/10</f>
        <v>0.3125</v>
      </c>
      <c r="J4" s="3">
        <f>G4*10</f>
        <v>4.2857142857100001</v>
      </c>
      <c r="K4" s="3">
        <f>(E4-1)*5</f>
        <v>5</v>
      </c>
      <c r="L4" s="3">
        <f>(F4-1)*2.5</f>
        <v>3.125</v>
      </c>
      <c r="M4" s="3">
        <v>0</v>
      </c>
      <c r="N4" s="3">
        <v>0.222222222222</v>
      </c>
      <c r="O4" s="3">
        <v>0</v>
      </c>
    </row>
    <row r="5" spans="1:30">
      <c r="A5" s="3">
        <v>223</v>
      </c>
      <c r="B5" s="3" t="s">
        <v>40</v>
      </c>
      <c r="C5" s="3">
        <v>4</v>
      </c>
      <c r="D5" s="3">
        <v>4</v>
      </c>
      <c r="E5" s="3">
        <v>1</v>
      </c>
      <c r="F5" s="8">
        <v>1.25</v>
      </c>
      <c r="G5" s="3">
        <v>0</v>
      </c>
      <c r="H5" s="3">
        <f>K5/10</f>
        <v>0</v>
      </c>
      <c r="I5" s="3">
        <f>L5/10</f>
        <v>6.25E-2</v>
      </c>
      <c r="J5" s="3">
        <f>G5*10</f>
        <v>0</v>
      </c>
      <c r="K5" s="3">
        <f>(E5-1)*5</f>
        <v>0</v>
      </c>
      <c r="L5" s="3">
        <f>(F5-1)*2.5</f>
        <v>0.625</v>
      </c>
      <c r="M5" s="3">
        <v>0.1</v>
      </c>
      <c r="N5" s="3">
        <v>0.4</v>
      </c>
      <c r="O5" s="3">
        <v>0.1</v>
      </c>
    </row>
    <row r="6" spans="1:30">
      <c r="A6" s="3">
        <v>652</v>
      </c>
      <c r="B6" s="3" t="s">
        <v>25</v>
      </c>
      <c r="C6" s="3">
        <v>6</v>
      </c>
      <c r="D6" s="3">
        <v>3</v>
      </c>
      <c r="E6" s="3">
        <v>2</v>
      </c>
      <c r="F6" s="8">
        <v>2.25</v>
      </c>
      <c r="G6" s="3">
        <v>0</v>
      </c>
      <c r="H6" s="3">
        <f>K6/10</f>
        <v>0.5</v>
      </c>
      <c r="I6" s="3">
        <f>L6/10</f>
        <v>0.3125</v>
      </c>
      <c r="J6" s="3">
        <f>G6*10</f>
        <v>0</v>
      </c>
      <c r="K6" s="3">
        <f>(E6-1)*5</f>
        <v>5</v>
      </c>
      <c r="L6" s="3">
        <f>(F6-1)*2.5</f>
        <v>3.125</v>
      </c>
      <c r="M6" s="3">
        <v>0.1</v>
      </c>
      <c r="N6" s="3">
        <v>0.7</v>
      </c>
      <c r="O6" s="3">
        <v>0.33333333333300003</v>
      </c>
    </row>
    <row r="7" spans="1:30">
      <c r="A7" s="3">
        <v>2419</v>
      </c>
      <c r="B7" s="3" t="s">
        <v>56</v>
      </c>
      <c r="C7" s="3">
        <v>5</v>
      </c>
      <c r="D7" s="3">
        <v>3</v>
      </c>
      <c r="E7" s="3">
        <v>1.6666666666700001</v>
      </c>
      <c r="F7" s="8">
        <v>1.25</v>
      </c>
      <c r="G7" s="3">
        <v>0</v>
      </c>
      <c r="H7" s="3">
        <f>K7/10</f>
        <v>0.33333333333500004</v>
      </c>
      <c r="I7" s="3">
        <f>L7/10</f>
        <v>6.25E-2</v>
      </c>
      <c r="J7" s="3">
        <f>G7*10</f>
        <v>0</v>
      </c>
      <c r="K7" s="3">
        <f>(E7-1)*5</f>
        <v>3.3333333333500006</v>
      </c>
      <c r="L7" s="3">
        <f>(F7-1)*2.5</f>
        <v>0.625</v>
      </c>
      <c r="M7" s="3">
        <v>0.1</v>
      </c>
      <c r="N7" s="3">
        <v>0.5</v>
      </c>
      <c r="O7" s="3">
        <v>0.1</v>
      </c>
    </row>
    <row r="8" spans="1:30">
      <c r="A8" s="3">
        <v>141</v>
      </c>
      <c r="B8" s="3" t="s">
        <v>77</v>
      </c>
      <c r="C8" s="3">
        <v>3</v>
      </c>
      <c r="D8" s="3">
        <v>3</v>
      </c>
      <c r="E8" s="3">
        <v>1</v>
      </c>
      <c r="F8" s="8">
        <v>1</v>
      </c>
      <c r="G8" s="3">
        <v>0.428571428571</v>
      </c>
      <c r="H8" s="3">
        <f>K8/10</f>
        <v>0</v>
      </c>
      <c r="I8" s="3">
        <f>L8/10</f>
        <v>0</v>
      </c>
      <c r="J8" s="3">
        <f>G8*10</f>
        <v>4.2857142857100001</v>
      </c>
      <c r="K8" s="3">
        <f>(E8-1)*5</f>
        <v>0</v>
      </c>
      <c r="L8" s="3">
        <f>(F8-1)*2.5</f>
        <v>0</v>
      </c>
      <c r="M8" s="3">
        <v>0.2</v>
      </c>
      <c r="N8" s="3">
        <v>0.4</v>
      </c>
      <c r="O8" s="3">
        <v>0.1</v>
      </c>
    </row>
    <row r="9" spans="1:30">
      <c r="A9" s="3">
        <v>164</v>
      </c>
      <c r="B9" s="3" t="s">
        <v>38</v>
      </c>
      <c r="C9" s="3">
        <v>3</v>
      </c>
      <c r="D9" s="3">
        <v>3</v>
      </c>
      <c r="E9" s="3">
        <v>1</v>
      </c>
      <c r="F9" s="8">
        <v>1</v>
      </c>
      <c r="G9" s="3">
        <v>1</v>
      </c>
      <c r="H9" s="3">
        <f>K9/10</f>
        <v>0</v>
      </c>
      <c r="I9" s="3">
        <f>L9/10</f>
        <v>0</v>
      </c>
      <c r="J9" s="3">
        <f>G9*10</f>
        <v>10</v>
      </c>
      <c r="K9" s="3">
        <f>(E9-1)*5</f>
        <v>0</v>
      </c>
      <c r="L9" s="3">
        <f>(F9-1)*2.5</f>
        <v>0</v>
      </c>
      <c r="M9" s="3">
        <v>0.2</v>
      </c>
      <c r="N9" s="3">
        <v>0.1</v>
      </c>
      <c r="O9" s="3">
        <v>0.2</v>
      </c>
    </row>
    <row r="10" spans="1:30">
      <c r="A10" s="3">
        <v>287</v>
      </c>
      <c r="B10" s="3" t="s">
        <v>29</v>
      </c>
      <c r="C10" s="3">
        <v>6</v>
      </c>
      <c r="D10" s="3">
        <v>3</v>
      </c>
      <c r="E10" s="3">
        <v>2</v>
      </c>
      <c r="F10" s="8">
        <v>2</v>
      </c>
      <c r="G10" s="3">
        <v>0.625</v>
      </c>
      <c r="H10" s="3">
        <f>K10/10</f>
        <v>0.5</v>
      </c>
      <c r="I10" s="3">
        <f>L10/10</f>
        <v>0.25</v>
      </c>
      <c r="J10" s="3">
        <f>G10*10</f>
        <v>6.25</v>
      </c>
      <c r="K10" s="3">
        <f>(E10-1)*5</f>
        <v>5</v>
      </c>
      <c r="L10" s="3">
        <f>(F10-1)*2.5</f>
        <v>2.5</v>
      </c>
      <c r="M10" s="3">
        <v>0.3</v>
      </c>
      <c r="N10" s="3">
        <v>0.8</v>
      </c>
      <c r="O10" s="3">
        <v>0.2</v>
      </c>
    </row>
    <row r="11" spans="1:30">
      <c r="A11" s="3">
        <v>2312</v>
      </c>
      <c r="B11" s="3" t="s">
        <v>80</v>
      </c>
      <c r="C11" s="3">
        <v>4</v>
      </c>
      <c r="D11" s="3">
        <v>4</v>
      </c>
      <c r="E11" s="3">
        <v>1</v>
      </c>
      <c r="F11" s="8">
        <v>1</v>
      </c>
      <c r="G11" s="3">
        <v>0.83333333333299997</v>
      </c>
      <c r="H11" s="3">
        <f>K11/10</f>
        <v>0</v>
      </c>
      <c r="I11" s="3">
        <f>L11/10</f>
        <v>0</v>
      </c>
      <c r="J11" s="3">
        <f>G11*10</f>
        <v>8.3333333333299997</v>
      </c>
      <c r="K11" s="3">
        <f>(E11-1)*5</f>
        <v>0</v>
      </c>
      <c r="L11" s="3">
        <f>(F11-1)*2.5</f>
        <v>0</v>
      </c>
      <c r="M11" s="3">
        <v>0.3</v>
      </c>
      <c r="N11" s="3">
        <v>0.5</v>
      </c>
      <c r="O11" s="3">
        <v>0.2</v>
      </c>
    </row>
    <row r="12" spans="1:30">
      <c r="A12" s="3">
        <v>31</v>
      </c>
      <c r="B12" s="3" t="s">
        <v>94</v>
      </c>
      <c r="C12" s="3">
        <v>5</v>
      </c>
      <c r="D12" s="3">
        <v>3</v>
      </c>
      <c r="E12" s="3">
        <v>1.6666666666700001</v>
      </c>
      <c r="F12" s="8">
        <v>2.75</v>
      </c>
      <c r="G12" s="3">
        <v>0</v>
      </c>
      <c r="H12" s="3">
        <f>K12/10</f>
        <v>0.33333333333500004</v>
      </c>
      <c r="I12" s="3">
        <f>L12/10</f>
        <v>0.4375</v>
      </c>
      <c r="J12" s="3">
        <f>G12*10</f>
        <v>0</v>
      </c>
      <c r="K12" s="3">
        <f>(E12-1)*5</f>
        <v>3.3333333333500006</v>
      </c>
      <c r="L12" s="3">
        <f>(F12-1)*2.5</f>
        <v>4.375</v>
      </c>
      <c r="M12" s="3">
        <v>0.321428571429</v>
      </c>
      <c r="N12" s="3">
        <v>0.60714285714299998</v>
      </c>
      <c r="O12" s="3">
        <v>0.35714285714299998</v>
      </c>
    </row>
    <row r="13" spans="1:30">
      <c r="A13" s="3">
        <v>1367</v>
      </c>
      <c r="B13" s="3" t="s">
        <v>97</v>
      </c>
      <c r="C13" s="3">
        <v>3</v>
      </c>
      <c r="D13" s="3">
        <v>3</v>
      </c>
      <c r="E13" s="3">
        <v>1</v>
      </c>
      <c r="F13" s="8">
        <v>1</v>
      </c>
      <c r="G13" s="3">
        <v>0</v>
      </c>
      <c r="H13" s="3">
        <f>K13/10</f>
        <v>0</v>
      </c>
      <c r="I13" s="3">
        <f>L13/10</f>
        <v>0</v>
      </c>
      <c r="J13" s="3">
        <f>G13*10</f>
        <v>0</v>
      </c>
      <c r="K13" s="3">
        <f>(E13-1)*5</f>
        <v>0</v>
      </c>
      <c r="L13" s="3">
        <f>(F13-1)*2.5</f>
        <v>0</v>
      </c>
      <c r="M13" s="3">
        <v>0.444444444444</v>
      </c>
      <c r="N13" s="3">
        <v>0.555555555556</v>
      </c>
      <c r="O13" s="3">
        <v>0.5</v>
      </c>
    </row>
    <row r="14" spans="1:30">
      <c r="A14" s="3">
        <v>221</v>
      </c>
      <c r="B14" s="3" t="s">
        <v>30</v>
      </c>
      <c r="C14" s="3">
        <v>8</v>
      </c>
      <c r="D14" s="3">
        <v>4</v>
      </c>
      <c r="E14" s="3">
        <v>2</v>
      </c>
      <c r="F14" s="8">
        <v>2</v>
      </c>
      <c r="G14" s="3">
        <v>0.875</v>
      </c>
      <c r="H14" s="3">
        <f>K14/10</f>
        <v>0.5</v>
      </c>
      <c r="I14" s="3">
        <f>L14/10</f>
        <v>0.25</v>
      </c>
      <c r="J14" s="3">
        <f>G14*10</f>
        <v>8.75</v>
      </c>
      <c r="K14" s="3">
        <f>(E14-1)*5</f>
        <v>5</v>
      </c>
      <c r="L14" s="3">
        <f>(F14-1)*2.5</f>
        <v>2.5</v>
      </c>
      <c r="M14" s="3">
        <v>0.5</v>
      </c>
      <c r="N14" s="3">
        <v>0.3</v>
      </c>
      <c r="O14" s="3">
        <v>0.5</v>
      </c>
    </row>
    <row r="15" spans="1:30">
      <c r="A15" s="3">
        <v>3556</v>
      </c>
      <c r="B15" s="3" t="s">
        <v>15</v>
      </c>
      <c r="C15" s="3">
        <v>7</v>
      </c>
      <c r="D15" s="3">
        <v>4</v>
      </c>
      <c r="E15" s="3">
        <v>1.75</v>
      </c>
      <c r="F15" s="8">
        <v>2</v>
      </c>
      <c r="G15" s="3">
        <v>0.83333333333299997</v>
      </c>
      <c r="H15" s="3">
        <f>K15/10</f>
        <v>0.375</v>
      </c>
      <c r="I15" s="3">
        <f>L15/10</f>
        <v>0.25</v>
      </c>
      <c r="J15" s="3">
        <f>G15*10</f>
        <v>8.3333333333299997</v>
      </c>
      <c r="K15" s="3">
        <f>(E15-1)*5</f>
        <v>3.75</v>
      </c>
      <c r="L15" s="3">
        <f>(F15-1)*2.5</f>
        <v>2.5</v>
      </c>
      <c r="M15" s="3">
        <v>0.5</v>
      </c>
      <c r="N15" s="3">
        <v>0.3</v>
      </c>
      <c r="O15" s="3">
        <v>0.222222222222</v>
      </c>
    </row>
    <row r="16" spans="1:30">
      <c r="A16" s="3">
        <v>55</v>
      </c>
      <c r="B16" s="3" t="s">
        <v>46</v>
      </c>
      <c r="C16" s="3">
        <v>3</v>
      </c>
      <c r="D16" s="3">
        <v>3</v>
      </c>
      <c r="E16" s="3">
        <v>1</v>
      </c>
      <c r="F16" s="8">
        <v>1.4</v>
      </c>
      <c r="G16" s="3">
        <v>0.14285714285699999</v>
      </c>
      <c r="H16" s="3">
        <f>K16/10</f>
        <v>0</v>
      </c>
      <c r="I16" s="3">
        <f>L16/10</f>
        <v>9.9999999999999978E-2</v>
      </c>
      <c r="J16" s="3">
        <f>G16*10</f>
        <v>1.42857142857</v>
      </c>
      <c r="K16" s="3">
        <f>(E16-1)*5</f>
        <v>0</v>
      </c>
      <c r="L16" s="3">
        <f>(F16-1)*2.5</f>
        <v>0.99999999999999978</v>
      </c>
      <c r="M16" s="3">
        <v>0.6</v>
      </c>
      <c r="N16" s="3">
        <v>0.3</v>
      </c>
      <c r="O16" s="3">
        <v>0.5</v>
      </c>
    </row>
    <row r="17" spans="1:15">
      <c r="A17" s="3">
        <v>43</v>
      </c>
      <c r="B17" s="3" t="s">
        <v>79</v>
      </c>
      <c r="C17" s="3">
        <v>6</v>
      </c>
      <c r="D17" s="3">
        <v>3</v>
      </c>
      <c r="E17" s="3">
        <v>2</v>
      </c>
      <c r="F17" s="8">
        <v>2</v>
      </c>
      <c r="G17" s="3">
        <v>0</v>
      </c>
      <c r="H17" s="3">
        <f>K17/10</f>
        <v>0.5</v>
      </c>
      <c r="I17" s="3">
        <f>L17/10</f>
        <v>0.25</v>
      </c>
      <c r="J17" s="3">
        <f>G17*10</f>
        <v>0</v>
      </c>
      <c r="K17" s="3">
        <f>(E17-1)*5</f>
        <v>5</v>
      </c>
      <c r="L17" s="3">
        <f>(F17-1)*2.5</f>
        <v>2.5</v>
      </c>
      <c r="M17" s="3">
        <v>0.7</v>
      </c>
      <c r="N17" s="3">
        <v>0.9</v>
      </c>
      <c r="O17" s="3">
        <v>0.7</v>
      </c>
    </row>
    <row r="18" spans="1:15">
      <c r="A18" s="3">
        <v>238</v>
      </c>
      <c r="B18" s="3" t="s">
        <v>66</v>
      </c>
      <c r="C18" s="3">
        <v>6</v>
      </c>
      <c r="D18" s="3">
        <v>3</v>
      </c>
      <c r="E18" s="3">
        <v>2</v>
      </c>
      <c r="F18" s="8">
        <v>2.25</v>
      </c>
      <c r="G18" s="3">
        <v>0.222222222222</v>
      </c>
      <c r="H18" s="3">
        <f>K18/10</f>
        <v>0.5</v>
      </c>
      <c r="I18" s="3">
        <f>L18/10</f>
        <v>0.3125</v>
      </c>
      <c r="J18" s="3">
        <f>G18*10</f>
        <v>2.2222222222200001</v>
      </c>
      <c r="K18" s="3">
        <f>(E18-1)*5</f>
        <v>5</v>
      </c>
      <c r="L18" s="3">
        <f>(F18-1)*2.5</f>
        <v>3.125</v>
      </c>
      <c r="M18" s="3">
        <v>0.7</v>
      </c>
      <c r="N18" s="3">
        <v>0.8</v>
      </c>
      <c r="O18" s="3">
        <v>0.8</v>
      </c>
    </row>
    <row r="19" spans="1:15">
      <c r="A19" s="3">
        <v>664</v>
      </c>
      <c r="B19" s="3" t="s">
        <v>8</v>
      </c>
      <c r="C19" s="3">
        <v>4</v>
      </c>
      <c r="D19" s="3">
        <v>3</v>
      </c>
      <c r="E19" s="3">
        <v>1.3333333333299999</v>
      </c>
      <c r="F19" s="8">
        <v>1.25</v>
      </c>
      <c r="G19" s="3">
        <v>0.5</v>
      </c>
      <c r="H19" s="3">
        <f>K19/10</f>
        <v>0.16666666666499996</v>
      </c>
      <c r="I19" s="3">
        <f>L19/10</f>
        <v>6.25E-2</v>
      </c>
      <c r="J19" s="3">
        <f>G19*10</f>
        <v>5</v>
      </c>
      <c r="K19" s="3">
        <f>(E19-1)*5</f>
        <v>1.6666666666499996</v>
      </c>
      <c r="L19" s="3">
        <f>(F19-1)*2.5</f>
        <v>0.625</v>
      </c>
      <c r="M19" s="3">
        <v>0.7</v>
      </c>
      <c r="N19" s="3">
        <v>1</v>
      </c>
      <c r="O19" s="3">
        <v>0.66666666666700003</v>
      </c>
    </row>
    <row r="20" spans="1:15">
      <c r="A20" s="3">
        <v>1443</v>
      </c>
      <c r="B20" s="3" t="s">
        <v>82</v>
      </c>
      <c r="C20" s="3">
        <v>5</v>
      </c>
      <c r="D20" s="3">
        <v>4</v>
      </c>
      <c r="E20" s="3">
        <v>1.25</v>
      </c>
      <c r="F20" s="8">
        <v>1</v>
      </c>
      <c r="G20" s="3">
        <v>0.5</v>
      </c>
      <c r="H20" s="3">
        <f>K20/10</f>
        <v>0.125</v>
      </c>
      <c r="I20" s="3">
        <f>L20/10</f>
        <v>0</v>
      </c>
      <c r="J20" s="3">
        <f>G20*10</f>
        <v>5</v>
      </c>
      <c r="K20" s="3">
        <f>(E20-1)*5</f>
        <v>1.25</v>
      </c>
      <c r="L20" s="3">
        <f>(F20-1)*2.5</f>
        <v>0</v>
      </c>
      <c r="M20" s="3">
        <v>0.77777777777799995</v>
      </c>
      <c r="N20" s="3">
        <v>0.88888888888899997</v>
      </c>
      <c r="O20" s="3">
        <v>0.875</v>
      </c>
    </row>
    <row r="21" spans="1:15">
      <c r="A21" s="3">
        <v>47</v>
      </c>
      <c r="B21" s="3" t="s">
        <v>76</v>
      </c>
      <c r="C21" s="3">
        <v>4</v>
      </c>
      <c r="D21" s="3">
        <v>3</v>
      </c>
      <c r="E21" s="3">
        <v>1.3333333333299999</v>
      </c>
      <c r="F21" s="8">
        <v>1</v>
      </c>
      <c r="G21" s="3">
        <v>0.14285714285699999</v>
      </c>
      <c r="H21" s="3">
        <f>K21/10</f>
        <v>0.16666666666499996</v>
      </c>
      <c r="I21" s="3">
        <f>L21/10</f>
        <v>0</v>
      </c>
      <c r="J21" s="3">
        <f>G21*10</f>
        <v>1.42857142857</v>
      </c>
      <c r="K21" s="3">
        <f>(E21-1)*5</f>
        <v>1.6666666666499996</v>
      </c>
      <c r="L21" s="3">
        <f>(F21-1)*2.5</f>
        <v>0</v>
      </c>
      <c r="M21" s="3">
        <v>0.8</v>
      </c>
      <c r="N21" s="3">
        <v>1</v>
      </c>
      <c r="O21" s="3">
        <v>0.9</v>
      </c>
    </row>
    <row r="22" spans="1:15">
      <c r="A22" s="3">
        <v>2529</v>
      </c>
      <c r="B22" s="3" t="s">
        <v>20</v>
      </c>
      <c r="C22" s="3">
        <v>5</v>
      </c>
      <c r="D22" s="3">
        <v>3</v>
      </c>
      <c r="E22" s="3">
        <v>1.6666666666700001</v>
      </c>
      <c r="F22" s="8">
        <v>2</v>
      </c>
      <c r="G22" s="3">
        <v>1</v>
      </c>
      <c r="H22" s="3">
        <f>K22/10</f>
        <v>0.33333333333500004</v>
      </c>
      <c r="I22" s="3">
        <f>L22/10</f>
        <v>0.25</v>
      </c>
      <c r="J22" s="3">
        <f>G22*10</f>
        <v>10</v>
      </c>
      <c r="K22" s="3">
        <f>(E22-1)*5</f>
        <v>3.3333333333500006</v>
      </c>
      <c r="L22" s="3">
        <f>(F22-1)*2.5</f>
        <v>2.5</v>
      </c>
      <c r="M22" s="3">
        <v>0.8</v>
      </c>
      <c r="N22" s="3">
        <v>0.8</v>
      </c>
      <c r="O22" s="3">
        <v>0.6</v>
      </c>
    </row>
    <row r="23" spans="1:15">
      <c r="A23" s="3">
        <v>2606</v>
      </c>
      <c r="B23" s="3" t="s">
        <v>84</v>
      </c>
      <c r="C23" s="3">
        <v>5</v>
      </c>
      <c r="D23" s="3">
        <v>3</v>
      </c>
      <c r="E23" s="3">
        <v>1.6666666666700001</v>
      </c>
      <c r="F23" s="8">
        <v>1.25</v>
      </c>
      <c r="G23" s="3">
        <v>0.14285714285699999</v>
      </c>
      <c r="H23" s="3">
        <f>K23/10</f>
        <v>0.33333333333500004</v>
      </c>
      <c r="I23" s="3">
        <f>L23/10</f>
        <v>6.25E-2</v>
      </c>
      <c r="J23" s="3">
        <f>G23*10</f>
        <v>1.42857142857</v>
      </c>
      <c r="K23" s="3">
        <f>(E23-1)*5</f>
        <v>3.3333333333500006</v>
      </c>
      <c r="L23" s="3">
        <f>(F23-1)*2.5</f>
        <v>0.625</v>
      </c>
      <c r="M23" s="3">
        <v>0.8</v>
      </c>
      <c r="N23" s="3">
        <v>0.8</v>
      </c>
      <c r="O23" s="3">
        <v>0.8</v>
      </c>
    </row>
    <row r="24" spans="1:15">
      <c r="A24" s="3">
        <v>0</v>
      </c>
      <c r="B24" s="3" t="s">
        <v>22</v>
      </c>
      <c r="C24" s="3">
        <v>7</v>
      </c>
      <c r="D24" s="3">
        <v>3</v>
      </c>
      <c r="E24" s="3">
        <v>2.3333333333300001</v>
      </c>
      <c r="F24" s="8">
        <v>3</v>
      </c>
      <c r="G24" s="3">
        <v>0.28571428571399998</v>
      </c>
      <c r="H24" s="3">
        <f>K24/10</f>
        <v>0.66666666666500007</v>
      </c>
      <c r="I24" s="3">
        <f>L24/10</f>
        <v>0.5</v>
      </c>
      <c r="J24" s="3">
        <f>G24*10</f>
        <v>2.8571428571399999</v>
      </c>
      <c r="K24" s="3">
        <f>(E24-1)*5</f>
        <v>6.6666666666500003</v>
      </c>
      <c r="L24" s="3">
        <f>(F24-1)*2.5</f>
        <v>5</v>
      </c>
      <c r="M24" s="3">
        <v>0.9</v>
      </c>
      <c r="N24" s="3">
        <v>1</v>
      </c>
      <c r="O24" s="3">
        <v>1</v>
      </c>
    </row>
    <row r="25" spans="1:15">
      <c r="A25" s="3">
        <v>135</v>
      </c>
      <c r="B25" s="3" t="s">
        <v>11</v>
      </c>
      <c r="C25" s="3">
        <v>10</v>
      </c>
      <c r="D25" s="3">
        <v>4</v>
      </c>
      <c r="E25" s="3">
        <v>2.5</v>
      </c>
      <c r="F25" s="8">
        <v>3.75</v>
      </c>
      <c r="G25" s="3">
        <v>0.25</v>
      </c>
      <c r="H25" s="3">
        <f>K25/10</f>
        <v>0.75</v>
      </c>
      <c r="I25" s="3">
        <f>L25/10</f>
        <v>0.6875</v>
      </c>
      <c r="J25" s="3">
        <f>G25*10</f>
        <v>2.5</v>
      </c>
      <c r="K25" s="3">
        <f>(E25-1)*5</f>
        <v>7.5</v>
      </c>
      <c r="L25" s="3">
        <f>(F25-1)*2.5</f>
        <v>6.875</v>
      </c>
      <c r="M25" s="3">
        <v>0.9</v>
      </c>
      <c r="N25" s="3">
        <v>1</v>
      </c>
      <c r="O25" s="3">
        <v>1</v>
      </c>
    </row>
    <row r="26" spans="1:15">
      <c r="A26" s="3">
        <v>626</v>
      </c>
      <c r="B26" s="3" t="s">
        <v>6</v>
      </c>
      <c r="C26" s="3">
        <v>6</v>
      </c>
      <c r="D26" s="3">
        <v>3</v>
      </c>
      <c r="E26" s="3">
        <v>2</v>
      </c>
      <c r="F26" s="8">
        <v>1.25</v>
      </c>
      <c r="G26" s="3">
        <v>0.14285714285699999</v>
      </c>
      <c r="H26" s="3">
        <f>K26/10</f>
        <v>0.5</v>
      </c>
      <c r="I26" s="3">
        <f>L26/10</f>
        <v>6.25E-2</v>
      </c>
      <c r="J26" s="3">
        <f>G26*10</f>
        <v>1.42857142857</v>
      </c>
      <c r="K26" s="3">
        <f>(E26-1)*5</f>
        <v>5</v>
      </c>
      <c r="L26" s="3">
        <f>(F26-1)*2.5</f>
        <v>0.625</v>
      </c>
      <c r="M26" s="3">
        <v>0.9</v>
      </c>
      <c r="N26" s="3">
        <v>0.8</v>
      </c>
      <c r="O26" s="3">
        <v>0.88888888888899997</v>
      </c>
    </row>
    <row r="27" spans="1:15">
      <c r="A27" s="3">
        <v>1714</v>
      </c>
      <c r="B27" s="3" t="s">
        <v>74</v>
      </c>
      <c r="C27" s="3">
        <v>4</v>
      </c>
      <c r="D27" s="3">
        <v>3</v>
      </c>
      <c r="E27" s="3">
        <v>1.3333333333299999</v>
      </c>
      <c r="F27" s="8">
        <v>1.25</v>
      </c>
      <c r="G27" s="3">
        <v>1</v>
      </c>
      <c r="H27" s="3">
        <f>K27/10</f>
        <v>0.16666666666499996</v>
      </c>
      <c r="I27" s="3">
        <f>L27/10</f>
        <v>6.25E-2</v>
      </c>
      <c r="J27" s="3">
        <f>G27*10</f>
        <v>10</v>
      </c>
      <c r="K27" s="3">
        <f>(E27-1)*5</f>
        <v>1.6666666666499996</v>
      </c>
      <c r="L27" s="3">
        <f>(F27-1)*2.5</f>
        <v>0.625</v>
      </c>
      <c r="M27" s="3">
        <v>0.9</v>
      </c>
      <c r="N27" s="3">
        <v>0.9</v>
      </c>
      <c r="O27" s="3">
        <v>0.9</v>
      </c>
    </row>
    <row r="28" spans="1:15">
      <c r="A28" s="3">
        <v>3136</v>
      </c>
      <c r="B28" s="3" t="s">
        <v>53</v>
      </c>
      <c r="C28" s="3">
        <v>6</v>
      </c>
      <c r="D28" s="3">
        <v>3</v>
      </c>
      <c r="E28" s="3">
        <v>2</v>
      </c>
      <c r="F28" s="8">
        <v>1.75</v>
      </c>
      <c r="G28" s="3">
        <v>0.66666666666700003</v>
      </c>
      <c r="H28" s="3">
        <f>K28/10</f>
        <v>0.5</v>
      </c>
      <c r="I28" s="3">
        <f>L28/10</f>
        <v>0.1875</v>
      </c>
      <c r="J28" s="3">
        <f>G28*10</f>
        <v>6.6666666666700003</v>
      </c>
      <c r="K28" s="3">
        <f>(E28-1)*5</f>
        <v>5</v>
      </c>
      <c r="L28" s="3">
        <f>(F28-1)*2.5</f>
        <v>1.875</v>
      </c>
      <c r="M28" s="3">
        <v>0.9</v>
      </c>
      <c r="N28" s="3">
        <v>1</v>
      </c>
      <c r="O28" s="3">
        <v>1</v>
      </c>
    </row>
    <row r="29" spans="1:15">
      <c r="A29" s="3">
        <v>3303</v>
      </c>
      <c r="B29" s="3" t="s">
        <v>69</v>
      </c>
      <c r="C29" s="3">
        <v>7</v>
      </c>
      <c r="D29" s="3">
        <v>3</v>
      </c>
      <c r="E29" s="3">
        <v>2.3333333333300001</v>
      </c>
      <c r="F29" s="8">
        <v>2</v>
      </c>
      <c r="G29" s="3">
        <v>0.14285714285699999</v>
      </c>
      <c r="H29" s="3">
        <f>K29/10</f>
        <v>0.66666666666500007</v>
      </c>
      <c r="I29" s="3">
        <f>L29/10</f>
        <v>0.25</v>
      </c>
      <c r="J29" s="3">
        <f>G29*10</f>
        <v>1.42857142857</v>
      </c>
      <c r="K29" s="3">
        <f>(E29-1)*5</f>
        <v>6.6666666666500003</v>
      </c>
      <c r="L29" s="3">
        <f>(F29-1)*2.5</f>
        <v>2.5</v>
      </c>
      <c r="M29" s="3">
        <v>0.9</v>
      </c>
      <c r="N29" s="3">
        <v>1</v>
      </c>
      <c r="O29" s="3">
        <v>1</v>
      </c>
    </row>
    <row r="30" spans="1:15">
      <c r="A30" s="3">
        <v>22</v>
      </c>
      <c r="B30" s="3" t="s">
        <v>18</v>
      </c>
      <c r="C30" s="3">
        <v>5</v>
      </c>
      <c r="D30" s="3">
        <v>3</v>
      </c>
      <c r="E30" s="3">
        <v>1.6666666666700001</v>
      </c>
      <c r="F30" s="8">
        <v>1</v>
      </c>
      <c r="G30" s="3">
        <v>0</v>
      </c>
      <c r="H30" s="3">
        <f>K30/10</f>
        <v>0.33333333333500004</v>
      </c>
      <c r="I30" s="3">
        <f>L30/10</f>
        <v>0</v>
      </c>
      <c r="J30" s="3">
        <f>G30*10</f>
        <v>0</v>
      </c>
      <c r="K30" s="3">
        <f>(E30-1)*5</f>
        <v>3.3333333333500006</v>
      </c>
      <c r="L30" s="3">
        <f>(F30-1)*2.5</f>
        <v>0</v>
      </c>
      <c r="M30" s="3">
        <v>1</v>
      </c>
      <c r="N30" s="3">
        <v>0.9</v>
      </c>
      <c r="O30" s="3">
        <v>0.9</v>
      </c>
    </row>
    <row r="31" spans="1:15">
      <c r="A31" s="3">
        <v>97</v>
      </c>
      <c r="B31" s="3" t="s">
        <v>42</v>
      </c>
      <c r="C31" s="3">
        <v>4</v>
      </c>
      <c r="D31" s="3">
        <v>3</v>
      </c>
      <c r="E31" s="3">
        <v>1.3333333333299999</v>
      </c>
      <c r="F31" s="8">
        <v>1.2</v>
      </c>
      <c r="G31" s="3">
        <v>0</v>
      </c>
      <c r="H31" s="3">
        <f>K31/10</f>
        <v>0.16666666666499996</v>
      </c>
      <c r="I31" s="3">
        <f>L31/10</f>
        <v>4.9999999999999989E-2</v>
      </c>
      <c r="J31" s="3">
        <f>G31*10</f>
        <v>0</v>
      </c>
      <c r="K31" s="3">
        <f>(E31-1)*5</f>
        <v>1.6666666666499996</v>
      </c>
      <c r="L31" s="3">
        <f>(F31-1)*2.5</f>
        <v>0.49999999999999989</v>
      </c>
      <c r="M31" s="3">
        <v>1</v>
      </c>
      <c r="N31" s="3">
        <v>0.9</v>
      </c>
      <c r="O31" s="3">
        <v>1</v>
      </c>
    </row>
    <row r="32" spans="1:15">
      <c r="A32" s="3">
        <v>229</v>
      </c>
      <c r="B32" s="3" t="s">
        <v>37</v>
      </c>
      <c r="C32" s="3">
        <v>6</v>
      </c>
      <c r="D32" s="3">
        <v>3</v>
      </c>
      <c r="E32" s="3">
        <v>2</v>
      </c>
      <c r="F32" s="8">
        <v>2</v>
      </c>
      <c r="G32" s="3">
        <v>1</v>
      </c>
      <c r="H32" s="3">
        <f>K32/10</f>
        <v>0.5</v>
      </c>
      <c r="I32" s="3">
        <f>L32/10</f>
        <v>0.25</v>
      </c>
      <c r="J32" s="3">
        <f>G32*10</f>
        <v>10</v>
      </c>
      <c r="K32" s="3">
        <f>(E32-1)*5</f>
        <v>5</v>
      </c>
      <c r="L32" s="3">
        <f>(F32-1)*2.5</f>
        <v>2.5</v>
      </c>
      <c r="M32" s="3">
        <v>1</v>
      </c>
      <c r="N32" s="3">
        <v>0.8</v>
      </c>
      <c r="O32" s="3">
        <v>1</v>
      </c>
    </row>
    <row r="33" spans="1:15">
      <c r="A33" s="3">
        <v>509</v>
      </c>
      <c r="B33" s="3" t="s">
        <v>28</v>
      </c>
      <c r="C33" s="3">
        <v>5</v>
      </c>
      <c r="D33" s="3">
        <v>3</v>
      </c>
      <c r="E33" s="3">
        <v>1.6666666666700001</v>
      </c>
      <c r="F33" s="8">
        <v>1.5</v>
      </c>
      <c r="G33" s="3">
        <v>0</v>
      </c>
      <c r="H33" s="3">
        <f>K33/10</f>
        <v>0.33333333333500004</v>
      </c>
      <c r="I33" s="3">
        <f>L33/10</f>
        <v>0.125</v>
      </c>
      <c r="J33" s="3">
        <f>G33*10</f>
        <v>0</v>
      </c>
      <c r="K33" s="3">
        <f>(E33-1)*5</f>
        <v>3.3333333333500006</v>
      </c>
      <c r="L33" s="3">
        <f>(F33-1)*2.5</f>
        <v>1.25</v>
      </c>
      <c r="M33" s="3">
        <v>1</v>
      </c>
      <c r="N33" s="3">
        <v>1</v>
      </c>
      <c r="O33" s="3">
        <v>1</v>
      </c>
    </row>
    <row r="34" spans="1:15">
      <c r="A34" s="3">
        <v>715</v>
      </c>
      <c r="B34" s="3" t="s">
        <v>32</v>
      </c>
      <c r="C34" s="3">
        <v>6</v>
      </c>
      <c r="D34" s="3">
        <v>3</v>
      </c>
      <c r="E34" s="3">
        <v>2</v>
      </c>
      <c r="F34" s="8">
        <v>3</v>
      </c>
      <c r="G34" s="3">
        <v>1</v>
      </c>
      <c r="H34" s="3">
        <f>K34/10</f>
        <v>0.5</v>
      </c>
      <c r="I34" s="3">
        <f>L34/10</f>
        <v>0.5</v>
      </c>
      <c r="J34" s="3">
        <f>G34*10</f>
        <v>10</v>
      </c>
      <c r="K34" s="3">
        <f>(E34-1)*5</f>
        <v>5</v>
      </c>
      <c r="L34" s="3">
        <f>(F34-1)*2.5</f>
        <v>5</v>
      </c>
      <c r="M34" s="3">
        <v>1</v>
      </c>
      <c r="N34" s="3">
        <v>0.9</v>
      </c>
      <c r="O34" s="3">
        <v>1</v>
      </c>
    </row>
    <row r="35" spans="1:15">
      <c r="A35" s="3">
        <v>1201</v>
      </c>
      <c r="B35" s="3" t="s">
        <v>62</v>
      </c>
      <c r="C35" s="3">
        <v>8</v>
      </c>
      <c r="D35" s="3">
        <v>4</v>
      </c>
      <c r="E35" s="3">
        <v>2</v>
      </c>
      <c r="F35" s="8">
        <v>2.25</v>
      </c>
      <c r="G35" s="3">
        <v>0.33333333333300003</v>
      </c>
      <c r="H35" s="3">
        <f>K35/10</f>
        <v>0.5</v>
      </c>
      <c r="I35" s="3">
        <f>L35/10</f>
        <v>0.3125</v>
      </c>
      <c r="J35" s="3">
        <f>G35*10</f>
        <v>3.3333333333300001</v>
      </c>
      <c r="K35" s="3">
        <f>(E35-1)*5</f>
        <v>5</v>
      </c>
      <c r="L35" s="3">
        <f>(F35-1)*2.5</f>
        <v>3.125</v>
      </c>
      <c r="M35" s="3">
        <v>1</v>
      </c>
      <c r="N35" s="3">
        <v>1</v>
      </c>
      <c r="O35" s="3">
        <v>0.875</v>
      </c>
    </row>
    <row r="36" spans="1:15">
      <c r="A36" s="3">
        <v>1246</v>
      </c>
      <c r="B36" s="3" t="s">
        <v>101</v>
      </c>
      <c r="C36" s="3">
        <v>5</v>
      </c>
      <c r="D36" s="3">
        <v>3</v>
      </c>
      <c r="E36" s="3">
        <v>1.6666666666700001</v>
      </c>
      <c r="F36" s="8">
        <v>1.25</v>
      </c>
      <c r="G36" s="3">
        <v>0.28571428571399998</v>
      </c>
      <c r="H36" s="3">
        <f>K36/10</f>
        <v>0.33333333333500004</v>
      </c>
      <c r="I36" s="3">
        <f>L36/10</f>
        <v>6.25E-2</v>
      </c>
      <c r="J36" s="3">
        <f>G36*10</f>
        <v>2.8571428571399999</v>
      </c>
      <c r="K36" s="3">
        <f>(E36-1)*5</f>
        <v>3.3333333333500006</v>
      </c>
      <c r="L36" s="3">
        <f>(F36-1)*2.5</f>
        <v>0.625</v>
      </c>
      <c r="M36" s="3">
        <v>1</v>
      </c>
      <c r="N36" s="3">
        <v>0.66666666666700003</v>
      </c>
      <c r="O36" s="3">
        <v>0.875</v>
      </c>
    </row>
    <row r="37" spans="1:15">
      <c r="A37" s="3">
        <v>1685</v>
      </c>
      <c r="B37" s="3" t="s">
        <v>99</v>
      </c>
      <c r="C37" s="3">
        <v>6</v>
      </c>
      <c r="D37" s="3">
        <v>3</v>
      </c>
      <c r="E37" s="3">
        <v>2</v>
      </c>
      <c r="F37" s="8">
        <v>2</v>
      </c>
      <c r="G37" s="3">
        <v>0.85714285714299998</v>
      </c>
      <c r="H37" s="3">
        <f>K37/10</f>
        <v>0.5</v>
      </c>
      <c r="I37" s="3">
        <f>L37/10</f>
        <v>0.25</v>
      </c>
      <c r="J37" s="3">
        <f>G37*10</f>
        <v>8.5714285714299994</v>
      </c>
      <c r="K37" s="3">
        <f>(E37-1)*5</f>
        <v>5</v>
      </c>
      <c r="L37" s="3">
        <f>(F37-1)*2.5</f>
        <v>2.5</v>
      </c>
      <c r="M37" s="3">
        <v>1</v>
      </c>
      <c r="N37" s="3">
        <v>1</v>
      </c>
      <c r="O37" s="3">
        <v>1</v>
      </c>
    </row>
    <row r="38" spans="1:15">
      <c r="A38" s="3">
        <v>1975</v>
      </c>
      <c r="B38" s="3" t="s">
        <v>71</v>
      </c>
      <c r="C38" s="3">
        <v>8</v>
      </c>
      <c r="D38" s="3">
        <v>4</v>
      </c>
      <c r="E38" s="3">
        <v>2</v>
      </c>
      <c r="F38" s="8">
        <v>3</v>
      </c>
      <c r="G38" s="3">
        <v>0</v>
      </c>
      <c r="H38" s="3">
        <f>K38/10</f>
        <v>0.5</v>
      </c>
      <c r="I38" s="3">
        <f>L38/10</f>
        <v>0.5</v>
      </c>
      <c r="J38" s="3">
        <f>G38*10</f>
        <v>0</v>
      </c>
      <c r="K38" s="3">
        <f>(E38-1)*5</f>
        <v>5</v>
      </c>
      <c r="L38" s="3">
        <f>(F38-1)*2.5</f>
        <v>5</v>
      </c>
      <c r="M38" s="3">
        <v>1</v>
      </c>
      <c r="N38" s="3">
        <v>0.5</v>
      </c>
      <c r="O38" s="3">
        <v>1</v>
      </c>
    </row>
    <row r="39" spans="1:15">
      <c r="A39" s="3">
        <v>2524</v>
      </c>
      <c r="B39" s="3" t="s">
        <v>86</v>
      </c>
      <c r="C39" s="3">
        <v>6</v>
      </c>
      <c r="D39" s="3">
        <v>3</v>
      </c>
      <c r="E39" s="3">
        <v>2</v>
      </c>
      <c r="F39" s="8">
        <v>2</v>
      </c>
      <c r="G39" s="3">
        <v>0</v>
      </c>
      <c r="H39" s="3">
        <f>K39/10</f>
        <v>0.5</v>
      </c>
      <c r="I39" s="3">
        <f>L39/10</f>
        <v>0.25</v>
      </c>
      <c r="J39" s="3">
        <f>G39*10</f>
        <v>0</v>
      </c>
      <c r="K39" s="3">
        <f>(E39-1)*5</f>
        <v>5</v>
      </c>
      <c r="L39" s="3">
        <f>(F39-1)*2.5</f>
        <v>2.5</v>
      </c>
      <c r="M39" s="3">
        <v>1</v>
      </c>
      <c r="N39" s="3">
        <v>0.7</v>
      </c>
      <c r="O39" s="3">
        <v>0.9</v>
      </c>
    </row>
    <row r="40" spans="1:15">
      <c r="A40" s="3">
        <v>5611</v>
      </c>
      <c r="B40" s="3" t="s">
        <v>49</v>
      </c>
      <c r="C40" s="3">
        <v>5</v>
      </c>
      <c r="D40" s="3">
        <v>3</v>
      </c>
      <c r="E40" s="3">
        <v>1.6666666666700001</v>
      </c>
      <c r="F40" s="8">
        <v>2.75</v>
      </c>
      <c r="G40" s="3">
        <v>1</v>
      </c>
      <c r="H40" s="3">
        <f>K40/10</f>
        <v>0.33333333333500004</v>
      </c>
      <c r="I40" s="3">
        <f>L40/10</f>
        <v>0.4375</v>
      </c>
      <c r="J40" s="3">
        <f>G40*10</f>
        <v>10</v>
      </c>
      <c r="K40" s="3">
        <f>(E40-1)*5</f>
        <v>3.3333333333500006</v>
      </c>
      <c r="L40" s="3">
        <f>(F40-1)*2.5</f>
        <v>4.375</v>
      </c>
      <c r="M40" s="3">
        <v>1</v>
      </c>
      <c r="N40" s="3">
        <v>0.9</v>
      </c>
      <c r="O40" s="3">
        <v>0.88888888888899997</v>
      </c>
    </row>
    <row r="41" spans="1:15">
      <c r="A41" s="3">
        <v>50</v>
      </c>
      <c r="B41" s="3" t="s">
        <v>63</v>
      </c>
      <c r="C41" s="3">
        <v>5</v>
      </c>
      <c r="D41" s="3">
        <v>4</v>
      </c>
      <c r="E41" s="3">
        <v>1.25</v>
      </c>
      <c r="F41" s="8">
        <v>1</v>
      </c>
      <c r="G41" s="3">
        <v>0.428571428571</v>
      </c>
      <c r="H41" s="3">
        <f>K41/10</f>
        <v>0.125</v>
      </c>
      <c r="I41" s="3">
        <f>L41/10</f>
        <v>0</v>
      </c>
      <c r="J41" s="3">
        <f>G41*10</f>
        <v>4.2857142857100001</v>
      </c>
      <c r="K41" s="3">
        <f>(E41-1)*5</f>
        <v>1.25</v>
      </c>
      <c r="L41" s="3">
        <f>(F41-1)*2.5</f>
        <v>0</v>
      </c>
    </row>
    <row r="42" spans="1:15">
      <c r="A42" s="3">
        <v>516</v>
      </c>
      <c r="B42" s="3" t="s">
        <v>104</v>
      </c>
      <c r="C42" s="3">
        <v>6</v>
      </c>
      <c r="D42" s="3">
        <v>3</v>
      </c>
      <c r="E42" s="3">
        <v>2</v>
      </c>
      <c r="F42" s="8">
        <v>2.75</v>
      </c>
      <c r="G42" s="3">
        <v>1</v>
      </c>
      <c r="H42" s="3">
        <f>K42/10</f>
        <v>0.5</v>
      </c>
      <c r="I42" s="3">
        <f>L42/10</f>
        <v>0.4375</v>
      </c>
      <c r="J42" s="3">
        <f>G42*10</f>
        <v>10</v>
      </c>
      <c r="K42" s="3">
        <f>(E42-1)*5</f>
        <v>5</v>
      </c>
      <c r="L42" s="3">
        <f>(F42-1)*2.5</f>
        <v>4.375</v>
      </c>
    </row>
    <row r="43" spans="1:15">
      <c r="A43" s="3">
        <v>517</v>
      </c>
      <c r="B43" s="3" t="s">
        <v>103</v>
      </c>
      <c r="C43" s="3">
        <v>7</v>
      </c>
      <c r="D43" s="3">
        <v>3</v>
      </c>
      <c r="E43" s="3">
        <v>2.3333333333300001</v>
      </c>
      <c r="F43" s="8">
        <v>2.5</v>
      </c>
      <c r="G43" s="3">
        <v>0.85714285714299998</v>
      </c>
      <c r="H43" s="3">
        <f>K43/10</f>
        <v>0.66666666666500007</v>
      </c>
      <c r="I43" s="3">
        <f>L43/10</f>
        <v>0.375</v>
      </c>
      <c r="J43" s="3">
        <f>G43*10</f>
        <v>8.5714285714299994</v>
      </c>
      <c r="K43" s="3">
        <f>(E43-1)*5</f>
        <v>6.6666666666500003</v>
      </c>
      <c r="L43" s="3">
        <f>(F43-1)*2.5</f>
        <v>3.75</v>
      </c>
    </row>
    <row r="44" spans="1:15">
      <c r="A44" s="3">
        <v>519</v>
      </c>
      <c r="B44" s="3" t="s">
        <v>96</v>
      </c>
      <c r="C44" s="3">
        <v>4</v>
      </c>
      <c r="D44" s="3">
        <v>4</v>
      </c>
      <c r="E44" s="3">
        <v>1</v>
      </c>
      <c r="F44" s="8">
        <v>1</v>
      </c>
      <c r="G44" s="3">
        <v>0</v>
      </c>
      <c r="H44" s="3">
        <f>K44/10</f>
        <v>0</v>
      </c>
      <c r="I44" s="3">
        <f>L44/10</f>
        <v>0</v>
      </c>
      <c r="J44" s="3">
        <f>G44*10</f>
        <v>0</v>
      </c>
      <c r="K44" s="3">
        <f>(E44-1)*5</f>
        <v>0</v>
      </c>
      <c r="L44" s="3">
        <f>(F44-1)*2.5</f>
        <v>0</v>
      </c>
    </row>
    <row r="45" spans="1:15">
      <c r="A45" s="3">
        <v>597</v>
      </c>
      <c r="B45" s="3" t="s">
        <v>60</v>
      </c>
      <c r="C45" s="3">
        <v>6</v>
      </c>
      <c r="D45" s="3">
        <v>4</v>
      </c>
      <c r="E45" s="3">
        <v>1.5</v>
      </c>
      <c r="F45" s="8">
        <v>1</v>
      </c>
      <c r="G45" s="3">
        <v>0.28571428571399998</v>
      </c>
      <c r="H45" s="3">
        <f>K45/10</f>
        <v>0.25</v>
      </c>
      <c r="I45" s="3">
        <f>L45/10</f>
        <v>0</v>
      </c>
      <c r="J45" s="3">
        <f>G45*10</f>
        <v>2.8571428571399999</v>
      </c>
      <c r="K45" s="3">
        <f>(E45-1)*5</f>
        <v>2.5</v>
      </c>
      <c r="L45" s="3">
        <f>(F45-1)*2.5</f>
        <v>0</v>
      </c>
    </row>
    <row r="46" spans="1:15">
      <c r="A46" s="3">
        <v>785</v>
      </c>
      <c r="B46" s="3" t="s">
        <v>90</v>
      </c>
      <c r="C46" s="3">
        <v>4</v>
      </c>
      <c r="D46" s="3">
        <v>3</v>
      </c>
      <c r="E46" s="3">
        <v>1.3333333333299999</v>
      </c>
      <c r="F46" s="8">
        <v>1.25</v>
      </c>
      <c r="G46" s="3">
        <v>0.14285714285699999</v>
      </c>
      <c r="H46" s="3">
        <f>K46/10</f>
        <v>0.16666666666499996</v>
      </c>
      <c r="I46" s="3">
        <f>L46/10</f>
        <v>6.25E-2</v>
      </c>
      <c r="J46" s="3">
        <f>G46*10</f>
        <v>1.42857142857</v>
      </c>
      <c r="K46" s="3">
        <f>(E46-1)*5</f>
        <v>1.6666666666499996</v>
      </c>
      <c r="L46" s="3">
        <f>(F46-1)*2.5</f>
        <v>0.625</v>
      </c>
    </row>
    <row r="47" spans="1:15">
      <c r="A47" s="3">
        <v>1069</v>
      </c>
      <c r="B47" s="3" t="s">
        <v>43</v>
      </c>
      <c r="C47" s="3">
        <v>5</v>
      </c>
      <c r="D47" s="3">
        <v>3</v>
      </c>
      <c r="E47" s="3">
        <v>1.6666666666700001</v>
      </c>
      <c r="F47" s="8">
        <v>1.25</v>
      </c>
      <c r="G47" s="3">
        <v>0.28571428571399998</v>
      </c>
      <c r="H47" s="3">
        <f>K47/10</f>
        <v>0.33333333333500004</v>
      </c>
      <c r="I47" s="3">
        <f>L47/10</f>
        <v>6.25E-2</v>
      </c>
      <c r="J47" s="3">
        <f>G47*10</f>
        <v>2.8571428571399999</v>
      </c>
      <c r="K47" s="3">
        <f>(E47-1)*5</f>
        <v>3.3333333333500006</v>
      </c>
      <c r="L47" s="3">
        <f>(F47-1)*2.5</f>
        <v>0.625</v>
      </c>
    </row>
    <row r="48" spans="1:15">
      <c r="A48" s="3">
        <v>1225</v>
      </c>
      <c r="B48" s="3" t="s">
        <v>5</v>
      </c>
      <c r="C48" s="3">
        <v>6</v>
      </c>
      <c r="D48" s="3">
        <v>3</v>
      </c>
      <c r="E48" s="3">
        <v>2</v>
      </c>
      <c r="F48" s="8">
        <v>2</v>
      </c>
      <c r="G48" s="3">
        <v>0.625</v>
      </c>
      <c r="H48" s="3">
        <f>K48/10</f>
        <v>0.5</v>
      </c>
      <c r="I48" s="3">
        <f>L48/10</f>
        <v>0.25</v>
      </c>
      <c r="J48" s="3">
        <f>G48*10</f>
        <v>6.25</v>
      </c>
      <c r="K48" s="3">
        <f>(E48-1)*5</f>
        <v>5</v>
      </c>
      <c r="L48" s="3">
        <f>(F48-1)*2.5</f>
        <v>2.5</v>
      </c>
    </row>
    <row r="49" spans="1:12">
      <c r="A49" s="3">
        <v>1286</v>
      </c>
      <c r="B49" s="3" t="s">
        <v>91</v>
      </c>
      <c r="C49" s="3">
        <v>4</v>
      </c>
      <c r="D49" s="3">
        <v>3</v>
      </c>
      <c r="E49" s="3">
        <v>1.3333333333299999</v>
      </c>
      <c r="F49" s="8">
        <v>1</v>
      </c>
      <c r="G49" s="3">
        <v>0</v>
      </c>
      <c r="H49" s="3">
        <f>K49/10</f>
        <v>0.16666666666499996</v>
      </c>
      <c r="I49" s="3">
        <f>L49/10</f>
        <v>0</v>
      </c>
      <c r="J49" s="3">
        <f>G49*10</f>
        <v>0</v>
      </c>
      <c r="K49" s="3">
        <f>(E49-1)*5</f>
        <v>1.6666666666499996</v>
      </c>
      <c r="L49" s="3">
        <f>(F49-1)*2.5</f>
        <v>0</v>
      </c>
    </row>
    <row r="50" spans="1:12">
      <c r="A50" s="3">
        <v>1289</v>
      </c>
      <c r="B50" s="3" t="s">
        <v>95</v>
      </c>
      <c r="C50" s="3">
        <v>3</v>
      </c>
      <c r="D50" s="3">
        <v>3</v>
      </c>
      <c r="E50" s="3">
        <v>1</v>
      </c>
      <c r="F50" s="8">
        <v>1.25</v>
      </c>
      <c r="G50" s="3">
        <v>0</v>
      </c>
      <c r="H50" s="3">
        <f>K50/10</f>
        <v>0</v>
      </c>
      <c r="I50" s="3">
        <f>L50/10</f>
        <v>6.25E-2</v>
      </c>
      <c r="J50" s="3">
        <f>G50*10</f>
        <v>0</v>
      </c>
      <c r="K50" s="3">
        <f>(E50-1)*5</f>
        <v>0</v>
      </c>
      <c r="L50" s="3">
        <f>(F50-1)*2.5</f>
        <v>0.625</v>
      </c>
    </row>
    <row r="51" spans="1:12">
      <c r="A51" s="3">
        <v>1338</v>
      </c>
      <c r="B51" s="3" t="s">
        <v>85</v>
      </c>
      <c r="C51" s="3">
        <v>4</v>
      </c>
      <c r="D51" s="3">
        <v>4</v>
      </c>
      <c r="E51" s="3">
        <v>1</v>
      </c>
      <c r="F51" s="8">
        <v>1</v>
      </c>
      <c r="G51" s="3">
        <v>0</v>
      </c>
      <c r="H51" s="3">
        <f>K51/10</f>
        <v>0</v>
      </c>
      <c r="I51" s="3">
        <f>L51/10</f>
        <v>0</v>
      </c>
      <c r="J51" s="3">
        <f>G51*10</f>
        <v>0</v>
      </c>
      <c r="K51" s="3">
        <f>(E51-1)*5</f>
        <v>0</v>
      </c>
      <c r="L51" s="3">
        <f>(F51-1)*2.5</f>
        <v>0</v>
      </c>
    </row>
    <row r="52" spans="1:12">
      <c r="A52" s="3">
        <v>1735</v>
      </c>
      <c r="B52" s="3" t="s">
        <v>7</v>
      </c>
      <c r="C52" s="3">
        <v>8</v>
      </c>
      <c r="D52" s="3">
        <v>4</v>
      </c>
      <c r="E52" s="3">
        <v>2</v>
      </c>
      <c r="F52" s="8">
        <v>2.25</v>
      </c>
      <c r="G52" s="3">
        <v>1</v>
      </c>
      <c r="H52" s="3">
        <f>K52/10</f>
        <v>0.5</v>
      </c>
      <c r="I52" s="3">
        <f>L52/10</f>
        <v>0.3125</v>
      </c>
      <c r="J52" s="3">
        <f>G52*10</f>
        <v>10</v>
      </c>
      <c r="K52" s="3">
        <f>(E52-1)*5</f>
        <v>5</v>
      </c>
      <c r="L52" s="3">
        <f>(F52-1)*2.5</f>
        <v>3.125</v>
      </c>
    </row>
    <row r="53" spans="1:12">
      <c r="A53" s="3">
        <v>1787</v>
      </c>
      <c r="B53" s="3" t="s">
        <v>39</v>
      </c>
      <c r="C53" s="3">
        <v>3</v>
      </c>
      <c r="D53" s="3">
        <v>3</v>
      </c>
      <c r="E53" s="3">
        <v>1</v>
      </c>
      <c r="F53" s="8">
        <v>1</v>
      </c>
      <c r="G53" s="3">
        <v>0</v>
      </c>
      <c r="H53" s="3">
        <f>K53/10</f>
        <v>0</v>
      </c>
      <c r="I53" s="3">
        <f>L53/10</f>
        <v>0</v>
      </c>
      <c r="J53" s="3">
        <f>G53*10</f>
        <v>0</v>
      </c>
      <c r="K53" s="3">
        <f>(E53-1)*5</f>
        <v>0</v>
      </c>
      <c r="L53" s="3">
        <f>(F53-1)*2.5</f>
        <v>0</v>
      </c>
    </row>
    <row r="54" spans="1:12">
      <c r="A54" s="3">
        <v>2222</v>
      </c>
      <c r="B54" s="3" t="s">
        <v>78</v>
      </c>
      <c r="C54" s="3">
        <v>3</v>
      </c>
      <c r="D54" s="3">
        <v>3</v>
      </c>
      <c r="E54" s="3">
        <v>1</v>
      </c>
      <c r="F54" s="8">
        <v>1.2</v>
      </c>
      <c r="G54" s="3">
        <v>0.375</v>
      </c>
      <c r="H54" s="3">
        <f>K54/10</f>
        <v>0</v>
      </c>
      <c r="I54" s="3">
        <f>L54/10</f>
        <v>4.9999999999999989E-2</v>
      </c>
      <c r="J54" s="3">
        <f>G54*10</f>
        <v>3.75</v>
      </c>
      <c r="K54" s="3">
        <f>(E54-1)*5</f>
        <v>0</v>
      </c>
      <c r="L54" s="3">
        <f>(F54-1)*2.5</f>
        <v>0.49999999999999989</v>
      </c>
    </row>
    <row r="55" spans="1:12">
      <c r="A55" s="3">
        <v>2391</v>
      </c>
      <c r="B55" s="3" t="s">
        <v>55</v>
      </c>
      <c r="C55" s="3">
        <v>4</v>
      </c>
      <c r="D55" s="3">
        <v>4</v>
      </c>
      <c r="E55" s="3">
        <v>1</v>
      </c>
      <c r="F55" s="8">
        <v>1</v>
      </c>
      <c r="G55" s="3">
        <v>0.75</v>
      </c>
      <c r="H55" s="3">
        <f>K55/10</f>
        <v>0</v>
      </c>
      <c r="I55" s="3">
        <f>L55/10</f>
        <v>0</v>
      </c>
      <c r="J55" s="3">
        <f>G55*10</f>
        <v>7.5</v>
      </c>
      <c r="K55" s="3">
        <f>(E55-1)*5</f>
        <v>0</v>
      </c>
      <c r="L55" s="3">
        <f>(F55-1)*2.5</f>
        <v>0</v>
      </c>
    </row>
    <row r="56" spans="1:12">
      <c r="A56" s="3">
        <v>2572</v>
      </c>
      <c r="B56" s="3" t="s">
        <v>31</v>
      </c>
      <c r="C56" s="3">
        <v>3</v>
      </c>
      <c r="D56" s="3">
        <v>3</v>
      </c>
      <c r="E56" s="3">
        <v>1</v>
      </c>
      <c r="F56" s="8">
        <v>1</v>
      </c>
      <c r="G56" s="3">
        <v>1</v>
      </c>
      <c r="H56" s="3">
        <f>K56/10</f>
        <v>0</v>
      </c>
      <c r="I56" s="3">
        <f>L56/10</f>
        <v>0</v>
      </c>
      <c r="J56" s="3">
        <f>G56*10</f>
        <v>10</v>
      </c>
      <c r="K56" s="3">
        <f>(E56-1)*5</f>
        <v>0</v>
      </c>
      <c r="L56" s="3">
        <f>(F56-1)*2.5</f>
        <v>0</v>
      </c>
    </row>
    <row r="57" spans="1:12">
      <c r="A57" s="3">
        <v>2672</v>
      </c>
      <c r="B57" s="3" t="s">
        <v>98</v>
      </c>
      <c r="C57" s="3">
        <v>3</v>
      </c>
      <c r="D57" s="3">
        <v>3</v>
      </c>
      <c r="E57" s="3">
        <v>1</v>
      </c>
      <c r="F57" s="8">
        <v>1</v>
      </c>
      <c r="G57" s="3">
        <v>0.57142857142900005</v>
      </c>
      <c r="H57" s="3">
        <f>K57/10</f>
        <v>0</v>
      </c>
      <c r="I57" s="3">
        <f>L57/10</f>
        <v>0</v>
      </c>
      <c r="J57" s="3">
        <f>G57*10</f>
        <v>5.7142857142900008</v>
      </c>
      <c r="K57" s="3">
        <f>(E57-1)*5</f>
        <v>0</v>
      </c>
      <c r="L57" s="3">
        <f>(F57-1)*2.5</f>
        <v>0</v>
      </c>
    </row>
    <row r="58" spans="1:12">
      <c r="A58" s="3">
        <v>3032</v>
      </c>
      <c r="B58" s="3" t="s">
        <v>52</v>
      </c>
      <c r="C58" s="3">
        <v>6</v>
      </c>
      <c r="D58" s="3">
        <v>4</v>
      </c>
      <c r="E58" s="3">
        <v>1.5</v>
      </c>
      <c r="F58" s="8">
        <v>1.25</v>
      </c>
      <c r="G58" s="3">
        <v>1</v>
      </c>
      <c r="H58" s="3">
        <f>K58/10</f>
        <v>0.25</v>
      </c>
      <c r="I58" s="3">
        <f>L58/10</f>
        <v>6.25E-2</v>
      </c>
      <c r="J58" s="3">
        <f>G58*10</f>
        <v>10</v>
      </c>
      <c r="K58" s="3">
        <f>(E58-1)*5</f>
        <v>2.5</v>
      </c>
      <c r="L58" s="3">
        <f>(F58-1)*2.5</f>
        <v>0.625</v>
      </c>
    </row>
    <row r="59" spans="1:12">
      <c r="A59" s="3">
        <v>3204</v>
      </c>
      <c r="B59" s="3" t="s">
        <v>44</v>
      </c>
      <c r="C59" s="3">
        <v>5</v>
      </c>
      <c r="D59" s="3">
        <v>3</v>
      </c>
      <c r="E59" s="3">
        <v>1.6666666666700001</v>
      </c>
      <c r="F59" s="8">
        <v>1.75</v>
      </c>
      <c r="G59" s="3">
        <v>0.28571428571399998</v>
      </c>
      <c r="H59" s="3">
        <f>K59/10</f>
        <v>0.33333333333500004</v>
      </c>
      <c r="I59" s="3">
        <f>L59/10</f>
        <v>0.1875</v>
      </c>
      <c r="J59" s="3">
        <f>G59*10</f>
        <v>2.8571428571399999</v>
      </c>
      <c r="K59" s="3">
        <f>(E59-1)*5</f>
        <v>3.3333333333500006</v>
      </c>
      <c r="L59" s="3">
        <f>(F59-1)*2.5</f>
        <v>1.875</v>
      </c>
    </row>
    <row r="60" spans="1:12">
      <c r="A60" s="3">
        <v>3237</v>
      </c>
      <c r="B60" s="3" t="s">
        <v>73</v>
      </c>
      <c r="C60" s="3">
        <v>4</v>
      </c>
      <c r="D60" s="3">
        <v>4</v>
      </c>
      <c r="E60" s="3">
        <v>1</v>
      </c>
      <c r="F60" s="8">
        <v>1</v>
      </c>
      <c r="G60" s="3">
        <v>0.71428571428599996</v>
      </c>
      <c r="H60" s="3">
        <f>K60/10</f>
        <v>0</v>
      </c>
      <c r="I60" s="3">
        <f>L60/10</f>
        <v>0</v>
      </c>
      <c r="J60" s="3">
        <f>G60*10</f>
        <v>7.1428571428599996</v>
      </c>
      <c r="K60" s="3">
        <f>(E60-1)*5</f>
        <v>0</v>
      </c>
      <c r="L60" s="3">
        <f>(F60-1)*2.5</f>
        <v>0</v>
      </c>
    </row>
    <row r="61" spans="1:12">
      <c r="A61" s="3">
        <v>3441</v>
      </c>
      <c r="B61" s="3" t="s">
        <v>61</v>
      </c>
      <c r="C61" s="3">
        <v>6</v>
      </c>
      <c r="D61" s="3">
        <v>3</v>
      </c>
      <c r="E61" s="3">
        <v>2</v>
      </c>
      <c r="F61" s="8">
        <v>2</v>
      </c>
      <c r="G61" s="3">
        <v>0.14285714285699999</v>
      </c>
      <c r="H61" s="3">
        <f>K61/10</f>
        <v>0.5</v>
      </c>
      <c r="I61" s="3">
        <f>L61/10</f>
        <v>0.25</v>
      </c>
      <c r="J61" s="3">
        <f>G61*10</f>
        <v>1.42857142857</v>
      </c>
      <c r="K61" s="3">
        <f>(E61-1)*5</f>
        <v>5</v>
      </c>
      <c r="L61" s="3">
        <f>(F61-1)*2.5</f>
        <v>2.5</v>
      </c>
    </row>
    <row r="62" spans="1:12">
      <c r="A62" s="3">
        <v>3899</v>
      </c>
      <c r="B62" s="3" t="s">
        <v>24</v>
      </c>
      <c r="C62" s="3">
        <v>4</v>
      </c>
      <c r="D62" s="3">
        <v>3</v>
      </c>
      <c r="E62" s="3">
        <v>1.3333333333299999</v>
      </c>
      <c r="F62" s="8">
        <v>1.25</v>
      </c>
      <c r="G62" s="3">
        <v>0</v>
      </c>
      <c r="H62" s="3">
        <f>K62/10</f>
        <v>0.16666666666499996</v>
      </c>
      <c r="I62" s="3">
        <f>L62/10</f>
        <v>6.25E-2</v>
      </c>
      <c r="J62" s="3">
        <f>G62*10</f>
        <v>0</v>
      </c>
      <c r="K62" s="3">
        <f>(E62-1)*5</f>
        <v>1.6666666666499996</v>
      </c>
      <c r="L62" s="3">
        <f>(F62-1)*2.5</f>
        <v>0.625</v>
      </c>
    </row>
    <row r="63" spans="1:12">
      <c r="A63" s="3">
        <v>4040</v>
      </c>
      <c r="B63" s="3" t="s">
        <v>72</v>
      </c>
      <c r="C63" s="3">
        <v>5</v>
      </c>
      <c r="D63" s="3">
        <v>3</v>
      </c>
      <c r="E63" s="3">
        <v>1.6666666666700001</v>
      </c>
      <c r="F63" s="8">
        <v>1</v>
      </c>
      <c r="G63" s="3">
        <v>0</v>
      </c>
      <c r="H63" s="3">
        <f>K63/10</f>
        <v>0.33333333333500004</v>
      </c>
      <c r="I63" s="3">
        <f>L63/10</f>
        <v>0</v>
      </c>
      <c r="J63" s="3">
        <f>G63*10</f>
        <v>0</v>
      </c>
      <c r="K63" s="3">
        <f>(E63-1)*5</f>
        <v>3.3333333333500006</v>
      </c>
      <c r="L63" s="3">
        <f>(F63-1)*2.5</f>
        <v>0</v>
      </c>
    </row>
    <row r="64" spans="1:12">
      <c r="A64" s="3">
        <v>4123</v>
      </c>
      <c r="B64" s="3" t="s">
        <v>75</v>
      </c>
      <c r="C64" s="3">
        <v>4</v>
      </c>
      <c r="D64" s="3">
        <v>4</v>
      </c>
      <c r="E64" s="3">
        <v>1</v>
      </c>
      <c r="F64" s="8">
        <v>1</v>
      </c>
      <c r="G64" s="3">
        <v>0.85714285714299998</v>
      </c>
      <c r="H64" s="3">
        <f>K64/10</f>
        <v>0</v>
      </c>
      <c r="I64" s="3">
        <f>L64/10</f>
        <v>0</v>
      </c>
      <c r="J64" s="3">
        <f>G64*10</f>
        <v>8.5714285714299994</v>
      </c>
      <c r="K64" s="3">
        <f>(E64-1)*5</f>
        <v>0</v>
      </c>
      <c r="L64" s="3">
        <f>(F64-1)*2.5</f>
        <v>0</v>
      </c>
    </row>
    <row r="65" spans="1:20">
      <c r="A65" s="3">
        <v>4186</v>
      </c>
      <c r="B65" s="3" t="s">
        <v>9</v>
      </c>
      <c r="C65" s="3">
        <v>3</v>
      </c>
      <c r="D65" s="3">
        <v>3</v>
      </c>
      <c r="E65" s="3">
        <v>1</v>
      </c>
      <c r="F65" s="8">
        <v>1</v>
      </c>
      <c r="G65" s="3">
        <v>1</v>
      </c>
      <c r="H65" s="3">
        <f>K65/10</f>
        <v>0</v>
      </c>
      <c r="I65" s="3">
        <f>L65/10</f>
        <v>0</v>
      </c>
      <c r="J65" s="3">
        <f>G65*10</f>
        <v>10</v>
      </c>
      <c r="K65" s="3">
        <f>(E65-1)*5</f>
        <v>0</v>
      </c>
      <c r="L65" s="3">
        <f>(F65-1)*2.5</f>
        <v>0</v>
      </c>
    </row>
    <row r="66" spans="1:20">
      <c r="A66" s="3">
        <v>4560</v>
      </c>
      <c r="B66" s="3" t="s">
        <v>27</v>
      </c>
      <c r="C66" s="3">
        <v>3</v>
      </c>
      <c r="D66" s="3">
        <v>3</v>
      </c>
      <c r="E66" s="3">
        <v>1</v>
      </c>
      <c r="F66" s="8">
        <v>1</v>
      </c>
      <c r="G66" s="3">
        <v>0.85714285714299998</v>
      </c>
      <c r="H66" s="3">
        <f>K66/10</f>
        <v>0</v>
      </c>
      <c r="I66" s="3">
        <f>L66/10</f>
        <v>0</v>
      </c>
      <c r="J66" s="3">
        <f>G66*10</f>
        <v>8.5714285714299994</v>
      </c>
      <c r="K66" s="3">
        <f>(E66-1)*5</f>
        <v>0</v>
      </c>
      <c r="L66" s="3">
        <f>(F66-1)*2.5</f>
        <v>0</v>
      </c>
    </row>
    <row r="67" spans="1:20">
      <c r="A67" s="3">
        <v>4579</v>
      </c>
      <c r="B67" s="3" t="s">
        <v>12</v>
      </c>
      <c r="C67" s="3">
        <v>6</v>
      </c>
      <c r="D67" s="3">
        <v>3</v>
      </c>
      <c r="E67" s="3">
        <v>2</v>
      </c>
      <c r="F67" s="8">
        <v>2.75</v>
      </c>
      <c r="G67" s="3">
        <v>0.14285714285699999</v>
      </c>
      <c r="H67" s="3">
        <f>K67/10</f>
        <v>0.5</v>
      </c>
      <c r="I67" s="3">
        <f>L67/10</f>
        <v>0.4375</v>
      </c>
      <c r="J67" s="3">
        <f>G67*10</f>
        <v>1.42857142857</v>
      </c>
      <c r="K67" s="3">
        <f>(E67-1)*5</f>
        <v>5</v>
      </c>
      <c r="L67" s="3">
        <f>(F67-1)*2.5</f>
        <v>4.375</v>
      </c>
      <c r="T67" s="3" t="s">
        <v>118</v>
      </c>
    </row>
    <row r="68" spans="1:20">
      <c r="A68" s="3">
        <v>4647</v>
      </c>
      <c r="B68" s="3" t="s">
        <v>51</v>
      </c>
      <c r="C68" s="3">
        <v>6</v>
      </c>
      <c r="D68" s="3">
        <v>3</v>
      </c>
      <c r="E68" s="3">
        <v>2</v>
      </c>
      <c r="F68" s="8">
        <v>2.5</v>
      </c>
      <c r="G68" s="3">
        <v>0.28571428571399998</v>
      </c>
      <c r="H68" s="3">
        <f>K68/10</f>
        <v>0.5</v>
      </c>
      <c r="I68" s="3">
        <f>L68/10</f>
        <v>0.375</v>
      </c>
      <c r="J68" s="3">
        <f>G68*10</f>
        <v>2.8571428571399999</v>
      </c>
      <c r="K68" s="3">
        <f>(E68-1)*5</f>
        <v>5</v>
      </c>
      <c r="L68" s="3">
        <f>(F68-1)*2.5</f>
        <v>3.75</v>
      </c>
    </row>
    <row r="69" spans="1:20">
      <c r="A69" s="3">
        <v>4954</v>
      </c>
      <c r="B69" s="3" t="s">
        <v>100</v>
      </c>
      <c r="C69" s="3">
        <v>7</v>
      </c>
      <c r="D69" s="3">
        <v>4</v>
      </c>
      <c r="E69" s="3">
        <v>1.75</v>
      </c>
      <c r="F69" s="8">
        <v>2</v>
      </c>
      <c r="G69" s="3">
        <v>1</v>
      </c>
      <c r="H69" s="3">
        <f>K69/10</f>
        <v>0.375</v>
      </c>
      <c r="I69" s="3">
        <f>L69/10</f>
        <v>0.25</v>
      </c>
      <c r="J69" s="3">
        <f>G69*10</f>
        <v>10</v>
      </c>
      <c r="K69" s="3">
        <f>(E69-1)*5</f>
        <v>3.75</v>
      </c>
      <c r="L69" s="3">
        <f>(F69-1)*2.5</f>
        <v>2.5</v>
      </c>
    </row>
    <row r="70" spans="1:20">
      <c r="A70" s="3">
        <v>4970</v>
      </c>
      <c r="B70" s="3" t="s">
        <v>57</v>
      </c>
      <c r="C70" s="3">
        <v>3</v>
      </c>
      <c r="D70" s="3">
        <v>3</v>
      </c>
      <c r="E70" s="3">
        <v>1</v>
      </c>
      <c r="F70" s="8">
        <v>1</v>
      </c>
      <c r="G70" s="3">
        <v>0</v>
      </c>
      <c r="H70" s="3">
        <f>K70/10</f>
        <v>0</v>
      </c>
      <c r="I70" s="3">
        <f>L70/10</f>
        <v>0</v>
      </c>
      <c r="J70" s="3">
        <f>G70*10</f>
        <v>0</v>
      </c>
      <c r="K70" s="3">
        <f>(E70-1)*5</f>
        <v>0</v>
      </c>
      <c r="L70" s="3">
        <f>(F70-1)*2.5</f>
        <v>0</v>
      </c>
    </row>
    <row r="71" spans="1:20">
      <c r="A71" s="3">
        <v>5145</v>
      </c>
      <c r="B71" s="3" t="s">
        <v>33</v>
      </c>
      <c r="C71" s="3">
        <v>4</v>
      </c>
      <c r="D71" s="3">
        <v>3</v>
      </c>
      <c r="E71" s="3">
        <v>1.3333333333299999</v>
      </c>
      <c r="F71" s="8">
        <v>1.5</v>
      </c>
      <c r="G71" s="3">
        <v>0.57142857142900005</v>
      </c>
      <c r="H71" s="3">
        <f>K71/10</f>
        <v>0.16666666666499996</v>
      </c>
      <c r="I71" s="3">
        <f>L71/10</f>
        <v>0.125</v>
      </c>
      <c r="J71" s="3">
        <f>G71*10</f>
        <v>5.7142857142900008</v>
      </c>
      <c r="K71" s="3">
        <f>(E71-1)*5</f>
        <v>1.6666666666499996</v>
      </c>
      <c r="L71" s="3">
        <f>(F71-1)*2.5</f>
        <v>1.25</v>
      </c>
    </row>
    <row r="72" spans="1:20">
      <c r="A72" s="3">
        <v>5222</v>
      </c>
      <c r="B72" s="3" t="s">
        <v>47</v>
      </c>
      <c r="C72" s="3">
        <v>3</v>
      </c>
      <c r="D72" s="3">
        <v>3</v>
      </c>
      <c r="E72" s="3">
        <v>1</v>
      </c>
      <c r="F72" s="8">
        <v>1</v>
      </c>
      <c r="G72" s="3">
        <v>0.85714285714299998</v>
      </c>
      <c r="H72" s="3">
        <f>K72/10</f>
        <v>0</v>
      </c>
      <c r="I72" s="3">
        <f>L72/10</f>
        <v>0</v>
      </c>
      <c r="J72" s="3">
        <f>G72*10</f>
        <v>8.5714285714299994</v>
      </c>
      <c r="K72" s="3">
        <f>(E72-1)*5</f>
        <v>0</v>
      </c>
      <c r="L72" s="3">
        <f>(F72-1)*2.5</f>
        <v>0</v>
      </c>
    </row>
    <row r="73" spans="1:20">
      <c r="A73" s="3">
        <v>5277</v>
      </c>
      <c r="B73" s="3" t="s">
        <v>16</v>
      </c>
      <c r="C73" s="3">
        <v>3</v>
      </c>
      <c r="D73" s="3">
        <v>3</v>
      </c>
      <c r="E73" s="3">
        <v>1</v>
      </c>
      <c r="F73" s="8">
        <v>1</v>
      </c>
      <c r="G73" s="3">
        <v>0.625</v>
      </c>
      <c r="H73" s="3">
        <f>K73/10</f>
        <v>0</v>
      </c>
      <c r="I73" s="3">
        <f>L73/10</f>
        <v>0</v>
      </c>
      <c r="J73" s="3">
        <f>G73*10</f>
        <v>6.25</v>
      </c>
      <c r="K73" s="3">
        <f>(E73-1)*5</f>
        <v>0</v>
      </c>
      <c r="L73" s="3">
        <f>(F73-1)*2.5</f>
        <v>0</v>
      </c>
    </row>
    <row r="74" spans="1:20">
      <c r="A74" s="3">
        <v>5578</v>
      </c>
      <c r="B74" s="3" t="s">
        <v>93</v>
      </c>
      <c r="C74" s="3">
        <v>4</v>
      </c>
      <c r="D74" s="3">
        <v>3</v>
      </c>
      <c r="E74" s="3">
        <v>1.3333333333299999</v>
      </c>
      <c r="F74" s="8">
        <v>1.5</v>
      </c>
      <c r="G74" s="3">
        <v>0.71428571428599996</v>
      </c>
      <c r="H74" s="3">
        <f>K74/10</f>
        <v>0.16666666666499996</v>
      </c>
      <c r="I74" s="3">
        <f>L74/10</f>
        <v>0.125</v>
      </c>
      <c r="J74" s="3">
        <f>G74*10</f>
        <v>7.1428571428599996</v>
      </c>
      <c r="K74" s="3">
        <f>(E74-1)*5</f>
        <v>1.6666666666499996</v>
      </c>
      <c r="L74" s="3">
        <f>(F74-1)*2.5</f>
        <v>1.25</v>
      </c>
    </row>
    <row r="75" spans="1:20">
      <c r="A75" s="3">
        <v>5650</v>
      </c>
      <c r="B75" s="3" t="s">
        <v>54</v>
      </c>
      <c r="C75" s="3">
        <v>6</v>
      </c>
      <c r="D75" s="3">
        <v>3</v>
      </c>
      <c r="E75" s="3">
        <v>2</v>
      </c>
      <c r="F75" s="8">
        <v>2</v>
      </c>
      <c r="G75" s="3">
        <v>1</v>
      </c>
      <c r="H75" s="3">
        <f>K75/10</f>
        <v>0.5</v>
      </c>
      <c r="I75" s="3">
        <f>L75/10</f>
        <v>0.25</v>
      </c>
      <c r="J75" s="3">
        <f>G75*10</f>
        <v>10</v>
      </c>
      <c r="K75" s="3">
        <f>(E75-1)*5</f>
        <v>5</v>
      </c>
      <c r="L75" s="3">
        <f>(F75-1)*2.5</f>
        <v>2.5</v>
      </c>
    </row>
    <row r="76" spans="1:20">
      <c r="A76" s="3">
        <v>5760</v>
      </c>
      <c r="B76" s="3" t="s">
        <v>70</v>
      </c>
      <c r="C76" s="3">
        <v>5</v>
      </c>
      <c r="D76" s="3">
        <v>3</v>
      </c>
      <c r="E76" s="3">
        <v>1.6666666666700001</v>
      </c>
      <c r="F76" s="8">
        <v>1.25</v>
      </c>
      <c r="G76" s="3">
        <v>0.85714285714299998</v>
      </c>
      <c r="H76" s="3">
        <f>K76/10</f>
        <v>0.33333333333500004</v>
      </c>
      <c r="I76" s="3">
        <f>L76/10</f>
        <v>6.25E-2</v>
      </c>
      <c r="J76" s="3">
        <f>G76*10</f>
        <v>8.5714285714299994</v>
      </c>
      <c r="K76" s="3">
        <f>(E76-1)*5</f>
        <v>3.3333333333500006</v>
      </c>
      <c r="L76" s="3">
        <f>(F76-1)*2.5</f>
        <v>0.625</v>
      </c>
    </row>
    <row r="77" spans="1:20">
      <c r="A77" s="3">
        <v>5809</v>
      </c>
      <c r="B77" s="3" t="s">
        <v>81</v>
      </c>
      <c r="C77" s="3">
        <v>6</v>
      </c>
      <c r="D77" s="3">
        <v>3</v>
      </c>
      <c r="E77" s="3">
        <v>2</v>
      </c>
      <c r="F77" s="8">
        <v>2.25</v>
      </c>
      <c r="G77" s="3">
        <v>0.111111111111</v>
      </c>
      <c r="H77" s="3">
        <f>K77/10</f>
        <v>0.5</v>
      </c>
      <c r="I77" s="3">
        <f>L77/10</f>
        <v>0.3125</v>
      </c>
      <c r="J77" s="3">
        <f>G77*10</f>
        <v>1.11111111111</v>
      </c>
      <c r="K77" s="3">
        <f>(E77-1)*5</f>
        <v>5</v>
      </c>
      <c r="L77" s="3">
        <f>(F77-1)*2.5</f>
        <v>3.125</v>
      </c>
    </row>
    <row r="78" spans="1:20">
      <c r="A78" s="3">
        <v>5832</v>
      </c>
      <c r="B78" s="3" t="s">
        <v>92</v>
      </c>
      <c r="C78" s="3">
        <v>7</v>
      </c>
      <c r="D78" s="3">
        <v>4</v>
      </c>
      <c r="E78" s="3">
        <v>1.75</v>
      </c>
      <c r="F78" s="8">
        <v>2</v>
      </c>
      <c r="G78" s="3">
        <v>0.166666666667</v>
      </c>
      <c r="H78" s="3">
        <f>K78/10</f>
        <v>0.375</v>
      </c>
      <c r="I78" s="3">
        <f>L78/10</f>
        <v>0.25</v>
      </c>
      <c r="J78" s="3">
        <f>G78*10</f>
        <v>1.6666666666700001</v>
      </c>
      <c r="K78" s="3">
        <f>(E78-1)*5</f>
        <v>3.75</v>
      </c>
      <c r="L78" s="3">
        <f>(F78-1)*2.5</f>
        <v>2.5</v>
      </c>
    </row>
    <row r="79" spans="1:20">
      <c r="A79" s="3">
        <v>6110</v>
      </c>
      <c r="B79" s="3" t="s">
        <v>50</v>
      </c>
      <c r="C79" s="3">
        <v>3</v>
      </c>
      <c r="D79" s="3">
        <v>3</v>
      </c>
      <c r="E79" s="3">
        <v>1</v>
      </c>
      <c r="F79" s="8">
        <v>1</v>
      </c>
      <c r="G79" s="3">
        <v>0.875</v>
      </c>
      <c r="H79" s="3">
        <f>K79/10</f>
        <v>0</v>
      </c>
      <c r="I79" s="3">
        <f>L79/10</f>
        <v>0</v>
      </c>
      <c r="J79" s="3">
        <f>G79*10</f>
        <v>8.75</v>
      </c>
      <c r="K79" s="3">
        <f>(E79-1)*5</f>
        <v>0</v>
      </c>
      <c r="L79" s="3">
        <f>(F79-1)*2.5</f>
        <v>0</v>
      </c>
    </row>
    <row r="80" spans="1:20">
      <c r="A80" s="3">
        <v>6295</v>
      </c>
      <c r="B80" s="3" t="s">
        <v>48</v>
      </c>
      <c r="C80" s="3">
        <v>4</v>
      </c>
      <c r="D80" s="3">
        <v>4</v>
      </c>
      <c r="E80" s="3">
        <v>1</v>
      </c>
      <c r="F80" s="8">
        <v>1</v>
      </c>
      <c r="G80" s="3">
        <v>1</v>
      </c>
      <c r="H80" s="3">
        <f>K80/10</f>
        <v>0</v>
      </c>
      <c r="I80" s="3">
        <f>L80/10</f>
        <v>0</v>
      </c>
      <c r="J80" s="3">
        <f>G80*10</f>
        <v>10</v>
      </c>
      <c r="K80" s="3">
        <f>(E80-1)*5</f>
        <v>0</v>
      </c>
      <c r="L80" s="3">
        <f>(F80-1)*2.5</f>
        <v>0</v>
      </c>
    </row>
    <row r="81" spans="1:16">
      <c r="A81" s="3">
        <v>6353</v>
      </c>
      <c r="B81" s="3" t="s">
        <v>45</v>
      </c>
      <c r="C81" s="3">
        <v>6</v>
      </c>
      <c r="D81" s="3">
        <v>3</v>
      </c>
      <c r="E81" s="3">
        <v>2</v>
      </c>
      <c r="F81" s="8">
        <v>2</v>
      </c>
      <c r="G81" s="3">
        <v>0.57142857142900005</v>
      </c>
      <c r="H81" s="3">
        <f>K81/10</f>
        <v>0.5</v>
      </c>
      <c r="I81" s="3">
        <f>L81/10</f>
        <v>0.25</v>
      </c>
      <c r="J81" s="3">
        <f>G81*10</f>
        <v>5.7142857142900008</v>
      </c>
      <c r="K81" s="3">
        <f>(E81-1)*5</f>
        <v>5</v>
      </c>
      <c r="L81" s="3">
        <f>(F81-1)*2.5</f>
        <v>2.5</v>
      </c>
    </row>
    <row r="82" spans="1:16">
      <c r="A82" s="3">
        <v>6386</v>
      </c>
      <c r="B82" s="3" t="s">
        <v>65</v>
      </c>
      <c r="C82" s="3">
        <v>5</v>
      </c>
      <c r="D82" s="3">
        <v>4</v>
      </c>
      <c r="E82" s="3">
        <v>1.25</v>
      </c>
      <c r="F82" s="8">
        <v>1</v>
      </c>
      <c r="G82" s="3">
        <v>0</v>
      </c>
      <c r="H82" s="3">
        <f>K82/10</f>
        <v>0.125</v>
      </c>
      <c r="I82" s="3">
        <f>L82/10</f>
        <v>0</v>
      </c>
      <c r="J82" s="3">
        <f>G82*10</f>
        <v>0</v>
      </c>
      <c r="K82" s="3">
        <f>(E82-1)*5</f>
        <v>1.25</v>
      </c>
      <c r="L82" s="3">
        <f>(F82-1)*2.5</f>
        <v>0</v>
      </c>
    </row>
    <row r="83" spans="1:16">
      <c r="A83" s="3">
        <v>6447</v>
      </c>
      <c r="B83" s="3" t="s">
        <v>34</v>
      </c>
      <c r="C83" s="3">
        <v>3</v>
      </c>
      <c r="D83" s="3">
        <v>3</v>
      </c>
      <c r="E83" s="3">
        <v>1</v>
      </c>
      <c r="F83" s="8">
        <v>1</v>
      </c>
      <c r="G83" s="3">
        <v>1</v>
      </c>
      <c r="H83" s="3">
        <f>K83/10</f>
        <v>0</v>
      </c>
      <c r="I83" s="3">
        <f>L83/10</f>
        <v>0</v>
      </c>
      <c r="J83" s="3">
        <f>G83*10</f>
        <v>10</v>
      </c>
      <c r="K83" s="3">
        <f>(E83-1)*5</f>
        <v>0</v>
      </c>
      <c r="L83" s="3">
        <f>(F83-1)*2.5</f>
        <v>0</v>
      </c>
    </row>
    <row r="84" spans="1:16">
      <c r="A84" s="3">
        <v>6482</v>
      </c>
      <c r="B84" s="3" t="s">
        <v>10</v>
      </c>
      <c r="C84" s="3">
        <v>3</v>
      </c>
      <c r="D84" s="3">
        <v>3</v>
      </c>
      <c r="E84" s="3">
        <v>1</v>
      </c>
      <c r="F84" s="8">
        <v>1</v>
      </c>
      <c r="G84" s="3">
        <v>0</v>
      </c>
      <c r="H84" s="3">
        <f>K84/10</f>
        <v>0</v>
      </c>
      <c r="I84" s="3">
        <f>L84/10</f>
        <v>0</v>
      </c>
      <c r="J84" s="3">
        <f>G84*10</f>
        <v>0</v>
      </c>
      <c r="K84" s="3">
        <f>(E84-1)*5</f>
        <v>0</v>
      </c>
      <c r="L84" s="3">
        <f>(F84-1)*2.5</f>
        <v>0</v>
      </c>
    </row>
    <row r="85" spans="1:16">
      <c r="A85" s="3">
        <v>6595</v>
      </c>
      <c r="B85" s="3" t="s">
        <v>59</v>
      </c>
      <c r="C85" s="3">
        <v>8</v>
      </c>
      <c r="D85" s="3">
        <v>4</v>
      </c>
      <c r="E85" s="3">
        <v>2</v>
      </c>
      <c r="F85" s="8">
        <v>2.25</v>
      </c>
      <c r="G85" s="3">
        <v>0.14285714285699999</v>
      </c>
      <c r="H85" s="3">
        <f>K85/10</f>
        <v>0.5</v>
      </c>
      <c r="I85" s="3">
        <f>L85/10</f>
        <v>0.3125</v>
      </c>
      <c r="J85" s="3">
        <f>G85*10</f>
        <v>1.42857142857</v>
      </c>
      <c r="K85" s="3">
        <f>(E85-1)*5</f>
        <v>5</v>
      </c>
      <c r="L85" s="3">
        <f>(F85-1)*2.5</f>
        <v>3.125</v>
      </c>
    </row>
    <row r="86" spans="1:16">
      <c r="A86" s="3">
        <v>6713</v>
      </c>
      <c r="B86" s="3" t="s">
        <v>41</v>
      </c>
      <c r="C86" s="3">
        <v>3</v>
      </c>
      <c r="D86" s="3">
        <v>3</v>
      </c>
      <c r="E86" s="3">
        <v>1</v>
      </c>
      <c r="F86" s="8">
        <v>1</v>
      </c>
      <c r="G86" s="3">
        <v>0.77777777777799995</v>
      </c>
      <c r="H86" s="3">
        <f>K86/10</f>
        <v>0</v>
      </c>
      <c r="I86" s="3">
        <f>L86/10</f>
        <v>0</v>
      </c>
      <c r="J86" s="3">
        <f>G86*10</f>
        <v>7.777777777779999</v>
      </c>
      <c r="K86" s="3">
        <f>(E86-1)*5</f>
        <v>0</v>
      </c>
      <c r="L86" s="3">
        <f>(F86-1)*2.5</f>
        <v>0</v>
      </c>
    </row>
    <row r="87" spans="1:16">
      <c r="A87" s="3">
        <v>6844</v>
      </c>
      <c r="B87" s="3" t="s">
        <v>26</v>
      </c>
      <c r="C87" s="3">
        <v>3</v>
      </c>
      <c r="D87" s="3">
        <v>3</v>
      </c>
      <c r="E87" s="3">
        <v>1</v>
      </c>
      <c r="F87" s="8">
        <v>1</v>
      </c>
      <c r="G87" s="3">
        <v>0.28571428571399998</v>
      </c>
      <c r="H87" s="3">
        <f>K87/10</f>
        <v>0</v>
      </c>
      <c r="I87" s="3">
        <f>L87/10</f>
        <v>0</v>
      </c>
      <c r="J87" s="3">
        <f>G87*10</f>
        <v>2.8571428571399999</v>
      </c>
      <c r="K87" s="3">
        <f>(E87-1)*5</f>
        <v>0</v>
      </c>
      <c r="L87" s="3">
        <f>(F87-1)*2.5</f>
        <v>0</v>
      </c>
    </row>
    <row r="88" spans="1:16">
      <c r="A88" s="3">
        <v>6927</v>
      </c>
      <c r="B88" s="3" t="s">
        <v>13</v>
      </c>
      <c r="C88" s="3">
        <v>7</v>
      </c>
      <c r="D88" s="3">
        <v>4</v>
      </c>
      <c r="E88" s="3">
        <v>1.75</v>
      </c>
      <c r="F88" s="8">
        <v>2</v>
      </c>
      <c r="G88" s="3">
        <v>0.83333333333299997</v>
      </c>
      <c r="H88" s="3">
        <f>K88/10</f>
        <v>0.375</v>
      </c>
      <c r="I88" s="3">
        <f>L88/10</f>
        <v>0.25</v>
      </c>
      <c r="J88" s="3">
        <f>G88*10</f>
        <v>8.3333333333299997</v>
      </c>
      <c r="K88" s="3">
        <f>(E88-1)*5</f>
        <v>3.75</v>
      </c>
      <c r="L88" s="3">
        <f>(F88-1)*2.5</f>
        <v>2.5</v>
      </c>
    </row>
    <row r="89" spans="1:16">
      <c r="A89" s="3">
        <v>7015</v>
      </c>
      <c r="B89" s="3" t="s">
        <v>14</v>
      </c>
      <c r="C89" s="3">
        <v>4</v>
      </c>
      <c r="D89" s="3">
        <v>3</v>
      </c>
      <c r="E89" s="3">
        <v>1.3333333333299999</v>
      </c>
      <c r="F89" s="8">
        <v>1.5</v>
      </c>
      <c r="G89" s="3">
        <v>1</v>
      </c>
      <c r="H89" s="3">
        <f>K89/10</f>
        <v>0.16666666666499996</v>
      </c>
      <c r="I89" s="3">
        <f>L89/10</f>
        <v>0.125</v>
      </c>
      <c r="J89" s="3">
        <f>G89*10</f>
        <v>10</v>
      </c>
      <c r="K89" s="3">
        <f>(E89-1)*5</f>
        <v>1.6666666666499996</v>
      </c>
      <c r="L89" s="3">
        <f>(F89-1)*2.5</f>
        <v>1.25</v>
      </c>
    </row>
    <row r="90" spans="1:16">
      <c r="A90" s="3">
        <v>7082</v>
      </c>
      <c r="B90" s="3" t="s">
        <v>36</v>
      </c>
      <c r="C90" s="3">
        <v>5</v>
      </c>
      <c r="D90" s="3">
        <v>4</v>
      </c>
      <c r="E90" s="3">
        <v>1.25</v>
      </c>
      <c r="F90" s="8">
        <v>1</v>
      </c>
      <c r="G90" s="3">
        <v>0</v>
      </c>
      <c r="H90" s="3">
        <f>K90/10</f>
        <v>0.125</v>
      </c>
      <c r="I90" s="3">
        <f>L90/10</f>
        <v>0</v>
      </c>
      <c r="J90" s="3">
        <f>G90*10</f>
        <v>0</v>
      </c>
      <c r="K90" s="3">
        <f>(E90-1)*5</f>
        <v>1.25</v>
      </c>
      <c r="L90" s="3">
        <f>(F90-1)*2.5</f>
        <v>0</v>
      </c>
    </row>
    <row r="91" spans="1:16">
      <c r="A91" s="3">
        <v>7092</v>
      </c>
      <c r="B91" s="3" t="s">
        <v>17</v>
      </c>
      <c r="C91" s="3">
        <v>4</v>
      </c>
      <c r="D91" s="3">
        <v>4</v>
      </c>
      <c r="E91" s="3">
        <v>1</v>
      </c>
      <c r="F91" s="8">
        <v>1</v>
      </c>
      <c r="G91" s="3">
        <v>0.14285714285699999</v>
      </c>
      <c r="H91" s="3">
        <f>K91/10</f>
        <v>0</v>
      </c>
      <c r="I91" s="3">
        <f>L91/10</f>
        <v>0</v>
      </c>
      <c r="J91" s="3">
        <f>G91*10</f>
        <v>1.42857142857</v>
      </c>
      <c r="K91" s="3">
        <f>(E91-1)*5</f>
        <v>0</v>
      </c>
      <c r="L91" s="3">
        <f>(F91-1)*2.5</f>
        <v>0</v>
      </c>
    </row>
    <row r="92" spans="1:16">
      <c r="A92" s="3">
        <v>7120</v>
      </c>
      <c r="B92" s="3" t="s">
        <v>87</v>
      </c>
      <c r="C92" s="3">
        <v>8</v>
      </c>
      <c r="D92" s="3">
        <v>3</v>
      </c>
      <c r="E92" s="3">
        <v>2.6666666666699999</v>
      </c>
      <c r="F92" s="8">
        <v>4</v>
      </c>
      <c r="G92" s="3">
        <v>0</v>
      </c>
      <c r="H92" s="3">
        <f>K92/10</f>
        <v>0.83333333333499993</v>
      </c>
      <c r="I92" s="3">
        <f>L92/10</f>
        <v>0.75</v>
      </c>
      <c r="J92" s="3">
        <f>G92*10</f>
        <v>0</v>
      </c>
      <c r="K92" s="3">
        <f>(E92-1)*5</f>
        <v>8.3333333333499997</v>
      </c>
      <c r="L92" s="3">
        <f>(F92-1)*2.5</f>
        <v>7.5</v>
      </c>
    </row>
    <row r="93" spans="1:16">
      <c r="A93" s="3">
        <v>7146</v>
      </c>
      <c r="B93" s="3" t="s">
        <v>58</v>
      </c>
      <c r="C93" s="3">
        <v>4</v>
      </c>
      <c r="D93" s="3">
        <v>4</v>
      </c>
      <c r="E93" s="3">
        <v>1</v>
      </c>
      <c r="F93" s="8">
        <v>1</v>
      </c>
      <c r="G93" s="3">
        <v>1</v>
      </c>
      <c r="H93" s="3">
        <f>K93/10</f>
        <v>0</v>
      </c>
      <c r="I93" s="3">
        <f>L93/10</f>
        <v>0</v>
      </c>
      <c r="J93" s="3">
        <f>G93*10</f>
        <v>10</v>
      </c>
      <c r="K93" s="3">
        <f>(E93-1)*5</f>
        <v>0</v>
      </c>
      <c r="L93" s="3">
        <f>(F93-1)*2.5</f>
        <v>0</v>
      </c>
      <c r="P93" s="9"/>
    </row>
    <row r="94" spans="1:16">
      <c r="A94" s="3">
        <v>7177</v>
      </c>
      <c r="B94" s="3" t="s">
        <v>64</v>
      </c>
      <c r="C94" s="3">
        <v>4</v>
      </c>
      <c r="D94" s="3">
        <v>3</v>
      </c>
      <c r="E94" s="3">
        <v>1.3333333333299999</v>
      </c>
      <c r="F94" s="8">
        <v>1.25</v>
      </c>
      <c r="G94" s="3">
        <v>0.166666666667</v>
      </c>
      <c r="H94" s="3">
        <f>K94/10</f>
        <v>0.16666666666499996</v>
      </c>
      <c r="I94" s="3">
        <f>L94/10</f>
        <v>6.25E-2</v>
      </c>
      <c r="J94" s="3">
        <f>G94*10</f>
        <v>1.6666666666700001</v>
      </c>
      <c r="K94" s="3">
        <f>(E94-1)*5</f>
        <v>1.6666666666499996</v>
      </c>
      <c r="L94" s="3">
        <f>(F94-1)*2.5</f>
        <v>0.625</v>
      </c>
    </row>
    <row r="95" spans="1:16">
      <c r="A95" s="3">
        <v>7410</v>
      </c>
      <c r="B95" s="3" t="s">
        <v>23</v>
      </c>
      <c r="C95" s="3">
        <v>6</v>
      </c>
      <c r="D95" s="3">
        <v>3</v>
      </c>
      <c r="E95" s="3">
        <v>2</v>
      </c>
      <c r="F95" s="8">
        <v>2.5</v>
      </c>
      <c r="G95" s="3">
        <v>0.125</v>
      </c>
      <c r="H95" s="3">
        <f>K95/10</f>
        <v>0.5</v>
      </c>
      <c r="I95" s="3">
        <f>L95/10</f>
        <v>0.375</v>
      </c>
      <c r="J95" s="3">
        <f>G95*10</f>
        <v>1.25</v>
      </c>
      <c r="K95" s="3">
        <f>(E95-1)*5</f>
        <v>5</v>
      </c>
      <c r="L95" s="3">
        <f>(F95-1)*2.5</f>
        <v>3.75</v>
      </c>
    </row>
    <row r="96" spans="1:16">
      <c r="A96" s="3">
        <v>7492</v>
      </c>
      <c r="B96" s="3" t="s">
        <v>19</v>
      </c>
      <c r="C96" s="3">
        <v>6</v>
      </c>
      <c r="D96" s="3">
        <v>4</v>
      </c>
      <c r="E96" s="3">
        <v>1.5</v>
      </c>
      <c r="F96" s="8">
        <v>1.25</v>
      </c>
      <c r="G96" s="3">
        <v>0</v>
      </c>
      <c r="H96" s="3">
        <f>K96/10</f>
        <v>0.25</v>
      </c>
      <c r="I96" s="3">
        <f>L96/10</f>
        <v>6.25E-2</v>
      </c>
      <c r="J96" s="3">
        <f>G96*10</f>
        <v>0</v>
      </c>
      <c r="K96" s="3">
        <f>(E96-1)*5</f>
        <v>2.5</v>
      </c>
      <c r="L96" s="3">
        <f>(F96-1)*2.5</f>
        <v>0.625</v>
      </c>
    </row>
    <row r="97" spans="1:12">
      <c r="A97" s="3">
        <v>7543</v>
      </c>
      <c r="B97" s="3" t="s">
        <v>102</v>
      </c>
      <c r="C97" s="3">
        <v>3</v>
      </c>
      <c r="D97" s="3">
        <v>3</v>
      </c>
      <c r="E97" s="3">
        <v>1</v>
      </c>
      <c r="F97" s="8">
        <v>1</v>
      </c>
      <c r="G97" s="3">
        <v>0.125</v>
      </c>
      <c r="H97" s="3">
        <f>K97/10</f>
        <v>0</v>
      </c>
      <c r="I97" s="3">
        <f>L97/10</f>
        <v>0</v>
      </c>
      <c r="J97" s="3">
        <f>G97*10</f>
        <v>1.25</v>
      </c>
      <c r="K97" s="3">
        <f>(E97-1)*5</f>
        <v>0</v>
      </c>
      <c r="L97" s="3">
        <f>(F97-1)*2.5</f>
        <v>0</v>
      </c>
    </row>
    <row r="98" spans="1:12">
      <c r="A98" s="3">
        <v>7734</v>
      </c>
      <c r="B98" s="3" t="s">
        <v>83</v>
      </c>
      <c r="C98" s="3">
        <v>8</v>
      </c>
      <c r="D98" s="3">
        <v>4</v>
      </c>
      <c r="E98" s="3">
        <v>2</v>
      </c>
      <c r="F98" s="8">
        <v>1.75</v>
      </c>
      <c r="G98" s="3">
        <v>0.28571428571399998</v>
      </c>
      <c r="H98" s="3">
        <f>K98/10</f>
        <v>0.5</v>
      </c>
      <c r="I98" s="3">
        <f>L98/10</f>
        <v>0.1875</v>
      </c>
      <c r="J98" s="3">
        <f>G98*10</f>
        <v>2.8571428571399999</v>
      </c>
      <c r="K98" s="3">
        <f>(E98-1)*5</f>
        <v>5</v>
      </c>
      <c r="L98" s="3">
        <f>(F98-1)*2.5</f>
        <v>1.875</v>
      </c>
    </row>
    <row r="99" spans="1:12">
      <c r="A99" s="3">
        <v>7787</v>
      </c>
      <c r="B99" s="3" t="s">
        <v>89</v>
      </c>
      <c r="C99" s="3">
        <v>6</v>
      </c>
      <c r="D99" s="3">
        <v>3</v>
      </c>
      <c r="E99" s="3">
        <v>2</v>
      </c>
      <c r="F99" s="8">
        <v>2.25</v>
      </c>
      <c r="G99" s="3">
        <v>0.875</v>
      </c>
      <c r="H99" s="3">
        <f>K99/10</f>
        <v>0.5</v>
      </c>
      <c r="I99" s="3">
        <f>L99/10</f>
        <v>0.3125</v>
      </c>
      <c r="J99" s="3">
        <f>G99*10</f>
        <v>8.75</v>
      </c>
      <c r="K99" s="3">
        <f>(E99-1)*5</f>
        <v>5</v>
      </c>
      <c r="L99" s="3">
        <f>(F99-1)*2.5</f>
        <v>3.125</v>
      </c>
    </row>
    <row r="100" spans="1:12">
      <c r="A100" s="3">
        <v>8099</v>
      </c>
      <c r="B100" s="3" t="s">
        <v>21</v>
      </c>
      <c r="C100" s="3">
        <v>5</v>
      </c>
      <c r="D100" s="3">
        <v>3</v>
      </c>
      <c r="E100" s="3">
        <v>1.6666666666700001</v>
      </c>
      <c r="F100" s="8">
        <v>1</v>
      </c>
      <c r="G100" s="3">
        <v>0.71428571428599996</v>
      </c>
      <c r="H100" s="3">
        <f>K100/10</f>
        <v>0.33333333333500004</v>
      </c>
      <c r="I100" s="3">
        <f>L100/10</f>
        <v>0</v>
      </c>
      <c r="J100" s="3">
        <f>G100*10</f>
        <v>7.1428571428599996</v>
      </c>
      <c r="K100" s="3">
        <f>(E100-1)*5</f>
        <v>3.3333333333500006</v>
      </c>
      <c r="L100" s="3">
        <f>(F100-1)*2.5</f>
        <v>0</v>
      </c>
    </row>
    <row r="101" spans="1:12">
      <c r="A101" s="3">
        <v>8191</v>
      </c>
      <c r="B101" s="3" t="s">
        <v>88</v>
      </c>
      <c r="C101" s="3">
        <v>4</v>
      </c>
      <c r="D101" s="3">
        <v>4</v>
      </c>
      <c r="E101" s="3">
        <v>1</v>
      </c>
      <c r="F101" s="8">
        <v>1.25</v>
      </c>
      <c r="G101" s="3">
        <v>0.111111111111</v>
      </c>
      <c r="H101" s="3">
        <f>K101/10</f>
        <v>0</v>
      </c>
      <c r="I101" s="3">
        <f>L101/10</f>
        <v>6.25E-2</v>
      </c>
      <c r="J101" s="3">
        <f>G101*10</f>
        <v>1.11111111111</v>
      </c>
      <c r="K101" s="3">
        <f>(E101-1)*5</f>
        <v>0</v>
      </c>
      <c r="L101" s="3">
        <f>(F101-1)*2.5</f>
        <v>0.625</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topLeftCell="A2" workbookViewId="0">
      <selection activeCell="A2" sqref="A2:D5"/>
    </sheetView>
  </sheetViews>
  <sheetFormatPr baseColWidth="10" defaultRowHeight="15" x14ac:dyDescent="0"/>
  <sheetData>
    <row r="2" spans="1:4">
      <c r="B2" t="s">
        <v>119</v>
      </c>
      <c r="C2" t="s">
        <v>116</v>
      </c>
      <c r="D2" t="s">
        <v>117</v>
      </c>
    </row>
    <row r="3" spans="1:4">
      <c r="A3" t="s">
        <v>120</v>
      </c>
      <c r="B3">
        <v>-6.1779257761531023E-2</v>
      </c>
      <c r="C3">
        <v>0.39739218883736738</v>
      </c>
      <c r="D3">
        <v>0.26727103304760114</v>
      </c>
    </row>
    <row r="4" spans="1:4">
      <c r="A4" t="s">
        <v>121</v>
      </c>
      <c r="B4">
        <v>-0.13582128485131395</v>
      </c>
      <c r="C4">
        <v>0.43173874323900396</v>
      </c>
      <c r="D4">
        <v>0.21890284642453134</v>
      </c>
    </row>
    <row r="5" spans="1:4">
      <c r="A5" t="s">
        <v>122</v>
      </c>
      <c r="B5">
        <v>-0.11327811294204615</v>
      </c>
      <c r="C5">
        <v>0.45197490893191</v>
      </c>
      <c r="D5">
        <v>0.28841161856473446</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un_ana_1_3.csv</vt:lpstr>
      <vt:lpstr>Sheet1</vt:lpstr>
      <vt:lpstr>Sheet2</vt:lpstr>
      <vt:lpstr>uncert v defs_ex_both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2015-10-29T16:44:36Z</dcterms:created>
  <dcterms:modified xsi:type="dcterms:W3CDTF">2015-10-29T16:44:36Z</dcterms:modified>
</cp:coreProperties>
</file>