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/>
  <mc:AlternateContent xmlns:mc="http://schemas.openxmlformats.org/markup-compatibility/2006">
    <mc:Choice Requires="x15">
      <x15ac:absPath xmlns:x15ac="http://schemas.microsoft.com/office/spreadsheetml/2010/11/ac" url="/Users/apryet/recherche/rezin/drainage/model_sescousse/data/"/>
    </mc:Choice>
  </mc:AlternateContent>
  <xr:revisionPtr revIDLastSave="0" documentId="13_ncr:1_{3EB36206-38CB-FB44-9508-0EE5F1083D98}" xr6:coauthVersionLast="47" xr6:coauthVersionMax="47" xr10:uidLastSave="{00000000-0000-0000-0000-000000000000}"/>
  <bookViews>
    <workbookView xWindow="0" yWindow="500" windowWidth="23260" windowHeight="12460" xr2:uid="{00000000-000D-0000-FFFF-FFFF00000000}"/>
  </bookViews>
  <sheets>
    <sheet name="model" sheetId="1" r:id="rId1"/>
    <sheet name="2024" sheetId="2" r:id="rId2"/>
    <sheet name="2021" sheetId="3" r:id="rId3"/>
    <sheet name="Comparaison 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1" l="1"/>
  <c r="E7" i="1"/>
  <c r="E3" i="1"/>
  <c r="E5" i="1" s="1"/>
  <c r="F36" i="3"/>
  <c r="D36" i="3"/>
  <c r="F27" i="3"/>
  <c r="D27" i="3"/>
  <c r="F23" i="3"/>
  <c r="D23" i="3"/>
  <c r="F11" i="3"/>
  <c r="D11" i="3"/>
  <c r="F2" i="3"/>
  <c r="D2" i="3"/>
  <c r="D15" i="2"/>
  <c r="F15" i="2" s="1"/>
  <c r="F8" i="2"/>
  <c r="D8" i="2"/>
  <c r="D4" i="2"/>
  <c r="F4" i="2" s="1"/>
  <c r="F2" i="2"/>
  <c r="E4" i="1" l="1"/>
  <c r="E6" i="1" s="1"/>
  <c r="E9" i="1" s="1"/>
</calcChain>
</file>

<file path=xl/sharedStrings.xml><?xml version="1.0" encoding="utf-8"?>
<sst xmlns="http://schemas.openxmlformats.org/spreadsheetml/2006/main" count="47" uniqueCount="27">
  <si>
    <t>id</t>
  </si>
  <si>
    <t>name</t>
  </si>
  <si>
    <t>length</t>
  </si>
  <si>
    <t>slope</t>
  </si>
  <si>
    <t>href</t>
  </si>
  <si>
    <t>comment</t>
  </si>
  <si>
    <t>Craste Brède aval</t>
  </si>
  <si>
    <t>Craste Loupdat</t>
  </si>
  <si>
    <t>Fossé agricole</t>
  </si>
  <si>
    <t>Craste Loupdat aval</t>
  </si>
  <si>
    <t>Craste Brede amont</t>
  </si>
  <si>
    <t>Craste Loupdat amont</t>
  </si>
  <si>
    <t>Craste des pins</t>
  </si>
  <si>
    <t>d</t>
  </si>
  <si>
    <t>h</t>
  </si>
  <si>
    <t>Slope</t>
  </si>
  <si>
    <t>Comment</t>
  </si>
  <si>
    <t xml:space="preserve">Chute au pont </t>
  </si>
  <si>
    <t>Craste Brède ouest</t>
  </si>
  <si>
    <t>Craste Brède Est</t>
  </si>
  <si>
    <t>Fossé Agricole</t>
  </si>
  <si>
    <t>Craste des Pins</t>
  </si>
  <si>
    <t>Craste de la Brède Ouest</t>
  </si>
  <si>
    <t>Craste de la Brède Est</t>
  </si>
  <si>
    <t>-</t>
  </si>
  <si>
    <t>Fossé agricole amont</t>
  </si>
  <si>
    <t>href = MIN(h (FS4))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</si>
</sst>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%"/>
  </numFmts>
  <fonts count="6" x14ac:knownFonts="1">
    <font>
      <sz val="11"/>
      <color theme="1"/>
      <name val="Calibri"/>
      <scheme val="minor"/>
    </font>
    <font>
      <b/>
      <sz val="11"/>
      <color theme="1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5"/>
        <bgColor indexed="5"/>
      </patternFill>
    </fill>
    <fill>
      <patternFill patternType="solid">
        <fgColor theme="0"/>
        <bgColor theme="0"/>
      </patternFill>
    </fill>
    <fill>
      <patternFill patternType="solid">
        <fgColor rgb="FFF1F7ED"/>
        <bgColor rgb="FFF1F7ED"/>
      </patternFill>
    </fill>
    <fill>
      <patternFill patternType="solid">
        <fgColor rgb="FFEFF6FB"/>
        <bgColor rgb="FFEFF6FB"/>
      </patternFill>
    </fill>
    <fill>
      <patternFill patternType="solid">
        <fgColor rgb="FFFDEFE7"/>
        <bgColor rgb="FFFDEFE7"/>
      </patternFill>
    </fill>
    <fill>
      <patternFill patternType="solid">
        <fgColor rgb="FFFFFBEF"/>
        <bgColor rgb="FFFFFBEF"/>
      </patternFill>
    </fill>
    <fill>
      <patternFill patternType="solid">
        <fgColor rgb="FFF5EDFD"/>
        <bgColor rgb="FFF5EDFD"/>
      </patternFill>
    </fill>
  </fills>
  <borders count="4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1" fillId="0" borderId="0" xfId="0" applyFont="1"/>
    <xf numFmtId="2" fontId="1" fillId="2" borderId="0" xfId="0" applyNumberFormat="1" applyFont="1" applyFill="1"/>
    <xf numFmtId="0" fontId="1" fillId="2" borderId="0" xfId="0" applyFont="1" applyFill="1"/>
    <xf numFmtId="2" fontId="0" fillId="2" borderId="0" xfId="0" applyNumberFormat="1" applyFill="1"/>
    <xf numFmtId="0" fontId="0" fillId="0" borderId="0" xfId="0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0" fillId="3" borderId="0" xfId="0" applyFill="1"/>
    <xf numFmtId="164" fontId="0" fillId="3" borderId="2" xfId="0" applyNumberFormat="1" applyFill="1" applyBorder="1"/>
    <xf numFmtId="0" fontId="0" fillId="3" borderId="2" xfId="0" applyFill="1" applyBorder="1" applyAlignment="1">
      <alignment horizontal="center" vertical="center"/>
    </xf>
    <xf numFmtId="2" fontId="0" fillId="3" borderId="2" xfId="0" applyNumberFormat="1" applyFill="1" applyBorder="1"/>
    <xf numFmtId="164" fontId="0" fillId="3" borderId="3" xfId="0" applyNumberFormat="1" applyFill="1" applyBorder="1"/>
    <xf numFmtId="0" fontId="0" fillId="3" borderId="3" xfId="0" applyFill="1" applyBorder="1" applyAlignment="1">
      <alignment horizontal="center" vertical="center"/>
    </xf>
    <xf numFmtId="2" fontId="0" fillId="3" borderId="3" xfId="0" applyNumberFormat="1" applyFill="1" applyBorder="1"/>
    <xf numFmtId="0" fontId="0" fillId="3" borderId="2" xfId="0" applyFill="1" applyBorder="1"/>
    <xf numFmtId="164" fontId="0" fillId="3" borderId="0" xfId="0" applyNumberFormat="1" applyFill="1"/>
    <xf numFmtId="2" fontId="0" fillId="3" borderId="0" xfId="0" applyNumberFormat="1" applyFill="1"/>
    <xf numFmtId="0" fontId="0" fillId="3" borderId="3" xfId="0" applyFill="1" applyBorder="1"/>
    <xf numFmtId="0" fontId="1" fillId="0" borderId="3" xfId="0" applyFont="1" applyBorder="1" applyAlignment="1">
      <alignment horizontal="center" vertical="center"/>
    </xf>
    <xf numFmtId="2" fontId="0" fillId="3" borderId="2" xfId="0" applyNumberFormat="1" applyFill="1" applyBorder="1" applyAlignment="1">
      <alignment vertical="center"/>
    </xf>
    <xf numFmtId="2" fontId="0" fillId="3" borderId="0" xfId="0" applyNumberFormat="1" applyFill="1" applyAlignment="1">
      <alignment vertical="center"/>
    </xf>
    <xf numFmtId="0" fontId="0" fillId="0" borderId="3" xfId="0" applyBorder="1" applyAlignment="1">
      <alignment horizontal="center" vertical="center"/>
    </xf>
    <xf numFmtId="2" fontId="0" fillId="3" borderId="3" xfId="0" applyNumberFormat="1" applyFill="1" applyBorder="1" applyAlignment="1">
      <alignment vertical="center"/>
    </xf>
    <xf numFmtId="165" fontId="0" fillId="0" borderId="0" xfId="0" applyNumberFormat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10" fontId="0" fillId="0" borderId="0" xfId="0" applyNumberFormat="1"/>
    <xf numFmtId="46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4" fillId="0" borderId="0" xfId="0" applyFont="1" applyAlignment="1">
      <alignment horizontal="right"/>
    </xf>
    <xf numFmtId="0" fontId="4" fillId="0" borderId="0" xfId="0" applyFont="1"/>
    <xf numFmtId="10" fontId="1" fillId="3" borderId="0" xfId="0" applyNumberFormat="1" applyFont="1" applyFill="1" applyAlignment="1">
      <alignment horizontal="center" vertical="center"/>
    </xf>
    <xf numFmtId="10" fontId="1" fillId="3" borderId="3" xfId="0" applyNumberFormat="1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1" fillId="5" borderId="0" xfId="0" applyFont="1" applyFill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 wrapText="1"/>
    </xf>
    <xf numFmtId="164" fontId="0" fillId="3" borderId="2" xfId="0" applyNumberFormat="1" applyFill="1" applyBorder="1" applyAlignment="1">
      <alignment horizontal="center" vertical="center"/>
    </xf>
    <xf numFmtId="164" fontId="0" fillId="3" borderId="0" xfId="0" applyNumberFormat="1" applyFill="1" applyAlignment="1">
      <alignment horizontal="center" vertical="center"/>
    </xf>
    <xf numFmtId="164" fontId="0" fillId="3" borderId="3" xfId="0" applyNumberFormat="1" applyFill="1" applyBorder="1" applyAlignment="1">
      <alignment horizontal="center" vertical="center"/>
    </xf>
    <xf numFmtId="10" fontId="1" fillId="3" borderId="2" xfId="0" applyNumberFormat="1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 wrapText="1"/>
    </xf>
    <xf numFmtId="0" fontId="1" fillId="6" borderId="3" xfId="0" applyFont="1" applyFill="1" applyBorder="1" applyAlignment="1">
      <alignment horizontal="center" vertical="center" wrapText="1"/>
    </xf>
    <xf numFmtId="10" fontId="2" fillId="3" borderId="2" xfId="0" applyNumberFormat="1" applyFont="1" applyFill="1" applyBorder="1" applyAlignment="1">
      <alignment horizontal="center" vertical="center"/>
    </xf>
    <xf numFmtId="10" fontId="2" fillId="3" borderId="3" xfId="0" applyNumberFormat="1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0" xfId="0" applyFont="1" applyFill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1" fillId="8" borderId="2" xfId="0" applyFont="1" applyFill="1" applyBorder="1" applyAlignment="1">
      <alignment horizontal="center" vertical="center" wrapText="1"/>
    </xf>
    <xf numFmtId="0" fontId="1" fillId="8" borderId="0" xfId="0" applyFont="1" applyFill="1" applyAlignment="1">
      <alignment horizontal="center" vertical="center" wrapText="1"/>
    </xf>
    <xf numFmtId="0" fontId="1" fillId="8" borderId="3" xfId="0" applyFont="1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 wrapText="1"/>
    </xf>
    <xf numFmtId="0" fontId="1" fillId="7" borderId="0" xfId="0" applyFont="1" applyFill="1" applyAlignment="1">
      <alignment horizontal="center" vertical="center" wrapText="1"/>
    </xf>
    <xf numFmtId="0" fontId="1" fillId="7" borderId="3" xfId="0" applyFont="1" applyFill="1" applyBorder="1" applyAlignment="1">
      <alignment horizontal="center" vertical="center" wrapText="1"/>
    </xf>
    <xf numFmtId="2" fontId="5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100" b="1"/>
              <a:t>Ouest					Est</a:t>
            </a:r>
            <a:endParaRPr lang="fr-FR"/>
          </a:p>
        </c:rich>
      </c:tx>
      <c:layout>
        <c:manualLayout>
          <c:xMode val="edge"/>
          <c:yMode val="edge"/>
          <c:x val="0.13558100000000001"/>
          <c:y val="2.0062E-2"/>
        </c:manualLayout>
      </c:layout>
      <c:overlay val="0"/>
      <c:spPr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059700000000001"/>
          <c:y val="0.10067"/>
          <c:w val="0.85190900000000003"/>
          <c:h val="0.721167"/>
        </c:manualLayout>
      </c:layout>
      <c:scatterChart>
        <c:scatterStyle val="lineMarker"/>
        <c:varyColors val="0"/>
        <c:ser>
          <c:idx val="0"/>
          <c:order val="0"/>
          <c:spPr bwMode="auto">
            <a:prstGeom prst="rect">
              <a:avLst/>
            </a:prstGeom>
            <a:ln w="19050" cap="rnd">
              <a:noFill/>
              <a:round/>
            </a:ln>
            <a:effectLst/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'2024'!$C$2:$C$21</c:f>
              <c:numCache>
                <c:formatCode>0.0</c:formatCode>
                <c:ptCount val="20"/>
                <c:pt idx="0">
                  <c:v>0</c:v>
                </c:pt>
                <c:pt idx="1">
                  <c:v>23.250905661648204</c:v>
                </c:pt>
                <c:pt idx="2">
                  <c:v>38.903210000656607</c:v>
                </c:pt>
                <c:pt idx="3">
                  <c:v>405.03767783461581</c:v>
                </c:pt>
                <c:pt idx="4">
                  <c:v>575.15214519741073</c:v>
                </c:pt>
                <c:pt idx="5">
                  <c:v>600.18441597699177</c:v>
                </c:pt>
                <c:pt idx="6">
                  <c:v>606.73069576314674</c:v>
                </c:pt>
                <c:pt idx="7">
                  <c:v>745.9695925792638</c:v>
                </c:pt>
                <c:pt idx="8">
                  <c:v>919.9830698476278</c:v>
                </c:pt>
                <c:pt idx="9">
                  <c:v>953.4301356022147</c:v>
                </c:pt>
                <c:pt idx="10">
                  <c:v>1339.1943156774917</c:v>
                </c:pt>
                <c:pt idx="11">
                  <c:v>1352.7615881506217</c:v>
                </c:pt>
                <c:pt idx="12">
                  <c:v>1365.3307227548019</c:v>
                </c:pt>
                <c:pt idx="13">
                  <c:v>1377.3507689486501</c:v>
                </c:pt>
                <c:pt idx="14">
                  <c:v>1407.0131937197918</c:v>
                </c:pt>
                <c:pt idx="15">
                  <c:v>1431.9663897948517</c:v>
                </c:pt>
                <c:pt idx="16">
                  <c:v>1490.8233627218717</c:v>
                </c:pt>
                <c:pt idx="17">
                  <c:v>1572.2555024511419</c:v>
                </c:pt>
                <c:pt idx="18">
                  <c:v>1615.8263843497518</c:v>
                </c:pt>
                <c:pt idx="19">
                  <c:v>1641.3746030699017</c:v>
                </c:pt>
              </c:numCache>
            </c:numRef>
          </c:xVal>
          <c:yVal>
            <c:numRef>
              <c:f>'2024'!$E$2:$E$21</c:f>
              <c:numCache>
                <c:formatCode>0.00</c:formatCode>
                <c:ptCount val="20"/>
                <c:pt idx="0">
                  <c:v>20.497900000000001</c:v>
                </c:pt>
                <c:pt idx="1">
                  <c:v>20.653400000000001</c:v>
                </c:pt>
                <c:pt idx="2">
                  <c:v>20.797599999999999</c:v>
                </c:pt>
                <c:pt idx="3">
                  <c:v>21.261399999999998</c:v>
                </c:pt>
                <c:pt idx="4">
                  <c:v>21.321100000000001</c:v>
                </c:pt>
                <c:pt idx="5">
                  <c:v>21.370485118747599</c:v>
                </c:pt>
                <c:pt idx="6">
                  <c:v>21.383400000000002</c:v>
                </c:pt>
                <c:pt idx="7">
                  <c:v>21.386700000000001</c:v>
                </c:pt>
                <c:pt idx="8">
                  <c:v>21.451499999999999</c:v>
                </c:pt>
                <c:pt idx="9">
                  <c:v>21.4614078712283</c:v>
                </c:pt>
                <c:pt idx="10">
                  <c:v>21.5756810289617</c:v>
                </c:pt>
                <c:pt idx="11">
                  <c:v>21.579699999999999</c:v>
                </c:pt>
                <c:pt idx="12">
                  <c:v>21.569860887678001</c:v>
                </c:pt>
                <c:pt idx="13">
                  <c:v>21.562799999999999</c:v>
                </c:pt>
                <c:pt idx="14">
                  <c:v>21.575952132070402</c:v>
                </c:pt>
                <c:pt idx="15">
                  <c:v>21.585999999999999</c:v>
                </c:pt>
                <c:pt idx="16">
                  <c:v>21.638400000000001</c:v>
                </c:pt>
                <c:pt idx="17">
                  <c:v>21.6739</c:v>
                </c:pt>
                <c:pt idx="18">
                  <c:v>21.727799999999998</c:v>
                </c:pt>
                <c:pt idx="19">
                  <c:v>21.727799999999998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2E-469C-B1FE-64B7131504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0570767"/>
        <c:axId val="1380571727"/>
      </c:scatterChart>
      <c:valAx>
        <c:axId val="1380570767"/>
        <c:scaling>
          <c:orientation val="minMax"/>
        </c:scaling>
        <c:delete val="0"/>
        <c:axPos val="b"/>
        <c:maj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 (m)</a:t>
                </a:r>
              </a:p>
            </c:rich>
          </c:tx>
          <c:overlay val="0"/>
          <c:spPr>
            <a:prstGeom prst="rect">
              <a:avLst/>
            </a:prstGeom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80571727"/>
        <c:crosses val="autoZero"/>
        <c:crossBetween val="midCat"/>
      </c:valAx>
      <c:valAx>
        <c:axId val="1380571727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h (m NGF)</a:t>
                </a:r>
              </a:p>
            </c:rich>
          </c:tx>
          <c:overlay val="0"/>
          <c:spPr>
            <a:prstGeom prst="rect">
              <a:avLst/>
            </a:prstGeom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80570767"/>
        <c:crosses val="autoZero"/>
        <c:crossBetween val="midCat"/>
      </c:valAx>
      <c:spPr>
        <a:prstGeom prst="rect">
          <a:avLst/>
        </a:prstGeom>
        <a:noFill/>
        <a:ln>
          <a:noFill/>
        </a:ln>
        <a:effectLst/>
      </c:spPr>
    </c:plotArea>
    <c:plotVisOnly val="1"/>
    <c:dispBlanksAs val="gap"/>
    <c:showDLblsOverMax val="0"/>
  </c:chart>
  <c:spPr bwMode="auto">
    <a:xfrm>
      <a:off x="0" y="0"/>
      <a:ext cx="0" cy="0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 bwMode="auto">
            <a:prstGeom prst="rect">
              <a:avLst/>
            </a:prstGeom>
            <a:ln w="19050" cap="rnd">
              <a:noFill/>
              <a:round/>
            </a:ln>
            <a:effectLst/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'2021'!$C$2:$C$18</c:f>
              <c:numCache>
                <c:formatCode>0.0</c:formatCode>
                <c:ptCount val="17"/>
                <c:pt idx="0">
                  <c:v>0</c:v>
                </c:pt>
                <c:pt idx="1">
                  <c:v>0.74650460780206795</c:v>
                </c:pt>
                <c:pt idx="2">
                  <c:v>168.874282695787</c:v>
                </c:pt>
                <c:pt idx="3">
                  <c:v>169.49266692298301</c:v>
                </c:pt>
                <c:pt idx="4">
                  <c:v>310.40493364560899</c:v>
                </c:pt>
                <c:pt idx="5">
                  <c:v>311.89589556963398</c:v>
                </c:pt>
                <c:pt idx="6">
                  <c:v>345.35799424690299</c:v>
                </c:pt>
                <c:pt idx="7">
                  <c:v>521.25452601848497</c:v>
                </c:pt>
                <c:pt idx="8">
                  <c:v>522.612570903662</c:v>
                </c:pt>
                <c:pt idx="9">
                  <c:v>663.89958093190796</c:v>
                </c:pt>
                <c:pt idx="10">
                  <c:v>676.285492339749</c:v>
                </c:pt>
                <c:pt idx="11">
                  <c:v>736.11197974363404</c:v>
                </c:pt>
                <c:pt idx="12">
                  <c:v>755.63595704870204</c:v>
                </c:pt>
                <c:pt idx="13">
                  <c:v>866.90883126028803</c:v>
                </c:pt>
                <c:pt idx="14">
                  <c:v>892.97292219773601</c:v>
                </c:pt>
                <c:pt idx="15">
                  <c:v>966.42432217226099</c:v>
                </c:pt>
                <c:pt idx="16">
                  <c:v>990.33720115777805</c:v>
                </c:pt>
              </c:numCache>
            </c:numRef>
          </c:xVal>
          <c:yVal>
            <c:numRef>
              <c:f>'2021'!$E$2:$E$18</c:f>
              <c:numCache>
                <c:formatCode>0.00</c:formatCode>
                <c:ptCount val="17"/>
                <c:pt idx="0">
                  <c:v>19.943899999999999</c:v>
                </c:pt>
                <c:pt idx="1">
                  <c:v>19.943899999999999</c:v>
                </c:pt>
                <c:pt idx="2">
                  <c:v>19.9758</c:v>
                </c:pt>
                <c:pt idx="3">
                  <c:v>19.975945933287498</c:v>
                </c:pt>
                <c:pt idx="4">
                  <c:v>20.0092</c:v>
                </c:pt>
                <c:pt idx="5">
                  <c:v>20.009451671103999</c:v>
                </c:pt>
                <c:pt idx="6">
                  <c:v>20.0151</c:v>
                </c:pt>
                <c:pt idx="7">
                  <c:v>20.045000000000002</c:v>
                </c:pt>
                <c:pt idx="8">
                  <c:v>20.045233250985799</c:v>
                </c:pt>
                <c:pt idx="9">
                  <c:v>20.069500000000001</c:v>
                </c:pt>
                <c:pt idx="10">
                  <c:v>20.079431040684302</c:v>
                </c:pt>
                <c:pt idx="11">
                  <c:v>20.127400000000002</c:v>
                </c:pt>
                <c:pt idx="12">
                  <c:v>20.1429837331481</c:v>
                </c:pt>
                <c:pt idx="13">
                  <c:v>20.2318</c:v>
                </c:pt>
                <c:pt idx="14">
                  <c:v>20.253486138608601</c:v>
                </c:pt>
                <c:pt idx="15">
                  <c:v>20.314599999999999</c:v>
                </c:pt>
                <c:pt idx="16">
                  <c:v>20.314599999999999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D7-49CD-A878-23AA7DA1A5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0913119"/>
        <c:axId val="1530913599"/>
      </c:scatterChart>
      <c:valAx>
        <c:axId val="1530913119"/>
        <c:scaling>
          <c:orientation val="minMax"/>
        </c:scaling>
        <c:delete val="0"/>
        <c:axPos val="b"/>
        <c:maj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30913599"/>
        <c:crosses val="autoZero"/>
        <c:crossBetween val="midCat"/>
      </c:valAx>
      <c:valAx>
        <c:axId val="1530913599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30913119"/>
        <c:crosses val="autoZero"/>
        <c:crossBetween val="midCat"/>
      </c:valAx>
      <c:spPr>
        <a:prstGeom prst="rect">
          <a:avLst/>
        </a:prstGeom>
        <a:noFill/>
        <a:ln>
          <a:noFill/>
        </a:ln>
        <a:effectLst/>
      </c:spPr>
    </c:plotArea>
    <c:plotVisOnly val="1"/>
    <c:dispBlanksAs val="gap"/>
    <c:showDLblsOverMax val="0"/>
  </c:chart>
  <c:spPr bwMode="auto">
    <a:xfrm>
      <a:off x="0" y="0"/>
      <a:ext cx="0" cy="0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9414000000000002E-2"/>
          <c:y val="5.0925999999999999E-2"/>
          <c:w val="0.858568"/>
          <c:h val="0.84167499999999995"/>
        </c:manualLayout>
      </c:layout>
      <c:scatterChart>
        <c:scatterStyle val="lineMarker"/>
        <c:varyColors val="0"/>
        <c:ser>
          <c:idx val="0"/>
          <c:order val="0"/>
          <c:spPr bwMode="auto">
            <a:prstGeom prst="rect">
              <a:avLst/>
            </a:prstGeom>
            <a:ln w="19050" cap="rnd">
              <a:noFill/>
              <a:round/>
            </a:ln>
            <a:effectLst/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'2021'!$C$23:$C$40</c:f>
              <c:numCache>
                <c:formatCode>0.0</c:formatCode>
                <c:ptCount val="18"/>
                <c:pt idx="0">
                  <c:v>0</c:v>
                </c:pt>
                <c:pt idx="1">
                  <c:v>592.00364840586803</c:v>
                </c:pt>
                <c:pt idx="2">
                  <c:v>592.38454423708004</c:v>
                </c:pt>
                <c:pt idx="3">
                  <c:v>600.07066213627297</c:v>
                </c:pt>
                <c:pt idx="4">
                  <c:v>746.98727386749295</c:v>
                </c:pt>
                <c:pt idx="5">
                  <c:v>750.49059879148501</c:v>
                </c:pt>
                <c:pt idx="6">
                  <c:v>834.92250824364999</c:v>
                </c:pt>
                <c:pt idx="7">
                  <c:v>855.95323519716703</c:v>
                </c:pt>
                <c:pt idx="8">
                  <c:v>923.79256867412698</c:v>
                </c:pt>
                <c:pt idx="9">
                  <c:v>956.29662417905899</c:v>
                </c:pt>
                <c:pt idx="10">
                  <c:v>1004.8699708511</c:v>
                </c:pt>
                <c:pt idx="11">
                  <c:v>1038.52879140764</c:v>
                </c:pt>
                <c:pt idx="12">
                  <c:v>1223.2621826734401</c:v>
                </c:pt>
                <c:pt idx="13">
                  <c:v>1244.66435769794</c:v>
                </c:pt>
                <c:pt idx="14">
                  <c:v>1363.4801850020799</c:v>
                </c:pt>
                <c:pt idx="15">
                  <c:v>1380.2562587402899</c:v>
                </c:pt>
                <c:pt idx="16">
                  <c:v>1391.3980874035301</c:v>
                </c:pt>
                <c:pt idx="17">
                  <c:v>1601.0811228631101</c:v>
                </c:pt>
              </c:numCache>
            </c:numRef>
          </c:xVal>
          <c:yVal>
            <c:numRef>
              <c:f>'2021'!$E$23:$E$40</c:f>
              <c:numCache>
                <c:formatCode>0.00</c:formatCode>
                <c:ptCount val="18"/>
                <c:pt idx="0">
                  <c:v>19.943899999999999</c:v>
                </c:pt>
                <c:pt idx="1">
                  <c:v>20.6504454078684</c:v>
                </c:pt>
                <c:pt idx="2">
                  <c:v>20.6509</c:v>
                </c:pt>
                <c:pt idx="3">
                  <c:v>20.6508</c:v>
                </c:pt>
                <c:pt idx="4">
                  <c:v>20.650500000000001</c:v>
                </c:pt>
                <c:pt idx="5">
                  <c:v>20.652252952587698</c:v>
                </c:pt>
                <c:pt idx="6">
                  <c:v>20.694500000000001</c:v>
                </c:pt>
                <c:pt idx="7">
                  <c:v>20.704888750820999</c:v>
                </c:pt>
                <c:pt idx="8">
                  <c:v>20.738399999999999</c:v>
                </c:pt>
                <c:pt idx="9">
                  <c:v>20.749945964392101</c:v>
                </c:pt>
                <c:pt idx="10">
                  <c:v>20.767199999999999</c:v>
                </c:pt>
                <c:pt idx="11">
                  <c:v>20.779699999999998</c:v>
                </c:pt>
                <c:pt idx="12">
                  <c:v>20.850300000000001</c:v>
                </c:pt>
                <c:pt idx="13">
                  <c:v>20.875599999999999</c:v>
                </c:pt>
                <c:pt idx="14">
                  <c:v>21.020299999999999</c:v>
                </c:pt>
                <c:pt idx="15">
                  <c:v>21.048542647114299</c:v>
                </c:pt>
                <c:pt idx="16">
                  <c:v>21.067299999999999</c:v>
                </c:pt>
                <c:pt idx="17">
                  <c:v>21.3109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26-42EB-AA85-9B853CA03B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4107215"/>
        <c:axId val="1504110575"/>
      </c:scatterChart>
      <c:valAx>
        <c:axId val="1504107215"/>
        <c:scaling>
          <c:orientation val="minMax"/>
        </c:scaling>
        <c:delete val="0"/>
        <c:axPos val="b"/>
        <c:maj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04110575"/>
        <c:crosses val="autoZero"/>
        <c:crossBetween val="midCat"/>
      </c:valAx>
      <c:valAx>
        <c:axId val="1504110575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04107215"/>
        <c:crosses val="autoZero"/>
        <c:crossBetween val="midCat"/>
      </c:valAx>
      <c:spPr>
        <a:prstGeom prst="rect">
          <a:avLst/>
        </a:prstGeom>
        <a:noFill/>
        <a:ln>
          <a:noFill/>
        </a:ln>
        <a:effectLst/>
      </c:spPr>
    </c:plotArea>
    <c:plotVisOnly val="1"/>
    <c:dispBlanksAs val="gap"/>
    <c:showDLblsOverMax val="0"/>
  </c:chart>
  <c:spPr bwMode="auto">
    <a:xfrm>
      <a:off x="0" y="0"/>
      <a:ext cx="0" cy="0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 bwMode="auto">
      <a:prstGeom prst="rect">
        <a:avLst/>
      </a:prstGeom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</a:ln>
    </cs:spPr>
  </cs:dataPointMarker>
  <cs:dataPointMarkerLayout/>
  <cs:dataPointWireframe>
    <cs:lnRef idx="0">
      <cs:styleClr val="auto"/>
    </cs:lnRef>
    <cs:fillRef idx="0"/>
    <cs:effectRef idx="0"/>
    <cs:fontRef idx="minor">
      <a:schemeClr val="dk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 bwMode="auto">
      <a:prstGeom prst="rect">
        <a:avLst/>
      </a:prstGeom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</a:ln>
    </cs:spPr>
  </cs:dataPointMarker>
  <cs:dataPointMarkerLayout/>
  <cs:dataPointWireframe>
    <cs:lnRef idx="0">
      <cs:styleClr val="auto"/>
    </cs:lnRef>
    <cs:fillRef idx="0"/>
    <cs:effectRef idx="0"/>
    <cs:fontRef idx="minor">
      <a:schemeClr val="dk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 bwMode="auto">
      <a:prstGeom prst="rect">
        <a:avLst/>
      </a:prstGeom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</a:ln>
    </cs:spPr>
  </cs:dataPointMarker>
  <cs:dataPointMarkerLayout/>
  <cs:dataPointWireframe>
    <cs:lnRef idx="0">
      <cs:styleClr val="auto"/>
    </cs:lnRef>
    <cs:fillRef idx="0"/>
    <cs:effectRef idx="0"/>
    <cs:fontRef idx="minor">
      <a:schemeClr val="dk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1495320</xdr:colOff>
      <xdr:row>1</xdr:row>
      <xdr:rowOff>30725</xdr:rowOff>
    </xdr:from>
    <xdr:to>
      <xdr:col>7</xdr:col>
      <xdr:colOff>565354</xdr:colOff>
      <xdr:row>18</xdr:row>
      <xdr:rowOff>92177</xdr:rowOff>
    </xdr:to>
    <xdr:sp macro="" textlink="">
      <xdr:nvSpPr>
        <xdr:cNvPr id="2" name="ZoneText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 bwMode="auto">
        <a:xfrm>
          <a:off x="5597215" y="414799"/>
          <a:ext cx="3033663" cy="332606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defRPr/>
          </a:pPr>
          <a:r>
            <a:rPr lang="fr-FR" sz="1100"/>
            <a:t>length [m], longueur du bief</a:t>
          </a:r>
          <a:endParaRPr/>
        </a:p>
        <a:p>
          <a:pPr>
            <a:defRPr/>
          </a:pPr>
          <a:r>
            <a:rPr lang="fr-FR" sz="1100"/>
            <a:t>slope [%], pente moyenne du bief</a:t>
          </a:r>
          <a:endParaRPr/>
        </a:p>
        <a:p>
          <a:pPr>
            <a:defRPr/>
          </a:pPr>
          <a:r>
            <a:rPr lang="fr-FR" sz="1100"/>
            <a:t>href [m NGF], niveau de référence </a:t>
          </a:r>
          <a:r>
            <a:rPr lang="fr-FR" sz="1100" b="1"/>
            <a:t>en aval </a:t>
          </a:r>
          <a:r>
            <a:rPr lang="fr-FR" sz="1100"/>
            <a:t>du bief</a:t>
          </a:r>
          <a:endParaRPr/>
        </a:p>
        <a:p>
          <a:pPr>
            <a:defRPr/>
          </a:pPr>
          <a:endParaRPr lang="fr-FR" sz="1100"/>
        </a:p>
        <a:p>
          <a:pPr>
            <a:defRPr/>
          </a:pPr>
          <a:r>
            <a:rPr lang="fr-FR" sz="1100"/>
            <a:t>=&gt; </a:t>
          </a:r>
          <a:r>
            <a:rPr lang="fr-FR" sz="1100" b="1"/>
            <a:t>Seules les cellules surlignées en jaune peuvent être modifiées</a:t>
          </a:r>
          <a:r>
            <a:rPr lang="fr-FR" sz="1100"/>
            <a:t>, les autres sont fixes ou calculées</a:t>
          </a:r>
          <a:endParaRPr/>
        </a:p>
        <a:p>
          <a:pPr>
            <a:defRPr/>
          </a:pPr>
          <a:endParaRPr lang="fr-FR" sz="1100"/>
        </a:p>
        <a:p>
          <a:pPr>
            <a:defRPr/>
          </a:pPr>
          <a:r>
            <a:rPr lang="fr-FR" sz="1100"/>
            <a:t>=&gt; les pentes 1 à 4 sont estimées par mesures DGPS (voir les autres feuilles de ce classeur)</a:t>
          </a:r>
          <a:endParaRPr/>
        </a:p>
        <a:p>
          <a:pPr>
            <a:defRPr/>
          </a:pPr>
          <a:endParaRPr lang="fr-FR" sz="1100"/>
        </a:p>
        <a:p>
          <a:pPr>
            <a:defRPr/>
          </a:pPr>
          <a:r>
            <a:rPr lang="fr-FR" sz="1100">
              <a:solidFill>
                <a:schemeClr val="dk1"/>
              </a:solidFill>
              <a:latin typeface="+mn-lt"/>
              <a:ea typeface="+mn-ea"/>
              <a:cs typeface="+mn-cs"/>
            </a:rPr>
            <a:t>=&gt;  les pentes 5 à 9 sont estimées par la même méthode mais en utilisant le LIDAR comme source de donnée.</a:t>
          </a:r>
          <a:endParaRPr lang="fr-FR" sz="1100"/>
        </a:p>
        <a:p>
          <a:pPr>
            <a:defRPr/>
          </a:pPr>
          <a:endParaRPr lang="fr-FR" sz="1100"/>
        </a:p>
        <a:p>
          <a:pPr>
            <a:defRPr/>
          </a:pPr>
          <a:r>
            <a:rPr lang="fr-FR" sz="1100"/>
            <a:t>=&gt; les valeurs de href et slope sont à reporter dans la table attributaire de riv_sescousse.shp</a:t>
          </a:r>
          <a:endParaRPr/>
        </a:p>
        <a:p>
          <a:pPr>
            <a:defRPr/>
          </a:pPr>
          <a:r>
            <a:rPr lang="fr-FR" sz="1100"/>
            <a:t>Attention à la cohérence !</a:t>
          </a:r>
          <a:endParaRPr/>
        </a:p>
        <a:p>
          <a:pPr>
            <a:defRPr/>
          </a:pPr>
          <a:endParaRPr lang="fr-FR" sz="1100"/>
        </a:p>
        <a:p>
          <a:pPr>
            <a:defRPr/>
          </a:pPr>
          <a:endParaRPr lang="fr-FR" sz="1100"/>
        </a:p>
      </xdr:txBody>
    </xdr:sp>
    <xdr:clientData/>
  </xdr:twoCellAnchor>
  <xdr:twoCellAnchor>
    <xdr:from>
      <xdr:col>3</xdr:col>
      <xdr:colOff>499295</xdr:colOff>
      <xdr:row>9</xdr:row>
      <xdr:rowOff>166432</xdr:rowOff>
    </xdr:from>
    <xdr:to>
      <xdr:col>4</xdr:col>
      <xdr:colOff>683648</xdr:colOff>
      <xdr:row>11</xdr:row>
      <xdr:rowOff>53771</xdr:rowOff>
    </xdr:to>
    <xdr:sp macro="" textlink="">
      <xdr:nvSpPr>
        <xdr:cNvPr id="3" name="ZoneText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 bwMode="auto">
        <a:xfrm>
          <a:off x="3126351" y="2086795"/>
          <a:ext cx="898728" cy="271412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defRPr/>
          </a:pPr>
          <a:r>
            <a:rPr lang="fr-FR" sz="1100"/>
            <a:t>modifiable</a:t>
          </a:r>
          <a:endParaRPr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738562</xdr:colOff>
      <xdr:row>7</xdr:row>
      <xdr:rowOff>174183</xdr:rowOff>
    </xdr:from>
    <xdr:to>
      <xdr:col>2</xdr:col>
      <xdr:colOff>95664</xdr:colOff>
      <xdr:row>8</xdr:row>
      <xdr:rowOff>173436</xdr:rowOff>
    </xdr:to>
    <xdr:sp macro="" textlink="">
      <xdr:nvSpPr>
        <xdr:cNvPr id="67" name="Flèche : bas 66">
          <a:extLst>
            <a:ext uri="{FF2B5EF4-FFF2-40B4-BE49-F238E27FC236}">
              <a16:creationId xmlns:a16="http://schemas.microsoft.com/office/drawing/2014/main" id="{00000000-0008-0000-0100-000043000000}"/>
            </a:ext>
          </a:extLst>
        </xdr:cNvPr>
        <xdr:cNvSpPr/>
      </xdr:nvSpPr>
      <xdr:spPr bwMode="auto">
        <a:xfrm>
          <a:off x="8438075" y="1711435"/>
          <a:ext cx="119103" cy="191411"/>
        </a:xfrm>
        <a:prstGeom prst="downArrow">
          <a:avLst>
            <a:gd name="adj1" fmla="val 19524"/>
            <a:gd name="adj2" fmla="val 55530"/>
          </a:avLst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fr-FR" sz="1100"/>
        </a:p>
      </xdr:txBody>
    </xdr:sp>
    <xdr:clientData/>
  </xdr:twoCellAnchor>
  <xdr:twoCellAnchor>
    <xdr:from>
      <xdr:col>7</xdr:col>
      <xdr:colOff>717063</xdr:colOff>
      <xdr:row>0</xdr:row>
      <xdr:rowOff>174699</xdr:rowOff>
    </xdr:from>
    <xdr:to>
      <xdr:col>15</xdr:col>
      <xdr:colOff>796513</xdr:colOff>
      <xdr:row>17</xdr:row>
      <xdr:rowOff>139514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21739</xdr:colOff>
      <xdr:row>2</xdr:row>
      <xdr:rowOff>41015</xdr:rowOff>
    </xdr:from>
    <xdr:to>
      <xdr:col>12</xdr:col>
      <xdr:colOff>217058</xdr:colOff>
      <xdr:row>4</xdr:row>
      <xdr:rowOff>140187</xdr:rowOff>
    </xdr:to>
    <xdr:sp macro="" textlink="">
      <xdr:nvSpPr>
        <xdr:cNvPr id="17" name="ZoneTexte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 txBox="1"/>
      </xdr:nvSpPr>
      <xdr:spPr bwMode="auto">
        <a:xfrm>
          <a:off x="8627857" y="417533"/>
          <a:ext cx="957320" cy="475689"/>
        </a:xfrm>
        <a:prstGeom prst="rect">
          <a:avLst/>
        </a:prstGeom>
        <a:solidFill>
          <a:srgbClr val="EFF6FB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defRPr/>
          </a:pPr>
          <a:r>
            <a:rPr lang="fr-FR" sz="1100"/>
            <a:t>Brède Ouest </a:t>
          </a:r>
          <a:endParaRPr/>
        </a:p>
        <a:p>
          <a:pPr>
            <a:defRPr/>
          </a:pPr>
          <a:r>
            <a:rPr lang="fr-FR" sz="1100"/>
            <a:t>0,02%</a:t>
          </a:r>
        </a:p>
      </xdr:txBody>
    </xdr:sp>
    <xdr:clientData/>
  </xdr:twoCellAnchor>
  <xdr:twoCellAnchor>
    <xdr:from>
      <xdr:col>14</xdr:col>
      <xdr:colOff>111386</xdr:colOff>
      <xdr:row>5</xdr:row>
      <xdr:rowOff>138281</xdr:rowOff>
    </xdr:from>
    <xdr:to>
      <xdr:col>15</xdr:col>
      <xdr:colOff>306706</xdr:colOff>
      <xdr:row>8</xdr:row>
      <xdr:rowOff>33955</xdr:rowOff>
    </xdr:to>
    <xdr:sp macro="" textlink="">
      <xdr:nvSpPr>
        <xdr:cNvPr id="18" name="ZoneTexte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 txBox="1"/>
      </xdr:nvSpPr>
      <xdr:spPr bwMode="auto">
        <a:xfrm>
          <a:off x="11003504" y="1079575"/>
          <a:ext cx="957320" cy="460451"/>
        </a:xfrm>
        <a:prstGeom prst="rect">
          <a:avLst/>
        </a:prstGeom>
        <a:solidFill>
          <a:srgbClr val="FDEFE7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defRPr/>
          </a:pPr>
          <a:r>
            <a:rPr lang="fr-FR" sz="1100"/>
            <a:t>Brède Est </a:t>
          </a:r>
          <a:endParaRPr/>
        </a:p>
        <a:p>
          <a:pPr>
            <a:defRPr/>
          </a:pPr>
          <a:r>
            <a:rPr lang="fr-FR" sz="1100"/>
            <a:t>0,06%</a:t>
          </a:r>
        </a:p>
      </xdr:txBody>
    </xdr:sp>
    <xdr:clientData/>
  </xdr:twoCellAnchor>
  <xdr:twoCellAnchor>
    <xdr:from>
      <xdr:col>8</xdr:col>
      <xdr:colOff>701711</xdr:colOff>
      <xdr:row>5</xdr:row>
      <xdr:rowOff>28800</xdr:rowOff>
    </xdr:from>
    <xdr:to>
      <xdr:col>9</xdr:col>
      <xdr:colOff>629434</xdr:colOff>
      <xdr:row>8</xdr:row>
      <xdr:rowOff>152403</xdr:rowOff>
    </xdr:to>
    <xdr:sp macro="" textlink="">
      <xdr:nvSpPr>
        <xdr:cNvPr id="19" name="ZoneTexte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 txBox="1"/>
      </xdr:nvSpPr>
      <xdr:spPr bwMode="auto">
        <a:xfrm>
          <a:off x="8321711" y="970094"/>
          <a:ext cx="689724" cy="688381"/>
        </a:xfrm>
        <a:prstGeom prst="rect">
          <a:avLst/>
        </a:prstGeom>
        <a:solidFill>
          <a:srgbClr val="F1F7ED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defRPr/>
          </a:pPr>
          <a:r>
            <a:rPr lang="fr-FR" sz="1100"/>
            <a:t>Craste Loupdat</a:t>
          </a:r>
          <a:endParaRPr/>
        </a:p>
        <a:p>
          <a:pPr>
            <a:defRPr/>
          </a:pPr>
          <a:r>
            <a:rPr lang="fr-FR" sz="1100"/>
            <a:t>0,1%</a:t>
          </a:r>
          <a:endParaRPr/>
        </a:p>
      </xdr:txBody>
    </xdr:sp>
    <xdr:clientData/>
  </xdr:twoCellAnchor>
  <xdr:twoCellAnchor>
    <xdr:from>
      <xdr:col>13</xdr:col>
      <xdr:colOff>667198</xdr:colOff>
      <xdr:row>3</xdr:row>
      <xdr:rowOff>0</xdr:rowOff>
    </xdr:from>
    <xdr:to>
      <xdr:col>15</xdr:col>
      <xdr:colOff>152400</xdr:colOff>
      <xdr:row>4</xdr:row>
      <xdr:rowOff>116541</xdr:rowOff>
    </xdr:to>
    <xdr:cxnSp macro="">
      <xdr:nvCxnSpPr>
        <xdr:cNvPr id="5" name="Connecteur droi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CxnSpPr>
          <a:cxnSpLocks/>
        </xdr:cNvCxnSpPr>
      </xdr:nvCxnSpPr>
      <xdr:spPr bwMode="auto">
        <a:xfrm flipH="1">
          <a:off x="10797316" y="564776"/>
          <a:ext cx="1009202" cy="304800"/>
        </a:xfrm>
        <a:prstGeom prst="line">
          <a:avLst/>
        </a:prstGeom>
        <a:ln>
          <a:solidFill>
            <a:schemeClr val="accent2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735106</xdr:colOff>
      <xdr:row>4</xdr:row>
      <xdr:rowOff>116541</xdr:rowOff>
    </xdr:from>
    <xdr:to>
      <xdr:col>13</xdr:col>
      <xdr:colOff>754940</xdr:colOff>
      <xdr:row>6</xdr:row>
      <xdr:rowOff>71718</xdr:rowOff>
    </xdr:to>
    <xdr:cxnSp macro="">
      <xdr:nvCxnSpPr>
        <xdr:cNvPr id="7" name="Connecteur droi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CxnSpPr>
          <a:cxnSpLocks/>
        </xdr:cNvCxnSpPr>
      </xdr:nvCxnSpPr>
      <xdr:spPr bwMode="auto">
        <a:xfrm flipH="1">
          <a:off x="8579224" y="869576"/>
          <a:ext cx="2305834" cy="33169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667198</xdr:colOff>
      <xdr:row>6</xdr:row>
      <xdr:rowOff>26894</xdr:rowOff>
    </xdr:from>
    <xdr:to>
      <xdr:col>11</xdr:col>
      <xdr:colOff>80681</xdr:colOff>
      <xdr:row>11</xdr:row>
      <xdr:rowOff>28798</xdr:rowOff>
    </xdr:to>
    <xdr:cxnSp macro="">
      <xdr:nvCxnSpPr>
        <xdr:cNvPr id="26" name="Connecteur droit 25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CxnSpPr>
          <a:cxnSpLocks/>
        </xdr:cNvCxnSpPr>
      </xdr:nvCxnSpPr>
      <xdr:spPr bwMode="auto">
        <a:xfrm flipH="1">
          <a:off x="6987316" y="1156447"/>
          <a:ext cx="1699484" cy="943199"/>
        </a:xfrm>
        <a:prstGeom prst="line">
          <a:avLst/>
        </a:prstGeom>
        <a:ln>
          <a:solidFill>
            <a:schemeClr val="accent6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656989</xdr:colOff>
      <xdr:row>2</xdr:row>
      <xdr:rowOff>136636</xdr:rowOff>
    </xdr:from>
    <xdr:to>
      <xdr:col>14</xdr:col>
      <xdr:colOff>45483</xdr:colOff>
      <xdr:row>4</xdr:row>
      <xdr:rowOff>30132</xdr:rowOff>
    </xdr:to>
    <xdr:sp macro="" textlink="">
      <xdr:nvSpPr>
        <xdr:cNvPr id="38" name="Flèche : bas 37"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SpPr/>
      </xdr:nvSpPr>
      <xdr:spPr bwMode="auto">
        <a:xfrm>
          <a:off x="10787107" y="513154"/>
          <a:ext cx="150494" cy="270013"/>
        </a:xfrm>
        <a:prstGeom prst="downArrow">
          <a:avLst>
            <a:gd name="adj1" fmla="val 19524"/>
            <a:gd name="adj2" fmla="val 55530"/>
          </a:avLst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fr-FR" sz="1100"/>
        </a:p>
      </xdr:txBody>
    </xdr:sp>
    <xdr:clientData/>
  </xdr:twoCellAnchor>
  <xdr:twoCellAnchor>
    <xdr:from>
      <xdr:col>10</xdr:col>
      <xdr:colOff>664048</xdr:colOff>
      <xdr:row>4</xdr:row>
      <xdr:rowOff>86658</xdr:rowOff>
    </xdr:from>
    <xdr:to>
      <xdr:col>11</xdr:col>
      <xdr:colOff>52541</xdr:colOff>
      <xdr:row>5</xdr:row>
      <xdr:rowOff>164602</xdr:rowOff>
    </xdr:to>
    <xdr:sp macro="" textlink="">
      <xdr:nvSpPr>
        <xdr:cNvPr id="39" name="Flèche : bas 38">
          <a:extLst>
            <a:ext uri="{FF2B5EF4-FFF2-40B4-BE49-F238E27FC236}">
              <a16:creationId xmlns:a16="http://schemas.microsoft.com/office/drawing/2014/main" id="{00000000-0008-0000-0100-000027000000}"/>
            </a:ext>
          </a:extLst>
        </xdr:cNvPr>
        <xdr:cNvSpPr/>
      </xdr:nvSpPr>
      <xdr:spPr bwMode="auto">
        <a:xfrm>
          <a:off x="8508166" y="839693"/>
          <a:ext cx="150494" cy="266203"/>
        </a:xfrm>
        <a:prstGeom prst="downArrow">
          <a:avLst>
            <a:gd name="adj1" fmla="val 19524"/>
            <a:gd name="adj2" fmla="val 55530"/>
          </a:avLst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fr-FR" sz="1100"/>
        </a:p>
      </xdr:txBody>
    </xdr:sp>
    <xdr:clientData/>
  </xdr:twoCellAnchor>
  <xdr:twoCellAnchor>
    <xdr:from>
      <xdr:col>10</xdr:col>
      <xdr:colOff>672353</xdr:colOff>
      <xdr:row>6</xdr:row>
      <xdr:rowOff>62754</xdr:rowOff>
    </xdr:from>
    <xdr:to>
      <xdr:col>11</xdr:col>
      <xdr:colOff>98612</xdr:colOff>
      <xdr:row>6</xdr:row>
      <xdr:rowOff>114636</xdr:rowOff>
    </xdr:to>
    <xdr:sp macro="" textlink="">
      <xdr:nvSpPr>
        <xdr:cNvPr id="43" name="Rectangle 42">
          <a:extLst>
            <a:ext uri="{FF2B5EF4-FFF2-40B4-BE49-F238E27FC236}">
              <a16:creationId xmlns:a16="http://schemas.microsoft.com/office/drawing/2014/main" id="{00000000-0008-0000-0100-00002B000000}"/>
            </a:ext>
          </a:extLst>
        </xdr:cNvPr>
        <xdr:cNvSpPr/>
      </xdr:nvSpPr>
      <xdr:spPr bwMode="auto">
        <a:xfrm>
          <a:off x="8516471" y="1192307"/>
          <a:ext cx="188259" cy="51883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fr-FR" sz="1100"/>
        </a:p>
      </xdr:txBody>
    </xdr:sp>
    <xdr:clientData/>
  </xdr:twoCellAnchor>
  <xdr:twoCellAnchor>
    <xdr:from>
      <xdr:col>15</xdr:col>
      <xdr:colOff>62752</xdr:colOff>
      <xdr:row>2</xdr:row>
      <xdr:rowOff>136377</xdr:rowOff>
    </xdr:from>
    <xdr:to>
      <xdr:col>15</xdr:col>
      <xdr:colOff>252917</xdr:colOff>
      <xdr:row>2</xdr:row>
      <xdr:rowOff>180640</xdr:rowOff>
    </xdr:to>
    <xdr:sp macro="" textlink="">
      <xdr:nvSpPr>
        <xdr:cNvPr id="46" name="Rectangle 45">
          <a:extLst>
            <a:ext uri="{FF2B5EF4-FFF2-40B4-BE49-F238E27FC236}">
              <a16:creationId xmlns:a16="http://schemas.microsoft.com/office/drawing/2014/main" id="{00000000-0008-0000-0100-00002E000000}"/>
            </a:ext>
          </a:extLst>
        </xdr:cNvPr>
        <xdr:cNvSpPr/>
      </xdr:nvSpPr>
      <xdr:spPr bwMode="auto">
        <a:xfrm>
          <a:off x="11716871" y="512895"/>
          <a:ext cx="190164" cy="44263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fr-FR" sz="1100"/>
        </a:p>
      </xdr:txBody>
    </xdr:sp>
    <xdr:clientData/>
  </xdr:twoCellAnchor>
  <xdr:twoCellAnchor>
    <xdr:from>
      <xdr:col>8</xdr:col>
      <xdr:colOff>550657</xdr:colOff>
      <xdr:row>11</xdr:row>
      <xdr:rowOff>97268</xdr:rowOff>
    </xdr:from>
    <xdr:to>
      <xdr:col>8</xdr:col>
      <xdr:colOff>740820</xdr:colOff>
      <xdr:row>11</xdr:row>
      <xdr:rowOff>139626</xdr:rowOff>
    </xdr:to>
    <xdr:sp macro="" textlink="">
      <xdr:nvSpPr>
        <xdr:cNvPr id="47" name="Rectangle 46">
          <a:extLst>
            <a:ext uri="{FF2B5EF4-FFF2-40B4-BE49-F238E27FC236}">
              <a16:creationId xmlns:a16="http://schemas.microsoft.com/office/drawing/2014/main" id="{00000000-0008-0000-0100-00002F000000}"/>
            </a:ext>
          </a:extLst>
        </xdr:cNvPr>
        <xdr:cNvSpPr/>
      </xdr:nvSpPr>
      <xdr:spPr bwMode="auto">
        <a:xfrm>
          <a:off x="6870775" y="2168115"/>
          <a:ext cx="190164" cy="42358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fr-FR" sz="1100"/>
        </a:p>
      </xdr:txBody>
    </xdr:sp>
    <xdr:clientData/>
  </xdr:twoCellAnchor>
  <xdr:twoCellAnchor>
    <xdr:from>
      <xdr:col>0</xdr:col>
      <xdr:colOff>389855</xdr:colOff>
      <xdr:row>21</xdr:row>
      <xdr:rowOff>128533</xdr:rowOff>
    </xdr:from>
    <xdr:to>
      <xdr:col>7</xdr:col>
      <xdr:colOff>378423</xdr:colOff>
      <xdr:row>34</xdr:row>
      <xdr:rowOff>21177</xdr:rowOff>
    </xdr:to>
    <xdr:sp macro="" textlink="">
      <xdr:nvSpPr>
        <xdr:cNvPr id="28" name="ZoneTexte 27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SpPr txBox="1"/>
      </xdr:nvSpPr>
      <xdr:spPr bwMode="auto">
        <a:xfrm>
          <a:off x="389855" y="4081968"/>
          <a:ext cx="5394286" cy="234001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defRPr/>
          </a:pPr>
          <a:r>
            <a:rPr lang="fr-FR" sz="2000"/>
            <a:t>- d [m], </a:t>
          </a:r>
          <a:r>
            <a:rPr lang="fr-FR" sz="1400"/>
            <a:t>abcisse curviligne Est-Ouest</a:t>
          </a:r>
          <a:endParaRPr/>
        </a:p>
        <a:p>
          <a:pPr>
            <a:defRPr/>
          </a:pPr>
          <a:r>
            <a:rPr lang="fr-FR" sz="2000"/>
            <a:t>- length [m], </a:t>
          </a:r>
          <a:r>
            <a:rPr lang="fr-FR" sz="1400"/>
            <a:t>longueur du bief, </a:t>
          </a:r>
          <a:r>
            <a:rPr lang="fr-FR" sz="1400">
              <a:solidFill>
                <a:sysClr val="windowText" lastClr="000000"/>
              </a:solidFill>
            </a:rPr>
            <a:t>length = d</a:t>
          </a:r>
          <a:r>
            <a:rPr lang="fr-FR" sz="1050">
              <a:solidFill>
                <a:sysClr val="windowText" lastClr="000000"/>
              </a:solidFill>
            </a:rPr>
            <a:t>max</a:t>
          </a:r>
          <a:r>
            <a:rPr lang="fr-FR" sz="1400">
              <a:solidFill>
                <a:sysClr val="windowText" lastClr="000000"/>
              </a:solidFill>
            </a:rPr>
            <a:t>-d</a:t>
          </a:r>
          <a:r>
            <a:rPr lang="fr-FR" sz="1050">
              <a:solidFill>
                <a:sysClr val="windowText" lastClr="000000"/>
              </a:solidFill>
            </a:rPr>
            <a:t>min</a:t>
          </a:r>
          <a:endParaRPr lang="fr-FR" sz="1400">
            <a:solidFill>
              <a:sysClr val="windowText" lastClr="000000"/>
            </a:solidFill>
          </a:endParaRPr>
        </a:p>
        <a:p>
          <a:pPr>
            <a:defRPr/>
          </a:pPr>
          <a:r>
            <a:rPr lang="fr-FR" sz="2000"/>
            <a:t>- h [m NGF], </a:t>
          </a:r>
          <a:r>
            <a:rPr lang="fr-FR" sz="1400"/>
            <a:t>niveau d'eau le 29/02/24</a:t>
          </a:r>
          <a:endParaRPr/>
        </a:p>
        <a:p>
          <a:pPr>
            <a:defRPr/>
          </a:pPr>
          <a:r>
            <a:rPr lang="fr-FR" sz="2000"/>
            <a:t>- Slope [%], </a:t>
          </a:r>
          <a:r>
            <a:rPr lang="fr-FR" sz="1400"/>
            <a:t>pente estimée du bief : </a:t>
          </a:r>
          <a:r>
            <a:rPr lang="fr-FR" sz="1400">
              <a:solidFill>
                <a:srgbClr val="FF0000"/>
              </a:solidFill>
            </a:rPr>
            <a:t>Slope = (h</a:t>
          </a:r>
          <a:r>
            <a:rPr lang="fr-FR" sz="900">
              <a:solidFill>
                <a:srgbClr val="FF0000"/>
              </a:solidFill>
            </a:rPr>
            <a:t>max-</a:t>
          </a:r>
          <a:r>
            <a:rPr lang="fr-FR" sz="1400">
              <a:solidFill>
                <a:srgbClr val="FF0000"/>
              </a:solidFill>
            </a:rPr>
            <a:t>h</a:t>
          </a:r>
          <a:r>
            <a:rPr lang="fr-FR" sz="900">
              <a:solidFill>
                <a:srgbClr val="FF0000"/>
              </a:solidFill>
            </a:rPr>
            <a:t>min</a:t>
          </a:r>
          <a:r>
            <a:rPr lang="fr-FR" sz="1400">
              <a:solidFill>
                <a:srgbClr val="FF0000"/>
              </a:solidFill>
            </a:rPr>
            <a:t>) / </a:t>
          </a:r>
          <a:r>
            <a:rPr lang="fr-FR" sz="1400">
              <a:solidFill>
                <a:srgbClr val="FF0000"/>
              </a:solidFill>
              <a:latin typeface="+mn-lt"/>
              <a:ea typeface="+mn-ea"/>
              <a:cs typeface="+mn-cs"/>
            </a:rPr>
            <a:t>length</a:t>
          </a:r>
          <a:endParaRPr lang="fr-FR" sz="1200">
            <a:solidFill>
              <a:srgbClr val="FF0000"/>
            </a:solidFill>
            <a:latin typeface="+mn-lt"/>
            <a:ea typeface="+mn-ea"/>
            <a:cs typeface="+mn-cs"/>
          </a:endParaRPr>
        </a:p>
        <a:p>
          <a:pPr>
            <a:defRPr/>
          </a:pPr>
          <a:endParaRPr lang="fr-FR" sz="12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>
            <a:defRPr/>
          </a:pPr>
          <a:r>
            <a:rPr lang="fr-FR" sz="1200" b="1">
              <a:solidFill>
                <a:schemeClr val="dk1"/>
              </a:solidFill>
              <a:latin typeface="+mn-lt"/>
              <a:ea typeface="+mn-ea"/>
              <a:cs typeface="+mn-cs"/>
            </a:rPr>
            <a:t>Légende :</a:t>
          </a:r>
          <a:endParaRPr/>
        </a:p>
        <a:p>
          <a:pPr>
            <a:defRPr/>
          </a:pPr>
          <a:r>
            <a:rPr lang="fr-FR" sz="1200">
              <a:solidFill>
                <a:schemeClr val="dk1"/>
              </a:solidFill>
              <a:latin typeface="+mn-lt"/>
              <a:ea typeface="+mn-ea"/>
              <a:cs typeface="+mn-cs"/>
            </a:rPr>
            <a:t>             Présence d'une confluence</a:t>
          </a:r>
          <a:endParaRPr/>
        </a:p>
        <a:p>
          <a:pPr>
            <a:defRPr/>
          </a:pPr>
          <a:r>
            <a:rPr lang="fr-FR" sz="1200">
              <a:solidFill>
                <a:schemeClr val="dk1"/>
              </a:solidFill>
              <a:latin typeface="+mn-lt"/>
              <a:ea typeface="+mn-ea"/>
              <a:cs typeface="+mn-cs"/>
            </a:rPr>
            <a:t>             Présence d'un pont (seuil) </a:t>
          </a:r>
          <a:endParaRPr lang="fr-FR" sz="900"/>
        </a:p>
      </xdr:txBody>
    </xdr:sp>
    <xdr:clientData/>
  </xdr:twoCellAnchor>
  <xdr:twoCellAnchor>
    <xdr:from>
      <xdr:col>7</xdr:col>
      <xdr:colOff>705522</xdr:colOff>
      <xdr:row>18</xdr:row>
      <xdr:rowOff>44823</xdr:rowOff>
    </xdr:from>
    <xdr:to>
      <xdr:col>15</xdr:col>
      <xdr:colOff>745975</xdr:colOff>
      <xdr:row>39</xdr:row>
      <xdr:rowOff>87742</xdr:rowOff>
    </xdr:to>
    <xdr:grpSp>
      <xdr:nvGrpSpPr>
        <xdr:cNvPr id="2" name="Group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pSpPr/>
      </xdr:nvGrpSpPr>
      <xdr:grpSpPr bwMode="auto">
        <a:xfrm>
          <a:off x="6801522" y="3541058"/>
          <a:ext cx="6614571" cy="4121860"/>
          <a:chOff x="6149464" y="3609125"/>
          <a:chExt cx="6145956" cy="3998102"/>
        </a:xfrm>
      </xdr:grpSpPr>
      <xdr:sp macro="" textlink="">
        <xdr:nvSpPr>
          <xdr:cNvPr id="48" name="ZoneTexte 47">
            <a:extLst>
              <a:ext uri="{FF2B5EF4-FFF2-40B4-BE49-F238E27FC236}">
                <a16:creationId xmlns:a16="http://schemas.microsoft.com/office/drawing/2014/main" id="{00000000-0008-0000-0100-000030000000}"/>
              </a:ext>
            </a:extLst>
          </xdr:cNvPr>
          <xdr:cNvSpPr txBox="1"/>
        </xdr:nvSpPr>
        <xdr:spPr bwMode="auto">
          <a:xfrm>
            <a:off x="6149464" y="3609125"/>
            <a:ext cx="6145956" cy="399810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rgbClr val="000000"/>
          </a:lnRef>
          <a:fillRef idx="0">
            <a:srgbClr val="000000"/>
          </a:fillRef>
          <a:effectRef idx="0">
            <a:srgbClr val="00000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>
              <a:defRPr/>
            </a:pPr>
            <a:r>
              <a:rPr lang="fr-FR" sz="1400" b="1"/>
              <a:t>Synthèse du calcul des pentes des biefs </a:t>
            </a:r>
            <a:endParaRPr/>
          </a:p>
          <a:p>
            <a:pPr algn="ctr">
              <a:defRPr/>
            </a:pPr>
            <a:r>
              <a:rPr lang="fr-FR" sz="1400" b="1"/>
              <a:t>à partir des données DGPS du 29/02/2024 (SIAEBVELG)</a:t>
            </a:r>
          </a:p>
          <a:p>
            <a:pPr>
              <a:defRPr/>
            </a:pPr>
            <a:endParaRPr lang="fr-FR" sz="1800"/>
          </a:p>
        </xdr:txBody>
      </xdr:sp>
      <xdr:pic>
        <xdr:nvPicPr>
          <xdr:cNvPr id="49" name="Image 48">
            <a:extLst>
              <a:ext uri="{FF2B5EF4-FFF2-40B4-BE49-F238E27FC236}">
                <a16:creationId xmlns:a16="http://schemas.microsoft.com/office/drawing/2014/main" id="{00000000-0008-0000-0100-000031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/>
          <a:stretch/>
        </xdr:blipFill>
        <xdr:spPr bwMode="auto">
          <a:xfrm>
            <a:off x="6773182" y="4433140"/>
            <a:ext cx="5064634" cy="2938995"/>
          </a:xfrm>
          <a:prstGeom prst="rect">
            <a:avLst/>
          </a:prstGeom>
        </xdr:spPr>
      </xdr:pic>
      <xdr:cxnSp macro="">
        <xdr:nvCxnSpPr>
          <xdr:cNvPr id="52" name="Connecteur droit 51">
            <a:extLst>
              <a:ext uri="{FF2B5EF4-FFF2-40B4-BE49-F238E27FC236}">
                <a16:creationId xmlns:a16="http://schemas.microsoft.com/office/drawing/2014/main" id="{00000000-0008-0000-0100-000034000000}"/>
              </a:ext>
            </a:extLst>
          </xdr:cNvPr>
          <xdr:cNvCxnSpPr>
            <a:cxnSpLocks/>
          </xdr:cNvCxnSpPr>
        </xdr:nvCxnSpPr>
        <xdr:spPr bwMode="auto">
          <a:xfrm>
            <a:off x="8891979" y="4483809"/>
            <a:ext cx="1419225" cy="400050"/>
          </a:xfrm>
          <a:prstGeom prst="line">
            <a:avLst/>
          </a:prstGeom>
          <a:ln w="57150">
            <a:solidFill>
              <a:schemeClr val="accent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3" name="Connecteur droit 52">
            <a:extLst>
              <a:ext uri="{FF2B5EF4-FFF2-40B4-BE49-F238E27FC236}">
                <a16:creationId xmlns:a16="http://schemas.microsoft.com/office/drawing/2014/main" id="{00000000-0008-0000-0100-000035000000}"/>
              </a:ext>
            </a:extLst>
          </xdr:cNvPr>
          <xdr:cNvCxnSpPr>
            <a:cxnSpLocks/>
          </xdr:cNvCxnSpPr>
        </xdr:nvCxnSpPr>
        <xdr:spPr bwMode="auto">
          <a:xfrm>
            <a:off x="11147947" y="6519469"/>
            <a:ext cx="495300" cy="413385"/>
          </a:xfrm>
          <a:prstGeom prst="line">
            <a:avLst/>
          </a:prstGeom>
          <a:ln w="57150">
            <a:solidFill>
              <a:schemeClr val="accent2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4" name="Forme libre : forme 53">
            <a:extLst>
              <a:ext uri="{FF2B5EF4-FFF2-40B4-BE49-F238E27FC236}">
                <a16:creationId xmlns:a16="http://schemas.microsoft.com/office/drawing/2014/main" id="{00000000-0008-0000-0100-000036000000}"/>
              </a:ext>
            </a:extLst>
          </xdr:cNvPr>
          <xdr:cNvSpPr/>
        </xdr:nvSpPr>
        <xdr:spPr bwMode="auto">
          <a:xfrm>
            <a:off x="10307394" y="4860999"/>
            <a:ext cx="817806" cy="1657350"/>
          </a:xfrm>
          <a:custGeom>
            <a:avLst/>
            <a:gdLst>
              <a:gd name="connsiteX0" fmla="*/ 0 w 640080"/>
              <a:gd name="connsiteY0" fmla="*/ 0 h 1341120"/>
              <a:gd name="connsiteX1" fmla="*/ 22860 w 640080"/>
              <a:gd name="connsiteY1" fmla="*/ 121920 h 1341120"/>
              <a:gd name="connsiteX2" fmla="*/ 449580 w 640080"/>
              <a:gd name="connsiteY2" fmla="*/ 571500 h 1341120"/>
              <a:gd name="connsiteX3" fmla="*/ 640080 w 640080"/>
              <a:gd name="connsiteY3" fmla="*/ 1310640 h 1341120"/>
              <a:gd name="connsiteX4" fmla="*/ 640080 w 640080"/>
              <a:gd name="connsiteY4" fmla="*/ 1310640 h 1341120"/>
              <a:gd name="connsiteX5" fmla="*/ 617220 w 640080"/>
              <a:gd name="connsiteY5" fmla="*/ 1341120 h 134112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</a:cxnLst>
            <a:rect l="l" t="t" r="r" b="b"/>
            <a:pathLst>
              <a:path w="640080" h="1341120" extrusionOk="0">
                <a:moveTo>
                  <a:pt x="0" y="0"/>
                </a:moveTo>
                <a:lnTo>
                  <a:pt x="22860" y="121920"/>
                </a:lnTo>
                <a:lnTo>
                  <a:pt x="449580" y="571500"/>
                </a:lnTo>
                <a:lnTo>
                  <a:pt x="640080" y="1310640"/>
                </a:lnTo>
                <a:lnTo>
                  <a:pt x="640080" y="1310640"/>
                </a:lnTo>
                <a:lnTo>
                  <a:pt x="617220" y="1341120"/>
                </a:lnTo>
              </a:path>
            </a:pathLst>
          </a:custGeom>
          <a:noFill/>
          <a:ln w="57150">
            <a:solidFill>
              <a:schemeClr val="accent5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>
              <a:defRPr/>
            </a:pPr>
            <a:endParaRPr lang="fr-FR" sz="1100"/>
          </a:p>
        </xdr:txBody>
      </xdr:sp>
      <xdr:sp macro="" textlink="">
        <xdr:nvSpPr>
          <xdr:cNvPr id="57" name="ZoneTexte 29">
            <a:extLst>
              <a:ext uri="{FF2B5EF4-FFF2-40B4-BE49-F238E27FC236}">
                <a16:creationId xmlns:a16="http://schemas.microsoft.com/office/drawing/2014/main" id="{00000000-0008-0000-0100-000039000000}"/>
              </a:ext>
            </a:extLst>
          </xdr:cNvPr>
          <xdr:cNvSpPr txBox="1"/>
        </xdr:nvSpPr>
        <xdr:spPr bwMode="auto">
          <a:xfrm>
            <a:off x="9239136" y="4809813"/>
            <a:ext cx="682504" cy="690244"/>
          </a:xfrm>
          <a:prstGeom prst="rect">
            <a:avLst/>
          </a:prstGeom>
          <a:solidFill>
            <a:schemeClr val="accent6">
              <a:lumMod val="20000"/>
              <a:lumOff val="80000"/>
            </a:schemeClr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rgbClr val="000000"/>
          </a:lnRef>
          <a:fillRef idx="0">
            <a:srgbClr val="000000"/>
          </a:fillRef>
          <a:effectRef idx="0">
            <a:srgbClr val="000000"/>
          </a:effectRef>
          <a:fontRef idx="minor">
            <a:schemeClr val="dk1"/>
          </a:fontRef>
        </xdr:style>
        <xdr:txBody>
          <a:bodyPr wrap="square" rtlCol="0" anchor="t"/>
          <a:lstStyle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>
              <a:defRPr/>
            </a:pPr>
            <a:r>
              <a:rPr lang="fr-FR" sz="1100"/>
              <a:t>Crast</a:t>
            </a:r>
            <a:r>
              <a:rPr lang="fr-FR" sz="11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e Loupdat</a:t>
            </a:r>
            <a:endParaRPr lang="fr-FR" sz="1100"/>
          </a:p>
          <a:p>
            <a:pPr marL="0" marR="0" lvl="0" indent="0" defTabSz="91440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defRPr/>
            </a:pPr>
            <a:r>
              <a:rPr lang="fr-FR" sz="11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0,10%</a:t>
            </a:r>
            <a:endParaRPr lang="fr-FR" sz="1100"/>
          </a:p>
        </xdr:txBody>
      </xdr:sp>
      <xdr:sp macro="" textlink="">
        <xdr:nvSpPr>
          <xdr:cNvPr id="58" name="ZoneTexte 29">
            <a:extLst>
              <a:ext uri="{FF2B5EF4-FFF2-40B4-BE49-F238E27FC236}">
                <a16:creationId xmlns:a16="http://schemas.microsoft.com/office/drawing/2014/main" id="{00000000-0008-0000-0100-00003A000000}"/>
              </a:ext>
            </a:extLst>
          </xdr:cNvPr>
          <xdr:cNvSpPr txBox="1"/>
        </xdr:nvSpPr>
        <xdr:spPr bwMode="auto">
          <a:xfrm>
            <a:off x="10803141" y="4729803"/>
            <a:ext cx="909268" cy="454551"/>
          </a:xfrm>
          <a:prstGeom prst="rect">
            <a:avLst/>
          </a:prstGeom>
          <a:solidFill>
            <a:schemeClr val="accent5">
              <a:lumMod val="20000"/>
              <a:lumOff val="80000"/>
            </a:schemeClr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rgbClr val="000000"/>
          </a:lnRef>
          <a:fillRef idx="0">
            <a:srgbClr val="000000"/>
          </a:fillRef>
          <a:effectRef idx="0">
            <a:srgbClr val="000000"/>
          </a:effectRef>
          <a:fontRef idx="minor">
            <a:schemeClr val="dk1"/>
          </a:fontRef>
        </xdr:style>
        <xdr:txBody>
          <a:bodyPr wrap="square" rtlCol="0" anchor="t"/>
          <a:lstStyle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>
              <a:defRPr/>
            </a:pPr>
            <a:r>
              <a:rPr lang="fr-FR" sz="11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Brède Ouest</a:t>
            </a:r>
            <a:endParaRPr/>
          </a:p>
          <a:p>
            <a:pPr>
              <a:defRPr/>
            </a:pPr>
            <a:r>
              <a:rPr lang="fr-FR" sz="11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0,02%</a:t>
            </a:r>
            <a:endParaRPr lang="fr-FR"/>
          </a:p>
        </xdr:txBody>
      </xdr:sp>
      <xdr:sp macro="" textlink="">
        <xdr:nvSpPr>
          <xdr:cNvPr id="59" name="ZoneTexte 29">
            <a:extLst>
              <a:ext uri="{FF2B5EF4-FFF2-40B4-BE49-F238E27FC236}">
                <a16:creationId xmlns:a16="http://schemas.microsoft.com/office/drawing/2014/main" id="{00000000-0008-0000-0100-00003B000000}"/>
              </a:ext>
            </a:extLst>
          </xdr:cNvPr>
          <xdr:cNvSpPr txBox="1"/>
        </xdr:nvSpPr>
        <xdr:spPr bwMode="auto">
          <a:xfrm>
            <a:off x="10416426" y="6724338"/>
            <a:ext cx="773613" cy="463561"/>
          </a:xfrm>
          <a:prstGeom prst="rect">
            <a:avLst/>
          </a:prstGeom>
          <a:solidFill>
            <a:schemeClr val="accent2">
              <a:lumMod val="20000"/>
              <a:lumOff val="80000"/>
            </a:schemeClr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rgbClr val="000000"/>
          </a:lnRef>
          <a:fillRef idx="0">
            <a:srgbClr val="000000"/>
          </a:fillRef>
          <a:effectRef idx="0">
            <a:srgbClr val="000000"/>
          </a:effectRef>
          <a:fontRef idx="minor">
            <a:schemeClr val="dk1"/>
          </a:fontRef>
        </xdr:style>
        <xdr:txBody>
          <a:bodyPr wrap="square" rtlCol="0" anchor="t"/>
          <a:lstStyle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>
              <a:defRPr/>
            </a:pPr>
            <a:r>
              <a:rPr lang="fr-FR" sz="1100"/>
              <a:t>Brède Est</a:t>
            </a:r>
            <a:endParaRPr/>
          </a:p>
          <a:p>
            <a:pPr marL="0" marR="0" lvl="0" indent="0" defTabSz="91440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defRPr/>
            </a:pPr>
            <a:r>
              <a:rPr lang="fr-FR" sz="11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0,06%</a:t>
            </a:r>
            <a:endParaRPr lang="fr-FR"/>
          </a:p>
          <a:p>
            <a:pPr>
              <a:defRPr/>
            </a:pPr>
            <a:endParaRPr lang="fr-FR" sz="1100"/>
          </a:p>
        </xdr:txBody>
      </xdr:sp>
      <xdr:cxnSp macro="">
        <xdr:nvCxnSpPr>
          <xdr:cNvPr id="64" name="Connecteur droit 63">
            <a:extLst>
              <a:ext uri="{FF2B5EF4-FFF2-40B4-BE49-F238E27FC236}">
                <a16:creationId xmlns:a16="http://schemas.microsoft.com/office/drawing/2014/main" id="{00000000-0008-0000-0100-000040000000}"/>
              </a:ext>
            </a:extLst>
          </xdr:cNvPr>
          <xdr:cNvCxnSpPr>
            <a:cxnSpLocks/>
            <a:stCxn id="57" idx="0"/>
          </xdr:cNvCxnSpPr>
        </xdr:nvCxnSpPr>
        <xdr:spPr bwMode="auto">
          <a:xfrm flipH="1" flipV="1">
            <a:off x="9553462" y="4632735"/>
            <a:ext cx="27879" cy="177078"/>
          </a:xfrm>
          <a:prstGeom prst="line">
            <a:avLst/>
          </a:prstGeom>
          <a:ln>
            <a:solidFill>
              <a:schemeClr val="bg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5" name="Connecteur droit 64">
            <a:extLst>
              <a:ext uri="{FF2B5EF4-FFF2-40B4-BE49-F238E27FC236}">
                <a16:creationId xmlns:a16="http://schemas.microsoft.com/office/drawing/2014/main" id="{00000000-0008-0000-0100-000041000000}"/>
              </a:ext>
            </a:extLst>
          </xdr:cNvPr>
          <xdr:cNvCxnSpPr>
            <a:cxnSpLocks/>
            <a:stCxn id="58" idx="2"/>
          </xdr:cNvCxnSpPr>
        </xdr:nvCxnSpPr>
        <xdr:spPr bwMode="auto">
          <a:xfrm flipH="1">
            <a:off x="10837432" y="5186259"/>
            <a:ext cx="423201" cy="240861"/>
          </a:xfrm>
          <a:prstGeom prst="line">
            <a:avLst/>
          </a:prstGeom>
          <a:ln>
            <a:solidFill>
              <a:schemeClr val="bg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6" name="Connecteur droit 65">
            <a:extLst>
              <a:ext uri="{FF2B5EF4-FFF2-40B4-BE49-F238E27FC236}">
                <a16:creationId xmlns:a16="http://schemas.microsoft.com/office/drawing/2014/main" id="{00000000-0008-0000-0100-000042000000}"/>
              </a:ext>
            </a:extLst>
          </xdr:cNvPr>
          <xdr:cNvCxnSpPr>
            <a:cxnSpLocks/>
            <a:stCxn id="59" idx="3"/>
          </xdr:cNvCxnSpPr>
        </xdr:nvCxnSpPr>
        <xdr:spPr bwMode="auto">
          <a:xfrm flipV="1">
            <a:off x="11190039" y="6749190"/>
            <a:ext cx="260803" cy="203119"/>
          </a:xfrm>
          <a:prstGeom prst="line">
            <a:avLst/>
          </a:prstGeom>
          <a:ln>
            <a:solidFill>
              <a:schemeClr val="bg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0</xdr:col>
      <xdr:colOff>551062</xdr:colOff>
      <xdr:row>30</xdr:row>
      <xdr:rowOff>131040</xdr:rowOff>
    </xdr:from>
    <xdr:to>
      <xdr:col>1</xdr:col>
      <xdr:colOff>59075</xdr:colOff>
      <xdr:row>31</xdr:row>
      <xdr:rowOff>93275</xdr:rowOff>
    </xdr:to>
    <xdr:sp macro="" textlink="">
      <xdr:nvSpPr>
        <xdr:cNvPr id="60" name="Flèche : bas 59">
          <a:extLst>
            <a:ext uri="{FF2B5EF4-FFF2-40B4-BE49-F238E27FC236}">
              <a16:creationId xmlns:a16="http://schemas.microsoft.com/office/drawing/2014/main" id="{00000000-0008-0000-0100-00003C000000}"/>
            </a:ext>
          </a:extLst>
        </xdr:cNvPr>
        <xdr:cNvSpPr/>
      </xdr:nvSpPr>
      <xdr:spPr bwMode="auto">
        <a:xfrm rot="16199999">
          <a:off x="610822" y="5719045"/>
          <a:ext cx="150494" cy="270013"/>
        </a:xfrm>
        <a:prstGeom prst="downArrow">
          <a:avLst>
            <a:gd name="adj1" fmla="val 19524"/>
            <a:gd name="adj2" fmla="val 55530"/>
          </a:avLst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fr-FR" sz="1100"/>
        </a:p>
      </xdr:txBody>
    </xdr:sp>
    <xdr:clientData/>
  </xdr:twoCellAnchor>
  <xdr:twoCellAnchor>
    <xdr:from>
      <xdr:col>0</xdr:col>
      <xdr:colOff>588486</xdr:colOff>
      <xdr:row>31</xdr:row>
      <xdr:rowOff>173607</xdr:rowOff>
    </xdr:from>
    <xdr:to>
      <xdr:col>1</xdr:col>
      <xdr:colOff>16986</xdr:colOff>
      <xdr:row>32</xdr:row>
      <xdr:rowOff>61549</xdr:rowOff>
    </xdr:to>
    <xdr:sp macro="" textlink="">
      <xdr:nvSpPr>
        <xdr:cNvPr id="61" name="Rectangle 60">
          <a:extLst>
            <a:ext uri="{FF2B5EF4-FFF2-40B4-BE49-F238E27FC236}">
              <a16:creationId xmlns:a16="http://schemas.microsoft.com/office/drawing/2014/main" id="{00000000-0008-0000-0100-00003D000000}"/>
            </a:ext>
          </a:extLst>
        </xdr:cNvPr>
        <xdr:cNvSpPr/>
      </xdr:nvSpPr>
      <xdr:spPr bwMode="auto">
        <a:xfrm>
          <a:off x="588486" y="6009631"/>
          <a:ext cx="190500" cy="7620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fr-FR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270509</xdr:colOff>
      <xdr:row>0</xdr:row>
      <xdr:rowOff>179070</xdr:rowOff>
    </xdr:from>
    <xdr:to>
      <xdr:col>12</xdr:col>
      <xdr:colOff>57150</xdr:colOff>
      <xdr:row>15</xdr:row>
      <xdr:rowOff>64769</xdr:rowOff>
    </xdr:to>
    <xdr:graphicFrame macro="">
      <xdr:nvGraphicFramePr>
        <xdr:cNvPr id="12" name="Graphique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382905</xdr:colOff>
      <xdr:row>22</xdr:row>
      <xdr:rowOff>51435</xdr:rowOff>
    </xdr:from>
    <xdr:to>
      <xdr:col>12</xdr:col>
      <xdr:colOff>396240</xdr:colOff>
      <xdr:row>36</xdr:row>
      <xdr:rowOff>127635</xdr:rowOff>
    </xdr:to>
    <xdr:graphicFrame macro="">
      <xdr:nvGraphicFramePr>
        <xdr:cNvPr id="13" name="Graphique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461009</xdr:colOff>
      <xdr:row>9</xdr:row>
      <xdr:rowOff>17145</xdr:rowOff>
    </xdr:from>
    <xdr:to>
      <xdr:col>9</xdr:col>
      <xdr:colOff>411480</xdr:colOff>
      <xdr:row>12</xdr:row>
      <xdr:rowOff>156210</xdr:rowOff>
    </xdr:to>
    <xdr:cxnSp macro="">
      <xdr:nvCxnSpPr>
        <xdr:cNvPr id="14" name="Connecteur droit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CxnSpPr>
          <a:cxnSpLocks/>
        </xdr:cNvCxnSpPr>
      </xdr:nvCxnSpPr>
      <xdr:spPr bwMode="auto">
        <a:xfrm flipH="1">
          <a:off x="4979670" y="1922145"/>
          <a:ext cx="2449830" cy="710565"/>
        </a:xfrm>
        <a:prstGeom prst="line">
          <a:avLst/>
        </a:prstGeom>
        <a:ln w="6350">
          <a:solidFill>
            <a:srgbClr val="FFC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339090</xdr:colOff>
      <xdr:row>1</xdr:row>
      <xdr:rowOff>156210</xdr:rowOff>
    </xdr:from>
    <xdr:to>
      <xdr:col>10</xdr:col>
      <xdr:colOff>718185</xdr:colOff>
      <xdr:row>9</xdr:row>
      <xdr:rowOff>60960</xdr:rowOff>
    </xdr:to>
    <xdr:cxnSp macro="">
      <xdr:nvCxnSpPr>
        <xdr:cNvPr id="19" name="Connecteur droit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CxnSpPr>
          <a:cxnSpLocks/>
        </xdr:cNvCxnSpPr>
      </xdr:nvCxnSpPr>
      <xdr:spPr bwMode="auto">
        <a:xfrm flipH="1">
          <a:off x="6777990" y="537210"/>
          <a:ext cx="1141095" cy="1428750"/>
        </a:xfrm>
        <a:prstGeom prst="line">
          <a:avLst/>
        </a:prstGeom>
        <a:ln>
          <a:solidFill>
            <a:srgbClr val="7030A0"/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91440</xdr:colOff>
      <xdr:row>26</xdr:row>
      <xdr:rowOff>186690</xdr:rowOff>
    </xdr:from>
    <xdr:to>
      <xdr:col>10</xdr:col>
      <xdr:colOff>440055</xdr:colOff>
      <xdr:row>28</xdr:row>
      <xdr:rowOff>112395</xdr:rowOff>
    </xdr:to>
    <xdr:cxnSp macro="">
      <xdr:nvCxnSpPr>
        <xdr:cNvPr id="21" name="Connecteur droit 20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CxnSpPr>
          <a:cxnSpLocks/>
        </xdr:cNvCxnSpPr>
      </xdr:nvCxnSpPr>
      <xdr:spPr bwMode="auto">
        <a:xfrm flipH="1">
          <a:off x="7109460" y="5330190"/>
          <a:ext cx="1110615" cy="306705"/>
        </a:xfrm>
        <a:prstGeom prst="line">
          <a:avLst/>
        </a:prstGeom>
        <a:ln w="63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396240</xdr:colOff>
      <xdr:row>23</xdr:row>
      <xdr:rowOff>112395</xdr:rowOff>
    </xdr:from>
    <xdr:to>
      <xdr:col>11</xdr:col>
      <xdr:colOff>520065</xdr:colOff>
      <xdr:row>27</xdr:row>
      <xdr:rowOff>15240</xdr:rowOff>
    </xdr:to>
    <xdr:cxnSp macro="">
      <xdr:nvCxnSpPr>
        <xdr:cNvPr id="28" name="Connecteur droit 27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CxnSpPr>
          <a:cxnSpLocks/>
        </xdr:cNvCxnSpPr>
      </xdr:nvCxnSpPr>
      <xdr:spPr bwMode="auto">
        <a:xfrm flipH="1">
          <a:off x="8176260" y="4684395"/>
          <a:ext cx="885825" cy="664845"/>
        </a:xfrm>
        <a:prstGeom prst="line">
          <a:avLst/>
        </a:prstGeom>
        <a:ln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897255</xdr:colOff>
      <xdr:row>6</xdr:row>
      <xdr:rowOff>125731</xdr:rowOff>
    </xdr:from>
    <xdr:to>
      <xdr:col>8</xdr:col>
      <xdr:colOff>670560</xdr:colOff>
      <xdr:row>9</xdr:row>
      <xdr:rowOff>118111</xdr:rowOff>
    </xdr:to>
    <xdr:sp macro="" textlink="">
      <xdr:nvSpPr>
        <xdr:cNvPr id="30" name="ZoneTexte 29">
          <a:extLst>
            <a:ext uri="{FF2B5EF4-FFF2-40B4-BE49-F238E27FC236}">
              <a16:creationId xmlns:a16="http://schemas.microsoft.com/office/drawing/2014/main" id="{00000000-0008-0000-0200-00001E000000}"/>
            </a:ext>
          </a:extLst>
        </xdr:cNvPr>
        <xdr:cNvSpPr txBox="1"/>
      </xdr:nvSpPr>
      <xdr:spPr bwMode="auto">
        <a:xfrm>
          <a:off x="5415915" y="1459231"/>
          <a:ext cx="1061085" cy="56388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defRPr/>
          </a:pPr>
          <a:r>
            <a:rPr lang="fr-FR" sz="1100"/>
            <a:t>0,02%</a:t>
          </a:r>
          <a:endParaRPr/>
        </a:p>
        <a:p>
          <a:pPr>
            <a:defRPr/>
          </a:pPr>
          <a:r>
            <a:rPr lang="fr-FR" sz="1100"/>
            <a:t>Limite agricole</a:t>
          </a:r>
          <a:endParaRPr/>
        </a:p>
      </xdr:txBody>
    </xdr:sp>
    <xdr:clientData/>
  </xdr:twoCellAnchor>
  <xdr:twoCellAnchor>
    <xdr:from>
      <xdr:col>10</xdr:col>
      <xdr:colOff>220979</xdr:colOff>
      <xdr:row>5</xdr:row>
      <xdr:rowOff>158113</xdr:rowOff>
    </xdr:from>
    <xdr:to>
      <xdr:col>11</xdr:col>
      <xdr:colOff>514350</xdr:colOff>
      <xdr:row>8</xdr:row>
      <xdr:rowOff>66673</xdr:rowOff>
    </xdr:to>
    <xdr:sp macro="" textlink="">
      <xdr:nvSpPr>
        <xdr:cNvPr id="31" name="ZoneTexte 30">
          <a:extLst>
            <a:ext uri="{FF2B5EF4-FFF2-40B4-BE49-F238E27FC236}">
              <a16:creationId xmlns:a16="http://schemas.microsoft.com/office/drawing/2014/main" id="{00000000-0008-0000-0200-00001F000000}"/>
            </a:ext>
          </a:extLst>
        </xdr:cNvPr>
        <xdr:cNvSpPr txBox="1"/>
      </xdr:nvSpPr>
      <xdr:spPr bwMode="auto">
        <a:xfrm>
          <a:off x="8001000" y="1301113"/>
          <a:ext cx="1055370" cy="480061"/>
        </a:xfrm>
        <a:prstGeom prst="rect">
          <a:avLst/>
        </a:prstGeom>
        <a:solidFill>
          <a:srgbClr val="F5EDFD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defRPr/>
          </a:pPr>
          <a:r>
            <a:rPr lang="fr-FR" sz="1100"/>
            <a:t>0,08%</a:t>
          </a:r>
          <a:endParaRPr/>
        </a:p>
        <a:p>
          <a:pPr>
            <a:defRPr/>
          </a:pPr>
          <a:r>
            <a:rPr lang="fr-FR" sz="1100"/>
            <a:t>craste des pins</a:t>
          </a:r>
        </a:p>
      </xdr:txBody>
    </xdr:sp>
    <xdr:clientData/>
  </xdr:twoCellAnchor>
  <xdr:twoCellAnchor>
    <xdr:from>
      <xdr:col>12</xdr:col>
      <xdr:colOff>346710</xdr:colOff>
      <xdr:row>0</xdr:row>
      <xdr:rowOff>110489</xdr:rowOff>
    </xdr:from>
    <xdr:to>
      <xdr:col>19</xdr:col>
      <xdr:colOff>346710</xdr:colOff>
      <xdr:row>21</xdr:row>
      <xdr:rowOff>72390</xdr:rowOff>
    </xdr:to>
    <xdr:grpSp>
      <xdr:nvGrpSpPr>
        <xdr:cNvPr id="2" name="Group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pSpPr/>
      </xdr:nvGrpSpPr>
      <xdr:grpSpPr bwMode="auto">
        <a:xfrm>
          <a:off x="10862310" y="110489"/>
          <a:ext cx="5867400" cy="3962401"/>
          <a:chOff x="9673590" y="110490"/>
          <a:chExt cx="5372100" cy="3960495"/>
        </a:xfrm>
      </xdr:grpSpPr>
      <xdr:sp macro="" textlink="">
        <xdr:nvSpPr>
          <xdr:cNvPr id="6" name="ZoneTexte 5">
            <a:extLst>
              <a:ext uri="{FF2B5EF4-FFF2-40B4-BE49-F238E27FC236}">
                <a16:creationId xmlns:a16="http://schemas.microsoft.com/office/drawing/2014/main" id="{00000000-0008-0000-0200-000006000000}"/>
              </a:ext>
            </a:extLst>
          </xdr:cNvPr>
          <xdr:cNvSpPr txBox="1"/>
        </xdr:nvSpPr>
        <xdr:spPr bwMode="auto">
          <a:xfrm>
            <a:off x="9673590" y="110490"/>
            <a:ext cx="5372100" cy="396049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rgbClr val="000000"/>
          </a:lnRef>
          <a:fillRef idx="0">
            <a:srgbClr val="000000"/>
          </a:fillRef>
          <a:effectRef idx="0">
            <a:srgbClr val="00000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>
              <a:defRPr/>
            </a:pPr>
            <a:r>
              <a:rPr lang="fr-FR" sz="1400" b="1"/>
              <a:t>Synthèse du calcul des pentes des biefs </a:t>
            </a:r>
            <a:endParaRPr/>
          </a:p>
          <a:p>
            <a:pPr algn="ctr">
              <a:defRPr/>
            </a:pPr>
            <a:r>
              <a:rPr lang="fr-FR" sz="1400" b="1"/>
              <a:t>à partir des données DGPS 2021 (PFE ENSEGID)</a:t>
            </a:r>
          </a:p>
          <a:p>
            <a:pPr>
              <a:defRPr/>
            </a:pPr>
            <a:endParaRPr lang="fr-FR" sz="1800"/>
          </a:p>
        </xdr:txBody>
      </xdr:sp>
      <xdr:pic>
        <xdr:nvPicPr>
          <xdr:cNvPr id="7" name="Image 6">
            <a:extLst>
              <a:ext uri="{FF2B5EF4-FFF2-40B4-BE49-F238E27FC236}">
                <a16:creationId xmlns:a16="http://schemas.microsoft.com/office/drawing/2014/main" id="{00000000-0008-0000-0200-000007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/>
          <a:stretch/>
        </xdr:blipFill>
        <xdr:spPr bwMode="auto">
          <a:xfrm>
            <a:off x="9944099" y="910503"/>
            <a:ext cx="4797711" cy="2935691"/>
          </a:xfrm>
          <a:prstGeom prst="rect">
            <a:avLst/>
          </a:prstGeom>
        </xdr:spPr>
      </xdr:pic>
      <xdr:cxnSp macro="">
        <xdr:nvCxnSpPr>
          <xdr:cNvPr id="8" name="Connecteur droit 7">
            <a:extLst>
              <a:ext uri="{FF2B5EF4-FFF2-40B4-BE49-F238E27FC236}">
                <a16:creationId xmlns:a16="http://schemas.microsoft.com/office/drawing/2014/main" id="{00000000-0008-0000-0200-000008000000}"/>
              </a:ext>
            </a:extLst>
          </xdr:cNvPr>
          <xdr:cNvCxnSpPr>
            <a:cxnSpLocks/>
          </xdr:cNvCxnSpPr>
        </xdr:nvCxnSpPr>
        <xdr:spPr bwMode="auto">
          <a:xfrm flipH="1">
            <a:off x="10721340" y="908685"/>
            <a:ext cx="1146810" cy="1213485"/>
          </a:xfrm>
          <a:prstGeom prst="line">
            <a:avLst/>
          </a:prstGeom>
          <a:ln w="57150">
            <a:solidFill>
              <a:srgbClr val="FFC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0" name="Connecteur droit 19">
            <a:extLst>
              <a:ext uri="{FF2B5EF4-FFF2-40B4-BE49-F238E27FC236}">
                <a16:creationId xmlns:a16="http://schemas.microsoft.com/office/drawing/2014/main" id="{00000000-0008-0000-0200-000014000000}"/>
              </a:ext>
            </a:extLst>
          </xdr:cNvPr>
          <xdr:cNvCxnSpPr>
            <a:cxnSpLocks/>
          </xdr:cNvCxnSpPr>
        </xdr:nvCxnSpPr>
        <xdr:spPr bwMode="auto">
          <a:xfrm>
            <a:off x="10721340" y="2118360"/>
            <a:ext cx="135255" cy="720090"/>
          </a:xfrm>
          <a:prstGeom prst="line">
            <a:avLst/>
          </a:prstGeom>
          <a:ln w="57150">
            <a:solidFill>
              <a:srgbClr val="7030A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" name="Connecteur droit 23">
            <a:extLst>
              <a:ext uri="{FF2B5EF4-FFF2-40B4-BE49-F238E27FC236}">
                <a16:creationId xmlns:a16="http://schemas.microsoft.com/office/drawing/2014/main" id="{00000000-0008-0000-0200-000018000000}"/>
              </a:ext>
            </a:extLst>
          </xdr:cNvPr>
          <xdr:cNvCxnSpPr>
            <a:cxnSpLocks/>
          </xdr:cNvCxnSpPr>
        </xdr:nvCxnSpPr>
        <xdr:spPr bwMode="auto">
          <a:xfrm>
            <a:off x="11839575" y="923925"/>
            <a:ext cx="1430655" cy="398145"/>
          </a:xfrm>
          <a:prstGeom prst="line">
            <a:avLst/>
          </a:prstGeom>
          <a:ln w="57150">
            <a:solidFill>
              <a:schemeClr val="accent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" name="Connecteur droit 26">
            <a:extLst>
              <a:ext uri="{FF2B5EF4-FFF2-40B4-BE49-F238E27FC236}">
                <a16:creationId xmlns:a16="http://schemas.microsoft.com/office/drawing/2014/main" id="{00000000-0008-0000-0200-00001B000000}"/>
              </a:ext>
            </a:extLst>
          </xdr:cNvPr>
          <xdr:cNvCxnSpPr>
            <a:cxnSpLocks/>
          </xdr:cNvCxnSpPr>
        </xdr:nvCxnSpPr>
        <xdr:spPr bwMode="auto">
          <a:xfrm>
            <a:off x="14036040" y="2973705"/>
            <a:ext cx="499110" cy="413385"/>
          </a:xfrm>
          <a:prstGeom prst="line">
            <a:avLst/>
          </a:prstGeom>
          <a:ln w="57150">
            <a:solidFill>
              <a:schemeClr val="accent2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3" name="Forme libre : forme 32">
            <a:extLst>
              <a:ext uri="{FF2B5EF4-FFF2-40B4-BE49-F238E27FC236}">
                <a16:creationId xmlns:a16="http://schemas.microsoft.com/office/drawing/2014/main" id="{00000000-0008-0000-0200-000021000000}"/>
              </a:ext>
            </a:extLst>
          </xdr:cNvPr>
          <xdr:cNvSpPr/>
        </xdr:nvSpPr>
        <xdr:spPr bwMode="auto">
          <a:xfrm>
            <a:off x="13254990" y="1299210"/>
            <a:ext cx="796290" cy="1663065"/>
          </a:xfrm>
          <a:custGeom>
            <a:avLst/>
            <a:gdLst>
              <a:gd name="connsiteX0" fmla="*/ 0 w 640080"/>
              <a:gd name="connsiteY0" fmla="*/ 0 h 1341120"/>
              <a:gd name="connsiteX1" fmla="*/ 22860 w 640080"/>
              <a:gd name="connsiteY1" fmla="*/ 121920 h 1341120"/>
              <a:gd name="connsiteX2" fmla="*/ 449580 w 640080"/>
              <a:gd name="connsiteY2" fmla="*/ 571500 h 1341120"/>
              <a:gd name="connsiteX3" fmla="*/ 640080 w 640080"/>
              <a:gd name="connsiteY3" fmla="*/ 1310640 h 1341120"/>
              <a:gd name="connsiteX4" fmla="*/ 640080 w 640080"/>
              <a:gd name="connsiteY4" fmla="*/ 1310640 h 1341120"/>
              <a:gd name="connsiteX5" fmla="*/ 617220 w 640080"/>
              <a:gd name="connsiteY5" fmla="*/ 1341120 h 134112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</a:cxnLst>
            <a:rect l="l" t="t" r="r" b="b"/>
            <a:pathLst>
              <a:path w="640080" h="1341120" extrusionOk="0">
                <a:moveTo>
                  <a:pt x="0" y="0"/>
                </a:moveTo>
                <a:lnTo>
                  <a:pt x="22860" y="121920"/>
                </a:lnTo>
                <a:lnTo>
                  <a:pt x="449580" y="571500"/>
                </a:lnTo>
                <a:lnTo>
                  <a:pt x="640080" y="1310640"/>
                </a:lnTo>
                <a:lnTo>
                  <a:pt x="640080" y="1310640"/>
                </a:lnTo>
                <a:lnTo>
                  <a:pt x="617220" y="1341120"/>
                </a:lnTo>
              </a:path>
            </a:pathLst>
          </a:custGeom>
          <a:noFill/>
          <a:ln w="57150">
            <a:solidFill>
              <a:schemeClr val="accent5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>
              <a:defRPr/>
            </a:pPr>
            <a:endParaRPr lang="fr-FR" sz="1100"/>
          </a:p>
        </xdr:txBody>
      </xdr:sp>
      <xdr:sp macro="" textlink="">
        <xdr:nvSpPr>
          <xdr:cNvPr id="38" name="ZoneTexte 37">
            <a:extLst>
              <a:ext uri="{FF2B5EF4-FFF2-40B4-BE49-F238E27FC236}">
                <a16:creationId xmlns:a16="http://schemas.microsoft.com/office/drawing/2014/main" id="{00000000-0008-0000-0200-000026000000}"/>
              </a:ext>
            </a:extLst>
          </xdr:cNvPr>
          <xdr:cNvSpPr txBox="1"/>
        </xdr:nvSpPr>
        <xdr:spPr bwMode="auto">
          <a:xfrm>
            <a:off x="10022204" y="2670723"/>
            <a:ext cx="680086" cy="636357"/>
          </a:xfrm>
          <a:prstGeom prst="rect">
            <a:avLst/>
          </a:prstGeom>
          <a:solidFill>
            <a:srgbClr val="F5EDFD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rgbClr val="000000"/>
          </a:lnRef>
          <a:fillRef idx="0">
            <a:srgbClr val="000000"/>
          </a:fillRef>
          <a:effectRef idx="0">
            <a:srgbClr val="00000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>
              <a:defRPr/>
            </a:pPr>
            <a:r>
              <a:rPr lang="fr-FR" sz="1100"/>
              <a:t>0,08%</a:t>
            </a:r>
            <a:endParaRPr/>
          </a:p>
          <a:p>
            <a:pPr>
              <a:defRPr/>
            </a:pPr>
            <a:r>
              <a:rPr lang="fr-FR" sz="1100"/>
              <a:t>craste des pins</a:t>
            </a:r>
          </a:p>
        </xdr:txBody>
      </xdr:sp>
      <xdr:sp macro="" textlink="">
        <xdr:nvSpPr>
          <xdr:cNvPr id="39" name="ZoneTexte 38">
            <a:extLst>
              <a:ext uri="{FF2B5EF4-FFF2-40B4-BE49-F238E27FC236}">
                <a16:creationId xmlns:a16="http://schemas.microsoft.com/office/drawing/2014/main" id="{00000000-0008-0000-0200-000027000000}"/>
              </a:ext>
            </a:extLst>
          </xdr:cNvPr>
          <xdr:cNvSpPr txBox="1"/>
        </xdr:nvSpPr>
        <xdr:spPr bwMode="auto">
          <a:xfrm>
            <a:off x="9993630" y="1055370"/>
            <a:ext cx="1051560" cy="569595"/>
          </a:xfrm>
          <a:prstGeom prst="rect">
            <a:avLst/>
          </a:prstGeom>
          <a:solidFill>
            <a:schemeClr val="accent4">
              <a:lumMod val="20000"/>
              <a:lumOff val="80000"/>
            </a:schemeClr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rgbClr val="000000"/>
          </a:lnRef>
          <a:fillRef idx="0">
            <a:srgbClr val="000000"/>
          </a:fillRef>
          <a:effectRef idx="0">
            <a:srgbClr val="00000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>
              <a:defRPr/>
            </a:pPr>
            <a:r>
              <a:rPr lang="fr-FR" sz="1100"/>
              <a:t>0,02%</a:t>
            </a:r>
            <a:endParaRPr/>
          </a:p>
          <a:p>
            <a:pPr>
              <a:defRPr/>
            </a:pPr>
            <a:r>
              <a:rPr lang="fr-FR" sz="1100"/>
              <a:t>Limite agricole</a:t>
            </a:r>
            <a:endParaRPr/>
          </a:p>
        </xdr:txBody>
      </xdr:sp>
      <xdr:sp macro="" textlink="">
        <xdr:nvSpPr>
          <xdr:cNvPr id="40" name="ZoneTexte 29">
            <a:extLst>
              <a:ext uri="{FF2B5EF4-FFF2-40B4-BE49-F238E27FC236}">
                <a16:creationId xmlns:a16="http://schemas.microsoft.com/office/drawing/2014/main" id="{00000000-0008-0000-0200-000028000000}"/>
              </a:ext>
            </a:extLst>
          </xdr:cNvPr>
          <xdr:cNvSpPr txBox="1"/>
        </xdr:nvSpPr>
        <xdr:spPr bwMode="auto">
          <a:xfrm>
            <a:off x="12136754" y="1287693"/>
            <a:ext cx="680599" cy="684529"/>
          </a:xfrm>
          <a:prstGeom prst="rect">
            <a:avLst/>
          </a:prstGeom>
          <a:solidFill>
            <a:schemeClr val="accent6">
              <a:lumMod val="20000"/>
              <a:lumOff val="80000"/>
            </a:schemeClr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rgbClr val="000000"/>
          </a:lnRef>
          <a:fillRef idx="0">
            <a:srgbClr val="000000"/>
          </a:fillRef>
          <a:effectRef idx="0">
            <a:srgbClr val="000000"/>
          </a:effectRef>
          <a:fontRef idx="minor">
            <a:schemeClr val="dk1"/>
          </a:fontRef>
        </xdr:style>
        <xdr:txBody>
          <a:bodyPr wrap="square" rtlCol="0" anchor="t"/>
          <a:lstStyle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>
              <a:defRPr/>
            </a:pPr>
            <a:r>
              <a:rPr lang="fr-FR" sz="1100"/>
              <a:t>Crast</a:t>
            </a:r>
            <a:r>
              <a:rPr lang="fr-FR" sz="11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e Loupdat</a:t>
            </a:r>
            <a:endParaRPr lang="fr-FR" sz="1100"/>
          </a:p>
          <a:p>
            <a:pPr marL="0" marR="0" lvl="0" indent="0" defTabSz="91440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defRPr/>
            </a:pPr>
            <a:r>
              <a:rPr lang="fr-FR" sz="11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0,12%</a:t>
            </a:r>
            <a:endParaRPr lang="fr-FR" sz="1100"/>
          </a:p>
        </xdr:txBody>
      </xdr:sp>
      <xdr:sp macro="" textlink="">
        <xdr:nvSpPr>
          <xdr:cNvPr id="41" name="ZoneTexte 29">
            <a:extLst>
              <a:ext uri="{FF2B5EF4-FFF2-40B4-BE49-F238E27FC236}">
                <a16:creationId xmlns:a16="http://schemas.microsoft.com/office/drawing/2014/main" id="{00000000-0008-0000-0200-000029000000}"/>
              </a:ext>
            </a:extLst>
          </xdr:cNvPr>
          <xdr:cNvSpPr txBox="1"/>
        </xdr:nvSpPr>
        <xdr:spPr bwMode="auto">
          <a:xfrm>
            <a:off x="13696949" y="1203873"/>
            <a:ext cx="907363" cy="458361"/>
          </a:xfrm>
          <a:prstGeom prst="rect">
            <a:avLst/>
          </a:prstGeom>
          <a:solidFill>
            <a:schemeClr val="accent5">
              <a:lumMod val="20000"/>
              <a:lumOff val="80000"/>
            </a:schemeClr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rgbClr val="000000"/>
          </a:lnRef>
          <a:fillRef idx="0">
            <a:srgbClr val="000000"/>
          </a:fillRef>
          <a:effectRef idx="0">
            <a:srgbClr val="000000"/>
          </a:effectRef>
          <a:fontRef idx="minor">
            <a:schemeClr val="dk1"/>
          </a:fontRef>
        </xdr:style>
        <xdr:txBody>
          <a:bodyPr wrap="square" rtlCol="0" anchor="t"/>
          <a:lstStyle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>
              <a:defRPr/>
            </a:pPr>
            <a:r>
              <a:rPr lang="fr-FR" sz="11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Brède Ouest</a:t>
            </a:r>
            <a:endParaRPr/>
          </a:p>
          <a:p>
            <a:pPr>
              <a:defRPr/>
            </a:pPr>
            <a:r>
              <a:rPr lang="fr-FR" sz="11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0,05%</a:t>
            </a:r>
            <a:endParaRPr lang="fr-FR"/>
          </a:p>
        </xdr:txBody>
      </xdr:sp>
      <xdr:sp macro="" textlink="">
        <xdr:nvSpPr>
          <xdr:cNvPr id="42" name="ZoneTexte 29">
            <a:extLst>
              <a:ext uri="{FF2B5EF4-FFF2-40B4-BE49-F238E27FC236}">
                <a16:creationId xmlns:a16="http://schemas.microsoft.com/office/drawing/2014/main" id="{00000000-0008-0000-0200-00002A000000}"/>
              </a:ext>
            </a:extLst>
          </xdr:cNvPr>
          <xdr:cNvSpPr txBox="1"/>
        </xdr:nvSpPr>
        <xdr:spPr bwMode="auto">
          <a:xfrm>
            <a:off x="13312139" y="3204123"/>
            <a:ext cx="781233" cy="463561"/>
          </a:xfrm>
          <a:prstGeom prst="rect">
            <a:avLst/>
          </a:prstGeom>
          <a:solidFill>
            <a:schemeClr val="accent2">
              <a:lumMod val="20000"/>
              <a:lumOff val="80000"/>
            </a:schemeClr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rgbClr val="000000"/>
          </a:lnRef>
          <a:fillRef idx="0">
            <a:srgbClr val="000000"/>
          </a:fillRef>
          <a:effectRef idx="0">
            <a:srgbClr val="000000"/>
          </a:effectRef>
          <a:fontRef idx="minor">
            <a:schemeClr val="dk1"/>
          </a:fontRef>
        </xdr:style>
        <xdr:txBody>
          <a:bodyPr wrap="square" rtlCol="0" anchor="t"/>
          <a:lstStyle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>
              <a:defRPr/>
            </a:pPr>
            <a:r>
              <a:rPr lang="fr-FR" sz="1100"/>
              <a:t>Brède Est</a:t>
            </a:r>
            <a:endParaRPr/>
          </a:p>
          <a:p>
            <a:pPr marL="0" marR="0" lvl="0" indent="0" defTabSz="91440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defRPr/>
            </a:pPr>
            <a:r>
              <a:rPr lang="fr-FR" sz="11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0,12%</a:t>
            </a:r>
            <a:endParaRPr lang="fr-FR"/>
          </a:p>
          <a:p>
            <a:pPr>
              <a:defRPr/>
            </a:pPr>
            <a:endParaRPr lang="fr-FR" sz="1100"/>
          </a:p>
        </xdr:txBody>
      </xdr:sp>
      <xdr:cxnSp macro="">
        <xdr:nvCxnSpPr>
          <xdr:cNvPr id="44" name="Connecteur droit 43">
            <a:extLst>
              <a:ext uri="{FF2B5EF4-FFF2-40B4-BE49-F238E27FC236}">
                <a16:creationId xmlns:a16="http://schemas.microsoft.com/office/drawing/2014/main" id="{00000000-0008-0000-0200-00002C000000}"/>
              </a:ext>
            </a:extLst>
          </xdr:cNvPr>
          <xdr:cNvCxnSpPr>
            <a:cxnSpLocks/>
            <a:stCxn id="38" idx="0"/>
          </xdr:cNvCxnSpPr>
        </xdr:nvCxnSpPr>
        <xdr:spPr bwMode="auto">
          <a:xfrm flipV="1">
            <a:off x="10360342" y="2381250"/>
            <a:ext cx="395288" cy="289473"/>
          </a:xfrm>
          <a:prstGeom prst="line">
            <a:avLst/>
          </a:prstGeom>
          <a:ln>
            <a:solidFill>
              <a:schemeClr val="bg1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46" name="Connecteur droit 45">
            <a:extLst>
              <a:ext uri="{FF2B5EF4-FFF2-40B4-BE49-F238E27FC236}">
                <a16:creationId xmlns:a16="http://schemas.microsoft.com/office/drawing/2014/main" id="{00000000-0008-0000-0200-00002E000000}"/>
              </a:ext>
            </a:extLst>
          </xdr:cNvPr>
          <xdr:cNvCxnSpPr>
            <a:cxnSpLocks/>
          </xdr:cNvCxnSpPr>
        </xdr:nvCxnSpPr>
        <xdr:spPr bwMode="auto">
          <a:xfrm>
            <a:off x="11045190" y="1338263"/>
            <a:ext cx="281940" cy="128587"/>
          </a:xfrm>
          <a:prstGeom prst="line">
            <a:avLst/>
          </a:prstGeom>
          <a:ln>
            <a:solidFill>
              <a:schemeClr val="bg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8" name="Connecteur droit 47">
            <a:extLst>
              <a:ext uri="{FF2B5EF4-FFF2-40B4-BE49-F238E27FC236}">
                <a16:creationId xmlns:a16="http://schemas.microsoft.com/office/drawing/2014/main" id="{00000000-0008-0000-0200-000030000000}"/>
              </a:ext>
            </a:extLst>
          </xdr:cNvPr>
          <xdr:cNvCxnSpPr>
            <a:cxnSpLocks/>
            <a:stCxn id="40" idx="0"/>
          </xdr:cNvCxnSpPr>
        </xdr:nvCxnSpPr>
        <xdr:spPr bwMode="auto">
          <a:xfrm flipH="1" flipV="1">
            <a:off x="12456795" y="1104900"/>
            <a:ext cx="22164" cy="184698"/>
          </a:xfrm>
          <a:prstGeom prst="line">
            <a:avLst/>
          </a:prstGeom>
          <a:ln>
            <a:solidFill>
              <a:schemeClr val="bg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0" name="Connecteur droit 49">
            <a:extLst>
              <a:ext uri="{FF2B5EF4-FFF2-40B4-BE49-F238E27FC236}">
                <a16:creationId xmlns:a16="http://schemas.microsoft.com/office/drawing/2014/main" id="{00000000-0008-0000-0200-000032000000}"/>
              </a:ext>
            </a:extLst>
          </xdr:cNvPr>
          <xdr:cNvCxnSpPr>
            <a:cxnSpLocks/>
            <a:stCxn id="41" idx="2"/>
          </xdr:cNvCxnSpPr>
        </xdr:nvCxnSpPr>
        <xdr:spPr bwMode="auto">
          <a:xfrm flipH="1">
            <a:off x="13727430" y="1664139"/>
            <a:ext cx="427011" cy="235146"/>
          </a:xfrm>
          <a:prstGeom prst="line">
            <a:avLst/>
          </a:prstGeom>
          <a:ln>
            <a:solidFill>
              <a:schemeClr val="bg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4" name="Connecteur droit 53">
            <a:extLst>
              <a:ext uri="{FF2B5EF4-FFF2-40B4-BE49-F238E27FC236}">
                <a16:creationId xmlns:a16="http://schemas.microsoft.com/office/drawing/2014/main" id="{00000000-0008-0000-0200-000036000000}"/>
              </a:ext>
            </a:extLst>
          </xdr:cNvPr>
          <xdr:cNvCxnSpPr>
            <a:cxnSpLocks/>
            <a:stCxn id="42" idx="3"/>
          </xdr:cNvCxnSpPr>
        </xdr:nvCxnSpPr>
        <xdr:spPr bwMode="auto">
          <a:xfrm flipV="1">
            <a:off x="14093372" y="3227070"/>
            <a:ext cx="251278" cy="206929"/>
          </a:xfrm>
          <a:prstGeom prst="line">
            <a:avLst/>
          </a:prstGeom>
          <a:ln>
            <a:solidFill>
              <a:schemeClr val="bg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0.37641</cdr:x>
      <cdr:y>0.44236</cdr:y>
    </cdr:from>
    <cdr:to>
      <cdr:x>0.46144</cdr:x>
      <cdr:y>0.44514</cdr:y>
    </cdr:to>
    <cdr:cxnSp macro="">
      <cdr:nvCxnSpPr>
        <cdr:cNvPr id="2" name="Connecteur droit 1">
          <a:extLst xmlns:a="http://schemas.openxmlformats.org/drawingml/2006/main">
            <a:ext uri="{FF2B5EF4-FFF2-40B4-BE49-F238E27FC236}">
              <a16:creationId xmlns:a16="http://schemas.microsoft.com/office/drawing/2014/main" id="{486D05C8-D4D7-736C-A185-2E8F2248AD99}"/>
            </a:ext>
          </a:extLst>
        </cdr:cNvPr>
        <cdr:cNvCxnSpPr>
          <a:cxnSpLocks xmlns:a="http://schemas.openxmlformats.org/drawingml/2006/main"/>
        </cdr:cNvCxnSpPr>
      </cdr:nvCxnSpPr>
      <cdr:spPr bwMode="auto">
        <a:xfrm xmlns:a="http://schemas.openxmlformats.org/drawingml/2006/main" flipH="1">
          <a:off x="1720215" y="1213485"/>
          <a:ext cx="388620" cy="762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00B0F0"/>
          </a:solidFill>
        </a:ln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0.09296</cdr:x>
      <cdr:y>0.44074</cdr:y>
    </cdr:from>
    <cdr:to>
      <cdr:x>0.39461</cdr:x>
      <cdr:y>0.82014</cdr:y>
    </cdr:to>
    <cdr:cxnSp macro="">
      <cdr:nvCxnSpPr>
        <cdr:cNvPr id="6" name="Connecteur droit 5">
          <a:extLst xmlns:a="http://schemas.openxmlformats.org/drawingml/2006/main">
            <a:ext uri="{FF2B5EF4-FFF2-40B4-BE49-F238E27FC236}">
              <a16:creationId xmlns:a16="http://schemas.microsoft.com/office/drawing/2014/main" id="{F8DB738F-7162-FADF-AB79-AEEA86E68E10}"/>
            </a:ext>
          </a:extLst>
        </cdr:cNvPr>
        <cdr:cNvCxnSpPr>
          <a:cxnSpLocks xmlns:a="http://schemas.openxmlformats.org/drawingml/2006/main"/>
        </cdr:cNvCxnSpPr>
      </cdr:nvCxnSpPr>
      <cdr:spPr bwMode="auto">
        <a:xfrm xmlns:a="http://schemas.openxmlformats.org/drawingml/2006/main" flipH="1">
          <a:off x="424815" y="1209040"/>
          <a:ext cx="1378585" cy="1040765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accent6"/>
          </a:solidFill>
        </a:ln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0.13498</cdr:x>
      <cdr:y>0.29907</cdr:y>
    </cdr:from>
    <cdr:to>
      <cdr:x>0.2759</cdr:x>
      <cdr:y>0.54792</cdr:y>
    </cdr:to>
    <cdr:sp macro="" textlink="">
      <cdr:nvSpPr>
        <cdr:cNvPr id="9" name="ZoneTexte 29"/>
        <cdr:cNvSpPr txBox="1"/>
      </cdr:nvSpPr>
      <cdr:spPr bwMode="auto">
        <a:xfrm xmlns:a="http://schemas.openxmlformats.org/drawingml/2006/main">
          <a:off x="647723" y="820421"/>
          <a:ext cx="676252" cy="682623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6">
            <a:lumMod val="20000"/>
            <a:lumOff val="80000"/>
          </a:schemeClr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rgbClr val="000000"/>
        </a:lnRef>
        <a:fillRef xmlns:a="http://schemas.openxmlformats.org/drawingml/2006/main" idx="0">
          <a:srgbClr val="000000"/>
        </a:fillRef>
        <a:effectRef xmlns:a="http://schemas.openxmlformats.org/drawingml/2006/main" idx="0">
          <a:srgbClr val="00000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>
            <a:defRPr/>
          </a:pPr>
          <a:r>
            <a:rPr lang="fr-FR" sz="1100"/>
            <a:t>Crast</a:t>
          </a:r>
          <a:r>
            <a:rPr lang="fr-FR" sz="1100">
              <a:solidFill>
                <a:schemeClr val="dk1"/>
              </a:solidFill>
              <a:latin typeface="+mn-lt"/>
              <a:ea typeface="+mn-ea"/>
              <a:cs typeface="+mn-cs"/>
            </a:rPr>
            <a:t>e Loupdat</a:t>
          </a:r>
          <a:endParaRPr lang="fr-FR" sz="1100"/>
        </a:p>
        <a:p xmlns:a="http://schemas.openxmlformats.org/drawingml/2006/main">
          <a:pPr marL="0" marR="0" lvl="0" indent="0" defTabSz="91440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fr-FR" sz="1100">
              <a:solidFill>
                <a:schemeClr val="dk1"/>
              </a:solidFill>
              <a:latin typeface="+mn-lt"/>
              <a:ea typeface="+mn-ea"/>
              <a:cs typeface="+mn-cs"/>
            </a:rPr>
            <a:t>0,12%</a:t>
          </a:r>
          <a:endParaRPr lang="fr-FR" sz="1100"/>
        </a:p>
      </cdr:txBody>
    </cdr:sp>
  </cdr:relSizeAnchor>
  <cdr:relSizeAnchor xmlns:cdr="http://schemas.openxmlformats.org/drawingml/2006/chartDrawing">
    <cdr:from>
      <cdr:x>0.44624</cdr:x>
      <cdr:y>0.12527</cdr:y>
    </cdr:from>
    <cdr:to>
      <cdr:x>0.63478</cdr:x>
      <cdr:y>0.29236</cdr:y>
    </cdr:to>
    <cdr:sp macro="" textlink="">
      <cdr:nvSpPr>
        <cdr:cNvPr id="10" name="ZoneTexte 29"/>
        <cdr:cNvSpPr txBox="1"/>
      </cdr:nvSpPr>
      <cdr:spPr bwMode="auto">
        <a:xfrm xmlns:a="http://schemas.openxmlformats.org/drawingml/2006/main">
          <a:off x="2141356" y="343644"/>
          <a:ext cx="904740" cy="458361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5">
            <a:lumMod val="20000"/>
            <a:lumOff val="80000"/>
          </a:schemeClr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rgbClr val="000000"/>
        </a:lnRef>
        <a:fillRef xmlns:a="http://schemas.openxmlformats.org/drawingml/2006/main" idx="0">
          <a:srgbClr val="000000"/>
        </a:fillRef>
        <a:effectRef xmlns:a="http://schemas.openxmlformats.org/drawingml/2006/main" idx="0">
          <a:srgbClr val="00000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>
            <a:defRPr/>
          </a:pPr>
          <a:r>
            <a:rPr lang="fr-FR" sz="1100">
              <a:solidFill>
                <a:schemeClr val="dk1"/>
              </a:solidFill>
              <a:latin typeface="+mn-lt"/>
              <a:ea typeface="+mn-ea"/>
              <a:cs typeface="+mn-cs"/>
            </a:rPr>
            <a:t>Brède Ouest</a:t>
          </a:r>
          <a:endParaRPr/>
        </a:p>
        <a:p xmlns:a="http://schemas.openxmlformats.org/drawingml/2006/main">
          <a:pPr>
            <a:defRPr/>
          </a:pPr>
          <a:r>
            <a:rPr lang="fr-FR" sz="1100">
              <a:solidFill>
                <a:schemeClr val="dk1"/>
              </a:solidFill>
              <a:latin typeface="+mn-lt"/>
              <a:ea typeface="+mn-ea"/>
              <a:cs typeface="+mn-cs"/>
            </a:rPr>
            <a:t>0,05%</a:t>
          </a:r>
          <a:endParaRPr lang="fr-FR"/>
        </a:p>
      </cdr:txBody>
    </cdr:sp>
  </cdr:relSizeAnchor>
  <cdr:relSizeAnchor xmlns:cdr="http://schemas.openxmlformats.org/drawingml/2006/chartDrawing">
    <cdr:from>
      <cdr:x>0.78016</cdr:x>
      <cdr:y>0.26296</cdr:y>
    </cdr:from>
    <cdr:to>
      <cdr:x>0.94442</cdr:x>
      <cdr:y>0.43264</cdr:y>
    </cdr:to>
    <cdr:sp macro="" textlink="">
      <cdr:nvSpPr>
        <cdr:cNvPr id="11" name="ZoneTexte 29"/>
        <cdr:cNvSpPr txBox="1"/>
      </cdr:nvSpPr>
      <cdr:spPr bwMode="auto">
        <a:xfrm xmlns:a="http://schemas.openxmlformats.org/drawingml/2006/main">
          <a:off x="3743768" y="721349"/>
          <a:ext cx="788227" cy="465466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2">
            <a:lumMod val="20000"/>
            <a:lumOff val="80000"/>
          </a:schemeClr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rgbClr val="000000"/>
        </a:lnRef>
        <a:fillRef xmlns:a="http://schemas.openxmlformats.org/drawingml/2006/main" idx="0">
          <a:srgbClr val="000000"/>
        </a:fillRef>
        <a:effectRef xmlns:a="http://schemas.openxmlformats.org/drawingml/2006/main" idx="0">
          <a:srgbClr val="00000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>
            <a:defRPr/>
          </a:pPr>
          <a:r>
            <a:rPr lang="fr-FR" sz="1100"/>
            <a:t>Brède Est</a:t>
          </a:r>
          <a:endParaRPr/>
        </a:p>
        <a:p xmlns:a="http://schemas.openxmlformats.org/drawingml/2006/main">
          <a:pPr marL="0" marR="0" lvl="0" indent="0" defTabSz="91440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fr-FR" sz="1100">
              <a:solidFill>
                <a:schemeClr val="dk1"/>
              </a:solidFill>
              <a:latin typeface="+mn-lt"/>
              <a:ea typeface="+mn-ea"/>
              <a:cs typeface="+mn-cs"/>
            </a:rPr>
            <a:t>0,12%</a:t>
          </a:r>
          <a:endParaRPr lang="fr-FR"/>
        </a:p>
        <a:p xmlns:a="http://schemas.openxmlformats.org/drawingml/2006/main">
          <a:pPr>
            <a:defRPr/>
          </a:pPr>
          <a:endParaRPr lang="fr-FR" sz="1100"/>
        </a:p>
      </cdr:txBody>
    </cdr:sp>
  </cdr:relSizeAnchor>
  <cdr:relSizeAnchor xmlns:cdr="http://schemas.openxmlformats.org/drawingml/2006/chartDrawing">
    <cdr:from>
      <cdr:x>0.37798</cdr:x>
      <cdr:y>0.32292</cdr:y>
    </cdr:from>
    <cdr:to>
      <cdr:x>0.46328</cdr:x>
      <cdr:y>0.4213</cdr:y>
    </cdr:to>
    <cdr:sp macro="" textlink="">
      <cdr:nvSpPr>
        <cdr:cNvPr id="12" name="ZoneTexte 29"/>
        <cdr:cNvSpPr txBox="1"/>
      </cdr:nvSpPr>
      <cdr:spPr bwMode="auto">
        <a:xfrm xmlns:a="http://schemas.openxmlformats.org/drawingml/2006/main">
          <a:off x="1813807" y="885826"/>
          <a:ext cx="409328" cy="269882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rgbClr val="000000"/>
        </a:lnRef>
        <a:fillRef xmlns:a="http://schemas.openxmlformats.org/drawingml/2006/main" idx="0">
          <a:srgbClr val="000000"/>
        </a:fillRef>
        <a:effectRef xmlns:a="http://schemas.openxmlformats.org/drawingml/2006/main" idx="0">
          <a:srgbClr val="00000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>
            <a:defRPr/>
          </a:pPr>
          <a:r>
            <a:rPr lang="fr-FR" sz="1100"/>
            <a:t>0%</a:t>
          </a:r>
          <a:endParaRPr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108857</xdr:rowOff>
    </xdr:from>
    <xdr:to>
      <xdr:col>0</xdr:col>
      <xdr:colOff>0</xdr:colOff>
      <xdr:row>4</xdr:row>
      <xdr:rowOff>43542</xdr:rowOff>
    </xdr:to>
    <xdr:sp macro="" textlink="">
      <xdr:nvSpPr>
        <xdr:cNvPr id="5" name="ZoneTexte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 txBox="1"/>
      </xdr:nvSpPr>
      <xdr:spPr bwMode="auto">
        <a:xfrm>
          <a:off x="4278086" y="293914"/>
          <a:ext cx="1502228" cy="489857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  <a:miter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defRPr/>
          </a:pPr>
          <a:r>
            <a:rPr lang="fr-FR" sz="1100"/>
            <a:t>pente 2021 : 0,12 %</a:t>
          </a:r>
          <a:endParaRPr/>
        </a:p>
        <a:p>
          <a:pPr>
            <a:defRPr/>
          </a:pPr>
          <a:r>
            <a:rPr lang="fr-FR" sz="1100"/>
            <a:t>pente 2024 : 0,10 %</a:t>
          </a:r>
        </a:p>
      </xdr:txBody>
    </xdr:sp>
    <xdr:clientData/>
  </xdr:twoCellAnchor>
  <xdr:twoCellAnchor>
    <xdr:from>
      <xdr:col>6</xdr:col>
      <xdr:colOff>512088</xdr:colOff>
      <xdr:row>2</xdr:row>
      <xdr:rowOff>35011</xdr:rowOff>
    </xdr:from>
    <xdr:to>
      <xdr:col>14</xdr:col>
      <xdr:colOff>545467</xdr:colOff>
      <xdr:row>22</xdr:row>
      <xdr:rowOff>69574</xdr:rowOff>
    </xdr:to>
    <xdr:grpSp>
      <xdr:nvGrpSpPr>
        <xdr:cNvPr id="2" name="Group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pSpPr/>
      </xdr:nvGrpSpPr>
      <xdr:grpSpPr bwMode="auto">
        <a:xfrm>
          <a:off x="5481653" y="410489"/>
          <a:ext cx="6659466" cy="3789346"/>
          <a:chOff x="6149464" y="3609125"/>
          <a:chExt cx="6145956" cy="3998102"/>
        </a:xfrm>
      </xdr:grpSpPr>
      <xdr:sp macro="" textlink="">
        <xdr:nvSpPr>
          <xdr:cNvPr id="8" name="ZoneTexte 7">
            <a:extLst>
              <a:ext uri="{FF2B5EF4-FFF2-40B4-BE49-F238E27FC236}">
                <a16:creationId xmlns:a16="http://schemas.microsoft.com/office/drawing/2014/main" id="{00000000-0008-0000-0300-000008000000}"/>
              </a:ext>
            </a:extLst>
          </xdr:cNvPr>
          <xdr:cNvSpPr txBox="1"/>
        </xdr:nvSpPr>
        <xdr:spPr bwMode="auto">
          <a:xfrm>
            <a:off x="6149464" y="3609125"/>
            <a:ext cx="6145956" cy="399810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rgbClr val="000000"/>
          </a:lnRef>
          <a:fillRef idx="0">
            <a:srgbClr val="000000"/>
          </a:fillRef>
          <a:effectRef idx="0">
            <a:srgbClr val="00000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>
              <a:defRPr/>
            </a:pPr>
            <a:r>
              <a:rPr lang="fr-FR" sz="1400" b="1"/>
              <a:t>Synthèse du calcul des pentes des biefs </a:t>
            </a:r>
            <a:endParaRPr/>
          </a:p>
          <a:p>
            <a:pPr algn="ctr">
              <a:defRPr/>
            </a:pPr>
            <a:r>
              <a:rPr lang="fr-FR" sz="1400" b="1"/>
              <a:t>à partir des données DGPS du 29/02/2024 (SIAEBVELG)</a:t>
            </a:r>
            <a:endParaRPr/>
          </a:p>
          <a:p>
            <a:pPr>
              <a:defRPr/>
            </a:pPr>
            <a:endParaRPr lang="fr-FR" sz="1800"/>
          </a:p>
        </xdr:txBody>
      </xdr:sp>
      <xdr:pic>
        <xdr:nvPicPr>
          <xdr:cNvPr id="10" name="Image 9">
            <a:extLst>
              <a:ext uri="{FF2B5EF4-FFF2-40B4-BE49-F238E27FC236}">
                <a16:creationId xmlns:a16="http://schemas.microsoft.com/office/drawing/2014/main" id="{00000000-0008-0000-0300-00000A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/>
          <a:stretch/>
        </xdr:blipFill>
        <xdr:spPr bwMode="auto">
          <a:xfrm>
            <a:off x="6773182" y="4433140"/>
            <a:ext cx="5064634" cy="2938995"/>
          </a:xfrm>
          <a:prstGeom prst="rect">
            <a:avLst/>
          </a:prstGeom>
        </xdr:spPr>
      </xdr:pic>
      <xdr:cxnSp macro="">
        <xdr:nvCxnSpPr>
          <xdr:cNvPr id="11" name="Connecteur droit 10">
            <a:extLst>
              <a:ext uri="{FF2B5EF4-FFF2-40B4-BE49-F238E27FC236}">
                <a16:creationId xmlns:a16="http://schemas.microsoft.com/office/drawing/2014/main" id="{00000000-0008-0000-0300-00000B000000}"/>
              </a:ext>
            </a:extLst>
          </xdr:cNvPr>
          <xdr:cNvCxnSpPr>
            <a:cxnSpLocks/>
          </xdr:cNvCxnSpPr>
        </xdr:nvCxnSpPr>
        <xdr:spPr bwMode="auto">
          <a:xfrm>
            <a:off x="8891979" y="4483809"/>
            <a:ext cx="1419225" cy="400050"/>
          </a:xfrm>
          <a:prstGeom prst="line">
            <a:avLst/>
          </a:prstGeom>
          <a:ln w="57150">
            <a:solidFill>
              <a:schemeClr val="accent6"/>
            </a:solidFill>
            <a:miter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" name="Connecteur droit 12">
            <a:extLst>
              <a:ext uri="{FF2B5EF4-FFF2-40B4-BE49-F238E27FC236}">
                <a16:creationId xmlns:a16="http://schemas.microsoft.com/office/drawing/2014/main" id="{00000000-0008-0000-0300-00000D000000}"/>
              </a:ext>
            </a:extLst>
          </xdr:cNvPr>
          <xdr:cNvCxnSpPr>
            <a:cxnSpLocks/>
          </xdr:cNvCxnSpPr>
        </xdr:nvCxnSpPr>
        <xdr:spPr bwMode="auto">
          <a:xfrm>
            <a:off x="11147947" y="6519469"/>
            <a:ext cx="495300" cy="413385"/>
          </a:xfrm>
          <a:prstGeom prst="line">
            <a:avLst/>
          </a:prstGeom>
          <a:ln w="57150">
            <a:solidFill>
              <a:schemeClr val="accent2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5" name="Forme libre : forme 14">
            <a:extLst>
              <a:ext uri="{FF2B5EF4-FFF2-40B4-BE49-F238E27FC236}">
                <a16:creationId xmlns:a16="http://schemas.microsoft.com/office/drawing/2014/main" id="{00000000-0008-0000-0300-00000F000000}"/>
              </a:ext>
            </a:extLst>
          </xdr:cNvPr>
          <xdr:cNvSpPr/>
        </xdr:nvSpPr>
        <xdr:spPr bwMode="auto">
          <a:xfrm>
            <a:off x="10307394" y="4860999"/>
            <a:ext cx="817806" cy="1657350"/>
          </a:xfrm>
          <a:custGeom>
            <a:avLst/>
            <a:gdLst>
              <a:gd name="connsiteX0" fmla="*/ 0 w 640080"/>
              <a:gd name="connsiteY0" fmla="*/ 0 h 1341120"/>
              <a:gd name="connsiteX1" fmla="*/ 22860 w 640080"/>
              <a:gd name="connsiteY1" fmla="*/ 121920 h 1341120"/>
              <a:gd name="connsiteX2" fmla="*/ 449580 w 640080"/>
              <a:gd name="connsiteY2" fmla="*/ 571500 h 1341120"/>
              <a:gd name="connsiteX3" fmla="*/ 640080 w 640080"/>
              <a:gd name="connsiteY3" fmla="*/ 1310640 h 1341120"/>
              <a:gd name="connsiteX4" fmla="*/ 640080 w 640080"/>
              <a:gd name="connsiteY4" fmla="*/ 1310640 h 1341120"/>
              <a:gd name="connsiteX5" fmla="*/ 617220 w 640080"/>
              <a:gd name="connsiteY5" fmla="*/ 1341120 h 134112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</a:cxnLst>
            <a:rect l="l" t="t" r="r" b="b"/>
            <a:pathLst>
              <a:path w="640080" h="1341120" extrusionOk="0">
                <a:moveTo>
                  <a:pt x="0" y="0"/>
                </a:moveTo>
                <a:lnTo>
                  <a:pt x="22860" y="121920"/>
                </a:lnTo>
                <a:lnTo>
                  <a:pt x="449580" y="571500"/>
                </a:lnTo>
                <a:lnTo>
                  <a:pt x="640080" y="1310640"/>
                </a:lnTo>
                <a:lnTo>
                  <a:pt x="640080" y="1310640"/>
                </a:lnTo>
                <a:lnTo>
                  <a:pt x="617220" y="1341120"/>
                </a:lnTo>
              </a:path>
            </a:pathLst>
          </a:custGeom>
          <a:noFill/>
          <a:ln w="57150">
            <a:solidFill>
              <a:schemeClr val="accent5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>
              <a:defRPr/>
            </a:pPr>
            <a:endParaRPr lang="fr-FR" sz="1100"/>
          </a:p>
        </xdr:txBody>
      </xdr:sp>
      <xdr:sp macro="" textlink="">
        <xdr:nvSpPr>
          <xdr:cNvPr id="16" name="ZoneTexte 29">
            <a:extLst>
              <a:ext uri="{FF2B5EF4-FFF2-40B4-BE49-F238E27FC236}">
                <a16:creationId xmlns:a16="http://schemas.microsoft.com/office/drawing/2014/main" id="{00000000-0008-0000-0300-000010000000}"/>
              </a:ext>
            </a:extLst>
          </xdr:cNvPr>
          <xdr:cNvSpPr txBox="1"/>
        </xdr:nvSpPr>
        <xdr:spPr bwMode="auto">
          <a:xfrm>
            <a:off x="9239136" y="4809813"/>
            <a:ext cx="682504" cy="690244"/>
          </a:xfrm>
          <a:prstGeom prst="rect">
            <a:avLst/>
          </a:prstGeom>
          <a:solidFill>
            <a:schemeClr val="accent6">
              <a:lumMod val="20000"/>
              <a:lumOff val="80000"/>
            </a:schemeClr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rgbClr val="000000"/>
          </a:lnRef>
          <a:fillRef idx="0">
            <a:srgbClr val="000000"/>
          </a:fillRef>
          <a:effectRef idx="0">
            <a:srgbClr val="000000"/>
          </a:effectRef>
          <a:fontRef idx="minor">
            <a:schemeClr val="dk1"/>
          </a:fontRef>
        </xdr:style>
        <xdr:txBody>
          <a:bodyPr wrap="square" rtlCol="0" anchor="t"/>
          <a:lstStyle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>
              <a:defRPr/>
            </a:pPr>
            <a:r>
              <a:rPr lang="fr-FR" sz="1100"/>
              <a:t>Crast</a:t>
            </a:r>
            <a:r>
              <a:rPr lang="fr-FR" sz="11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e Loupdat</a:t>
            </a:r>
            <a:endParaRPr lang="fr-FR" sz="1100"/>
          </a:p>
          <a:p>
            <a:pPr marL="0" marR="0" lvl="0" indent="0" defTabSz="91440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defRPr/>
            </a:pPr>
            <a:r>
              <a:rPr lang="fr-FR" sz="11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0,10%</a:t>
            </a:r>
            <a:endParaRPr lang="fr-FR" sz="1100"/>
          </a:p>
        </xdr:txBody>
      </xdr:sp>
      <xdr:sp macro="" textlink="">
        <xdr:nvSpPr>
          <xdr:cNvPr id="17" name="ZoneTexte 29">
            <a:extLst>
              <a:ext uri="{FF2B5EF4-FFF2-40B4-BE49-F238E27FC236}">
                <a16:creationId xmlns:a16="http://schemas.microsoft.com/office/drawing/2014/main" id="{00000000-0008-0000-0300-000011000000}"/>
              </a:ext>
            </a:extLst>
          </xdr:cNvPr>
          <xdr:cNvSpPr txBox="1"/>
        </xdr:nvSpPr>
        <xdr:spPr bwMode="auto">
          <a:xfrm>
            <a:off x="10803141" y="4729803"/>
            <a:ext cx="909268" cy="454551"/>
          </a:xfrm>
          <a:prstGeom prst="rect">
            <a:avLst/>
          </a:prstGeom>
          <a:solidFill>
            <a:schemeClr val="accent5">
              <a:lumMod val="20000"/>
              <a:lumOff val="80000"/>
            </a:schemeClr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rgbClr val="000000"/>
          </a:lnRef>
          <a:fillRef idx="0">
            <a:srgbClr val="000000"/>
          </a:fillRef>
          <a:effectRef idx="0">
            <a:srgbClr val="000000"/>
          </a:effectRef>
          <a:fontRef idx="minor">
            <a:schemeClr val="dk1"/>
          </a:fontRef>
        </xdr:style>
        <xdr:txBody>
          <a:bodyPr wrap="square" rtlCol="0" anchor="t"/>
          <a:lstStyle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>
              <a:defRPr/>
            </a:pPr>
            <a:r>
              <a:rPr lang="fr-FR" sz="11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Brède Ouest</a:t>
            </a:r>
            <a:endParaRPr/>
          </a:p>
          <a:p>
            <a:pPr>
              <a:defRPr/>
            </a:pPr>
            <a:r>
              <a:rPr lang="fr-FR" sz="11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0,02%</a:t>
            </a:r>
            <a:endParaRPr lang="fr-FR"/>
          </a:p>
        </xdr:txBody>
      </xdr:sp>
      <xdr:sp macro="" textlink="">
        <xdr:nvSpPr>
          <xdr:cNvPr id="18" name="ZoneTexte 29">
            <a:extLst>
              <a:ext uri="{FF2B5EF4-FFF2-40B4-BE49-F238E27FC236}">
                <a16:creationId xmlns:a16="http://schemas.microsoft.com/office/drawing/2014/main" id="{00000000-0008-0000-0300-000012000000}"/>
              </a:ext>
            </a:extLst>
          </xdr:cNvPr>
          <xdr:cNvSpPr txBox="1"/>
        </xdr:nvSpPr>
        <xdr:spPr bwMode="auto">
          <a:xfrm>
            <a:off x="10416426" y="6724338"/>
            <a:ext cx="773613" cy="463561"/>
          </a:xfrm>
          <a:prstGeom prst="rect">
            <a:avLst/>
          </a:prstGeom>
          <a:solidFill>
            <a:schemeClr val="accent2">
              <a:lumMod val="20000"/>
              <a:lumOff val="80000"/>
            </a:schemeClr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rgbClr val="000000"/>
          </a:lnRef>
          <a:fillRef idx="0">
            <a:srgbClr val="000000"/>
          </a:fillRef>
          <a:effectRef idx="0">
            <a:srgbClr val="000000"/>
          </a:effectRef>
          <a:fontRef idx="minor">
            <a:schemeClr val="dk1"/>
          </a:fontRef>
        </xdr:style>
        <xdr:txBody>
          <a:bodyPr wrap="square" rtlCol="0" anchor="t"/>
          <a:lstStyle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>
              <a:defRPr/>
            </a:pPr>
            <a:r>
              <a:rPr lang="fr-FR" sz="1100"/>
              <a:t>Brède Est</a:t>
            </a:r>
            <a:endParaRPr/>
          </a:p>
          <a:p>
            <a:pPr marL="0" marR="0" lvl="0" indent="0" defTabSz="91440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defRPr/>
            </a:pPr>
            <a:r>
              <a:rPr lang="fr-FR" sz="11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0,06%</a:t>
            </a:r>
            <a:endParaRPr lang="fr-FR"/>
          </a:p>
          <a:p>
            <a:pPr>
              <a:defRPr/>
            </a:pPr>
            <a:endParaRPr lang="fr-FR" sz="1100"/>
          </a:p>
        </xdr:txBody>
      </xdr:sp>
      <xdr:cxnSp macro="">
        <xdr:nvCxnSpPr>
          <xdr:cNvPr id="19" name="Connecteur droit 18">
            <a:extLst>
              <a:ext uri="{FF2B5EF4-FFF2-40B4-BE49-F238E27FC236}">
                <a16:creationId xmlns:a16="http://schemas.microsoft.com/office/drawing/2014/main" id="{00000000-0008-0000-0300-000013000000}"/>
              </a:ext>
            </a:extLst>
          </xdr:cNvPr>
          <xdr:cNvCxnSpPr>
            <a:cxnSpLocks/>
            <a:stCxn id="16" idx="0"/>
          </xdr:cNvCxnSpPr>
        </xdr:nvCxnSpPr>
        <xdr:spPr bwMode="auto">
          <a:xfrm flipH="1" flipV="1">
            <a:off x="9553462" y="4632735"/>
            <a:ext cx="27879" cy="177078"/>
          </a:xfrm>
          <a:prstGeom prst="line">
            <a:avLst/>
          </a:prstGeom>
          <a:ln>
            <a:solidFill>
              <a:schemeClr val="bg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1" name="Connecteur droit 20">
            <a:extLst>
              <a:ext uri="{FF2B5EF4-FFF2-40B4-BE49-F238E27FC236}">
                <a16:creationId xmlns:a16="http://schemas.microsoft.com/office/drawing/2014/main" id="{00000000-0008-0000-0300-000015000000}"/>
              </a:ext>
            </a:extLst>
          </xdr:cNvPr>
          <xdr:cNvCxnSpPr>
            <a:cxnSpLocks/>
            <a:stCxn id="17" idx="2"/>
          </xdr:cNvCxnSpPr>
        </xdr:nvCxnSpPr>
        <xdr:spPr bwMode="auto">
          <a:xfrm flipH="1">
            <a:off x="10837432" y="5186259"/>
            <a:ext cx="423201" cy="240861"/>
          </a:xfrm>
          <a:prstGeom prst="line">
            <a:avLst/>
          </a:prstGeom>
          <a:ln>
            <a:solidFill>
              <a:schemeClr val="bg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" name="Connecteur droit 21">
            <a:extLst>
              <a:ext uri="{FF2B5EF4-FFF2-40B4-BE49-F238E27FC236}">
                <a16:creationId xmlns:a16="http://schemas.microsoft.com/office/drawing/2014/main" id="{00000000-0008-0000-0300-000016000000}"/>
              </a:ext>
            </a:extLst>
          </xdr:cNvPr>
          <xdr:cNvCxnSpPr>
            <a:cxnSpLocks/>
            <a:stCxn id="18" idx="3"/>
          </xdr:cNvCxnSpPr>
        </xdr:nvCxnSpPr>
        <xdr:spPr bwMode="auto">
          <a:xfrm flipV="1">
            <a:off x="11190039" y="6749190"/>
            <a:ext cx="260803" cy="203119"/>
          </a:xfrm>
          <a:prstGeom prst="line">
            <a:avLst/>
          </a:prstGeom>
          <a:ln>
            <a:solidFill>
              <a:schemeClr val="bg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0</xdr:col>
      <xdr:colOff>116477</xdr:colOff>
      <xdr:row>2</xdr:row>
      <xdr:rowOff>30750</xdr:rowOff>
    </xdr:from>
    <xdr:to>
      <xdr:col>7</xdr:col>
      <xdr:colOff>154576</xdr:colOff>
      <xdr:row>22</xdr:row>
      <xdr:rowOff>74294</xdr:rowOff>
    </xdr:to>
    <xdr:grpSp>
      <xdr:nvGrpSpPr>
        <xdr:cNvPr id="3" name="Group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pSpPr/>
      </xdr:nvGrpSpPr>
      <xdr:grpSpPr bwMode="auto">
        <a:xfrm>
          <a:off x="116477" y="406228"/>
          <a:ext cx="5835925" cy="3798327"/>
          <a:chOff x="9673590" y="110490"/>
          <a:chExt cx="5372100" cy="3960495"/>
        </a:xfrm>
      </xdr:grpSpPr>
      <xdr:sp macro="" textlink="">
        <xdr:nvSpPr>
          <xdr:cNvPr id="24" name="ZoneTexte 23">
            <a:extLst>
              <a:ext uri="{FF2B5EF4-FFF2-40B4-BE49-F238E27FC236}">
                <a16:creationId xmlns:a16="http://schemas.microsoft.com/office/drawing/2014/main" id="{00000000-0008-0000-0300-000018000000}"/>
              </a:ext>
            </a:extLst>
          </xdr:cNvPr>
          <xdr:cNvSpPr txBox="1"/>
        </xdr:nvSpPr>
        <xdr:spPr bwMode="auto">
          <a:xfrm>
            <a:off x="9673590" y="110490"/>
            <a:ext cx="5372100" cy="396049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rgbClr val="000000"/>
          </a:lnRef>
          <a:fillRef idx="0">
            <a:srgbClr val="000000"/>
          </a:fillRef>
          <a:effectRef idx="0">
            <a:srgbClr val="00000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>
              <a:defRPr/>
            </a:pPr>
            <a:r>
              <a:rPr lang="fr-FR" sz="1400" b="1"/>
              <a:t>Synthèse du calcul des pentes des biefs </a:t>
            </a:r>
            <a:endParaRPr/>
          </a:p>
          <a:p>
            <a:pPr algn="ctr">
              <a:defRPr/>
            </a:pPr>
            <a:r>
              <a:rPr lang="fr-FR" sz="1400" b="1"/>
              <a:t>à partir des données DGPS de 2021 (PFE ENSEGID)</a:t>
            </a:r>
          </a:p>
          <a:p>
            <a:pPr>
              <a:defRPr/>
            </a:pPr>
            <a:endParaRPr lang="fr-FR" sz="1800"/>
          </a:p>
        </xdr:txBody>
      </xdr:sp>
      <xdr:pic>
        <xdr:nvPicPr>
          <xdr:cNvPr id="25" name="Image 24">
            <a:extLst>
              <a:ext uri="{FF2B5EF4-FFF2-40B4-BE49-F238E27FC236}">
                <a16:creationId xmlns:a16="http://schemas.microsoft.com/office/drawing/2014/main" id="{00000000-0008-0000-0300-000019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/>
          <a:stretch/>
        </xdr:blipFill>
        <xdr:spPr bwMode="auto">
          <a:xfrm>
            <a:off x="9944099" y="910503"/>
            <a:ext cx="4797711" cy="2935691"/>
          </a:xfrm>
          <a:prstGeom prst="rect">
            <a:avLst/>
          </a:prstGeom>
        </xdr:spPr>
      </xdr:pic>
      <xdr:cxnSp macro="">
        <xdr:nvCxnSpPr>
          <xdr:cNvPr id="26" name="Connecteur droit 25">
            <a:extLst>
              <a:ext uri="{FF2B5EF4-FFF2-40B4-BE49-F238E27FC236}">
                <a16:creationId xmlns:a16="http://schemas.microsoft.com/office/drawing/2014/main" id="{00000000-0008-0000-0300-00001A000000}"/>
              </a:ext>
            </a:extLst>
          </xdr:cNvPr>
          <xdr:cNvCxnSpPr>
            <a:cxnSpLocks/>
          </xdr:cNvCxnSpPr>
        </xdr:nvCxnSpPr>
        <xdr:spPr bwMode="auto">
          <a:xfrm flipH="1">
            <a:off x="10721340" y="908685"/>
            <a:ext cx="1146810" cy="1213485"/>
          </a:xfrm>
          <a:prstGeom prst="line">
            <a:avLst/>
          </a:prstGeom>
          <a:ln w="57150">
            <a:solidFill>
              <a:srgbClr val="FFC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" name="Connecteur droit 26">
            <a:extLst>
              <a:ext uri="{FF2B5EF4-FFF2-40B4-BE49-F238E27FC236}">
                <a16:creationId xmlns:a16="http://schemas.microsoft.com/office/drawing/2014/main" id="{00000000-0008-0000-0300-00001B000000}"/>
              </a:ext>
            </a:extLst>
          </xdr:cNvPr>
          <xdr:cNvCxnSpPr>
            <a:cxnSpLocks/>
          </xdr:cNvCxnSpPr>
        </xdr:nvCxnSpPr>
        <xdr:spPr bwMode="auto">
          <a:xfrm>
            <a:off x="10721340" y="2118360"/>
            <a:ext cx="135255" cy="720090"/>
          </a:xfrm>
          <a:prstGeom prst="line">
            <a:avLst/>
          </a:prstGeom>
          <a:ln w="57150">
            <a:solidFill>
              <a:srgbClr val="7030A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" name="Connecteur droit 27">
            <a:extLst>
              <a:ext uri="{FF2B5EF4-FFF2-40B4-BE49-F238E27FC236}">
                <a16:creationId xmlns:a16="http://schemas.microsoft.com/office/drawing/2014/main" id="{00000000-0008-0000-0300-00001C000000}"/>
              </a:ext>
            </a:extLst>
          </xdr:cNvPr>
          <xdr:cNvCxnSpPr>
            <a:cxnSpLocks/>
          </xdr:cNvCxnSpPr>
        </xdr:nvCxnSpPr>
        <xdr:spPr bwMode="auto">
          <a:xfrm>
            <a:off x="11839575" y="923925"/>
            <a:ext cx="1430655" cy="398145"/>
          </a:xfrm>
          <a:prstGeom prst="line">
            <a:avLst/>
          </a:prstGeom>
          <a:ln w="57150">
            <a:solidFill>
              <a:schemeClr val="accent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" name="Connecteur droit 28">
            <a:extLst>
              <a:ext uri="{FF2B5EF4-FFF2-40B4-BE49-F238E27FC236}">
                <a16:creationId xmlns:a16="http://schemas.microsoft.com/office/drawing/2014/main" id="{00000000-0008-0000-0300-00001D000000}"/>
              </a:ext>
            </a:extLst>
          </xdr:cNvPr>
          <xdr:cNvCxnSpPr>
            <a:cxnSpLocks/>
          </xdr:cNvCxnSpPr>
        </xdr:nvCxnSpPr>
        <xdr:spPr bwMode="auto">
          <a:xfrm>
            <a:off x="14036040" y="2973705"/>
            <a:ext cx="499110" cy="413385"/>
          </a:xfrm>
          <a:prstGeom prst="line">
            <a:avLst/>
          </a:prstGeom>
          <a:ln w="57150">
            <a:solidFill>
              <a:schemeClr val="accent2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0" name="Forme libre : forme 29">
            <a:extLst>
              <a:ext uri="{FF2B5EF4-FFF2-40B4-BE49-F238E27FC236}">
                <a16:creationId xmlns:a16="http://schemas.microsoft.com/office/drawing/2014/main" id="{00000000-0008-0000-0300-00001E000000}"/>
              </a:ext>
            </a:extLst>
          </xdr:cNvPr>
          <xdr:cNvSpPr/>
        </xdr:nvSpPr>
        <xdr:spPr bwMode="auto">
          <a:xfrm>
            <a:off x="13254990" y="1299210"/>
            <a:ext cx="796290" cy="1663065"/>
          </a:xfrm>
          <a:custGeom>
            <a:avLst/>
            <a:gdLst>
              <a:gd name="connsiteX0" fmla="*/ 0 w 640080"/>
              <a:gd name="connsiteY0" fmla="*/ 0 h 1341120"/>
              <a:gd name="connsiteX1" fmla="*/ 22860 w 640080"/>
              <a:gd name="connsiteY1" fmla="*/ 121920 h 1341120"/>
              <a:gd name="connsiteX2" fmla="*/ 449580 w 640080"/>
              <a:gd name="connsiteY2" fmla="*/ 571500 h 1341120"/>
              <a:gd name="connsiteX3" fmla="*/ 640080 w 640080"/>
              <a:gd name="connsiteY3" fmla="*/ 1310640 h 1341120"/>
              <a:gd name="connsiteX4" fmla="*/ 640080 w 640080"/>
              <a:gd name="connsiteY4" fmla="*/ 1310640 h 1341120"/>
              <a:gd name="connsiteX5" fmla="*/ 617220 w 640080"/>
              <a:gd name="connsiteY5" fmla="*/ 1341120 h 134112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</a:cxnLst>
            <a:rect l="l" t="t" r="r" b="b"/>
            <a:pathLst>
              <a:path w="640080" h="1341120" extrusionOk="0">
                <a:moveTo>
                  <a:pt x="0" y="0"/>
                </a:moveTo>
                <a:lnTo>
                  <a:pt x="22860" y="121920"/>
                </a:lnTo>
                <a:lnTo>
                  <a:pt x="449580" y="571500"/>
                </a:lnTo>
                <a:lnTo>
                  <a:pt x="640080" y="1310640"/>
                </a:lnTo>
                <a:lnTo>
                  <a:pt x="640080" y="1310640"/>
                </a:lnTo>
                <a:lnTo>
                  <a:pt x="617220" y="1341120"/>
                </a:lnTo>
              </a:path>
            </a:pathLst>
          </a:custGeom>
          <a:noFill/>
          <a:ln w="57150">
            <a:solidFill>
              <a:schemeClr val="accent5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>
              <a:defRPr/>
            </a:pPr>
            <a:endParaRPr lang="fr-FR" sz="1100"/>
          </a:p>
        </xdr:txBody>
      </xdr:sp>
      <xdr:sp macro="" textlink="">
        <xdr:nvSpPr>
          <xdr:cNvPr id="31" name="ZoneTexte 30">
            <a:extLst>
              <a:ext uri="{FF2B5EF4-FFF2-40B4-BE49-F238E27FC236}">
                <a16:creationId xmlns:a16="http://schemas.microsoft.com/office/drawing/2014/main" id="{00000000-0008-0000-0300-00001F000000}"/>
              </a:ext>
            </a:extLst>
          </xdr:cNvPr>
          <xdr:cNvSpPr txBox="1"/>
        </xdr:nvSpPr>
        <xdr:spPr bwMode="auto">
          <a:xfrm>
            <a:off x="10022204" y="2670723"/>
            <a:ext cx="680086" cy="636357"/>
          </a:xfrm>
          <a:prstGeom prst="rect">
            <a:avLst/>
          </a:prstGeom>
          <a:solidFill>
            <a:srgbClr val="F5EDFD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rgbClr val="000000"/>
          </a:lnRef>
          <a:fillRef idx="0">
            <a:srgbClr val="000000"/>
          </a:fillRef>
          <a:effectRef idx="0">
            <a:srgbClr val="00000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>
              <a:defRPr/>
            </a:pPr>
            <a:r>
              <a:rPr lang="fr-FR" sz="1100"/>
              <a:t>0,08%</a:t>
            </a:r>
            <a:endParaRPr/>
          </a:p>
          <a:p>
            <a:pPr>
              <a:defRPr/>
            </a:pPr>
            <a:r>
              <a:rPr lang="fr-FR" sz="1100"/>
              <a:t>craste des pins</a:t>
            </a:r>
          </a:p>
        </xdr:txBody>
      </xdr:sp>
      <xdr:sp macro="" textlink="">
        <xdr:nvSpPr>
          <xdr:cNvPr id="32" name="ZoneTexte 31">
            <a:extLst>
              <a:ext uri="{FF2B5EF4-FFF2-40B4-BE49-F238E27FC236}">
                <a16:creationId xmlns:a16="http://schemas.microsoft.com/office/drawing/2014/main" id="{00000000-0008-0000-0300-000020000000}"/>
              </a:ext>
            </a:extLst>
          </xdr:cNvPr>
          <xdr:cNvSpPr txBox="1"/>
        </xdr:nvSpPr>
        <xdr:spPr bwMode="auto">
          <a:xfrm>
            <a:off x="9993630" y="1055370"/>
            <a:ext cx="1051560" cy="569595"/>
          </a:xfrm>
          <a:prstGeom prst="rect">
            <a:avLst/>
          </a:prstGeom>
          <a:solidFill>
            <a:schemeClr val="accent4">
              <a:lumMod val="20000"/>
              <a:lumOff val="80000"/>
            </a:schemeClr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rgbClr val="000000"/>
          </a:lnRef>
          <a:fillRef idx="0">
            <a:srgbClr val="000000"/>
          </a:fillRef>
          <a:effectRef idx="0">
            <a:srgbClr val="00000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>
              <a:defRPr/>
            </a:pPr>
            <a:r>
              <a:rPr lang="fr-FR" sz="1100"/>
              <a:t>0,02%</a:t>
            </a:r>
            <a:endParaRPr/>
          </a:p>
          <a:p>
            <a:pPr>
              <a:defRPr/>
            </a:pPr>
            <a:r>
              <a:rPr lang="fr-FR" sz="1100"/>
              <a:t>Limite agricole</a:t>
            </a:r>
            <a:endParaRPr/>
          </a:p>
        </xdr:txBody>
      </xdr:sp>
      <xdr:sp macro="" textlink="">
        <xdr:nvSpPr>
          <xdr:cNvPr id="33" name="ZoneTexte 29">
            <a:extLst>
              <a:ext uri="{FF2B5EF4-FFF2-40B4-BE49-F238E27FC236}">
                <a16:creationId xmlns:a16="http://schemas.microsoft.com/office/drawing/2014/main" id="{00000000-0008-0000-0300-000021000000}"/>
              </a:ext>
            </a:extLst>
          </xdr:cNvPr>
          <xdr:cNvSpPr txBox="1"/>
        </xdr:nvSpPr>
        <xdr:spPr bwMode="auto">
          <a:xfrm>
            <a:off x="12136754" y="1287693"/>
            <a:ext cx="680599" cy="684529"/>
          </a:xfrm>
          <a:prstGeom prst="rect">
            <a:avLst/>
          </a:prstGeom>
          <a:solidFill>
            <a:schemeClr val="accent6">
              <a:lumMod val="20000"/>
              <a:lumOff val="80000"/>
            </a:schemeClr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rgbClr val="000000"/>
          </a:lnRef>
          <a:fillRef idx="0">
            <a:srgbClr val="000000"/>
          </a:fillRef>
          <a:effectRef idx="0">
            <a:srgbClr val="000000"/>
          </a:effectRef>
          <a:fontRef idx="minor">
            <a:schemeClr val="dk1"/>
          </a:fontRef>
        </xdr:style>
        <xdr:txBody>
          <a:bodyPr wrap="square" rtlCol="0" anchor="t"/>
          <a:lstStyle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>
              <a:defRPr/>
            </a:pPr>
            <a:r>
              <a:rPr lang="fr-FR" sz="1100"/>
              <a:t>Crast</a:t>
            </a:r>
            <a:r>
              <a:rPr lang="fr-FR" sz="11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e Loupdat</a:t>
            </a:r>
            <a:endParaRPr lang="fr-FR" sz="1100"/>
          </a:p>
          <a:p>
            <a:pPr marL="0" marR="0" lvl="0" indent="0" defTabSz="91440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defRPr/>
            </a:pPr>
            <a:r>
              <a:rPr lang="fr-FR" sz="11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0,12%</a:t>
            </a:r>
            <a:endParaRPr lang="fr-FR" sz="1100"/>
          </a:p>
        </xdr:txBody>
      </xdr:sp>
      <xdr:sp macro="" textlink="">
        <xdr:nvSpPr>
          <xdr:cNvPr id="34" name="ZoneTexte 29">
            <a:extLst>
              <a:ext uri="{FF2B5EF4-FFF2-40B4-BE49-F238E27FC236}">
                <a16:creationId xmlns:a16="http://schemas.microsoft.com/office/drawing/2014/main" id="{00000000-0008-0000-0300-000022000000}"/>
              </a:ext>
            </a:extLst>
          </xdr:cNvPr>
          <xdr:cNvSpPr txBox="1"/>
        </xdr:nvSpPr>
        <xdr:spPr bwMode="auto">
          <a:xfrm>
            <a:off x="13696949" y="1203873"/>
            <a:ext cx="907363" cy="458361"/>
          </a:xfrm>
          <a:prstGeom prst="rect">
            <a:avLst/>
          </a:prstGeom>
          <a:solidFill>
            <a:schemeClr val="accent5">
              <a:lumMod val="20000"/>
              <a:lumOff val="80000"/>
            </a:schemeClr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rgbClr val="000000"/>
          </a:lnRef>
          <a:fillRef idx="0">
            <a:srgbClr val="000000"/>
          </a:fillRef>
          <a:effectRef idx="0">
            <a:srgbClr val="000000"/>
          </a:effectRef>
          <a:fontRef idx="minor">
            <a:schemeClr val="dk1"/>
          </a:fontRef>
        </xdr:style>
        <xdr:txBody>
          <a:bodyPr wrap="square" rtlCol="0" anchor="t"/>
          <a:lstStyle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>
              <a:defRPr/>
            </a:pPr>
            <a:r>
              <a:rPr lang="fr-FR" sz="11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Brède Ouest</a:t>
            </a:r>
            <a:endParaRPr/>
          </a:p>
          <a:p>
            <a:pPr>
              <a:defRPr/>
            </a:pPr>
            <a:r>
              <a:rPr lang="fr-FR" sz="11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0,05%</a:t>
            </a:r>
            <a:endParaRPr lang="fr-FR"/>
          </a:p>
        </xdr:txBody>
      </xdr:sp>
      <xdr:sp macro="" textlink="">
        <xdr:nvSpPr>
          <xdr:cNvPr id="35" name="ZoneTexte 29">
            <a:extLst>
              <a:ext uri="{FF2B5EF4-FFF2-40B4-BE49-F238E27FC236}">
                <a16:creationId xmlns:a16="http://schemas.microsoft.com/office/drawing/2014/main" id="{00000000-0008-0000-0300-000023000000}"/>
              </a:ext>
            </a:extLst>
          </xdr:cNvPr>
          <xdr:cNvSpPr txBox="1"/>
        </xdr:nvSpPr>
        <xdr:spPr bwMode="auto">
          <a:xfrm>
            <a:off x="13312139" y="3204123"/>
            <a:ext cx="781233" cy="463561"/>
          </a:xfrm>
          <a:prstGeom prst="rect">
            <a:avLst/>
          </a:prstGeom>
          <a:solidFill>
            <a:schemeClr val="accent2">
              <a:lumMod val="20000"/>
              <a:lumOff val="80000"/>
            </a:schemeClr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rgbClr val="000000"/>
          </a:lnRef>
          <a:fillRef idx="0">
            <a:srgbClr val="000000"/>
          </a:fillRef>
          <a:effectRef idx="0">
            <a:srgbClr val="000000"/>
          </a:effectRef>
          <a:fontRef idx="minor">
            <a:schemeClr val="dk1"/>
          </a:fontRef>
        </xdr:style>
        <xdr:txBody>
          <a:bodyPr wrap="square" rtlCol="0" anchor="t"/>
          <a:lstStyle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>
              <a:defRPr/>
            </a:pPr>
            <a:r>
              <a:rPr lang="fr-FR" sz="1100"/>
              <a:t>Brède Est</a:t>
            </a:r>
            <a:endParaRPr/>
          </a:p>
          <a:p>
            <a:pPr marL="0" marR="0" lvl="0" indent="0" defTabSz="91440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defRPr/>
            </a:pPr>
            <a:r>
              <a:rPr lang="fr-FR" sz="11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0,12%</a:t>
            </a:r>
            <a:endParaRPr lang="fr-FR"/>
          </a:p>
          <a:p>
            <a:pPr>
              <a:defRPr/>
            </a:pPr>
            <a:endParaRPr lang="fr-FR" sz="1100"/>
          </a:p>
        </xdr:txBody>
      </xdr:sp>
      <xdr:cxnSp macro="">
        <xdr:nvCxnSpPr>
          <xdr:cNvPr id="36" name="Connecteur droit 35">
            <a:extLst>
              <a:ext uri="{FF2B5EF4-FFF2-40B4-BE49-F238E27FC236}">
                <a16:creationId xmlns:a16="http://schemas.microsoft.com/office/drawing/2014/main" id="{00000000-0008-0000-0300-000024000000}"/>
              </a:ext>
            </a:extLst>
          </xdr:cNvPr>
          <xdr:cNvCxnSpPr>
            <a:cxnSpLocks/>
            <a:stCxn id="31" idx="0"/>
          </xdr:cNvCxnSpPr>
        </xdr:nvCxnSpPr>
        <xdr:spPr bwMode="auto">
          <a:xfrm flipV="1">
            <a:off x="10360342" y="2381250"/>
            <a:ext cx="395288" cy="289473"/>
          </a:xfrm>
          <a:prstGeom prst="line">
            <a:avLst/>
          </a:prstGeom>
          <a:ln>
            <a:solidFill>
              <a:schemeClr val="bg1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7" name="Connecteur droit 36">
            <a:extLst>
              <a:ext uri="{FF2B5EF4-FFF2-40B4-BE49-F238E27FC236}">
                <a16:creationId xmlns:a16="http://schemas.microsoft.com/office/drawing/2014/main" id="{00000000-0008-0000-0300-000025000000}"/>
              </a:ext>
            </a:extLst>
          </xdr:cNvPr>
          <xdr:cNvCxnSpPr>
            <a:cxnSpLocks/>
            <a:stCxn id="32" idx="3"/>
          </xdr:cNvCxnSpPr>
        </xdr:nvCxnSpPr>
        <xdr:spPr bwMode="auto">
          <a:xfrm>
            <a:off x="11045190" y="1338263"/>
            <a:ext cx="281940" cy="128587"/>
          </a:xfrm>
          <a:prstGeom prst="line">
            <a:avLst/>
          </a:prstGeom>
          <a:ln>
            <a:solidFill>
              <a:schemeClr val="bg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8" name="Connecteur droit 37">
            <a:extLst>
              <a:ext uri="{FF2B5EF4-FFF2-40B4-BE49-F238E27FC236}">
                <a16:creationId xmlns:a16="http://schemas.microsoft.com/office/drawing/2014/main" id="{00000000-0008-0000-0300-000026000000}"/>
              </a:ext>
            </a:extLst>
          </xdr:cNvPr>
          <xdr:cNvCxnSpPr>
            <a:cxnSpLocks/>
            <a:stCxn id="33" idx="0"/>
          </xdr:cNvCxnSpPr>
        </xdr:nvCxnSpPr>
        <xdr:spPr bwMode="auto">
          <a:xfrm flipH="1" flipV="1">
            <a:off x="12456795" y="1104900"/>
            <a:ext cx="22164" cy="184698"/>
          </a:xfrm>
          <a:prstGeom prst="line">
            <a:avLst/>
          </a:prstGeom>
          <a:ln>
            <a:solidFill>
              <a:schemeClr val="bg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" name="Connecteur droit 38">
            <a:extLst>
              <a:ext uri="{FF2B5EF4-FFF2-40B4-BE49-F238E27FC236}">
                <a16:creationId xmlns:a16="http://schemas.microsoft.com/office/drawing/2014/main" id="{00000000-0008-0000-0300-000027000000}"/>
              </a:ext>
            </a:extLst>
          </xdr:cNvPr>
          <xdr:cNvCxnSpPr>
            <a:cxnSpLocks/>
            <a:stCxn id="34" idx="2"/>
          </xdr:cNvCxnSpPr>
        </xdr:nvCxnSpPr>
        <xdr:spPr bwMode="auto">
          <a:xfrm flipH="1">
            <a:off x="13727430" y="1664139"/>
            <a:ext cx="427011" cy="235146"/>
          </a:xfrm>
          <a:prstGeom prst="line">
            <a:avLst/>
          </a:prstGeom>
          <a:ln>
            <a:solidFill>
              <a:schemeClr val="bg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" name="Connecteur droit 39">
            <a:extLst>
              <a:ext uri="{FF2B5EF4-FFF2-40B4-BE49-F238E27FC236}">
                <a16:creationId xmlns:a16="http://schemas.microsoft.com/office/drawing/2014/main" id="{00000000-0008-0000-0300-000028000000}"/>
              </a:ext>
            </a:extLst>
          </xdr:cNvPr>
          <xdr:cNvCxnSpPr>
            <a:cxnSpLocks/>
            <a:stCxn id="35" idx="3"/>
          </xdr:cNvCxnSpPr>
        </xdr:nvCxnSpPr>
        <xdr:spPr bwMode="auto">
          <a:xfrm flipV="1">
            <a:off x="14093372" y="3227070"/>
            <a:ext cx="251278" cy="206929"/>
          </a:xfrm>
          <a:prstGeom prst="line">
            <a:avLst/>
          </a:prstGeom>
          <a:ln>
            <a:solidFill>
              <a:schemeClr val="bg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-0.249977111117893"/>
  </sheetPr>
  <dimension ref="A1:F9"/>
  <sheetViews>
    <sheetView tabSelected="1" zoomScale="124" workbookViewId="0">
      <selection activeCell="D5" sqref="D5"/>
    </sheetView>
  </sheetViews>
  <sheetFormatPr baseColWidth="10" defaultRowHeight="15" x14ac:dyDescent="0.2"/>
  <cols>
    <col min="2" max="2" width="22.5" customWidth="1"/>
    <col min="3" max="3" width="11.33203125" customWidth="1"/>
    <col min="4" max="4" width="10.6640625" customWidth="1"/>
    <col min="6" max="6" width="48" customWidth="1"/>
  </cols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">
      <c r="A2" s="1">
        <v>2</v>
      </c>
      <c r="B2" s="1" t="s">
        <v>6</v>
      </c>
      <c r="C2" s="1">
        <v>758</v>
      </c>
      <c r="D2" s="2">
        <v>0.04</v>
      </c>
      <c r="E2" s="3">
        <v>0</v>
      </c>
      <c r="F2" t="s">
        <v>26</v>
      </c>
    </row>
    <row r="3" spans="1:6" x14ac:dyDescent="0.2">
      <c r="A3">
        <v>3</v>
      </c>
      <c r="B3" t="s">
        <v>7</v>
      </c>
      <c r="C3">
        <v>602</v>
      </c>
      <c r="D3" s="72">
        <v>0.06</v>
      </c>
      <c r="E3">
        <f>E2-C3*D3*0.01</f>
        <v>-0.36119999999999997</v>
      </c>
    </row>
    <row r="4" spans="1:6" x14ac:dyDescent="0.2">
      <c r="A4">
        <v>4</v>
      </c>
      <c r="B4" t="s">
        <v>8</v>
      </c>
      <c r="C4">
        <v>666</v>
      </c>
      <c r="D4" s="4">
        <v>0.02</v>
      </c>
      <c r="E4">
        <f>E3</f>
        <v>-0.36119999999999997</v>
      </c>
    </row>
    <row r="5" spans="1:6" x14ac:dyDescent="0.2">
      <c r="A5">
        <v>5</v>
      </c>
      <c r="B5" t="s">
        <v>9</v>
      </c>
      <c r="C5">
        <v>838</v>
      </c>
      <c r="D5" s="72">
        <v>0.06</v>
      </c>
      <c r="E5">
        <f>E3-C5*D5*0.01-0.25</f>
        <v>-1.1139999999999999</v>
      </c>
    </row>
    <row r="6" spans="1:6" x14ac:dyDescent="0.2">
      <c r="A6">
        <v>6</v>
      </c>
      <c r="B6" t="s">
        <v>25</v>
      </c>
      <c r="C6">
        <v>647</v>
      </c>
      <c r="D6" s="4">
        <v>0.01</v>
      </c>
      <c r="E6">
        <f>E4+C4*D4*0.01</f>
        <v>-0.22799999999999995</v>
      </c>
    </row>
    <row r="7" spans="1:6" x14ac:dyDescent="0.2">
      <c r="A7">
        <v>7</v>
      </c>
      <c r="B7" t="s">
        <v>10</v>
      </c>
      <c r="C7">
        <v>972</v>
      </c>
      <c r="D7" s="4">
        <v>7.0000000000000007E-2</v>
      </c>
      <c r="E7">
        <f>E2+C2*D2*0.01</f>
        <v>0.30320000000000003</v>
      </c>
    </row>
    <row r="8" spans="1:6" x14ac:dyDescent="0.2">
      <c r="A8">
        <v>8</v>
      </c>
      <c r="B8" t="s">
        <v>11</v>
      </c>
      <c r="C8">
        <v>1307</v>
      </c>
      <c r="D8" s="72">
        <v>0.06</v>
      </c>
      <c r="E8">
        <f>E2</f>
        <v>0</v>
      </c>
    </row>
    <row r="9" spans="1:6" x14ac:dyDescent="0.2">
      <c r="A9">
        <v>9</v>
      </c>
      <c r="B9" t="s">
        <v>12</v>
      </c>
      <c r="C9">
        <v>1134</v>
      </c>
      <c r="D9" s="4">
        <v>0.08</v>
      </c>
      <c r="E9">
        <f>E6</f>
        <v>-0.22799999999999995</v>
      </c>
    </row>
  </sheetData>
  <pageMargins left="0.7" right="0.7" top="0.75" bottom="0.75" header="0.3" footer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1"/>
  <sheetViews>
    <sheetView zoomScale="85" workbookViewId="0">
      <selection activeCell="D37" sqref="D37"/>
    </sheetView>
  </sheetViews>
  <sheetFormatPr baseColWidth="10" defaultRowHeight="15" x14ac:dyDescent="0.2"/>
  <cols>
    <col min="2" max="2" width="10.83203125" customWidth="1"/>
    <col min="3" max="3" width="7.6640625" customWidth="1"/>
    <col min="4" max="4" width="12.33203125" style="5" customWidth="1"/>
    <col min="5" max="5" width="12" customWidth="1"/>
    <col min="6" max="6" width="11.6640625" customWidth="1"/>
    <col min="7" max="7" width="14.6640625" bestFit="1" customWidth="1"/>
    <col min="16" max="16" width="12" bestFit="1" customWidth="1"/>
  </cols>
  <sheetData>
    <row r="1" spans="1:7" x14ac:dyDescent="0.2">
      <c r="A1" s="6" t="s">
        <v>0</v>
      </c>
      <c r="B1" s="6" t="s">
        <v>1</v>
      </c>
      <c r="C1" s="6" t="s">
        <v>13</v>
      </c>
      <c r="D1" s="7" t="s">
        <v>2</v>
      </c>
      <c r="E1" s="6" t="s">
        <v>14</v>
      </c>
      <c r="F1" s="6" t="s">
        <v>15</v>
      </c>
      <c r="G1" s="6" t="s">
        <v>16</v>
      </c>
    </row>
    <row r="2" spans="1:7" x14ac:dyDescent="0.2">
      <c r="A2" s="8"/>
      <c r="B2" s="8"/>
      <c r="C2" s="9">
        <v>0</v>
      </c>
      <c r="D2" s="10"/>
      <c r="E2" s="11">
        <v>20.497900000000001</v>
      </c>
      <c r="F2" s="46">
        <f>(E3-E2)/C3</f>
        <v>6.6879115275278673E-3</v>
      </c>
      <c r="G2" s="48" t="s">
        <v>17</v>
      </c>
    </row>
    <row r="3" spans="1:7" x14ac:dyDescent="0.2">
      <c r="A3" s="8"/>
      <c r="B3" s="8"/>
      <c r="C3" s="12">
        <v>23.250905661648204</v>
      </c>
      <c r="D3" s="13"/>
      <c r="E3" s="14">
        <v>20.653400000000001</v>
      </c>
      <c r="F3" s="47"/>
      <c r="G3" s="49"/>
    </row>
    <row r="4" spans="1:7" x14ac:dyDescent="0.2">
      <c r="A4" s="50">
        <v>1</v>
      </c>
      <c r="B4" s="53" t="s">
        <v>7</v>
      </c>
      <c r="C4" s="9">
        <v>38.903210000656607</v>
      </c>
      <c r="D4" s="40">
        <f>C7-C4</f>
        <v>561.28120597633517</v>
      </c>
      <c r="E4" s="11">
        <v>20.797599999999999</v>
      </c>
      <c r="F4" s="43">
        <f>(E7-E4)/D4</f>
        <v>1.020673973487282E-3</v>
      </c>
      <c r="G4" s="15"/>
    </row>
    <row r="5" spans="1:7" x14ac:dyDescent="0.2">
      <c r="A5" s="51"/>
      <c r="B5" s="54"/>
      <c r="C5" s="16">
        <v>405.03767783461581</v>
      </c>
      <c r="D5" s="41"/>
      <c r="E5" s="17">
        <v>21.261399999999998</v>
      </c>
      <c r="F5" s="32"/>
      <c r="G5" s="8"/>
    </row>
    <row r="6" spans="1:7" x14ac:dyDescent="0.2">
      <c r="A6" s="51"/>
      <c r="B6" s="54"/>
      <c r="C6" s="16">
        <v>575.15214519741073</v>
      </c>
      <c r="D6" s="41"/>
      <c r="E6" s="17">
        <v>21.321100000000001</v>
      </c>
      <c r="F6" s="32"/>
      <c r="G6" s="8"/>
    </row>
    <row r="7" spans="1:7" x14ac:dyDescent="0.2">
      <c r="A7" s="52"/>
      <c r="B7" s="55"/>
      <c r="C7" s="12">
        <v>600.18441597699177</v>
      </c>
      <c r="D7" s="42"/>
      <c r="E7" s="14">
        <v>21.370485118747599</v>
      </c>
      <c r="F7" s="33"/>
      <c r="G7" s="18"/>
    </row>
    <row r="8" spans="1:7" ht="15" customHeight="1" x14ac:dyDescent="0.2">
      <c r="A8" s="34">
        <v>2</v>
      </c>
      <c r="B8" s="37" t="s">
        <v>18</v>
      </c>
      <c r="C8" s="9">
        <v>606.73069576314674</v>
      </c>
      <c r="D8" s="40">
        <f>C14-C8</f>
        <v>758.60002699165511</v>
      </c>
      <c r="E8" s="11">
        <v>21.383400000000002</v>
      </c>
      <c r="F8" s="43">
        <f>(E14-E8)/D8</f>
        <v>2.4579604672232642E-4</v>
      </c>
      <c r="G8" s="15"/>
    </row>
    <row r="9" spans="1:7" x14ac:dyDescent="0.2">
      <c r="A9" s="35"/>
      <c r="B9" s="38"/>
      <c r="C9" s="16">
        <v>745.9695925792638</v>
      </c>
      <c r="D9" s="41"/>
      <c r="E9" s="17">
        <v>21.386700000000001</v>
      </c>
      <c r="F9" s="32"/>
      <c r="G9" s="8"/>
    </row>
    <row r="10" spans="1:7" x14ac:dyDescent="0.2">
      <c r="A10" s="35"/>
      <c r="B10" s="38"/>
      <c r="C10" s="16">
        <v>919.9830698476278</v>
      </c>
      <c r="D10" s="41"/>
      <c r="E10" s="17">
        <v>21.451499999999999</v>
      </c>
      <c r="F10" s="32"/>
      <c r="G10" s="8"/>
    </row>
    <row r="11" spans="1:7" x14ac:dyDescent="0.2">
      <c r="A11" s="35"/>
      <c r="B11" s="38"/>
      <c r="C11" s="16">
        <v>953.4301356022147</v>
      </c>
      <c r="D11" s="41"/>
      <c r="E11" s="17">
        <v>21.4614078712283</v>
      </c>
      <c r="F11" s="32"/>
      <c r="G11" s="8"/>
    </row>
    <row r="12" spans="1:7" x14ac:dyDescent="0.2">
      <c r="A12" s="35"/>
      <c r="B12" s="38"/>
      <c r="C12" s="16">
        <v>1339.1943156774917</v>
      </c>
      <c r="D12" s="41"/>
      <c r="E12" s="17">
        <v>21.5756810289617</v>
      </c>
      <c r="F12" s="32"/>
      <c r="G12" s="8"/>
    </row>
    <row r="13" spans="1:7" x14ac:dyDescent="0.2">
      <c r="A13" s="35"/>
      <c r="B13" s="38"/>
      <c r="C13" s="16">
        <v>1352.7615881506217</v>
      </c>
      <c r="D13" s="41"/>
      <c r="E13" s="17">
        <v>21.579699999999999</v>
      </c>
      <c r="F13" s="32"/>
      <c r="G13" s="8"/>
    </row>
    <row r="14" spans="1:7" x14ac:dyDescent="0.2">
      <c r="A14" s="36"/>
      <c r="B14" s="39"/>
      <c r="C14" s="12">
        <v>1365.3307227548019</v>
      </c>
      <c r="D14" s="42"/>
      <c r="E14" s="14">
        <v>21.569860887678001</v>
      </c>
      <c r="F14" s="33"/>
      <c r="G14" s="18"/>
    </row>
    <row r="15" spans="1:7" x14ac:dyDescent="0.2">
      <c r="A15" s="35">
        <v>3</v>
      </c>
      <c r="B15" s="44" t="s">
        <v>19</v>
      </c>
      <c r="C15" s="16">
        <v>1377.3507689486501</v>
      </c>
      <c r="D15" s="40">
        <f>C21-C15</f>
        <v>264.02383412125164</v>
      </c>
      <c r="E15" s="17">
        <v>21.562799999999999</v>
      </c>
      <c r="F15" s="32">
        <f>(E21-E14)/D15</f>
        <v>5.9820020737016109E-4</v>
      </c>
      <c r="G15" s="8"/>
    </row>
    <row r="16" spans="1:7" x14ac:dyDescent="0.2">
      <c r="A16" s="35"/>
      <c r="B16" s="44"/>
      <c r="C16" s="16">
        <v>1407.0131937197918</v>
      </c>
      <c r="D16" s="41"/>
      <c r="E16" s="17">
        <v>21.575952132070402</v>
      </c>
      <c r="F16" s="32"/>
      <c r="G16" s="8"/>
    </row>
    <row r="17" spans="1:7" ht="15" customHeight="1" x14ac:dyDescent="0.2">
      <c r="A17" s="35"/>
      <c r="B17" s="44"/>
      <c r="C17" s="16">
        <v>1431.9663897948517</v>
      </c>
      <c r="D17" s="41"/>
      <c r="E17" s="17">
        <v>21.585999999999999</v>
      </c>
      <c r="F17" s="32"/>
      <c r="G17" s="32"/>
    </row>
    <row r="18" spans="1:7" x14ac:dyDescent="0.2">
      <c r="A18" s="35"/>
      <c r="B18" s="44"/>
      <c r="C18" s="16">
        <v>1490.8233627218717</v>
      </c>
      <c r="D18" s="41"/>
      <c r="E18" s="17">
        <v>21.638400000000001</v>
      </c>
      <c r="F18" s="32"/>
      <c r="G18" s="32"/>
    </row>
    <row r="19" spans="1:7" x14ac:dyDescent="0.2">
      <c r="A19" s="35"/>
      <c r="B19" s="44"/>
      <c r="C19" s="16">
        <v>1572.2555024511419</v>
      </c>
      <c r="D19" s="41"/>
      <c r="E19" s="17">
        <v>21.6739</v>
      </c>
      <c r="F19" s="32"/>
      <c r="G19" s="32"/>
    </row>
    <row r="20" spans="1:7" x14ac:dyDescent="0.2">
      <c r="A20" s="35"/>
      <c r="B20" s="44"/>
      <c r="C20" s="16">
        <v>1615.8263843497518</v>
      </c>
      <c r="D20" s="41"/>
      <c r="E20" s="17">
        <v>21.727799999999998</v>
      </c>
      <c r="F20" s="32"/>
      <c r="G20" s="32"/>
    </row>
    <row r="21" spans="1:7" x14ac:dyDescent="0.2">
      <c r="A21" s="36"/>
      <c r="B21" s="45"/>
      <c r="C21" s="12">
        <v>1641.3746030699017</v>
      </c>
      <c r="D21" s="42"/>
      <c r="E21" s="14">
        <v>21.727799999999998</v>
      </c>
      <c r="F21" s="33"/>
      <c r="G21" s="33"/>
    </row>
  </sheetData>
  <mergeCells count="15">
    <mergeCell ref="F2:F3"/>
    <mergeCell ref="G2:G3"/>
    <mergeCell ref="A4:A7"/>
    <mergeCell ref="B4:B7"/>
    <mergeCell ref="D4:D7"/>
    <mergeCell ref="F4:F7"/>
    <mergeCell ref="G17:G21"/>
    <mergeCell ref="A8:A14"/>
    <mergeCell ref="B8:B14"/>
    <mergeCell ref="D8:D14"/>
    <mergeCell ref="F8:F14"/>
    <mergeCell ref="A15:A21"/>
    <mergeCell ref="B15:B21"/>
    <mergeCell ref="D15:D21"/>
    <mergeCell ref="F15:F21"/>
  </mergeCells>
  <pageMargins left="0.7" right="0.7" top="0.75" bottom="0.75" header="0.3" footer="0.3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40"/>
  <sheetViews>
    <sheetView workbookViewId="0">
      <selection activeCell="G11" sqref="G11:G18"/>
    </sheetView>
  </sheetViews>
  <sheetFormatPr baseColWidth="10" defaultRowHeight="15" x14ac:dyDescent="0.2"/>
  <cols>
    <col min="1" max="1" width="11.5" style="5"/>
    <col min="2" max="2" width="11.5" customWidth="1"/>
    <col min="3" max="3" width="6.6640625" bestFit="1" customWidth="1"/>
    <col min="4" max="4" width="6.6640625" customWidth="1"/>
    <col min="5" max="6" width="9.5" bestFit="1" customWidth="1"/>
    <col min="7" max="7" width="12.6640625" customWidth="1"/>
    <col min="8" max="8" width="19.33203125" bestFit="1" customWidth="1"/>
    <col min="9" max="9" width="18.1640625" customWidth="1"/>
    <col min="14" max="14" width="12" bestFit="1" customWidth="1"/>
  </cols>
  <sheetData>
    <row r="1" spans="1:9" x14ac:dyDescent="0.2">
      <c r="A1" s="19" t="s">
        <v>0</v>
      </c>
      <c r="B1" s="6" t="s">
        <v>1</v>
      </c>
      <c r="C1" s="6" t="s">
        <v>13</v>
      </c>
      <c r="D1" s="6" t="s">
        <v>2</v>
      </c>
      <c r="E1" s="6" t="s">
        <v>14</v>
      </c>
      <c r="F1" s="6" t="s">
        <v>15</v>
      </c>
      <c r="G1" s="6" t="s">
        <v>16</v>
      </c>
    </row>
    <row r="2" spans="1:9" x14ac:dyDescent="0.2">
      <c r="A2" s="56">
        <v>4</v>
      </c>
      <c r="B2" s="69" t="s">
        <v>20</v>
      </c>
      <c r="C2" s="9">
        <v>0</v>
      </c>
      <c r="D2" s="40">
        <f>C10-C2</f>
        <v>522.612570903662</v>
      </c>
      <c r="E2" s="20">
        <v>19.943899999999999</v>
      </c>
      <c r="F2" s="43">
        <f>(E10-E2)/(C10-C2)</f>
        <v>1.9389746176710183E-4</v>
      </c>
      <c r="G2" s="66"/>
    </row>
    <row r="3" spans="1:9" x14ac:dyDescent="0.2">
      <c r="A3" s="57"/>
      <c r="B3" s="70"/>
      <c r="C3" s="16">
        <v>0.74650460780206795</v>
      </c>
      <c r="D3" s="41"/>
      <c r="E3" s="21">
        <v>19.943899999999999</v>
      </c>
      <c r="F3" s="32"/>
      <c r="G3" s="67"/>
    </row>
    <row r="4" spans="1:9" x14ac:dyDescent="0.2">
      <c r="A4" s="57"/>
      <c r="B4" s="70"/>
      <c r="C4" s="16">
        <v>168.874282695787</v>
      </c>
      <c r="D4" s="41"/>
      <c r="E4" s="21">
        <v>19.9758</v>
      </c>
      <c r="F4" s="32"/>
      <c r="G4" s="67"/>
    </row>
    <row r="5" spans="1:9" x14ac:dyDescent="0.2">
      <c r="A5" s="57"/>
      <c r="B5" s="70"/>
      <c r="C5" s="16">
        <v>169.49266692298301</v>
      </c>
      <c r="D5" s="41"/>
      <c r="E5" s="21">
        <v>19.975945933287498</v>
      </c>
      <c r="F5" s="32"/>
      <c r="G5" s="67"/>
    </row>
    <row r="6" spans="1:9" x14ac:dyDescent="0.2">
      <c r="A6" s="57"/>
      <c r="B6" s="70"/>
      <c r="C6" s="16">
        <v>310.40493364560899</v>
      </c>
      <c r="D6" s="41"/>
      <c r="E6" s="21">
        <v>20.0092</v>
      </c>
      <c r="F6" s="32"/>
      <c r="G6" s="67"/>
    </row>
    <row r="7" spans="1:9" x14ac:dyDescent="0.2">
      <c r="A7" s="57"/>
      <c r="B7" s="70"/>
      <c r="C7" s="16">
        <v>311.89589556963398</v>
      </c>
      <c r="D7" s="41"/>
      <c r="E7" s="21">
        <v>20.009451671103999</v>
      </c>
      <c r="F7" s="32"/>
      <c r="G7" s="67"/>
    </row>
    <row r="8" spans="1:9" x14ac:dyDescent="0.2">
      <c r="A8" s="57"/>
      <c r="B8" s="70"/>
      <c r="C8" s="16">
        <v>345.35799424690299</v>
      </c>
      <c r="D8" s="41"/>
      <c r="E8" s="21">
        <v>20.0151</v>
      </c>
      <c r="F8" s="32"/>
      <c r="G8" s="67"/>
    </row>
    <row r="9" spans="1:9" x14ac:dyDescent="0.2">
      <c r="A9" s="57"/>
      <c r="B9" s="70"/>
      <c r="C9" s="16">
        <v>521.25452601848497</v>
      </c>
      <c r="D9" s="41"/>
      <c r="E9" s="21">
        <v>20.045000000000002</v>
      </c>
      <c r="F9" s="32"/>
      <c r="G9" s="67"/>
    </row>
    <row r="10" spans="1:9" x14ac:dyDescent="0.2">
      <c r="A10" s="58"/>
      <c r="B10" s="71"/>
      <c r="C10" s="12">
        <v>522.612570903662</v>
      </c>
      <c r="D10" s="42"/>
      <c r="E10" s="23">
        <v>20.045233250985799</v>
      </c>
      <c r="F10" s="33"/>
      <c r="G10" s="68"/>
    </row>
    <row r="11" spans="1:9" x14ac:dyDescent="0.2">
      <c r="A11" s="56"/>
      <c r="B11" s="63" t="s">
        <v>21</v>
      </c>
      <c r="C11" s="9">
        <v>663.89958093190796</v>
      </c>
      <c r="D11" s="40">
        <f>C18-C11</f>
        <v>326.43762022587009</v>
      </c>
      <c r="E11" s="20">
        <v>20.069500000000001</v>
      </c>
      <c r="F11" s="43">
        <f>(E18-E11)/(C18-C11)</f>
        <v>7.508325781520114E-4</v>
      </c>
      <c r="G11" s="66"/>
    </row>
    <row r="12" spans="1:9" x14ac:dyDescent="0.2">
      <c r="A12" s="57"/>
      <c r="B12" s="64"/>
      <c r="C12" s="16">
        <v>676.285492339749</v>
      </c>
      <c r="D12" s="41"/>
      <c r="E12" s="21">
        <v>20.079431040684302</v>
      </c>
      <c r="F12" s="32"/>
      <c r="G12" s="67"/>
    </row>
    <row r="13" spans="1:9" x14ac:dyDescent="0.2">
      <c r="A13" s="57"/>
      <c r="B13" s="64"/>
      <c r="C13" s="16">
        <v>736.11197974363404</v>
      </c>
      <c r="D13" s="41"/>
      <c r="E13" s="21">
        <v>20.127400000000002</v>
      </c>
      <c r="F13" s="32"/>
      <c r="G13" s="67"/>
    </row>
    <row r="14" spans="1:9" x14ac:dyDescent="0.2">
      <c r="A14" s="57"/>
      <c r="B14" s="64"/>
      <c r="C14" s="16">
        <v>755.63595704870204</v>
      </c>
      <c r="D14" s="41"/>
      <c r="E14" s="21">
        <v>20.1429837331481</v>
      </c>
      <c r="F14" s="32"/>
      <c r="G14" s="67"/>
    </row>
    <row r="15" spans="1:9" x14ac:dyDescent="0.2">
      <c r="A15" s="57"/>
      <c r="B15" s="64"/>
      <c r="C15" s="16">
        <v>866.90883126028803</v>
      </c>
      <c r="D15" s="41"/>
      <c r="E15" s="21">
        <v>20.2318</v>
      </c>
      <c r="F15" s="32"/>
      <c r="G15" s="67"/>
      <c r="I15" s="24"/>
    </row>
    <row r="16" spans="1:9" x14ac:dyDescent="0.2">
      <c r="A16" s="57"/>
      <c r="B16" s="64"/>
      <c r="C16" s="16">
        <v>892.97292219773601</v>
      </c>
      <c r="D16" s="41"/>
      <c r="E16" s="21">
        <v>20.253486138608601</v>
      </c>
      <c r="F16" s="32"/>
      <c r="G16" s="67"/>
      <c r="I16" s="24"/>
    </row>
    <row r="17" spans="1:7" x14ac:dyDescent="0.2">
      <c r="A17" s="57"/>
      <c r="B17" s="64"/>
      <c r="C17" s="16">
        <v>966.42432217226099</v>
      </c>
      <c r="D17" s="41"/>
      <c r="E17" s="21">
        <v>20.314599999999999</v>
      </c>
      <c r="F17" s="32"/>
      <c r="G17" s="67"/>
    </row>
    <row r="18" spans="1:7" x14ac:dyDescent="0.2">
      <c r="A18" s="58"/>
      <c r="B18" s="65"/>
      <c r="C18" s="12">
        <v>990.33720115777805</v>
      </c>
      <c r="D18" s="42"/>
      <c r="E18" s="23">
        <v>20.314599999999999</v>
      </c>
      <c r="F18" s="33"/>
      <c r="G18" s="68"/>
    </row>
    <row r="19" spans="1:7" x14ac:dyDescent="0.2">
      <c r="B19" s="25"/>
    </row>
    <row r="20" spans="1:7" x14ac:dyDescent="0.2">
      <c r="B20" s="25"/>
    </row>
    <row r="21" spans="1:7" x14ac:dyDescent="0.2">
      <c r="A21" s="22"/>
      <c r="B21" s="26"/>
    </row>
    <row r="22" spans="1:7" x14ac:dyDescent="0.2">
      <c r="A22" s="19" t="s">
        <v>0</v>
      </c>
      <c r="B22" s="6" t="s">
        <v>1</v>
      </c>
      <c r="C22" s="6" t="s">
        <v>13</v>
      </c>
      <c r="D22" s="6" t="s">
        <v>2</v>
      </c>
      <c r="E22" s="6" t="s">
        <v>14</v>
      </c>
      <c r="F22" s="6" t="s">
        <v>15</v>
      </c>
      <c r="G22" s="6" t="s">
        <v>16</v>
      </c>
    </row>
    <row r="23" spans="1:7" x14ac:dyDescent="0.2">
      <c r="A23" s="56">
        <v>1</v>
      </c>
      <c r="B23" s="53" t="s">
        <v>7</v>
      </c>
      <c r="C23" s="9">
        <v>0</v>
      </c>
      <c r="D23" s="40">
        <f>C26</f>
        <v>600.07066213627297</v>
      </c>
      <c r="E23" s="11">
        <v>19.943899999999999</v>
      </c>
      <c r="F23" s="43">
        <f>(E26-E23)/(C26-C23)</f>
        <v>1.1780279300497908E-3</v>
      </c>
      <c r="G23" s="60"/>
    </row>
    <row r="24" spans="1:7" x14ac:dyDescent="0.2">
      <c r="A24" s="57"/>
      <c r="B24" s="54"/>
      <c r="C24" s="16">
        <v>592.00364840586803</v>
      </c>
      <c r="D24" s="41"/>
      <c r="E24" s="17">
        <v>20.6504454078684</v>
      </c>
      <c r="F24" s="32"/>
      <c r="G24" s="61"/>
    </row>
    <row r="25" spans="1:7" x14ac:dyDescent="0.2">
      <c r="A25" s="57"/>
      <c r="B25" s="54"/>
      <c r="C25" s="16">
        <v>592.38454423708004</v>
      </c>
      <c r="D25" s="41"/>
      <c r="E25" s="17">
        <v>20.6509</v>
      </c>
      <c r="F25" s="32"/>
      <c r="G25" s="61"/>
    </row>
    <row r="26" spans="1:7" x14ac:dyDescent="0.2">
      <c r="A26" s="58"/>
      <c r="B26" s="55"/>
      <c r="C26" s="12">
        <v>600.07066213627297</v>
      </c>
      <c r="D26" s="42"/>
      <c r="E26" s="14">
        <v>20.6508</v>
      </c>
      <c r="F26" s="32"/>
      <c r="G26" s="62"/>
    </row>
    <row r="27" spans="1:7" x14ac:dyDescent="0.2">
      <c r="A27" s="56">
        <v>2</v>
      </c>
      <c r="B27" s="37" t="s">
        <v>22</v>
      </c>
      <c r="C27" s="9">
        <v>746.98727386749295</v>
      </c>
      <c r="D27" s="40">
        <f>C35-C27</f>
        <v>476.27490880594712</v>
      </c>
      <c r="E27" s="11">
        <v>20.650500000000001</v>
      </c>
      <c r="F27" s="43">
        <f>(E35-E27)/(C35-C27)</f>
        <v>4.195056180912651E-4</v>
      </c>
      <c r="G27" s="60"/>
    </row>
    <row r="28" spans="1:7" x14ac:dyDescent="0.2">
      <c r="A28" s="57"/>
      <c r="B28" s="38"/>
      <c r="C28" s="16">
        <v>750.49059879148501</v>
      </c>
      <c r="D28" s="41"/>
      <c r="E28" s="17">
        <v>20.652252952587698</v>
      </c>
      <c r="F28" s="32"/>
      <c r="G28" s="61"/>
    </row>
    <row r="29" spans="1:7" x14ac:dyDescent="0.2">
      <c r="A29" s="57"/>
      <c r="B29" s="38"/>
      <c r="C29" s="16">
        <v>834.92250824364999</v>
      </c>
      <c r="D29" s="41"/>
      <c r="E29" s="17">
        <v>20.694500000000001</v>
      </c>
      <c r="F29" s="32"/>
      <c r="G29" s="61"/>
    </row>
    <row r="30" spans="1:7" x14ac:dyDescent="0.2">
      <c r="A30" s="57"/>
      <c r="B30" s="38"/>
      <c r="C30" s="16">
        <v>855.95323519716703</v>
      </c>
      <c r="D30" s="41"/>
      <c r="E30" s="17">
        <v>20.704888750820999</v>
      </c>
      <c r="F30" s="32"/>
      <c r="G30" s="61"/>
    </row>
    <row r="31" spans="1:7" x14ac:dyDescent="0.2">
      <c r="A31" s="57"/>
      <c r="B31" s="38"/>
      <c r="C31" s="16">
        <v>923.79256867412698</v>
      </c>
      <c r="D31" s="41"/>
      <c r="E31" s="17">
        <v>20.738399999999999</v>
      </c>
      <c r="F31" s="32"/>
      <c r="G31" s="61"/>
    </row>
    <row r="32" spans="1:7" x14ac:dyDescent="0.2">
      <c r="A32" s="57"/>
      <c r="B32" s="38"/>
      <c r="C32" s="16">
        <v>956.29662417905899</v>
      </c>
      <c r="D32" s="41"/>
      <c r="E32" s="17">
        <v>20.749945964392101</v>
      </c>
      <c r="F32" s="32"/>
      <c r="G32" s="61"/>
    </row>
    <row r="33" spans="1:9" x14ac:dyDescent="0.2">
      <c r="A33" s="57"/>
      <c r="B33" s="38"/>
      <c r="C33" s="16">
        <v>1004.8699708511</v>
      </c>
      <c r="D33" s="41"/>
      <c r="E33" s="17">
        <v>20.767199999999999</v>
      </c>
      <c r="F33" s="32"/>
      <c r="G33" s="61"/>
    </row>
    <row r="34" spans="1:9" x14ac:dyDescent="0.2">
      <c r="A34" s="57"/>
      <c r="B34" s="38"/>
      <c r="C34" s="16">
        <v>1038.52879140764</v>
      </c>
      <c r="D34" s="41"/>
      <c r="E34" s="17">
        <v>20.779699999999998</v>
      </c>
      <c r="F34" s="32"/>
      <c r="G34" s="61"/>
    </row>
    <row r="35" spans="1:9" x14ac:dyDescent="0.2">
      <c r="A35" s="58"/>
      <c r="B35" s="39"/>
      <c r="C35" s="12">
        <v>1223.2621826734401</v>
      </c>
      <c r="D35" s="42"/>
      <c r="E35" s="14">
        <v>20.850300000000001</v>
      </c>
      <c r="F35" s="33"/>
      <c r="G35" s="62"/>
    </row>
    <row r="36" spans="1:9" x14ac:dyDescent="0.2">
      <c r="A36" s="56">
        <v>3</v>
      </c>
      <c r="B36" s="59" t="s">
        <v>23</v>
      </c>
      <c r="C36" s="9">
        <v>1244.66435769794</v>
      </c>
      <c r="D36" s="40">
        <f>C40-C36</f>
        <v>356.41676516517009</v>
      </c>
      <c r="E36" s="11">
        <v>20.875599999999999</v>
      </c>
      <c r="F36" s="43">
        <f>(E40-E36)/(C40-C36)</f>
        <v>1.2213230199715087E-3</v>
      </c>
      <c r="G36" s="60"/>
      <c r="I36" s="24"/>
    </row>
    <row r="37" spans="1:9" x14ac:dyDescent="0.2">
      <c r="A37" s="57"/>
      <c r="B37" s="44"/>
      <c r="C37" s="16">
        <v>1363.4801850020799</v>
      </c>
      <c r="D37" s="41"/>
      <c r="E37" s="17">
        <v>21.020299999999999</v>
      </c>
      <c r="F37" s="32"/>
      <c r="G37" s="61"/>
      <c r="I37" s="27"/>
    </row>
    <row r="38" spans="1:9" x14ac:dyDescent="0.2">
      <c r="A38" s="57"/>
      <c r="B38" s="44"/>
      <c r="C38" s="16">
        <v>1380.2562587402899</v>
      </c>
      <c r="D38" s="41"/>
      <c r="E38" s="17">
        <v>21.048542647114299</v>
      </c>
      <c r="F38" s="32"/>
      <c r="G38" s="61"/>
      <c r="I38" s="27"/>
    </row>
    <row r="39" spans="1:9" x14ac:dyDescent="0.2">
      <c r="A39" s="57"/>
      <c r="B39" s="44"/>
      <c r="C39" s="16">
        <v>1391.3980874035301</v>
      </c>
      <c r="D39" s="41"/>
      <c r="E39" s="17">
        <v>21.067299999999999</v>
      </c>
      <c r="F39" s="32"/>
      <c r="G39" s="61"/>
      <c r="I39" s="27"/>
    </row>
    <row r="40" spans="1:9" x14ac:dyDescent="0.2">
      <c r="A40" s="58"/>
      <c r="B40" s="45"/>
      <c r="C40" s="12">
        <v>1601.0811228631101</v>
      </c>
      <c r="D40" s="42"/>
      <c r="E40" s="14">
        <v>21.3109</v>
      </c>
      <c r="F40" s="33"/>
      <c r="G40" s="62"/>
    </row>
  </sheetData>
  <mergeCells count="25">
    <mergeCell ref="A2:A10"/>
    <mergeCell ref="B2:B10"/>
    <mergeCell ref="D2:D10"/>
    <mergeCell ref="F2:F10"/>
    <mergeCell ref="G2:G10"/>
    <mergeCell ref="A11:A18"/>
    <mergeCell ref="B11:B18"/>
    <mergeCell ref="D11:D18"/>
    <mergeCell ref="F11:F18"/>
    <mergeCell ref="G11:G18"/>
    <mergeCell ref="A23:A26"/>
    <mergeCell ref="B23:B26"/>
    <mergeCell ref="D23:D26"/>
    <mergeCell ref="F23:F26"/>
    <mergeCell ref="G23:G26"/>
    <mergeCell ref="A27:A35"/>
    <mergeCell ref="B27:B35"/>
    <mergeCell ref="D27:D35"/>
    <mergeCell ref="F27:F35"/>
    <mergeCell ref="G27:G35"/>
    <mergeCell ref="A36:A40"/>
    <mergeCell ref="B36:B40"/>
    <mergeCell ref="D36:D40"/>
    <mergeCell ref="F36:F40"/>
    <mergeCell ref="G36:G40"/>
  </mergeCells>
  <pageMargins left="0.7" right="0.7" top="0.75" bottom="0.75" header="0.3" footer="0.3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6:G42"/>
  <sheetViews>
    <sheetView zoomScale="115" workbookViewId="0">
      <selection activeCell="P9" sqref="P9"/>
    </sheetView>
  </sheetViews>
  <sheetFormatPr baseColWidth="10" defaultRowHeight="15" x14ac:dyDescent="0.2"/>
  <sheetData>
    <row r="6" spans="3:7" x14ac:dyDescent="0.2">
      <c r="C6" s="28"/>
      <c r="G6" t="s">
        <v>24</v>
      </c>
    </row>
    <row r="7" spans="3:7" x14ac:dyDescent="0.2">
      <c r="C7" s="29"/>
    </row>
    <row r="9" spans="3:7" x14ac:dyDescent="0.2">
      <c r="C9" s="29"/>
    </row>
    <row r="10" spans="3:7" x14ac:dyDescent="0.2">
      <c r="C10" s="28"/>
      <c r="G10" t="s">
        <v>24</v>
      </c>
    </row>
    <row r="11" spans="3:7" x14ac:dyDescent="0.2">
      <c r="C11" s="29"/>
    </row>
    <row r="18" spans="2:3" x14ac:dyDescent="0.2">
      <c r="B18" s="29"/>
    </row>
    <row r="19" spans="2:3" x14ac:dyDescent="0.2">
      <c r="B19" s="29"/>
    </row>
    <row r="26" spans="2:3" x14ac:dyDescent="0.2">
      <c r="B26" s="28"/>
    </row>
    <row r="27" spans="2:3" x14ac:dyDescent="0.2">
      <c r="B27" s="29"/>
    </row>
    <row r="28" spans="2:3" x14ac:dyDescent="0.2">
      <c r="B28" s="29"/>
    </row>
    <row r="29" spans="2:3" x14ac:dyDescent="0.2">
      <c r="B29" s="29"/>
    </row>
    <row r="30" spans="2:3" x14ac:dyDescent="0.2">
      <c r="B30" s="30"/>
      <c r="C30" s="31"/>
    </row>
    <row r="31" spans="2:3" x14ac:dyDescent="0.2">
      <c r="B31" s="31"/>
      <c r="C31" s="31"/>
    </row>
    <row r="32" spans="2:3" x14ac:dyDescent="0.2">
      <c r="B32" s="31"/>
      <c r="C32" s="31"/>
    </row>
    <row r="36" spans="2:3" x14ac:dyDescent="0.2">
      <c r="B36" s="28"/>
    </row>
    <row r="37" spans="2:3" x14ac:dyDescent="0.2">
      <c r="B37" s="29"/>
    </row>
    <row r="38" spans="2:3" x14ac:dyDescent="0.2">
      <c r="B38" s="29"/>
    </row>
    <row r="39" spans="2:3" x14ac:dyDescent="0.2">
      <c r="B39" s="29"/>
    </row>
    <row r="40" spans="2:3" x14ac:dyDescent="0.2">
      <c r="B40" s="30"/>
      <c r="C40" s="31"/>
    </row>
    <row r="41" spans="2:3" x14ac:dyDescent="0.2">
      <c r="B41" s="31"/>
      <c r="C41" s="31"/>
    </row>
    <row r="42" spans="2:3" x14ac:dyDescent="0.2">
      <c r="B42" s="31"/>
      <c r="C42" s="31"/>
    </row>
  </sheetData>
  <pageMargins left="0.7" right="0.7" top="0.75" bottom="0.75" header="0.3" footer="0.3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model</vt:lpstr>
      <vt:lpstr>2024</vt:lpstr>
      <vt:lpstr>2021</vt:lpstr>
      <vt:lpstr>Comparaison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Maureen Bartoli</dc:creator>
  <cp:lastModifiedBy>Alexandre Pryet</cp:lastModifiedBy>
  <cp:revision>1</cp:revision>
  <dcterms:created xsi:type="dcterms:W3CDTF">2024-02-28T14:40:08Z</dcterms:created>
  <dcterms:modified xsi:type="dcterms:W3CDTF">2024-10-19T20:56:42Z</dcterms:modified>
</cp:coreProperties>
</file>