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1_A3A6DB7C93D292A2F8276D3F581BB874DEE32D06" xr6:coauthVersionLast="47" xr6:coauthVersionMax="47" xr10:uidLastSave="{00000000-0000-0000-0000-000000000000}"/>
  <bookViews>
    <workbookView xWindow="0" yWindow="0" windowWidth="19200" windowHeight="58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1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G4" i="1" l="1"/>
  <c r="E4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</calcChain>
</file>

<file path=xl/sharedStrings.xml><?xml version="1.0" encoding="utf-8"?>
<sst xmlns="http://schemas.openxmlformats.org/spreadsheetml/2006/main" count="8" uniqueCount="8">
  <si>
    <t>Intercept</t>
  </si>
  <si>
    <t>Marginal cost</t>
  </si>
  <si>
    <t>Slope</t>
  </si>
  <si>
    <t>Price</t>
  </si>
  <si>
    <t>Dem</t>
  </si>
  <si>
    <t>Predict-Dem</t>
  </si>
  <si>
    <t>Revenue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</si>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</sst>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19">
    <cellStyle name="Accent" xfId="8" xr:uid="{00000000-0005-0000-0000-000000000000}"/>
    <cellStyle name="Accent 1" xfId="9" xr:uid="{00000000-0005-0000-0000-000001000000}"/>
    <cellStyle name="Accent 2" xfId="10" xr:uid="{00000000-0005-0000-0000-000002000000}"/>
    <cellStyle name="Accent 3" xfId="11" xr:uid="{00000000-0005-0000-0000-000003000000}"/>
    <cellStyle name="Bad 2" xfId="5" xr:uid="{00000000-0005-0000-0000-000004000000}"/>
    <cellStyle name="Error" xfId="12" xr:uid="{00000000-0005-0000-0000-000005000000}"/>
    <cellStyle name="Footnote" xfId="13" xr:uid="{00000000-0005-0000-0000-000006000000}"/>
    <cellStyle name="Good 2" xfId="4" xr:uid="{00000000-0005-0000-0000-000007000000}"/>
    <cellStyle name="Heading" xfId="14" xr:uid="{00000000-0005-0000-0000-000008000000}"/>
    <cellStyle name="Heading 1 2" xfId="2" xr:uid="{00000000-0005-0000-0000-000009000000}"/>
    <cellStyle name="Heading 2 2" xfId="3" xr:uid="{00000000-0005-0000-0000-00000A000000}"/>
    <cellStyle name="Hyperlink" xfId="15" xr:uid="{00000000-0005-0000-0000-00000B000000}"/>
    <cellStyle name="Neutral 2" xfId="6" xr:uid="{00000000-0005-0000-0000-00000C000000}"/>
    <cellStyle name="Normal" xfId="0" builtinId="0"/>
    <cellStyle name="Normal 2" xfId="1" xr:uid="{00000000-0005-0000-0000-00000E000000}"/>
    <cellStyle name="Note 2" xfId="7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Sheet1!$E$4:$E$34</c:f>
              <c:numCache>
                <c:formatCode>0.0</c:formatCode>
                <c:ptCount val="31"/>
                <c:pt idx="0">
                  <c:v>16109.200728106804</c:v>
                </c:pt>
                <c:pt idx="1">
                  <c:v>18990.406986163078</c:v>
                </c:pt>
                <c:pt idx="2">
                  <c:v>-18607.950290206609</c:v>
                </c:pt>
                <c:pt idx="3">
                  <c:v>53153.474772858164</c:v>
                </c:pt>
                <c:pt idx="4">
                  <c:v>20848.130808651509</c:v>
                </c:pt>
                <c:pt idx="5">
                  <c:v>33354.299444162069</c:v>
                </c:pt>
                <c:pt idx="6">
                  <c:v>36815.814804998961</c:v>
                </c:pt>
                <c:pt idx="7">
                  <c:v>54075.968423005492</c:v>
                </c:pt>
                <c:pt idx="8">
                  <c:v>39811.75499519334</c:v>
                </c:pt>
                <c:pt idx="9">
                  <c:v>29379.785726504582</c:v>
                </c:pt>
                <c:pt idx="10">
                  <c:v>25271.659141450767</c:v>
                </c:pt>
                <c:pt idx="11">
                  <c:v>36649.83365337587</c:v>
                </c:pt>
                <c:pt idx="12">
                  <c:v>52159.846343443802</c:v>
                </c:pt>
                <c:pt idx="13">
                  <c:v>25485.063479251898</c:v>
                </c:pt>
                <c:pt idx="14">
                  <c:v>53776.374403986054</c:v>
                </c:pt>
                <c:pt idx="15">
                  <c:v>42658.274589265362</c:v>
                </c:pt>
                <c:pt idx="16">
                  <c:v>53752.662810897033</c:v>
                </c:pt>
                <c:pt idx="17">
                  <c:v>33172.510563812953</c:v>
                </c:pt>
                <c:pt idx="18">
                  <c:v>-11992.417451915222</c:v>
                </c:pt>
                <c:pt idx="19">
                  <c:v>20848.130808651509</c:v>
                </c:pt>
                <c:pt idx="20">
                  <c:v>11315.696423795816</c:v>
                </c:pt>
                <c:pt idx="21">
                  <c:v>-11992.417451915222</c:v>
                </c:pt>
                <c:pt idx="22">
                  <c:v>-48224.099120826584</c:v>
                </c:pt>
                <c:pt idx="23">
                  <c:v>-18607.950290206609</c:v>
                </c:pt>
                <c:pt idx="24">
                  <c:v>47507.85877089214</c:v>
                </c:pt>
                <c:pt idx="25">
                  <c:v>36649.83365337587</c:v>
                </c:pt>
                <c:pt idx="26">
                  <c:v>25271.659141450767</c:v>
                </c:pt>
                <c:pt idx="27">
                  <c:v>36649.83365337587</c:v>
                </c:pt>
                <c:pt idx="28">
                  <c:v>42658.274589265362</c:v>
                </c:pt>
                <c:pt idx="29">
                  <c:v>50890.335488099001</c:v>
                </c:pt>
                <c:pt idx="30">
                  <c:v>45307.950401037029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6-4594-BCEC-F384F2B9FDA7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Sheet1!$A$4:$A$34</c:f>
              <c:numCache>
                <c:formatCode>General</c:formatCode>
                <c:ptCount val="31"/>
                <c:pt idx="0">
                  <c:v>3</c:v>
                </c:pt>
                <c:pt idx="1">
                  <c:v>3.6</c:v>
                </c:pt>
                <c:pt idx="2">
                  <c:v>40</c:v>
                </c:pt>
                <c:pt idx="3">
                  <c:v>21</c:v>
                </c:pt>
                <c:pt idx="4">
                  <c:v>4</c:v>
                </c:pt>
                <c:pt idx="5">
                  <c:v>30</c:v>
                </c:pt>
                <c:pt idx="6">
                  <c:v>29</c:v>
                </c:pt>
                <c:pt idx="7">
                  <c:v>18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8</c:v>
                </c:pt>
                <c:pt idx="12">
                  <c:v>15</c:v>
                </c:pt>
                <c:pt idx="13">
                  <c:v>32</c:v>
                </c:pt>
                <c:pt idx="14">
                  <c:v>20</c:v>
                </c:pt>
                <c:pt idx="15">
                  <c:v>10</c:v>
                </c:pt>
                <c:pt idx="16">
                  <c:v>17</c:v>
                </c:pt>
                <c:pt idx="17">
                  <c:v>7</c:v>
                </c:pt>
                <c:pt idx="18">
                  <c:v>39</c:v>
                </c:pt>
                <c:pt idx="19">
                  <c:v>4</c:v>
                </c:pt>
                <c:pt idx="20">
                  <c:v>35</c:v>
                </c:pt>
                <c:pt idx="21">
                  <c:v>39</c:v>
                </c:pt>
                <c:pt idx="22">
                  <c:v>44</c:v>
                </c:pt>
                <c:pt idx="23">
                  <c:v>40</c:v>
                </c:pt>
                <c:pt idx="24">
                  <c:v>25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10</c:v>
                </c:pt>
                <c:pt idx="29">
                  <c:v>14</c:v>
                </c:pt>
                <c:pt idx="30">
                  <c:v>26</c:v>
                </c:pt>
              </c:numCache>
            </c:numRef>
          </c:xVal>
          <c:yVal>
            <c:numRef>
              <c:f>Sheet1!$G$4:$G$34</c:f>
              <c:numCache>
                <c:formatCode>General</c:formatCode>
                <c:ptCount val="31"/>
                <c:pt idx="0">
                  <c:v>-64436.802912427214</c:v>
                </c:pt>
                <c:pt idx="1">
                  <c:v>-60136.288789516417</c:v>
                </c:pt>
                <c:pt idx="2">
                  <c:v>-11629.968931379131</c:v>
                </c:pt>
                <c:pt idx="3">
                  <c:v>15186.707077959476</c:v>
                </c:pt>
                <c:pt idx="4">
                  <c:v>-57332.359723791647</c:v>
                </c:pt>
                <c:pt idx="5">
                  <c:v>16677.149722081034</c:v>
                </c:pt>
                <c:pt idx="6">
                  <c:v>17773.151974827084</c:v>
                </c:pt>
                <c:pt idx="7">
                  <c:v>9012.6614038342486</c:v>
                </c:pt>
                <c:pt idx="8">
                  <c:v>-26541.169996795561</c:v>
                </c:pt>
                <c:pt idx="9">
                  <c:v>-44069.67858975687</c:v>
                </c:pt>
                <c:pt idx="10">
                  <c:v>-50543.318282901535</c:v>
                </c:pt>
                <c:pt idx="11">
                  <c:v>-32068.604446703888</c:v>
                </c:pt>
                <c:pt idx="12">
                  <c:v>0</c:v>
                </c:pt>
                <c:pt idx="13">
                  <c:v>13538.939973352572</c:v>
                </c:pt>
                <c:pt idx="14">
                  <c:v>13444.093600996513</c:v>
                </c:pt>
                <c:pt idx="15">
                  <c:v>-21329.137294632681</c:v>
                </c:pt>
                <c:pt idx="16">
                  <c:v>6323.8426836349454</c:v>
                </c:pt>
                <c:pt idx="17">
                  <c:v>-37911.440644357659</c:v>
                </c:pt>
                <c:pt idx="18">
                  <c:v>-7379.9492011785987</c:v>
                </c:pt>
                <c:pt idx="19">
                  <c:v>-57332.359723791647</c:v>
                </c:pt>
                <c:pt idx="20">
                  <c:v>6466.1122421690379</c:v>
                </c:pt>
                <c:pt idx="21">
                  <c:v>-7379.9492011785987</c:v>
                </c:pt>
                <c:pt idx="22">
                  <c:v>-31784.065329635705</c:v>
                </c:pt>
                <c:pt idx="23">
                  <c:v>-11629.968931379131</c:v>
                </c:pt>
                <c:pt idx="24">
                  <c:v>19003.143508356858</c:v>
                </c:pt>
                <c:pt idx="25">
                  <c:v>-32068.604446703888</c:v>
                </c:pt>
                <c:pt idx="26">
                  <c:v>-50543.318282901535</c:v>
                </c:pt>
                <c:pt idx="27">
                  <c:v>-32068.604446703888</c:v>
                </c:pt>
                <c:pt idx="28">
                  <c:v>-21329.137294632681</c:v>
                </c:pt>
                <c:pt idx="29">
                  <c:v>-3635.0239634356431</c:v>
                </c:pt>
                <c:pt idx="30">
                  <c:v>19168.748246592586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6-4594-BCEC-F384F2B9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96808"/>
        <c:axId val="602896024"/>
      </c:scatterChart>
      <c:valAx>
        <c:axId val="60289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96024"/>
        <c:crosses val="autoZero"/>
        <c:crossBetween val="midCat"/>
      </c:valAx>
      <c:valAx>
        <c:axId val="6028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9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149225</xdr:colOff>
      <xdr:row>16</xdr:row>
      <xdr:rowOff>161925</xdr:rowOff>
    </xdr:from>
    <xdr:to>
      <xdr:col>15</xdr:col>
      <xdr:colOff>454025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J7" sqref="J7"/>
    </sheetView>
  </sheetViews>
  <sheetFormatPr defaultRowHeight="14.45"/>
  <cols>
    <col min="3" max="3" width="12" bestFit="1" customWidth="1"/>
    <col min="5" max="5" width="13.140625" bestFit="1" customWidth="1"/>
  </cols>
  <sheetData>
    <row r="1" spans="1:7">
      <c r="C1" t="s">
        <v>0</v>
      </c>
      <c r="D1" s="2">
        <f>INTERCEPT($B$4:$B$34,$A$4:$A$34)</f>
        <v>5842.8361976537708</v>
      </c>
      <c r="E1" t="s">
        <v>1</v>
      </c>
      <c r="F1">
        <v>15</v>
      </c>
    </row>
    <row r="2" spans="1:7">
      <c r="C2" t="s">
        <v>2</v>
      </c>
      <c r="D2" s="2">
        <f>SLOPE($B$4:$B$34,$A$4:$A$34)</f>
        <v>-157.70087387272341</v>
      </c>
    </row>
    <row r="3" spans="1:7">
      <c r="A3" t="s">
        <v>3</v>
      </c>
      <c r="B3" t="s">
        <v>4</v>
      </c>
      <c r="C3" t="s">
        <v>5</v>
      </c>
      <c r="E3" t="s">
        <v>6</v>
      </c>
      <c r="G3" t="s">
        <v>7</v>
      </c>
    </row>
    <row r="4" spans="1:7">
      <c r="A4" s="1">
        <v>3</v>
      </c>
      <c r="B4" s="1">
        <v>6791</v>
      </c>
      <c r="C4" s="2">
        <f>$D$1+$D$2*A4</f>
        <v>5369.7335760356009</v>
      </c>
      <c r="D4" s="2"/>
      <c r="E4" s="2">
        <f>C4*A4</f>
        <v>16109.200728106804</v>
      </c>
      <c r="G4">
        <f>(A4-$F$1)*C4</f>
        <v>-64436.802912427214</v>
      </c>
    </row>
    <row r="5" spans="1:7">
      <c r="A5" s="1">
        <v>3.6</v>
      </c>
      <c r="B5" s="1">
        <v>5988</v>
      </c>
      <c r="C5" s="2">
        <f t="shared" ref="C5:C34" si="0">$D$1+$D$2*A5</f>
        <v>5275.1130517119664</v>
      </c>
      <c r="D5" s="2"/>
      <c r="E5" s="2">
        <f t="shared" ref="E5:E34" si="1">C5*A5</f>
        <v>18990.406986163078</v>
      </c>
      <c r="G5">
        <f t="shared" ref="G5:G34" si="2">(A5-$F$1)*C5</f>
        <v>-60136.288789516417</v>
      </c>
    </row>
    <row r="6" spans="1:7">
      <c r="A6" s="1">
        <v>40</v>
      </c>
      <c r="B6" s="1">
        <v>354</v>
      </c>
      <c r="C6" s="2">
        <f t="shared" si="0"/>
        <v>-465.19875725516522</v>
      </c>
      <c r="D6" s="2"/>
      <c r="E6" s="2">
        <f t="shared" si="1"/>
        <v>-18607.950290206609</v>
      </c>
      <c r="G6">
        <f t="shared" si="2"/>
        <v>-11629.968931379131</v>
      </c>
    </row>
    <row r="7" spans="1:7">
      <c r="A7" s="1">
        <v>21</v>
      </c>
      <c r="B7" s="1">
        <v>651</v>
      </c>
      <c r="C7" s="2">
        <f t="shared" si="0"/>
        <v>2531.1178463265792</v>
      </c>
      <c r="D7" s="2"/>
      <c r="E7" s="2">
        <f t="shared" si="1"/>
        <v>53153.474772858164</v>
      </c>
      <c r="G7">
        <f t="shared" si="2"/>
        <v>15186.707077959476</v>
      </c>
    </row>
    <row r="8" spans="1:7">
      <c r="A8" s="1">
        <v>4</v>
      </c>
      <c r="B8" s="1">
        <v>7111</v>
      </c>
      <c r="C8" s="2">
        <f t="shared" si="0"/>
        <v>5212.0327021628773</v>
      </c>
      <c r="D8" s="2"/>
      <c r="E8" s="2">
        <f t="shared" si="1"/>
        <v>20848.130808651509</v>
      </c>
      <c r="G8">
        <f t="shared" si="2"/>
        <v>-57332.359723791647</v>
      </c>
    </row>
    <row r="9" spans="1:7">
      <c r="A9" s="1">
        <v>30</v>
      </c>
      <c r="B9" s="1">
        <v>406</v>
      </c>
      <c r="C9" s="2">
        <f t="shared" si="0"/>
        <v>1111.809981472069</v>
      </c>
      <c r="D9" s="2"/>
      <c r="E9" s="2">
        <f t="shared" si="1"/>
        <v>33354.299444162069</v>
      </c>
      <c r="G9">
        <f t="shared" si="2"/>
        <v>16677.149722081034</v>
      </c>
    </row>
    <row r="10" spans="1:7">
      <c r="A10" s="1">
        <v>29</v>
      </c>
      <c r="B10" s="1">
        <v>577</v>
      </c>
      <c r="C10" s="2">
        <f t="shared" si="0"/>
        <v>1269.5108553447917</v>
      </c>
      <c r="D10" s="2"/>
      <c r="E10" s="2">
        <f t="shared" si="1"/>
        <v>36815.814804998961</v>
      </c>
      <c r="G10">
        <f t="shared" si="2"/>
        <v>17773.151974827084</v>
      </c>
    </row>
    <row r="11" spans="1:7">
      <c r="A11" s="1">
        <v>18</v>
      </c>
      <c r="B11" s="1">
        <v>655</v>
      </c>
      <c r="C11" s="2">
        <f t="shared" si="0"/>
        <v>3004.2204679447495</v>
      </c>
      <c r="D11" s="2"/>
      <c r="E11" s="2">
        <f t="shared" si="1"/>
        <v>54075.968423005492</v>
      </c>
      <c r="G11">
        <f t="shared" si="2"/>
        <v>9012.6614038342486</v>
      </c>
    </row>
    <row r="12" spans="1:7">
      <c r="A12" s="1">
        <v>9</v>
      </c>
      <c r="B12" s="1">
        <v>2891</v>
      </c>
      <c r="C12" s="2">
        <f t="shared" si="0"/>
        <v>4423.5283327992602</v>
      </c>
      <c r="D12" s="2"/>
      <c r="E12" s="2">
        <f t="shared" si="1"/>
        <v>39811.75499519334</v>
      </c>
      <c r="G12">
        <f t="shared" si="2"/>
        <v>-26541.169996795561</v>
      </c>
    </row>
    <row r="13" spans="1:7">
      <c r="A13" s="1">
        <v>6</v>
      </c>
      <c r="B13" s="1">
        <v>5589</v>
      </c>
      <c r="C13" s="2">
        <f t="shared" si="0"/>
        <v>4896.6309544174301</v>
      </c>
      <c r="D13" s="2"/>
      <c r="E13" s="2">
        <f t="shared" si="1"/>
        <v>29379.785726504582</v>
      </c>
      <c r="G13">
        <f t="shared" si="2"/>
        <v>-44069.67858975687</v>
      </c>
    </row>
    <row r="14" spans="1:7">
      <c r="A14" s="1">
        <v>5</v>
      </c>
      <c r="B14" s="1">
        <v>6707</v>
      </c>
      <c r="C14" s="2">
        <f t="shared" si="0"/>
        <v>5054.3318282901537</v>
      </c>
      <c r="D14" s="2"/>
      <c r="E14" s="2">
        <f t="shared" si="1"/>
        <v>25271.659141450767</v>
      </c>
      <c r="G14">
        <f t="shared" si="2"/>
        <v>-50543.318282901535</v>
      </c>
    </row>
    <row r="15" spans="1:7">
      <c r="A15" s="1">
        <v>8</v>
      </c>
      <c r="B15" s="1">
        <v>4081</v>
      </c>
      <c r="C15" s="2">
        <f t="shared" si="0"/>
        <v>4581.2292066719838</v>
      </c>
      <c r="D15" s="2"/>
      <c r="E15" s="2">
        <f t="shared" si="1"/>
        <v>36649.83365337587</v>
      </c>
      <c r="G15">
        <f t="shared" si="2"/>
        <v>-32068.604446703888</v>
      </c>
    </row>
    <row r="16" spans="1:7">
      <c r="A16" s="1">
        <v>15</v>
      </c>
      <c r="B16" s="1">
        <v>2702</v>
      </c>
      <c r="C16" s="2">
        <f t="shared" si="0"/>
        <v>3477.3230895629199</v>
      </c>
      <c r="D16" s="2"/>
      <c r="E16" s="2">
        <f t="shared" si="1"/>
        <v>52159.846343443802</v>
      </c>
      <c r="G16">
        <f t="shared" si="2"/>
        <v>0</v>
      </c>
    </row>
    <row r="17" spans="1:7">
      <c r="A17" s="1">
        <v>32</v>
      </c>
      <c r="B17" s="1">
        <v>370</v>
      </c>
      <c r="C17" s="2">
        <f t="shared" si="0"/>
        <v>796.4082337266218</v>
      </c>
      <c r="D17" s="2"/>
      <c r="E17" s="2">
        <f t="shared" si="1"/>
        <v>25485.063479251898</v>
      </c>
      <c r="G17">
        <f t="shared" si="2"/>
        <v>13538.939973352572</v>
      </c>
    </row>
    <row r="18" spans="1:7">
      <c r="A18" s="1">
        <v>20</v>
      </c>
      <c r="B18" s="1">
        <v>1251</v>
      </c>
      <c r="C18" s="2">
        <f t="shared" si="0"/>
        <v>2688.8187201993028</v>
      </c>
      <c r="D18" s="2"/>
      <c r="E18" s="2">
        <f t="shared" si="1"/>
        <v>53776.374403986054</v>
      </c>
      <c r="G18">
        <f t="shared" si="2"/>
        <v>13444.093600996513</v>
      </c>
    </row>
    <row r="19" spans="1:7">
      <c r="A19" s="1">
        <v>10</v>
      </c>
      <c r="B19" s="1">
        <v>3140</v>
      </c>
      <c r="C19" s="2">
        <f t="shared" si="0"/>
        <v>4265.8274589265366</v>
      </c>
      <c r="D19" s="2"/>
      <c r="E19" s="2">
        <f t="shared" si="1"/>
        <v>42658.274589265362</v>
      </c>
      <c r="G19">
        <f t="shared" si="2"/>
        <v>-21329.137294632681</v>
      </c>
    </row>
    <row r="20" spans="1:7">
      <c r="A20" s="1">
        <v>17</v>
      </c>
      <c r="B20" s="1">
        <v>2469</v>
      </c>
      <c r="C20" s="2">
        <f t="shared" si="0"/>
        <v>3161.9213418174727</v>
      </c>
      <c r="D20" s="2"/>
      <c r="E20" s="2">
        <f t="shared" si="1"/>
        <v>53752.662810897033</v>
      </c>
      <c r="G20">
        <f t="shared" si="2"/>
        <v>6323.8426836349454</v>
      </c>
    </row>
    <row r="21" spans="1:7">
      <c r="A21" s="1">
        <v>7</v>
      </c>
      <c r="B21" s="1">
        <v>4909</v>
      </c>
      <c r="C21" s="2">
        <f t="shared" si="0"/>
        <v>4738.9300805447074</v>
      </c>
      <c r="D21" s="2"/>
      <c r="E21" s="2">
        <f t="shared" si="1"/>
        <v>33172.510563812953</v>
      </c>
      <c r="G21">
        <f t="shared" si="2"/>
        <v>-37911.440644357659</v>
      </c>
    </row>
    <row r="22" spans="1:7">
      <c r="A22" s="1">
        <v>39</v>
      </c>
      <c r="B22" s="1">
        <v>396</v>
      </c>
      <c r="C22" s="2">
        <f t="shared" si="0"/>
        <v>-307.49788338244161</v>
      </c>
      <c r="D22" s="2"/>
      <c r="E22" s="2">
        <f t="shared" si="1"/>
        <v>-11992.417451915222</v>
      </c>
      <c r="G22">
        <f t="shared" si="2"/>
        <v>-7379.9492011785987</v>
      </c>
    </row>
    <row r="23" spans="1:7">
      <c r="A23" s="1">
        <v>4</v>
      </c>
      <c r="B23" s="1">
        <v>7017</v>
      </c>
      <c r="C23" s="2">
        <f t="shared" si="0"/>
        <v>5212.0327021628773</v>
      </c>
      <c r="D23" s="2"/>
      <c r="E23" s="2">
        <f t="shared" si="1"/>
        <v>20848.130808651509</v>
      </c>
      <c r="G23">
        <f t="shared" si="2"/>
        <v>-57332.359723791647</v>
      </c>
    </row>
    <row r="24" spans="1:7">
      <c r="A24" s="1">
        <v>35</v>
      </c>
      <c r="B24" s="1">
        <v>484</v>
      </c>
      <c r="C24" s="2">
        <f t="shared" si="0"/>
        <v>323.3056121084519</v>
      </c>
      <c r="D24" s="2"/>
      <c r="E24" s="2">
        <f t="shared" si="1"/>
        <v>11315.696423795816</v>
      </c>
      <c r="G24">
        <f t="shared" si="2"/>
        <v>6466.1122421690379</v>
      </c>
    </row>
    <row r="25" spans="1:7">
      <c r="A25" s="1">
        <v>39</v>
      </c>
      <c r="B25" s="1">
        <v>297</v>
      </c>
      <c r="C25" s="2">
        <f t="shared" si="0"/>
        <v>-307.49788338244161</v>
      </c>
      <c r="D25" s="2"/>
      <c r="E25" s="2">
        <f t="shared" si="1"/>
        <v>-11992.417451915222</v>
      </c>
      <c r="G25">
        <f t="shared" si="2"/>
        <v>-7379.9492011785987</v>
      </c>
    </row>
    <row r="26" spans="1:7">
      <c r="A26" s="1">
        <v>44</v>
      </c>
      <c r="B26" s="1">
        <v>141</v>
      </c>
      <c r="C26" s="2">
        <f t="shared" si="0"/>
        <v>-1096.0022527460587</v>
      </c>
      <c r="D26" s="2"/>
      <c r="E26" s="2">
        <f t="shared" si="1"/>
        <v>-48224.099120826584</v>
      </c>
      <c r="G26">
        <f t="shared" si="2"/>
        <v>-31784.065329635705</v>
      </c>
    </row>
    <row r="27" spans="1:7">
      <c r="A27" s="1">
        <v>40</v>
      </c>
      <c r="B27" s="1">
        <v>193</v>
      </c>
      <c r="C27" s="2">
        <f t="shared" si="0"/>
        <v>-465.19875725516522</v>
      </c>
      <c r="D27" s="2"/>
      <c r="E27" s="2">
        <f t="shared" si="1"/>
        <v>-18607.950290206609</v>
      </c>
      <c r="G27">
        <f t="shared" si="2"/>
        <v>-11629.968931379131</v>
      </c>
    </row>
    <row r="28" spans="1:7">
      <c r="A28" s="1">
        <v>25</v>
      </c>
      <c r="B28" s="1">
        <v>2801</v>
      </c>
      <c r="C28" s="2">
        <f t="shared" si="0"/>
        <v>1900.3143508356857</v>
      </c>
      <c r="D28" s="2"/>
      <c r="E28" s="2">
        <f t="shared" si="1"/>
        <v>47507.85877089214</v>
      </c>
      <c r="G28">
        <f t="shared" si="2"/>
        <v>19003.143508356858</v>
      </c>
    </row>
    <row r="29" spans="1:7">
      <c r="A29" s="1">
        <v>8</v>
      </c>
      <c r="B29" s="1">
        <v>3731</v>
      </c>
      <c r="C29" s="2">
        <f t="shared" si="0"/>
        <v>4581.2292066719838</v>
      </c>
      <c r="D29" s="2"/>
      <c r="E29" s="2">
        <f t="shared" si="1"/>
        <v>36649.83365337587</v>
      </c>
      <c r="G29">
        <f t="shared" si="2"/>
        <v>-32068.604446703888</v>
      </c>
    </row>
    <row r="30" spans="1:7">
      <c r="A30" s="1">
        <v>5</v>
      </c>
      <c r="B30" s="1">
        <v>7444</v>
      </c>
      <c r="C30" s="2">
        <f t="shared" si="0"/>
        <v>5054.3318282901537</v>
      </c>
      <c r="D30" s="2"/>
      <c r="E30" s="2">
        <f t="shared" si="1"/>
        <v>25271.659141450767</v>
      </c>
      <c r="G30">
        <f t="shared" si="2"/>
        <v>-50543.318282901535</v>
      </c>
    </row>
    <row r="31" spans="1:7">
      <c r="A31" s="1">
        <v>8</v>
      </c>
      <c r="B31" s="1">
        <v>3910</v>
      </c>
      <c r="C31" s="2">
        <f t="shared" si="0"/>
        <v>4581.2292066719838</v>
      </c>
      <c r="D31" s="2"/>
      <c r="E31" s="2">
        <f t="shared" si="1"/>
        <v>36649.83365337587</v>
      </c>
      <c r="G31">
        <f t="shared" si="2"/>
        <v>-32068.604446703888</v>
      </c>
    </row>
    <row r="32" spans="1:7">
      <c r="A32" s="1">
        <v>10</v>
      </c>
      <c r="B32" s="1">
        <v>2678</v>
      </c>
      <c r="C32" s="2">
        <f t="shared" si="0"/>
        <v>4265.8274589265366</v>
      </c>
      <c r="D32" s="2"/>
      <c r="E32" s="2">
        <f t="shared" si="1"/>
        <v>42658.274589265362</v>
      </c>
      <c r="G32">
        <f t="shared" si="2"/>
        <v>-21329.137294632681</v>
      </c>
    </row>
    <row r="33" spans="1:7">
      <c r="A33" s="1">
        <v>14</v>
      </c>
      <c r="B33" s="1">
        <v>1833</v>
      </c>
      <c r="C33" s="2">
        <f t="shared" si="0"/>
        <v>3635.0239634356431</v>
      </c>
      <c r="D33" s="2"/>
      <c r="E33" s="2">
        <f t="shared" si="1"/>
        <v>50890.335488099001</v>
      </c>
      <c r="G33">
        <f t="shared" si="2"/>
        <v>-3635.0239634356431</v>
      </c>
    </row>
    <row r="34" spans="1:7">
      <c r="A34" s="1">
        <v>26</v>
      </c>
      <c r="B34" s="1">
        <v>2946</v>
      </c>
      <c r="C34" s="2">
        <f t="shared" si="0"/>
        <v>1742.6134769629625</v>
      </c>
      <c r="D34" s="2"/>
      <c r="E34" s="2">
        <f t="shared" si="1"/>
        <v>45307.950401037029</v>
      </c>
      <c r="G34">
        <f t="shared" si="2"/>
        <v>19168.748246592586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RRahul Marathe</dc:creator>
  <cp:keywords/>
  <dc:description/>
  <cp:lastModifiedBy>RRahul Marathe</cp:lastModifiedBy>
  <cp:revision/>
  <dcterms:created xsi:type="dcterms:W3CDTF">2021-12-02T06:18:55Z</dcterms:created>
  <dcterms:modified xsi:type="dcterms:W3CDTF">2021-12-03T04:23:40Z</dcterms:modified>
  <cp:category/>
  <cp:contentStatus/>
</cp:coreProperties>
</file>