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all_returns" sheetId="1" state="visible" r:id="rId2"/>
    <sheet name="specific_returns" sheetId="2" state="visible" r:id="rId3"/>
    <sheet name="inflation_rates" sheetId="3" state="visible" r:id="rId4"/>
    <sheet name="inflation_adjusted_specific_returns" sheetId="4" state="visible" r:id="rId5"/>
    <sheet name="portfolio_allocation" sheetId="5" state="visible" r:id="rId6"/>
    <sheet name="portfolio_returns" sheetId="6" state="visible" r:id="rId7"/>
    <sheet name="inflation_adjusted_portfolio_returns" sheetId="7" state="visible" r:id="rId8"/>
    <sheet name="DEFAULT_CONTRIBUTION" sheetId="8" state="visible" r:id="rId9"/>
    <sheet name="portfolio_value_by_startyear" sheetId="9" state="visible" r:id="rId10"/>
    <sheet name="portfolio_timeframe_by_startyear" sheetId="10" state="visible" r:id="rId11"/>
    <sheet name="Scheduled_Contributions" sheetId="11" state="visible" r:id="rId12"/>
    <sheet name="portfolio_value_by_startyear_with_contributions" sheetId="12" state="visible" r:id="rId13"/>
    <sheet name="portfolio_timeframe_by_startyear_with_contributions" sheetId="13" state="visible" r:id="rId14"/>
  </sheets>
  <definedNames>
    <definedName function="false" hidden="false" name="DEFAULT_TARGET" vbProcedure="false">4</definedName>
    <definedName function="false" hidden="false" name="SCHEDULED_TARGET" vbProcedure="false">10000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<sst xmlns="http://schemas.openxmlformats.org/spreadsheetml/2006/main" count="32" uniqueCount="12">
  <si>
    <t xml:space="preserve">Year</t>
  </si>
  <si>
    <t xml:space="preserve">USA_TSM</t>
  </si>
  <si>
    <t xml:space="preserve">GLD</t>
  </si>
  <si>
    <t xml:space="preserve">EM</t>
  </si>
  <si>
    <t xml:space="preserve">USA_INF</t>
  </si>
  <si>
    <t xml:space="preserve">RISK_FREE</t>
  </si>
  <si>
    <t xml:space="preserve">Inflation Rate</t>
  </si>
  <si>
    <t xml:space="preserve">Portfolio Return</t>
  </si>
  <si>
    <t xml:space="preserve">Value</t>
  </si>
  <si>
    <t xml:space="preserve">s</t>
  </si>
  <si>
    <t xml:space="preserve">Timeframe</t>
  </si>
  <si>
    <t xml:space="preserve">Contribution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</si>
</sst>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%"/>
    <numFmt numFmtId="166" formatCode="[$$-409]#,##0.00;[RED]\-[$$-409]#,##0.00"/>
    <numFmt numFmtId="167" formatCode="General"/>
    <numFmt numFmtId="168" formatCode="[$$-409]#,##0;[RED]\-[$$-409]#,##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6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9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H11" activeCellId="0" sqref="H1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0" t="n">
        <v>1970</v>
      </c>
      <c r="B2" s="0" t="n">
        <v>0.009</v>
      </c>
      <c r="C2" s="0" t="n">
        <v>0.062</v>
      </c>
      <c r="D2" s="0" t="n">
        <v>-0.134</v>
      </c>
      <c r="E2" s="0" t="n">
        <v>0.058</v>
      </c>
      <c r="F2" s="0" t="n">
        <v>0.076</v>
      </c>
    </row>
    <row r="3" customFormat="false" ht="15" hidden="false" customHeight="false" outlineLevel="0" collapsed="false">
      <c r="A3" s="0" t="n">
        <v>1971</v>
      </c>
      <c r="B3" s="0" t="n">
        <v>0.164</v>
      </c>
      <c r="C3" s="0" t="n">
        <v>0.167</v>
      </c>
      <c r="D3" s="0" t="n">
        <v>0.333</v>
      </c>
      <c r="E3" s="0" t="n">
        <v>0.043</v>
      </c>
      <c r="F3" s="0" t="n">
        <v>0.05</v>
      </c>
    </row>
    <row r="4" customFormat="false" ht="15" hidden="false" customHeight="false" outlineLevel="0" collapsed="false">
      <c r="A4" s="0" t="n">
        <v>1972</v>
      </c>
      <c r="B4" s="0" t="n">
        <v>0.17</v>
      </c>
      <c r="C4" s="0" t="n">
        <v>0.488</v>
      </c>
      <c r="D4" s="0" t="n">
        <v>0.404</v>
      </c>
      <c r="E4" s="0" t="n">
        <v>0.033</v>
      </c>
      <c r="F4" s="0" t="n">
        <v>0.047</v>
      </c>
    </row>
    <row r="5" customFormat="false" ht="15" hidden="false" customHeight="false" outlineLevel="0" collapsed="false">
      <c r="A5" s="0" t="n">
        <v>1973</v>
      </c>
      <c r="B5" s="0" t="n">
        <v>-0.177</v>
      </c>
      <c r="C5" s="0" t="n">
        <v>0.73</v>
      </c>
      <c r="D5" s="0" t="n">
        <v>-0.107</v>
      </c>
      <c r="E5" s="0" t="n">
        <v>0.062</v>
      </c>
      <c r="F5" s="0" t="n">
        <v>0.084</v>
      </c>
    </row>
    <row r="6" customFormat="false" ht="15" hidden="false" customHeight="false" outlineLevel="0" collapsed="false">
      <c r="A6" s="0" t="n">
        <v>1974</v>
      </c>
      <c r="B6" s="0" t="n">
        <v>-0.272</v>
      </c>
      <c r="C6" s="0" t="n">
        <v>0.661</v>
      </c>
      <c r="D6" s="0" t="n">
        <v>-0.185</v>
      </c>
      <c r="E6" s="0" t="n">
        <v>0.111</v>
      </c>
      <c r="F6" s="0" t="n">
        <v>0.102</v>
      </c>
    </row>
    <row r="7" customFormat="false" ht="15" hidden="false" customHeight="false" outlineLevel="0" collapsed="false">
      <c r="A7" s="0" t="n">
        <v>1975</v>
      </c>
      <c r="B7" s="0" t="n">
        <v>0.386</v>
      </c>
      <c r="C7" s="0" t="n">
        <v>-0.248</v>
      </c>
      <c r="D7" s="0" t="n">
        <v>0.369</v>
      </c>
      <c r="E7" s="0" t="n">
        <v>0.091</v>
      </c>
      <c r="F7" s="0" t="n">
        <v>0.064</v>
      </c>
    </row>
    <row r="8" customFormat="false" ht="15" hidden="false" customHeight="false" outlineLevel="0" collapsed="false">
      <c r="A8" s="0" t="n">
        <v>1976</v>
      </c>
      <c r="B8" s="0" t="n">
        <v>0.269</v>
      </c>
      <c r="C8" s="0" t="n">
        <v>-0.041</v>
      </c>
      <c r="D8" s="0" t="n">
        <v>0.069</v>
      </c>
      <c r="E8" s="0" t="n">
        <v>0.057</v>
      </c>
      <c r="F8" s="0" t="n">
        <v>0.053</v>
      </c>
    </row>
    <row r="9" customFormat="false" ht="15" hidden="false" customHeight="false" outlineLevel="0" collapsed="false">
      <c r="A9" s="0" t="n">
        <v>1977</v>
      </c>
      <c r="B9" s="0" t="n">
        <v>-0.035</v>
      </c>
      <c r="C9" s="0" t="n">
        <v>0.226</v>
      </c>
      <c r="D9" s="0" t="n">
        <v>0.069</v>
      </c>
      <c r="E9" s="0" t="n">
        <v>0.065</v>
      </c>
      <c r="F9" s="0" t="n">
        <v>0.056</v>
      </c>
    </row>
    <row r="10" customFormat="false" ht="15" hidden="false" customHeight="false" outlineLevel="0" collapsed="false">
      <c r="A10" s="0" t="n">
        <v>1978</v>
      </c>
      <c r="B10" s="0" t="n">
        <v>0.081</v>
      </c>
      <c r="C10" s="0" t="n">
        <v>0.37</v>
      </c>
      <c r="D10" s="0" t="n">
        <v>0.143</v>
      </c>
      <c r="E10" s="0" t="n">
        <v>0.076</v>
      </c>
      <c r="F10" s="0" t="n">
        <v>0.082</v>
      </c>
    </row>
    <row r="11" customFormat="false" ht="15" hidden="false" customHeight="false" outlineLevel="0" collapsed="false">
      <c r="A11" s="0" t="n">
        <v>1979</v>
      </c>
      <c r="B11" s="0" t="n">
        <v>0.227</v>
      </c>
      <c r="C11" s="0" t="n">
        <v>1.319</v>
      </c>
      <c r="D11" s="0" t="n">
        <v>0.195</v>
      </c>
      <c r="E11" s="0" t="n">
        <v>0.113</v>
      </c>
      <c r="F11" s="0" t="n">
        <v>0.112</v>
      </c>
    </row>
    <row r="12" customFormat="false" ht="15" hidden="false" customHeight="false" outlineLevel="0" collapsed="false">
      <c r="A12" s="0" t="n">
        <v>1980</v>
      </c>
      <c r="B12" s="0" t="n">
        <v>0.333</v>
      </c>
      <c r="C12" s="0" t="n">
        <v>0.126</v>
      </c>
      <c r="D12" s="0" t="n">
        <v>0.069</v>
      </c>
      <c r="E12" s="0" t="n">
        <v>0.135</v>
      </c>
      <c r="F12" s="0" t="n">
        <v>0.131</v>
      </c>
    </row>
    <row r="13" customFormat="false" ht="15" hidden="false" customHeight="false" outlineLevel="0" collapsed="false">
      <c r="A13" s="0" t="n">
        <v>1981</v>
      </c>
      <c r="B13" s="0" t="n">
        <v>-0.033</v>
      </c>
      <c r="C13" s="0" t="n">
        <v>-0.326</v>
      </c>
      <c r="D13" s="0" t="n">
        <v>-0.201</v>
      </c>
      <c r="E13" s="0" t="n">
        <v>0.103</v>
      </c>
      <c r="F13" s="0" t="n">
        <v>0.159</v>
      </c>
    </row>
    <row r="14" customFormat="false" ht="15" hidden="false" customHeight="false" outlineLevel="0" collapsed="false">
      <c r="A14" s="0" t="n">
        <v>1982</v>
      </c>
      <c r="B14" s="0" t="n">
        <v>0.221</v>
      </c>
      <c r="C14" s="0" t="n">
        <v>0.158</v>
      </c>
      <c r="D14" s="0" t="n">
        <v>-0.316</v>
      </c>
      <c r="E14" s="0" t="n">
        <v>0.061</v>
      </c>
      <c r="F14" s="0" t="n">
        <v>0.123</v>
      </c>
    </row>
    <row r="15" customFormat="false" ht="15" hidden="false" customHeight="false" outlineLevel="0" collapsed="false">
      <c r="A15" s="0" t="n">
        <v>1983</v>
      </c>
      <c r="B15" s="0" t="n">
        <v>0.23</v>
      </c>
      <c r="C15" s="0" t="n">
        <v>-0.17</v>
      </c>
      <c r="D15" s="0" t="n">
        <v>0.143</v>
      </c>
      <c r="E15" s="0" t="n">
        <v>0.032</v>
      </c>
      <c r="F15" s="0" t="n">
        <v>0.091</v>
      </c>
    </row>
    <row r="16" customFormat="false" ht="15" hidden="false" customHeight="false" outlineLevel="0" collapsed="false">
      <c r="A16" s="0" t="n">
        <v>1984</v>
      </c>
      <c r="B16" s="0" t="n">
        <v>0.046</v>
      </c>
      <c r="C16" s="0" t="n">
        <v>-0.194</v>
      </c>
      <c r="D16" s="0" t="n">
        <v>0.17</v>
      </c>
      <c r="E16" s="0" t="n">
        <v>0.043</v>
      </c>
      <c r="F16" s="0" t="n">
        <v>0.104</v>
      </c>
    </row>
    <row r="17" customFormat="false" ht="15" hidden="false" customHeight="false" outlineLevel="0" collapsed="false">
      <c r="A17" s="0" t="n">
        <v>1985</v>
      </c>
      <c r="B17" s="0" t="n">
        <v>0.325</v>
      </c>
      <c r="C17" s="0" t="n">
        <v>0.06</v>
      </c>
      <c r="D17" s="0" t="n">
        <v>0.278</v>
      </c>
      <c r="E17" s="0" t="n">
        <v>0.035</v>
      </c>
      <c r="F17" s="0" t="n">
        <v>0.08</v>
      </c>
    </row>
    <row r="18" customFormat="false" ht="15" hidden="false" customHeight="false" outlineLevel="0" collapsed="false">
      <c r="A18" s="0" t="n">
        <v>1986</v>
      </c>
      <c r="B18" s="0" t="n">
        <v>0.168</v>
      </c>
      <c r="C18" s="0" t="n">
        <v>0.19</v>
      </c>
      <c r="D18" s="0" t="n">
        <v>0.117</v>
      </c>
      <c r="E18" s="0" t="n">
        <v>0.019</v>
      </c>
      <c r="F18" s="0" t="n">
        <v>0.065</v>
      </c>
    </row>
    <row r="19" customFormat="false" ht="15" hidden="false" customHeight="false" outlineLevel="0" collapsed="false">
      <c r="A19" s="0" t="n">
        <v>1987</v>
      </c>
      <c r="B19" s="0" t="n">
        <v>0.022</v>
      </c>
      <c r="C19" s="0" t="n">
        <v>0.245</v>
      </c>
      <c r="D19" s="0" t="n">
        <v>0.143</v>
      </c>
      <c r="E19" s="0" t="n">
        <v>0.037</v>
      </c>
      <c r="F19" s="0" t="n">
        <v>0.069</v>
      </c>
    </row>
    <row r="20" customFormat="false" ht="15" hidden="false" customHeight="false" outlineLevel="0" collapsed="false">
      <c r="A20" s="0" t="n">
        <v>1988</v>
      </c>
      <c r="B20" s="0" t="n">
        <v>0.179</v>
      </c>
      <c r="C20" s="0" t="n">
        <v>-0.152</v>
      </c>
      <c r="D20" s="0" t="n">
        <v>0.4</v>
      </c>
      <c r="E20" s="0" t="n">
        <v>0.041</v>
      </c>
      <c r="F20" s="0" t="n">
        <v>0.077</v>
      </c>
    </row>
    <row r="21" customFormat="false" ht="15" hidden="false" customHeight="false" outlineLevel="0" collapsed="false">
      <c r="A21" s="0" t="n">
        <v>1989</v>
      </c>
      <c r="B21" s="0" t="n">
        <v>0.294</v>
      </c>
      <c r="C21" s="0" t="n">
        <v>-0.029</v>
      </c>
      <c r="D21" s="0" t="n">
        <v>0.645</v>
      </c>
      <c r="E21" s="0" t="n">
        <v>0.048</v>
      </c>
      <c r="F21" s="0" t="n">
        <v>0.091</v>
      </c>
    </row>
    <row r="22" customFormat="false" ht="15" hidden="false" customHeight="false" outlineLevel="0" collapsed="false">
      <c r="A22" s="0" t="n">
        <v>1990</v>
      </c>
      <c r="B22" s="0" t="n">
        <v>-0.056</v>
      </c>
      <c r="C22" s="0" t="n">
        <v>-0.031</v>
      </c>
      <c r="D22" s="0" t="n">
        <v>-0.108</v>
      </c>
      <c r="E22" s="0" t="n">
        <v>0.054</v>
      </c>
      <c r="F22" s="0" t="n">
        <v>0.081</v>
      </c>
    </row>
    <row r="23" customFormat="false" ht="15" hidden="false" customHeight="false" outlineLevel="0" collapsed="false">
      <c r="A23" s="0" t="n">
        <v>1991</v>
      </c>
      <c r="B23" s="0" t="n">
        <v>0.345</v>
      </c>
      <c r="C23" s="0" t="n">
        <v>-0.086</v>
      </c>
      <c r="D23" s="0" t="n">
        <v>0.594</v>
      </c>
      <c r="E23" s="0" t="n">
        <v>0.042</v>
      </c>
      <c r="F23" s="0" t="n">
        <v>0.058</v>
      </c>
    </row>
    <row r="24" customFormat="false" ht="15" hidden="false" customHeight="false" outlineLevel="0" collapsed="false">
      <c r="A24" s="0" t="n">
        <v>1992</v>
      </c>
      <c r="B24" s="0" t="n">
        <v>0.096</v>
      </c>
      <c r="C24" s="0" t="n">
        <v>-0.057</v>
      </c>
      <c r="D24" s="0" t="n">
        <v>0.111</v>
      </c>
      <c r="E24" s="0" t="n">
        <v>0.03</v>
      </c>
      <c r="F24" s="0" t="n">
        <v>0.037</v>
      </c>
    </row>
    <row r="25" customFormat="false" ht="15" hidden="false" customHeight="false" outlineLevel="0" collapsed="false">
      <c r="A25" s="0" t="n">
        <v>1993</v>
      </c>
      <c r="B25" s="0" t="n">
        <v>0.105</v>
      </c>
      <c r="C25" s="0" t="n">
        <v>0.177</v>
      </c>
      <c r="D25" s="0" t="n">
        <v>0.743</v>
      </c>
      <c r="E25" s="0" t="n">
        <v>0.03</v>
      </c>
      <c r="F25" s="0" t="n">
        <v>0.032</v>
      </c>
    </row>
    <row r="26" customFormat="false" ht="15" hidden="false" customHeight="false" outlineLevel="0" collapsed="false">
      <c r="A26" s="0" t="n">
        <v>1994</v>
      </c>
      <c r="B26" s="0" t="n">
        <v>0.004</v>
      </c>
      <c r="C26" s="0" t="n">
        <v>-0.022</v>
      </c>
      <c r="D26" s="0" t="n">
        <v>-0.073</v>
      </c>
      <c r="E26" s="0" t="n">
        <v>0.026</v>
      </c>
      <c r="F26" s="0" t="n">
        <v>0.046</v>
      </c>
    </row>
    <row r="27" customFormat="false" ht="15" hidden="false" customHeight="false" outlineLevel="0" collapsed="false">
      <c r="A27" s="0" t="n">
        <v>1995</v>
      </c>
      <c r="B27" s="0" t="n">
        <v>0.37</v>
      </c>
      <c r="C27" s="0" t="n">
        <v>0.01</v>
      </c>
      <c r="D27" s="0" t="n">
        <v>0.009</v>
      </c>
      <c r="E27" s="0" t="n">
        <v>0.028</v>
      </c>
      <c r="F27" s="0" t="n">
        <v>0.059</v>
      </c>
    </row>
    <row r="28" customFormat="false" ht="15" hidden="false" customHeight="false" outlineLevel="0" collapsed="false">
      <c r="A28" s="0" t="n">
        <v>1996</v>
      </c>
      <c r="B28" s="0" t="n">
        <v>0.218</v>
      </c>
      <c r="C28" s="0" t="n">
        <v>-0.045</v>
      </c>
      <c r="D28" s="0" t="n">
        <v>0.162</v>
      </c>
      <c r="E28" s="0" t="n">
        <v>0.029</v>
      </c>
      <c r="F28" s="0" t="n">
        <v>0.054</v>
      </c>
    </row>
    <row r="29" customFormat="false" ht="15" hidden="false" customHeight="false" outlineLevel="0" collapsed="false">
      <c r="A29" s="0" t="n">
        <v>1997</v>
      </c>
      <c r="B29" s="0" t="n">
        <v>0.316</v>
      </c>
      <c r="C29" s="0" t="n">
        <v>-0.214</v>
      </c>
      <c r="D29" s="0" t="n">
        <v>-0.165</v>
      </c>
      <c r="E29" s="0" t="n">
        <v>0.023</v>
      </c>
      <c r="F29" s="0" t="n">
        <v>0.056</v>
      </c>
    </row>
    <row r="30" customFormat="false" ht="15" hidden="false" customHeight="false" outlineLevel="0" collapsed="false">
      <c r="A30" s="0" t="n">
        <v>1998</v>
      </c>
      <c r="B30" s="0" t="n">
        <v>0.252</v>
      </c>
      <c r="C30" s="0" t="n">
        <v>-0.008</v>
      </c>
      <c r="D30" s="0" t="n">
        <v>-0.179</v>
      </c>
      <c r="E30" s="0" t="n">
        <v>0.016</v>
      </c>
      <c r="F30" s="0" t="n">
        <v>0.055</v>
      </c>
    </row>
    <row r="31" customFormat="false" ht="15" hidden="false" customHeight="false" outlineLevel="0" collapsed="false">
      <c r="A31" s="0" t="n">
        <v>1999</v>
      </c>
      <c r="B31" s="0" t="n">
        <v>0.22</v>
      </c>
      <c r="C31" s="0" t="n">
        <v>0.009</v>
      </c>
      <c r="D31" s="0" t="n">
        <v>0.621</v>
      </c>
      <c r="E31" s="0" t="n">
        <v>0.022</v>
      </c>
      <c r="F31" s="0" t="n">
        <v>0.053</v>
      </c>
    </row>
    <row r="32" customFormat="false" ht="15" hidden="false" customHeight="false" outlineLevel="0" collapsed="false">
      <c r="A32" s="0" t="n">
        <v>2000</v>
      </c>
      <c r="B32" s="0" t="n">
        <v>-0.083</v>
      </c>
      <c r="C32" s="0" t="n">
        <v>-0.054</v>
      </c>
      <c r="D32" s="0" t="n">
        <v>-0.273</v>
      </c>
      <c r="E32" s="0" t="n">
        <v>0.034</v>
      </c>
      <c r="F32" s="0" t="n">
        <v>0.065</v>
      </c>
    </row>
    <row r="33" customFormat="false" ht="15" hidden="false" customHeight="false" outlineLevel="0" collapsed="false">
      <c r="A33" s="0" t="n">
        <v>2001</v>
      </c>
      <c r="B33" s="0" t="n">
        <v>-0.108</v>
      </c>
      <c r="C33" s="0" t="n">
        <v>0.007</v>
      </c>
      <c r="D33" s="0" t="n">
        <v>-0.026</v>
      </c>
      <c r="E33" s="0" t="n">
        <v>0.028</v>
      </c>
      <c r="F33" s="0" t="n">
        <v>0.037</v>
      </c>
    </row>
    <row r="34" customFormat="false" ht="15" hidden="false" customHeight="false" outlineLevel="0" collapsed="false">
      <c r="A34" s="0" t="n">
        <v>2002</v>
      </c>
      <c r="B34" s="0" t="n">
        <v>-0.212</v>
      </c>
      <c r="C34" s="0" t="n">
        <v>0.256</v>
      </c>
      <c r="D34" s="0" t="n">
        <v>-0.071</v>
      </c>
      <c r="E34" s="0" t="n">
        <v>0.016</v>
      </c>
      <c r="F34" s="0" t="n">
        <v>0.017</v>
      </c>
    </row>
    <row r="35" customFormat="false" ht="15" hidden="false" customHeight="false" outlineLevel="0" collapsed="false">
      <c r="A35" s="0" t="n">
        <v>2003</v>
      </c>
      <c r="B35" s="0" t="n">
        <v>0.309</v>
      </c>
      <c r="C35" s="0" t="n">
        <v>0.199</v>
      </c>
      <c r="D35" s="0" t="n">
        <v>0.582</v>
      </c>
      <c r="E35" s="0" t="n">
        <v>0.023</v>
      </c>
      <c r="F35" s="0" t="n">
        <v>0.012</v>
      </c>
    </row>
    <row r="36" customFormat="false" ht="15" hidden="false" customHeight="false" outlineLevel="0" collapsed="false">
      <c r="A36" s="0" t="n">
        <v>2004</v>
      </c>
      <c r="B36" s="0" t="n">
        <v>0.117</v>
      </c>
      <c r="C36" s="0" t="n">
        <v>0.046</v>
      </c>
      <c r="D36" s="0" t="n">
        <v>0.265</v>
      </c>
      <c r="E36" s="0" t="n">
        <v>0.027</v>
      </c>
      <c r="F36" s="0" t="n">
        <v>0.016</v>
      </c>
    </row>
    <row r="37" customFormat="false" ht="15" hidden="false" customHeight="false" outlineLevel="0" collapsed="false">
      <c r="A37" s="0" t="n">
        <v>2005</v>
      </c>
      <c r="B37" s="0" t="n">
        <v>0.06</v>
      </c>
      <c r="C37" s="0" t="n">
        <v>0.178</v>
      </c>
      <c r="D37" s="0" t="n">
        <v>0.325</v>
      </c>
      <c r="E37" s="0" t="n">
        <v>0.034</v>
      </c>
      <c r="F37" s="0" t="n">
        <v>0.035</v>
      </c>
    </row>
    <row r="38" customFormat="false" ht="15" hidden="false" customHeight="false" outlineLevel="0" collapsed="false">
      <c r="A38" s="0" t="n">
        <v>2006</v>
      </c>
      <c r="B38" s="0" t="n">
        <v>0.155</v>
      </c>
      <c r="C38" s="0" t="n">
        <v>0.232</v>
      </c>
      <c r="D38" s="0" t="n">
        <v>0.298</v>
      </c>
      <c r="E38" s="0" t="n">
        <v>0.032</v>
      </c>
      <c r="F38" s="0" t="n">
        <v>0.052</v>
      </c>
    </row>
    <row r="39" customFormat="false" ht="15" hidden="false" customHeight="false" outlineLevel="0" collapsed="false">
      <c r="A39" s="0" t="n">
        <v>2007</v>
      </c>
      <c r="B39" s="0" t="n">
        <v>0.058</v>
      </c>
      <c r="C39" s="0" t="n">
        <v>0.319</v>
      </c>
      <c r="D39" s="0" t="n">
        <v>0.394</v>
      </c>
      <c r="E39" s="0" t="n">
        <v>0.029</v>
      </c>
      <c r="F39" s="0" t="n">
        <v>0.053</v>
      </c>
    </row>
    <row r="40" customFormat="false" ht="15" hidden="false" customHeight="false" outlineLevel="0" collapsed="false">
      <c r="A40" s="0" t="n">
        <v>2008</v>
      </c>
      <c r="B40" s="0" t="n">
        <v>-0.365</v>
      </c>
      <c r="C40" s="0" t="n">
        <v>0.043</v>
      </c>
      <c r="D40" s="0" t="n">
        <v>-0.527</v>
      </c>
      <c r="E40" s="0" t="n">
        <v>0.038</v>
      </c>
      <c r="F40" s="0" t="n">
        <v>0.03</v>
      </c>
    </row>
    <row r="41" customFormat="false" ht="15" hidden="false" customHeight="false" outlineLevel="0" collapsed="false">
      <c r="A41" s="0" t="n">
        <v>2009</v>
      </c>
      <c r="B41" s="0" t="n">
        <v>0.281</v>
      </c>
      <c r="C41" s="0" t="n">
        <v>0.25</v>
      </c>
      <c r="D41" s="0" t="n">
        <v>0.766</v>
      </c>
      <c r="E41" s="0" t="n">
        <v>-0.004</v>
      </c>
      <c r="F41" s="0" t="n">
        <v>0.006</v>
      </c>
    </row>
    <row r="42" customFormat="false" ht="15" hidden="false" customHeight="false" outlineLevel="0" collapsed="false">
      <c r="A42" s="0" t="n">
        <v>2010</v>
      </c>
      <c r="B42" s="0" t="n">
        <v>0.169</v>
      </c>
      <c r="C42" s="0" t="n">
        <v>0.292</v>
      </c>
      <c r="D42" s="0" t="n">
        <v>0.193</v>
      </c>
      <c r="E42" s="0" t="n">
        <v>0.016</v>
      </c>
      <c r="F42" s="0" t="n">
        <v>0.003</v>
      </c>
    </row>
    <row r="43" customFormat="false" ht="15" hidden="false" customHeight="false" outlineLevel="0" collapsed="false">
      <c r="A43" s="0" t="n">
        <v>2011</v>
      </c>
      <c r="B43" s="0" t="n">
        <v>0.01</v>
      </c>
      <c r="C43" s="0" t="n">
        <v>0.089</v>
      </c>
      <c r="D43" s="0" t="n">
        <v>-0.185</v>
      </c>
      <c r="E43" s="0" t="n">
        <v>0.032</v>
      </c>
      <c r="F43" s="0" t="n">
        <v>0.003</v>
      </c>
    </row>
    <row r="44" customFormat="false" ht="15" hidden="false" customHeight="false" outlineLevel="0" collapsed="false">
      <c r="A44" s="0" t="n">
        <v>2012</v>
      </c>
      <c r="B44" s="0" t="n">
        <v>0.162</v>
      </c>
      <c r="C44" s="0" t="n">
        <v>0.083</v>
      </c>
      <c r="D44" s="0" t="n">
        <v>0.19</v>
      </c>
      <c r="E44" s="0" t="n">
        <v>0.021</v>
      </c>
      <c r="F44" s="0" t="n">
        <v>0.003</v>
      </c>
    </row>
    <row r="45" customFormat="false" ht="15" hidden="false" customHeight="false" outlineLevel="0" collapsed="false">
      <c r="A45" s="0" t="n">
        <v>2013</v>
      </c>
      <c r="B45" s="0" t="n">
        <v>0.347</v>
      </c>
      <c r="C45" s="0" t="n">
        <v>-0.273</v>
      </c>
      <c r="D45" s="0" t="n">
        <v>-0.049</v>
      </c>
      <c r="E45" s="0" t="n">
        <v>0.015</v>
      </c>
      <c r="F45" s="0" t="n">
        <v>0.002</v>
      </c>
    </row>
    <row r="46" customFormat="false" ht="15" hidden="false" customHeight="false" outlineLevel="0" collapsed="false">
      <c r="A46" s="0" t="n">
        <v>2014</v>
      </c>
      <c r="B46" s="0" t="n">
        <v>0.118</v>
      </c>
      <c r="C46" s="0" t="n">
        <v>0.001</v>
      </c>
      <c r="D46" s="0" t="n">
        <v>0.008</v>
      </c>
      <c r="E46" s="0" t="n">
        <v>0.016</v>
      </c>
      <c r="F46" s="0" t="n">
        <v>0.001</v>
      </c>
    </row>
    <row r="47" customFormat="false" ht="15" hidden="false" customHeight="false" outlineLevel="0" collapsed="false">
      <c r="A47" s="0" t="n">
        <v>2015</v>
      </c>
      <c r="B47" s="0" t="n">
        <v>0.002</v>
      </c>
      <c r="C47" s="0" t="n">
        <v>-0.121</v>
      </c>
      <c r="D47" s="0" t="n">
        <v>-0.152</v>
      </c>
      <c r="E47" s="0" t="n">
        <v>0.001</v>
      </c>
      <c r="F47" s="0" t="n">
        <v>0.002</v>
      </c>
    </row>
    <row r="48" customFormat="false" ht="15" hidden="false" customHeight="false" outlineLevel="0" collapsed="false">
      <c r="A48" s="0" t="n">
        <v>2016</v>
      </c>
      <c r="B48" s="0" t="n">
        <v>0.133</v>
      </c>
      <c r="C48" s="0" t="n">
        <v>0.081</v>
      </c>
      <c r="D48" s="0" t="n">
        <v>0.119</v>
      </c>
      <c r="E48" s="0" t="n">
        <v>0.013</v>
      </c>
      <c r="F48" s="0" t="n">
        <v>0.006</v>
      </c>
    </row>
    <row r="49" customFormat="false" ht="15" hidden="false" customHeight="false" outlineLevel="0" collapsed="false">
      <c r="A49" s="0" t="n">
        <v>2017</v>
      </c>
      <c r="B49" s="0" t="n">
        <v>0.225</v>
      </c>
      <c r="C49" s="0" t="n">
        <v>0.127</v>
      </c>
      <c r="D49" s="0" t="n">
        <v>0.316</v>
      </c>
      <c r="E49" s="0" t="n">
        <v>0.021</v>
      </c>
      <c r="F49" s="0" t="n">
        <v>0.012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5" activeCellId="0" sqref="O25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0.18"/>
    <col collapsed="false" customWidth="true" hidden="false" outlineLevel="0" max="10" min="3" style="0" width="6.31"/>
    <col collapsed="false" customWidth="true" hidden="false" outlineLevel="0" max="13" min="11" style="0" width="7.42"/>
    <col collapsed="false" customWidth="true" hidden="false" outlineLevel="0" max="18" min="14" style="0" width="6.31"/>
    <col collapsed="false" customWidth="true" hidden="false" outlineLevel="0" max="50" min="19" style="0" width="7.42"/>
    <col collapsed="false" customWidth="true" hidden="false" outlineLevel="0" max="1025" min="51" style="0" width="9.14"/>
  </cols>
  <sheetData>
    <row r="1" customFormat="false" ht="13.8" hidden="false" customHeight="false" outlineLevel="0" collapsed="false">
      <c r="A1" s="0" t="s">
        <v>0</v>
      </c>
      <c r="B1" s="5" t="s">
        <v>10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  <c r="W1" s="0" t="n">
        <v>21</v>
      </c>
      <c r="X1" s="0" t="n">
        <v>22</v>
      </c>
      <c r="Y1" s="0" t="n">
        <v>23</v>
      </c>
      <c r="Z1" s="0" t="n">
        <v>24</v>
      </c>
      <c r="AA1" s="0" t="n">
        <v>25</v>
      </c>
      <c r="AB1" s="0" t="n">
        <v>26</v>
      </c>
      <c r="AC1" s="0" t="n">
        <v>27</v>
      </c>
      <c r="AD1" s="0" t="n">
        <v>28</v>
      </c>
      <c r="AE1" s="0" t="n">
        <v>29</v>
      </c>
      <c r="AF1" s="0" t="n">
        <v>30</v>
      </c>
      <c r="AG1" s="0" t="n">
        <v>31</v>
      </c>
      <c r="AH1" s="0" t="n">
        <v>32</v>
      </c>
      <c r="AI1" s="0" t="n">
        <v>33</v>
      </c>
      <c r="AJ1" s="0" t="n">
        <v>34</v>
      </c>
      <c r="AK1" s="0" t="n">
        <v>35</v>
      </c>
      <c r="AL1" s="0" t="n">
        <v>36</v>
      </c>
      <c r="AM1" s="0" t="n">
        <v>37</v>
      </c>
      <c r="AN1" s="0" t="n">
        <v>38</v>
      </c>
      <c r="AO1" s="0" t="n">
        <v>39</v>
      </c>
      <c r="AP1" s="0" t="n">
        <v>40</v>
      </c>
      <c r="AQ1" s="0" t="n">
        <v>41</v>
      </c>
      <c r="AR1" s="0" t="n">
        <v>42</v>
      </c>
      <c r="AS1" s="0" t="n">
        <v>43</v>
      </c>
      <c r="AT1" s="0" t="n">
        <v>44</v>
      </c>
      <c r="AU1" s="0" t="n">
        <v>45</v>
      </c>
      <c r="AV1" s="0" t="n">
        <v>46</v>
      </c>
      <c r="AW1" s="0" t="n">
        <v>47</v>
      </c>
      <c r="AX1" s="0" t="n">
        <v>48</v>
      </c>
    </row>
    <row r="2" customFormat="false" ht="15" hidden="false" customHeight="false" outlineLevel="0" collapsed="false">
      <c r="A2" s="0" t="n">
        <v>1970</v>
      </c>
      <c r="B2" s="6" t="n">
        <f aca="false">MATCH(1,INDEX(C2:AX2&gt;DEFAULT_TARGET),)</f>
        <v>8</v>
      </c>
      <c r="C2" s="4" t="n">
        <f aca="false">VLOOKUP(C$1-1,DEFAULT_CONTRIBUTION!$A$2:$B$11,2,1)*(1+VLOOKUP($A2+C$1-1,portfolio_returns!$A$2:$B$49,2,1))</f>
        <v>1.013</v>
      </c>
      <c r="D2" s="4" t="n">
        <f aca="false">=IF($A2+D$1-1&lt;=MAX(portfolio_returns!$A$2:$A$50),(C2+VLOOKUP(D$1-1,DEFAULT_CONTRIBUTION!$A$2:$B$11,2,1))*(1+VLOOKUP($A2+D$1-1,portfolio_returns!$A$2:$B$49,2,1)),NA())</f>
        <v>1.2242105</v>
      </c>
      <c r="E2" s="4" t="n">
        <f aca="false">=IF($A2+E$1-1&lt;=MAX(portfolio_returns!$A$2:$A$50),(D2+VLOOKUP(E$1-1,DEFAULT_CONTRIBUTION!$A$2:$B$11,2,1))*(1+VLOOKUP($A2+E$1-1,portfolio_returns!$A$2:$B$49,2,1)),NA())</f>
        <v>1.7959168035</v>
      </c>
      <c r="F2" s="4" t="n">
        <f aca="false">=IF($A2+F$1-1&lt;=MAX(portfolio_returns!$A$2:$A$50),(E2+VLOOKUP(F$1-1,DEFAULT_CONTRIBUTION!$A$2:$B$11,2,1))*(1+VLOOKUP($A2+F$1-1,portfolio_returns!$A$2:$B$49,2,1)),NA())</f>
        <v>2.73114047892262</v>
      </c>
      <c r="G2" s="4" t="n">
        <f aca="false">=IF($A2+G$1-1&lt;=MAX(portfolio_returns!$A$2:$A$50),(F2+VLOOKUP(G$1-1,DEFAULT_CONTRIBUTION!$A$2:$B$11,2,1))*(1+VLOOKUP($A2+G$1-1,portfolio_returns!$A$2:$B$49,2,1)),NA())</f>
        <v>3.95878812419834</v>
      </c>
      <c r="H2" s="4" t="n">
        <f aca="false">=IF($A2+H$1-1&lt;=MAX(portfolio_returns!$A$2:$A$50),(G2+VLOOKUP(H$1-1,DEFAULT_CONTRIBUTION!$A$2:$B$11,2,1))*(1+VLOOKUP($A2+H$1-1,portfolio_returns!$A$2:$B$49,2,1)),NA())</f>
        <v>3.58765173755475</v>
      </c>
      <c r="I2" s="4" t="n">
        <f aca="false">=IF($A2+I$1-1&lt;=MAX(portfolio_returns!$A$2:$A$50),(H2+VLOOKUP(I$1-1,DEFAULT_CONTRIBUTION!$A$2:$B$11,2,1))*(1+VLOOKUP($A2+I$1-1,portfolio_returns!$A$2:$B$49,2,1)),NA())</f>
        <v>3.53921843909776</v>
      </c>
      <c r="J2" s="4" t="n">
        <f aca="false">=IF($A2+J$1-1&lt;=MAX(portfolio_returns!$A$2:$A$50),(I2+VLOOKUP(J$1-1,DEFAULT_CONTRIBUTION!$A$2:$B$11,2,1))*(1+VLOOKUP($A2+J$1-1,portfolio_returns!$A$2:$B$49,2,1)),NA())</f>
        <v>4.20016748259927</v>
      </c>
      <c r="K2" s="4" t="n">
        <f aca="false">=IF($A2+K$1-1&lt;=MAX(portfolio_returns!$A$2:$A$50),(J2+VLOOKUP(K$1-1,DEFAULT_CONTRIBUTION!$A$2:$B$11,2,1))*(1+VLOOKUP($A2+K$1-1,portfolio_returns!$A$2:$B$49,2,1)),NA())</f>
        <v>5.51586994652349</v>
      </c>
      <c r="L2" s="4" t="n">
        <f aca="false">=IF($A2+L$1-1&lt;=MAX(portfolio_returns!$A$2:$A$50),(K2+VLOOKUP(L$1-1,DEFAULT_CONTRIBUTION!$A$2:$B$11,2,1))*(1+VLOOKUP($A2+L$1-1,portfolio_returns!$A$2:$B$49,2,1)),NA())</f>
        <v>11.2413429510149</v>
      </c>
      <c r="M2" s="4" t="n">
        <f aca="false">=IF($A2+M$1-1&lt;=MAX(portfolio_returns!$A$2:$A$50),(L2+VLOOKUP(M$1-1,DEFAULT_CONTRIBUTION!$A$2:$B$11,2,1))*(1+VLOOKUP($A2+M$1-1,portfolio_returns!$A$2:$B$49,2,1)),NA())</f>
        <v>12.4975630257908</v>
      </c>
      <c r="N2" s="4" t="n">
        <f aca="false">=IF($A2+N$1-1&lt;=MAX(portfolio_returns!$A$2:$A$50),(M2+VLOOKUP(N$1-1,DEFAULT_CONTRIBUTION!$A$2:$B$11,2,1))*(1+VLOOKUP($A2+N$1-1,portfolio_returns!$A$2:$B$49,2,1)),NA())</f>
        <v>8.81390632393895</v>
      </c>
      <c r="O2" s="4" t="n">
        <f aca="false">=IF($A2+O$1-1&lt;=MAX(portfolio_returns!$A$2:$A$50),(N2+VLOOKUP(O$1-1,DEFAULT_CONTRIBUTION!$A$2:$B$11,2,1))*(1+VLOOKUP($A2+O$1-1,portfolio_returns!$A$2:$B$49,2,1)),NA())</f>
        <v>9.16205562373454</v>
      </c>
      <c r="P2" s="4" t="n">
        <f aca="false">=IF($A2+P$1-1&lt;=MAX(portfolio_returns!$A$2:$A$50),(O2+VLOOKUP(P$1-1,DEFAULT_CONTRIBUTION!$A$2:$B$11,2,1))*(1+VLOOKUP($A2+P$1-1,portfolio_returns!$A$2:$B$49,2,1)),NA())</f>
        <v>8.32143702025689</v>
      </c>
      <c r="Q2" s="4" t="n">
        <f aca="false">=IF($A2+Q$1-1&lt;=MAX(portfolio_returns!$A$2:$A$50),(P2+VLOOKUP(Q$1-1,DEFAULT_CONTRIBUTION!$A$2:$B$11,2,1))*(1+VLOOKUP($A2+Q$1-1,portfolio_returns!$A$2:$B$49,2,1)),NA())</f>
        <v>7.46432900717043</v>
      </c>
      <c r="R2" s="4" t="n">
        <f aca="false">=IF($A2+R$1-1&lt;=MAX(portfolio_returns!$A$2:$A$50),(Q2+VLOOKUP(R$1-1,DEFAULT_CONTRIBUTION!$A$2:$B$11,2,1))*(1+VLOOKUP($A2+R$1-1,portfolio_returns!$A$2:$B$49,2,1)),NA())</f>
        <v>8.31899467849145</v>
      </c>
      <c r="S2" s="4" t="n">
        <f aca="false">=IF($A2+S$1-1&lt;=MAX(portfolio_returns!$A$2:$A$50),(R2+VLOOKUP(S$1-1,DEFAULT_CONTRIBUTION!$A$2:$B$11,2,1))*(1+VLOOKUP($A2+S$1-1,portfolio_returns!$A$2:$B$49,2,1)),NA())</f>
        <v>9.74778201452235</v>
      </c>
      <c r="T2" s="4" t="n">
        <f aca="false">=IF($A2+T$1-1&lt;=MAX(portfolio_returns!$A$2:$A$50),(S2+VLOOKUP(T$1-1,DEFAULT_CONTRIBUTION!$A$2:$B$11,2,1))*(1+VLOOKUP($A2+T$1-1,portfolio_returns!$A$2:$B$49,2,1)),NA())</f>
        <v>11.88742016671</v>
      </c>
      <c r="U2" s="4" t="n">
        <f aca="false">=IF($A2+U$1-1&lt;=MAX(portfolio_returns!$A$2:$A$50),(T2+VLOOKUP(U$1-1,DEFAULT_CONTRIBUTION!$A$2:$B$11,2,1))*(1+VLOOKUP($A2+U$1-1,portfolio_returns!$A$2:$B$49,2,1)),NA())</f>
        <v>11.7209962843761</v>
      </c>
      <c r="V2" s="4" t="n">
        <f aca="false">=IF($A2+V$1-1&lt;=MAX(portfolio_returns!$A$2:$A$50),(U2+VLOOKUP(V$1-1,DEFAULT_CONTRIBUTION!$A$2:$B$11,2,1))*(1+VLOOKUP($A2+V$1-1,portfolio_returns!$A$2:$B$49,2,1)),NA())</f>
        <v>13.3560752660465</v>
      </c>
      <c r="W2" s="4" t="n">
        <f aca="false">=IF($A2+W$1-1&lt;=MAX(portfolio_returns!$A$2:$A$50),(V2+VLOOKUP(W$1-1,DEFAULT_CONTRIBUTION!$A$2:$B$11,2,1))*(1+VLOOKUP($A2+W$1-1,portfolio_returns!$A$2:$B$49,2,1)),NA())</f>
        <v>12.6849324839277</v>
      </c>
      <c r="X2" s="4" t="n">
        <f aca="false">=IF($A2+X$1-1&lt;=MAX(portfolio_returns!$A$2:$A$50),(W2+VLOOKUP(X$1-1,DEFAULT_CONTRIBUTION!$A$2:$B$11,2,1))*(1+VLOOKUP($A2+X$1-1,portfolio_returns!$A$2:$B$49,2,1)),NA())</f>
        <v>13.7504668125776</v>
      </c>
      <c r="Y2" s="4" t="n">
        <f aca="false">=IF($A2+Y$1-1&lt;=MAX(portfolio_returns!$A$2:$A$50),(X2+VLOOKUP(Y$1-1,DEFAULT_CONTRIBUTION!$A$2:$B$11,2,1))*(1+VLOOKUP($A2+Y$1-1,portfolio_returns!$A$2:$B$49,2,1)),NA())</f>
        <v>13.544209810389</v>
      </c>
      <c r="Z2" s="4" t="n">
        <f aca="false">=IF($A2+Z$1-1&lt;=MAX(portfolio_returns!$A$2:$A$50),(Y2+VLOOKUP(Z$1-1,DEFAULT_CONTRIBUTION!$A$2:$B$11,2,1))*(1+VLOOKUP($A2+Z$1-1,portfolio_returns!$A$2:$B$49,2,1)),NA())</f>
        <v>17.8580406349978</v>
      </c>
      <c r="AA2" s="4" t="n">
        <f aca="false">=IF($A2+AA$1-1&lt;=MAX(portfolio_returns!$A$2:$A$50),(Z2+VLOOKUP(AA$1-1,DEFAULT_CONTRIBUTION!$A$2:$B$11,2,1))*(1+VLOOKUP($A2+AA$1-1,portfolio_returns!$A$2:$B$49,2,1)),NA())</f>
        <v>17.2374737229317</v>
      </c>
      <c r="AB2" s="4" t="n">
        <f aca="false">=IF($A2+AB$1-1&lt;=MAX(portfolio_returns!$A$2:$A$50),(AA2+VLOOKUP(AB$1-1,DEFAULT_CONTRIBUTION!$A$2:$B$11,2,1))*(1+VLOOKUP($A2+AB$1-1,portfolio_returns!$A$2:$B$49,2,1)),NA())</f>
        <v>17.4055390917302</v>
      </c>
      <c r="AC2" s="4" t="n">
        <f aca="false">=IF($A2+AC$1-1&lt;=MAX(portfolio_returns!$A$2:$A$50),(AB2+VLOOKUP(AC$1-1,DEFAULT_CONTRIBUTION!$A$2:$B$11,2,1))*(1+VLOOKUP($A2+AC$1-1,portfolio_returns!$A$2:$B$49,2,1)),NA())</f>
        <v>17.5230264805994</v>
      </c>
      <c r="AD2" s="4" t="n">
        <f aca="false">=IF($A2+AD$1-1&lt;=MAX(portfolio_returns!$A$2:$A$50),(AC2+VLOOKUP(AD$1-1,DEFAULT_CONTRIBUTION!$A$2:$B$11,2,1))*(1+VLOOKUP($A2+AD$1-1,portfolio_returns!$A$2:$B$49,2,1)),NA())</f>
        <v>13.9877558881385</v>
      </c>
      <c r="AE2" s="4" t="n">
        <f aca="false">=IF($A2+AE$1-1&lt;=MAX(portfolio_returns!$A$2:$A$50),(AD2+VLOOKUP(AE$1-1,DEFAULT_CONTRIBUTION!$A$2:$B$11,2,1))*(1+VLOOKUP($A2+AE$1-1,portfolio_returns!$A$2:$B$49,2,1)),NA())</f>
        <v>13.2778772768155</v>
      </c>
      <c r="AF2" s="4" t="n">
        <f aca="false">=IF($A2+AF$1-1&lt;=MAX(portfolio_returns!$A$2:$A$50),(AE2+VLOOKUP(AF$1-1,DEFAULT_CONTRIBUTION!$A$2:$B$11,2,1))*(1+VLOOKUP($A2+AF$1-1,portfolio_returns!$A$2:$B$49,2,1)),NA())</f>
        <v>15.4288933956596</v>
      </c>
      <c r="AG2" s="4" t="n">
        <f aca="false">=IF($A2+AG$1-1&lt;=MAX(portfolio_returns!$A$2:$A$50),(AF2+VLOOKUP(AG$1-1,DEFAULT_CONTRIBUTION!$A$2:$B$11,2,1))*(1+VLOOKUP($A2+AG$1-1,portfolio_returns!$A$2:$B$49,2,1)),NA())</f>
        <v>13.7510012388816</v>
      </c>
      <c r="AH2" s="4" t="n">
        <f aca="false">=IF($A2+AH$1-1&lt;=MAX(portfolio_returns!$A$2:$A$50),(AG2+VLOOKUP(AH$1-1,DEFAULT_CONTRIBUTION!$A$2:$B$11,2,1))*(1+VLOOKUP($A2+AH$1-1,portfolio_returns!$A$2:$B$49,2,1)),NA())</f>
        <v>13.733812487333</v>
      </c>
      <c r="AI2" s="4" t="n">
        <f aca="false">=IF($A2+AI$1-1&lt;=MAX(portfolio_returns!$A$2:$A$50),(AH2+VLOOKUP(AI$1-1,DEFAULT_CONTRIBUTION!$A$2:$B$11,2,1))*(1+VLOOKUP($A2+AI$1-1,portfolio_returns!$A$2:$B$49,2,1)),NA())</f>
        <v>16.1269293132508</v>
      </c>
      <c r="AJ2" s="4" t="n">
        <f aca="false">=IF($A2+AJ$1-1&lt;=MAX(portfolio_returns!$A$2:$A$50),(AI2+VLOOKUP(AJ$1-1,DEFAULT_CONTRIBUTION!$A$2:$B$11,2,1))*(1+VLOOKUP($A2+AJ$1-1,portfolio_returns!$A$2:$B$49,2,1)),NA())</f>
        <v>20.8803417283314</v>
      </c>
      <c r="AK2" s="4" t="n">
        <f aca="false">=IF($A2+AK$1-1&lt;=MAX(portfolio_returns!$A$2:$A$50),(AJ2+VLOOKUP(AK$1-1,DEFAULT_CONTRIBUTION!$A$2:$B$11,2,1))*(1+VLOOKUP($A2+AK$1-1,portfolio_returns!$A$2:$B$49,2,1)),NA())</f>
        <v>22.9840361574608</v>
      </c>
      <c r="AL2" s="4" t="n">
        <f aca="false">=IF($A2+AL$1-1&lt;=MAX(portfolio_returns!$A$2:$A$50),(AK2+VLOOKUP(AL$1-1,DEFAULT_CONTRIBUTION!$A$2:$B$11,2,1))*(1+VLOOKUP($A2+AL$1-1,portfolio_returns!$A$2:$B$49,2,1)),NA())</f>
        <v>27.9198579222755</v>
      </c>
      <c r="AM2" s="4" t="n">
        <f aca="false">=IF($A2+AM$1-1&lt;=MAX(portfolio_returns!$A$2:$A$50),(AL2+VLOOKUP(AM$1-1,DEFAULT_CONTRIBUTION!$A$2:$B$11,2,1))*(1+VLOOKUP($A2+AM$1-1,portfolio_returns!$A$2:$B$49,2,1)),NA())</f>
        <v>34.857942615961</v>
      </c>
      <c r="AN2" s="4" t="n">
        <f aca="false">=IF($A2+AN$1-1&lt;=MAX(portfolio_returns!$A$2:$A$50),(AM2+VLOOKUP(AN$1-1,DEFAULT_CONTRIBUTION!$A$2:$B$11,2,1))*(1+VLOOKUP($A2+AN$1-1,portfolio_returns!$A$2:$B$49,2,1)),NA())</f>
        <v>46.6312127345018</v>
      </c>
      <c r="AO2" s="4" t="n">
        <f aca="false">=IF($A2+AO$1-1&lt;=MAX(portfolio_returns!$A$2:$A$50),(AN2+VLOOKUP(AO$1-1,DEFAULT_CONTRIBUTION!$A$2:$B$11,2,1))*(1+VLOOKUP($A2+AO$1-1,portfolio_returns!$A$2:$B$49,2,1)),NA())</f>
        <v>41.9914070674189</v>
      </c>
      <c r="AP2" s="4" t="n">
        <f aca="false">=IF($A2+AP$1-1&lt;=MAX(portfolio_returns!$A$2:$A$50),(AO2+VLOOKUP(AP$1-1,DEFAULT_CONTRIBUTION!$A$2:$B$11,2,1))*(1+VLOOKUP($A2+AP$1-1,portfolio_returns!$A$2:$B$49,2,1)),NA())</f>
        <v>57.9061503459707</v>
      </c>
      <c r="AQ2" s="4" t="n">
        <f aca="false">=IF($A2+AQ$1-1&lt;=MAX(portfolio_returns!$A$2:$A$50),(AP2+VLOOKUP(AQ$1-1,DEFAULT_CONTRIBUTION!$A$2:$B$11,2,1))*(1+VLOOKUP($A2+AQ$1-1,portfolio_returns!$A$2:$B$49,2,1)),NA())</f>
        <v>73.3815690259313</v>
      </c>
      <c r="AR2" s="4" t="n">
        <f aca="false">=IF($A2+AR$1-1&lt;=MAX(portfolio_returns!$A$2:$A$50),(AQ2+VLOOKUP(AR$1-1,DEFAULT_CONTRIBUTION!$A$2:$B$11,2,1))*(1+VLOOKUP($A2+AR$1-1,portfolio_returns!$A$2:$B$49,2,1)),NA())</f>
        <v>74.8858911909629</v>
      </c>
      <c r="AS2" s="4" t="n">
        <f aca="false">=IF($A2+AS$1-1&lt;=MAX(portfolio_returns!$A$2:$A$50),(AR2+VLOOKUP(AS$1-1,DEFAULT_CONTRIBUTION!$A$2:$B$11,2,1))*(1+VLOOKUP($A2+AS$1-1,portfolio_returns!$A$2:$B$49,2,1)),NA())</f>
        <v>83.1046177491711</v>
      </c>
      <c r="AT2" s="4" t="n">
        <f aca="false">=IF($A2+AT$1-1&lt;=MAX(portfolio_returns!$A$2:$A$50),(AS2+VLOOKUP(AT$1-1,DEFAULT_CONTRIBUTION!$A$2:$B$11,2,1))*(1+VLOOKUP($A2+AT$1-1,portfolio_returns!$A$2:$B$49,2,1)),NA())</f>
        <v>65.070915697601</v>
      </c>
      <c r="AU2" s="4" t="n">
        <f aca="false">=IF($A2+AU$1-1&lt;=MAX(portfolio_returns!$A$2:$A$50),(AT2+VLOOKUP(AU$1-1,DEFAULT_CONTRIBUTION!$A$2:$B$11,2,1))*(1+VLOOKUP($A2+AU$1-1,portfolio_returns!$A$2:$B$49,2,1)),NA())</f>
        <v>65.2498607157694</v>
      </c>
      <c r="AV2" s="4" t="n">
        <f aca="false">=IF($A2+AV$1-1&lt;=MAX(portfolio_returns!$A$2:$A$50),(AU2+VLOOKUP(AV$1-1,DEFAULT_CONTRIBUTION!$A$2:$B$11,2,1))*(1+VLOOKUP($A2+AV$1-1,portfolio_returns!$A$2:$B$49,2,1)),NA())</f>
        <v>56.8489411486141</v>
      </c>
      <c r="AW2" s="4" t="n">
        <f aca="false">=IF($A2+AW$1-1&lt;=MAX(portfolio_returns!$A$2:$A$50),(AV2+VLOOKUP(AW$1-1,DEFAULT_CONTRIBUTION!$A$2:$B$11,2,1))*(1+VLOOKUP($A2+AW$1-1,portfolio_returns!$A$2:$B$49,2,1)),NA())</f>
        <v>61.9937703225636</v>
      </c>
      <c r="AX2" s="4" t="n">
        <f aca="false">=IF($A2+AX$1-1&lt;=MAX(portfolio_returns!$A$2:$A$50),(AW2+VLOOKUP(AX$1-1,DEFAULT_CONTRIBUTION!$A$2:$B$11,2,1))*(1+VLOOKUP($A2+AX$1-1,portfolio_returns!$A$2:$B$49,2,1)),NA())</f>
        <v>72.7961848012703</v>
      </c>
    </row>
    <row r="3" customFormat="false" ht="15" hidden="false" customHeight="false" outlineLevel="0" collapsed="false">
      <c r="A3" s="0" t="n">
        <v>1971</v>
      </c>
      <c r="B3" s="6" t="n">
        <f aca="false">MATCH(1,INDEX(C3:AX3&gt;DEFAULT_TARGET),)</f>
        <v>7</v>
      </c>
      <c r="C3" s="4" t="n">
        <f aca="false">VLOOKUP(C$1-1,DEFAULT_CONTRIBUTION!$A$2:$B$11,2,1)*(1+VLOOKUP($A3+C$1-1,portfolio_returns!$A$2:$B$49,2,1))</f>
        <v>1.2085</v>
      </c>
      <c r="D3" s="4" t="n">
        <f aca="false">=IF($A3+D$1-1&lt;=MAX(portfolio_returns!$A$2:$A$50),(C3+VLOOKUP(D$1-1,DEFAULT_CONTRIBUTION!$A$2:$B$11,2,1))*(1+VLOOKUP($A3+D$1-1,portfolio_returns!$A$2:$B$49,2,1)),NA())</f>
        <v>1.7728695</v>
      </c>
      <c r="E3" s="4" t="n">
        <f aca="false">=IF($A3+E$1-1&lt;=MAX(portfolio_returns!$A$2:$A$50),(D3+VLOOKUP(E$1-1,DEFAULT_CONTRIBUTION!$A$2:$B$11,2,1))*(1+VLOOKUP($A3+E$1-1,portfolio_returns!$A$2:$B$49,2,1)),NA())</f>
        <v>2.696091292125</v>
      </c>
      <c r="F3" s="4" t="n">
        <f aca="false">=IF($A3+F$1-1&lt;=MAX(portfolio_returns!$A$2:$A$50),(E3+VLOOKUP(F$1-1,DEFAULT_CONTRIBUTION!$A$2:$B$11,2,1))*(1+VLOOKUP($A3+F$1-1,portfolio_returns!$A$2:$B$49,2,1)),NA())</f>
        <v>3.90798432793519</v>
      </c>
      <c r="G3" s="4" t="n">
        <f aca="false">=IF($A3+G$1-1&lt;=MAX(portfolio_returns!$A$2:$A$50),(F3+VLOOKUP(G$1-1,DEFAULT_CONTRIBUTION!$A$2:$B$11,2,1))*(1+VLOOKUP($A3+G$1-1,portfolio_returns!$A$2:$B$49,2,1)),NA())</f>
        <v>3.54161079719126</v>
      </c>
      <c r="H3" s="4" t="n">
        <f aca="false">=IF($A3+H$1-1&lt;=MAX(portfolio_returns!$A$2:$A$50),(G3+VLOOKUP(H$1-1,DEFAULT_CONTRIBUTION!$A$2:$B$11,2,1))*(1+VLOOKUP($A3+H$1-1,portfolio_returns!$A$2:$B$49,2,1)),NA())</f>
        <v>3.49379905142918</v>
      </c>
      <c r="I3" s="4" t="n">
        <f aca="false">=IF($A3+I$1-1&lt;=MAX(portfolio_returns!$A$2:$A$50),(H3+VLOOKUP(I$1-1,DEFAULT_CONTRIBUTION!$A$2:$B$11,2,1))*(1+VLOOKUP($A3+I$1-1,portfolio_returns!$A$2:$B$49,2,1)),NA())</f>
        <v>4.14626602428358</v>
      </c>
      <c r="J3" s="4" t="n">
        <f aca="false">=IF($A3+J$1-1&lt;=MAX(portfolio_returns!$A$2:$A$50),(I3+VLOOKUP(J$1-1,DEFAULT_CONTRIBUTION!$A$2:$B$11,2,1))*(1+VLOOKUP($A3+J$1-1,portfolio_returns!$A$2:$B$49,2,1)),NA())</f>
        <v>5.44508385639041</v>
      </c>
      <c r="K3" s="4" t="n">
        <f aca="false">=IF($A3+K$1-1&lt;=MAX(portfolio_returns!$A$2:$A$50),(J3+VLOOKUP(K$1-1,DEFAULT_CONTRIBUTION!$A$2:$B$11,2,1))*(1+VLOOKUP($A3+K$1-1,portfolio_returns!$A$2:$B$49,2,1)),NA())</f>
        <v>11.0970808993237</v>
      </c>
      <c r="L3" s="4" t="n">
        <f aca="false">=IF($A3+L$1-1&lt;=MAX(portfolio_returns!$A$2:$A$50),(K3+VLOOKUP(L$1-1,DEFAULT_CONTRIBUTION!$A$2:$B$11,2,1))*(1+VLOOKUP($A3+L$1-1,portfolio_returns!$A$2:$B$49,2,1)),NA())</f>
        <v>12.3371796898231</v>
      </c>
      <c r="M3" s="4" t="n">
        <f aca="false">=IF($A3+M$1-1&lt;=MAX(portfolio_returns!$A$2:$A$50),(L3+VLOOKUP(M$1-1,DEFAULT_CONTRIBUTION!$A$2:$B$11,2,1))*(1+VLOOKUP($A3+M$1-1,portfolio_returns!$A$2:$B$49,2,1)),NA())</f>
        <v>8.70079597624773</v>
      </c>
      <c r="N3" s="4" t="n">
        <f aca="false">=IF($A3+N$1-1&lt;=MAX(portfolio_returns!$A$2:$A$50),(M3+VLOOKUP(N$1-1,DEFAULT_CONTRIBUTION!$A$2:$B$11,2,1))*(1+VLOOKUP($A3+N$1-1,portfolio_returns!$A$2:$B$49,2,1)),NA())</f>
        <v>9.04447741730952</v>
      </c>
      <c r="O3" s="4" t="n">
        <f aca="false">=IF($A3+O$1-1&lt;=MAX(portfolio_returns!$A$2:$A$50),(N3+VLOOKUP(O$1-1,DEFAULT_CONTRIBUTION!$A$2:$B$11,2,1))*(1+VLOOKUP($A3+O$1-1,portfolio_returns!$A$2:$B$49,2,1)),NA())</f>
        <v>8.21464661427137</v>
      </c>
      <c r="P3" s="4" t="n">
        <f aca="false">=IF($A3+P$1-1&lt;=MAX(portfolio_returns!$A$2:$A$50),(O3+VLOOKUP(P$1-1,DEFAULT_CONTRIBUTION!$A$2:$B$11,2,1))*(1+VLOOKUP($A3+P$1-1,portfolio_returns!$A$2:$B$49,2,1)),NA())</f>
        <v>7.36853801300142</v>
      </c>
      <c r="Q3" s="4" t="n">
        <f aca="false">=IF($A3+Q$1-1&lt;=MAX(portfolio_returns!$A$2:$A$50),(P3+VLOOKUP(Q$1-1,DEFAULT_CONTRIBUTION!$A$2:$B$11,2,1))*(1+VLOOKUP($A3+Q$1-1,portfolio_returns!$A$2:$B$49,2,1)),NA())</f>
        <v>8.21223561549008</v>
      </c>
      <c r="R3" s="4" t="n">
        <f aca="false">=IF($A3+R$1-1&lt;=MAX(portfolio_returns!$A$2:$A$50),(Q3+VLOOKUP(R$1-1,DEFAULT_CONTRIBUTION!$A$2:$B$11,2,1))*(1+VLOOKUP($A3+R$1-1,portfolio_returns!$A$2:$B$49,2,1)),NA())</f>
        <v>9.6226870824505</v>
      </c>
      <c r="S3" s="4" t="n">
        <f aca="false">=IF($A3+S$1-1&lt;=MAX(portfolio_returns!$A$2:$A$50),(R3+VLOOKUP(S$1-1,DEFAULT_CONTRIBUTION!$A$2:$B$11,2,1))*(1+VLOOKUP($A3+S$1-1,portfolio_returns!$A$2:$B$49,2,1)),NA())</f>
        <v>11.7348668970484</v>
      </c>
      <c r="T3" s="4" t="n">
        <f aca="false">=IF($A3+T$1-1&lt;=MAX(portfolio_returns!$A$2:$A$50),(S3+VLOOKUP(T$1-1,DEFAULT_CONTRIBUTION!$A$2:$B$11,2,1))*(1+VLOOKUP($A3+T$1-1,portfolio_returns!$A$2:$B$49,2,1)),NA())</f>
        <v>11.5705787604897</v>
      </c>
      <c r="U3" s="4" t="n">
        <f aca="false">=IF($A3+U$1-1&lt;=MAX(portfolio_returns!$A$2:$A$50),(T3+VLOOKUP(U$1-1,DEFAULT_CONTRIBUTION!$A$2:$B$11,2,1))*(1+VLOOKUP($A3+U$1-1,portfolio_returns!$A$2:$B$49,2,1)),NA())</f>
        <v>13.184674497578</v>
      </c>
      <c r="V3" s="4" t="n">
        <f aca="false">=IF($A3+V$1-1&lt;=MAX(portfolio_returns!$A$2:$A$50),(U3+VLOOKUP(V$1-1,DEFAULT_CONTRIBUTION!$A$2:$B$11,2,1))*(1+VLOOKUP($A3+V$1-1,portfolio_returns!$A$2:$B$49,2,1)),NA())</f>
        <v>12.5221446040747</v>
      </c>
      <c r="W3" s="4" t="n">
        <f aca="false">=IF($A3+W$1-1&lt;=MAX(portfolio_returns!$A$2:$A$50),(V3+VLOOKUP(W$1-1,DEFAULT_CONTRIBUTION!$A$2:$B$11,2,1))*(1+VLOOKUP($A3+W$1-1,portfolio_returns!$A$2:$B$49,2,1)),NA())</f>
        <v>13.574004750817</v>
      </c>
      <c r="X3" s="4" t="n">
        <f aca="false">=IF($A3+X$1-1&lt;=MAX(portfolio_returns!$A$2:$A$50),(W3+VLOOKUP(X$1-1,DEFAULT_CONTRIBUTION!$A$2:$B$11,2,1))*(1+VLOOKUP($A3+X$1-1,portfolio_returns!$A$2:$B$49,2,1)),NA())</f>
        <v>13.3703946795548</v>
      </c>
      <c r="Y3" s="4" t="n">
        <f aca="false">=IF($A3+Y$1-1&lt;=MAX(portfolio_returns!$A$2:$A$50),(X3+VLOOKUP(Y$1-1,DEFAULT_CONTRIBUTION!$A$2:$B$11,2,1))*(1+VLOOKUP($A3+Y$1-1,portfolio_returns!$A$2:$B$49,2,1)),NA())</f>
        <v>17.6288653849929</v>
      </c>
      <c r="Z3" s="4" t="n">
        <f aca="false">=IF($A3+Z$1-1&lt;=MAX(portfolio_returns!$A$2:$A$50),(Y3+VLOOKUP(Z$1-1,DEFAULT_CONTRIBUTION!$A$2:$B$11,2,1))*(1+VLOOKUP($A3+Z$1-1,portfolio_returns!$A$2:$B$49,2,1)),NA())</f>
        <v>17.0162623128644</v>
      </c>
      <c r="AA3" s="4" t="n">
        <f aca="false">=IF($A3+AA$1-1&lt;=MAX(portfolio_returns!$A$2:$A$50),(Z3+VLOOKUP(AA$1-1,DEFAULT_CONTRIBUTION!$A$2:$B$11,2,1))*(1+VLOOKUP($A3+AA$1-1,portfolio_returns!$A$2:$B$49,2,1)),NA())</f>
        <v>17.1821708704149</v>
      </c>
      <c r="AB3" s="4" t="n">
        <f aca="false">=IF($A3+AB$1-1&lt;=MAX(portfolio_returns!$A$2:$A$50),(AA3+VLOOKUP(AB$1-1,DEFAULT_CONTRIBUTION!$A$2:$B$11,2,1))*(1+VLOOKUP($A3+AB$1-1,portfolio_returns!$A$2:$B$49,2,1)),NA())</f>
        <v>17.2981505237902</v>
      </c>
      <c r="AC3" s="4" t="n">
        <f aca="false">=IF($A3+AC$1-1&lt;=MAX(portfolio_returns!$A$2:$A$50),(AB3+VLOOKUP(AC$1-1,DEFAULT_CONTRIBUTION!$A$2:$B$11,2,1))*(1+VLOOKUP($A3+AC$1-1,portfolio_returns!$A$2:$B$49,2,1)),NA())</f>
        <v>13.8082486556155</v>
      </c>
      <c r="AD3" s="4" t="n">
        <f aca="false">=IF($A3+AD$1-1&lt;=MAX(portfolio_returns!$A$2:$A$50),(AC3+VLOOKUP(AD$1-1,DEFAULT_CONTRIBUTION!$A$2:$B$11,2,1))*(1+VLOOKUP($A3+AD$1-1,portfolio_returns!$A$2:$B$49,2,1)),NA())</f>
        <v>13.107480036343</v>
      </c>
      <c r="AE3" s="4" t="n">
        <f aca="false">=IF($A3+AE$1-1&lt;=MAX(portfolio_returns!$A$2:$A$50),(AD3+VLOOKUP(AE$1-1,DEFAULT_CONTRIBUTION!$A$2:$B$11,2,1))*(1+VLOOKUP($A3+AE$1-1,portfolio_returns!$A$2:$B$49,2,1)),NA())</f>
        <v>15.2308918022306</v>
      </c>
      <c r="AF3" s="4" t="n">
        <f aca="false">=IF($A3+AF$1-1&lt;=MAX(portfolio_returns!$A$2:$A$50),(AE3+VLOOKUP(AF$1-1,DEFAULT_CONTRIBUTION!$A$2:$B$11,2,1))*(1+VLOOKUP($A3+AF$1-1,portfolio_returns!$A$2:$B$49,2,1)),NA())</f>
        <v>13.574532318738</v>
      </c>
      <c r="AG3" s="4" t="n">
        <f aca="false">=IF($A3+AG$1-1&lt;=MAX(portfolio_returns!$A$2:$A$50),(AF3+VLOOKUP(AG$1-1,DEFAULT_CONTRIBUTION!$A$2:$B$11,2,1))*(1+VLOOKUP($A3+AG$1-1,portfolio_returns!$A$2:$B$49,2,1)),NA())</f>
        <v>13.5575641533396</v>
      </c>
      <c r="AH3" s="4" t="n">
        <f aca="false">=IF($A3+AH$1-1&lt;=MAX(portfolio_returns!$A$2:$A$50),(AG3+VLOOKUP(AH$1-1,DEFAULT_CONTRIBUTION!$A$2:$B$11,2,1))*(1+VLOOKUP($A3+AH$1-1,portfolio_returns!$A$2:$B$49,2,1)),NA())</f>
        <v>15.919969707059</v>
      </c>
      <c r="AI3" s="4" t="n">
        <f aca="false">=IF($A3+AI$1-1&lt;=MAX(portfolio_returns!$A$2:$A$50),(AH3+VLOOKUP(AI$1-1,DEFAULT_CONTRIBUTION!$A$2:$B$11,2,1))*(1+VLOOKUP($A3+AI$1-1,portfolio_returns!$A$2:$B$49,2,1)),NA())</f>
        <v>20.6123807782146</v>
      </c>
      <c r="AJ3" s="4" t="n">
        <f aca="false">=IF($A3+AJ$1-1&lt;=MAX(portfolio_returns!$A$2:$A$50),(AI3+VLOOKUP(AJ$1-1,DEFAULT_CONTRIBUTION!$A$2:$B$11,2,1))*(1+VLOOKUP($A3+AJ$1-1,portfolio_returns!$A$2:$B$49,2,1)),NA())</f>
        <v>22.6890781416198</v>
      </c>
      <c r="AK3" s="4" t="n">
        <f aca="false">=IF($A3+AK$1-1&lt;=MAX(portfolio_returns!$A$2:$A$50),(AJ3+VLOOKUP(AK$1-1,DEFAULT_CONTRIBUTION!$A$2:$B$11,2,1))*(1+VLOOKUP($A3+AK$1-1,portfolio_returns!$A$2:$B$49,2,1)),NA())</f>
        <v>27.5615576725326</v>
      </c>
      <c r="AL3" s="4" t="n">
        <f aca="false">=IF($A3+AL$1-1&lt;=MAX(portfolio_returns!$A$2:$A$50),(AK3+VLOOKUP(AL$1-1,DEFAULT_CONTRIBUTION!$A$2:$B$11,2,1))*(1+VLOOKUP($A3+AL$1-1,portfolio_returns!$A$2:$B$49,2,1)),NA())</f>
        <v>34.410604754157</v>
      </c>
      <c r="AM3" s="4" t="n">
        <f aca="false">=IF($A3+AM$1-1&lt;=MAX(portfolio_returns!$A$2:$A$50),(AL3+VLOOKUP(AM$1-1,DEFAULT_CONTRIBUTION!$A$2:$B$11,2,1))*(1+VLOOKUP($A3+AM$1-1,portfolio_returns!$A$2:$B$49,2,1)),NA())</f>
        <v>46.0327865098735</v>
      </c>
      <c r="AN3" s="4" t="n">
        <f aca="false">=IF($A3+AN$1-1&lt;=MAX(portfolio_returns!$A$2:$A$50),(AM3+VLOOKUP(AN$1-1,DEFAULT_CONTRIBUTION!$A$2:$B$11,2,1))*(1+VLOOKUP($A3+AN$1-1,portfolio_returns!$A$2:$B$49,2,1)),NA())</f>
        <v>41.4525242521411</v>
      </c>
      <c r="AO3" s="4" t="n">
        <f aca="false">=IF($A3+AO$1-1&lt;=MAX(portfolio_returns!$A$2:$A$50),(AN3+VLOOKUP(AO$1-1,DEFAULT_CONTRIBUTION!$A$2:$B$11,2,1))*(1+VLOOKUP($A3+AO$1-1,portfolio_returns!$A$2:$B$49,2,1)),NA())</f>
        <v>57.1630309437026</v>
      </c>
      <c r="AP3" s="4" t="n">
        <f aca="false">=IF($A3+AP$1-1&lt;=MAX(portfolio_returns!$A$2:$A$50),(AO3+VLOOKUP(AP$1-1,DEFAULT_CONTRIBUTION!$A$2:$B$11,2,1))*(1+VLOOKUP($A3+AP$1-1,portfolio_returns!$A$2:$B$49,2,1)),NA())</f>
        <v>72.4398509634071</v>
      </c>
      <c r="AQ3" s="4" t="n">
        <f aca="false">=IF($A3+AQ$1-1&lt;=MAX(portfolio_returns!$A$2:$A$50),(AP3+VLOOKUP(AQ$1-1,DEFAULT_CONTRIBUTION!$A$2:$B$11,2,1))*(1+VLOOKUP($A3+AQ$1-1,portfolio_returns!$A$2:$B$49,2,1)),NA())</f>
        <v>73.9248679081569</v>
      </c>
      <c r="AR3" s="4" t="n">
        <f aca="false">=IF($A3+AR$1-1&lt;=MAX(portfolio_returns!$A$2:$A$50),(AQ3+VLOOKUP(AR$1-1,DEFAULT_CONTRIBUTION!$A$2:$B$11,2,1))*(1+VLOOKUP($A3+AR$1-1,portfolio_returns!$A$2:$B$49,2,1)),NA())</f>
        <v>82.0381221610771</v>
      </c>
      <c r="AS3" s="4" t="n">
        <f aca="false">=IF($A3+AS$1-1&lt;=MAX(portfolio_returns!$A$2:$A$50),(AR3+VLOOKUP(AS$1-1,DEFAULT_CONTRIBUTION!$A$2:$B$11,2,1))*(1+VLOOKUP($A3+AS$1-1,portfolio_returns!$A$2:$B$49,2,1)),NA())</f>
        <v>64.2358496521234</v>
      </c>
      <c r="AT3" s="4" t="n">
        <f aca="false">=IF($A3+AT$1-1&lt;=MAX(portfolio_returns!$A$2:$A$50),(AS3+VLOOKUP(AT$1-1,DEFAULT_CONTRIBUTION!$A$2:$B$11,2,1))*(1+VLOOKUP($A3+AT$1-1,portfolio_returns!$A$2:$B$49,2,1)),NA())</f>
        <v>64.4124982386667</v>
      </c>
      <c r="AU3" s="4" t="n">
        <f aca="false">=IF($A3+AU$1-1&lt;=MAX(portfolio_returns!$A$2:$A$50),(AT3+VLOOKUP(AU$1-1,DEFAULT_CONTRIBUTION!$A$2:$B$11,2,1))*(1+VLOOKUP($A3+AU$1-1,portfolio_returns!$A$2:$B$49,2,1)),NA())</f>
        <v>56.1193890904384</v>
      </c>
      <c r="AV3" s="4" t="n">
        <f aca="false">=IF($A3+AV$1-1&lt;=MAX(portfolio_returns!$A$2:$A$50),(AU3+VLOOKUP(AV$1-1,DEFAULT_CONTRIBUTION!$A$2:$B$11,2,1))*(1+VLOOKUP($A3+AV$1-1,portfolio_returns!$A$2:$B$49,2,1)),NA())</f>
        <v>61.1981938031231</v>
      </c>
      <c r="AW3" s="4" t="n">
        <f aca="false">=IF($A3+AW$1-1&lt;=MAX(portfolio_returns!$A$2:$A$50),(AV3+VLOOKUP(AW$1-1,DEFAULT_CONTRIBUTION!$A$2:$B$11,2,1))*(1+VLOOKUP($A3+AW$1-1,portfolio_returns!$A$2:$B$49,2,1)),NA())</f>
        <v>71.8619790733172</v>
      </c>
      <c r="AX3" s="4" t="e">
        <f aca="false">=IF($A3+AX$1-1&lt;=MAX(portfolio_returns!$A$2:$A$50),(AW3+VLOOKUP(AX$1-1,DEFAULT_CONTRIBUTION!$A$2:$B$11,2,1))*(1+VLOOKUP($A3+AX$1-1,portfolio_returns!$A$2:$B$49,2,1)),NA())</f>
        <v>#N/A</v>
      </c>
    </row>
    <row r="4" customFormat="false" ht="15" hidden="false" customHeight="false" outlineLevel="0" collapsed="false">
      <c r="A4" s="0" t="n">
        <v>1972</v>
      </c>
      <c r="B4" s="6" t="n">
        <f aca="false">MATCH(1,INDEX(C4:AX4&gt;DEFAULT_TARGET),)</f>
        <v>7</v>
      </c>
      <c r="C4" s="4" t="n">
        <f aca="false">VLOOKUP(C$1-1,DEFAULT_CONTRIBUTION!$A$2:$B$11,2,1)*(1+VLOOKUP($A4+C$1-1,portfolio_returns!$A$2:$B$49,2,1))</f>
        <v>1.467</v>
      </c>
      <c r="D4" s="4" t="n">
        <f aca="false">=IF($A4+D$1-1&lt;=MAX(portfolio_returns!$A$2:$A$50),(C4+VLOOKUP(D$1-1,DEFAULT_CONTRIBUTION!$A$2:$B$11,2,1))*(1+VLOOKUP($A4+D$1-1,portfolio_returns!$A$2:$B$49,2,1)),NA())</f>
        <v>2.23094025</v>
      </c>
      <c r="E4" s="4" t="n">
        <f aca="false">=IF($A4+E$1-1&lt;=MAX(portfolio_returns!$A$2:$A$50),(D4+VLOOKUP(E$1-1,DEFAULT_CONTRIBUTION!$A$2:$B$11,2,1))*(1+VLOOKUP($A4+E$1-1,portfolio_returns!$A$2:$B$49,2,1)),NA())</f>
        <v>3.233747892375</v>
      </c>
      <c r="F4" s="4" t="n">
        <f aca="false">=IF($A4+F$1-1&lt;=MAX(portfolio_returns!$A$2:$A$50),(E4+VLOOKUP(F$1-1,DEFAULT_CONTRIBUTION!$A$2:$B$11,2,1))*(1+VLOOKUP($A4+F$1-1,portfolio_returns!$A$2:$B$49,2,1)),NA())</f>
        <v>2.93058402746484</v>
      </c>
      <c r="G4" s="4" t="n">
        <f aca="false">=IF($A4+G$1-1&lt;=MAX(portfolio_returns!$A$2:$A$50),(F4+VLOOKUP(G$1-1,DEFAULT_CONTRIBUTION!$A$2:$B$11,2,1))*(1+VLOOKUP($A4+G$1-1,portfolio_returns!$A$2:$B$49,2,1)),NA())</f>
        <v>2.89102114309407</v>
      </c>
      <c r="H4" s="4" t="n">
        <f aca="false">=IF($A4+H$1-1&lt;=MAX(portfolio_returns!$A$2:$A$50),(G4+VLOOKUP(H$1-1,DEFAULT_CONTRIBUTION!$A$2:$B$11,2,1))*(1+VLOOKUP($A4+H$1-1,portfolio_returns!$A$2:$B$49,2,1)),NA())</f>
        <v>3.43091934156689</v>
      </c>
      <c r="I4" s="4" t="n">
        <f aca="false">=IF($A4+I$1-1&lt;=MAX(portfolio_returns!$A$2:$A$50),(H4+VLOOKUP(I$1-1,DEFAULT_CONTRIBUTION!$A$2:$B$11,2,1))*(1+VLOOKUP($A4+I$1-1,portfolio_returns!$A$2:$B$49,2,1)),NA())</f>
        <v>4.50565482531271</v>
      </c>
      <c r="J4" s="4" t="n">
        <f aca="false">=IF($A4+J$1-1&lt;=MAX(portfolio_returns!$A$2:$A$50),(I4+VLOOKUP(J$1-1,DEFAULT_CONTRIBUTION!$A$2:$B$11,2,1))*(1+VLOOKUP($A4+J$1-1,portfolio_returns!$A$2:$B$49,2,1)),NA())</f>
        <v>9.18252453398731</v>
      </c>
      <c r="K4" s="4" t="n">
        <f aca="false">=IF($A4+K$1-1&lt;=MAX(portfolio_returns!$A$2:$A$50),(J4+VLOOKUP(K$1-1,DEFAULT_CONTRIBUTION!$A$2:$B$11,2,1))*(1+VLOOKUP($A4+K$1-1,portfolio_returns!$A$2:$B$49,2,1)),NA())</f>
        <v>10.2086716506604</v>
      </c>
      <c r="L4" s="4" t="n">
        <f aca="false">=IF($A4+L$1-1&lt;=MAX(portfolio_returns!$A$2:$A$50),(K4+VLOOKUP(L$1-1,DEFAULT_CONTRIBUTION!$A$2:$B$11,2,1))*(1+VLOOKUP($A4+L$1-1,portfolio_returns!$A$2:$B$49,2,1)),NA())</f>
        <v>7.19966568162824</v>
      </c>
      <c r="M4" s="4" t="n">
        <f aca="false">=IF($A4+M$1-1&lt;=MAX(portfolio_returns!$A$2:$A$50),(L4+VLOOKUP(M$1-1,DEFAULT_CONTRIBUTION!$A$2:$B$11,2,1))*(1+VLOOKUP($A4+M$1-1,portfolio_returns!$A$2:$B$49,2,1)),NA())</f>
        <v>7.48405247605256</v>
      </c>
      <c r="N4" s="4" t="n">
        <f aca="false">=IF($A4+N$1-1&lt;=MAX(portfolio_returns!$A$2:$A$50),(M4+VLOOKUP(N$1-1,DEFAULT_CONTRIBUTION!$A$2:$B$11,2,1))*(1+VLOOKUP($A4+N$1-1,portfolio_returns!$A$2:$B$49,2,1)),NA())</f>
        <v>6.79739066137473</v>
      </c>
      <c r="O4" s="4" t="n">
        <f aca="false">=IF($A4+O$1-1&lt;=MAX(portfolio_returns!$A$2:$A$50),(N4+VLOOKUP(O$1-1,DEFAULT_CONTRIBUTION!$A$2:$B$11,2,1))*(1+VLOOKUP($A4+O$1-1,portfolio_returns!$A$2:$B$49,2,1)),NA())</f>
        <v>6.09725942325314</v>
      </c>
      <c r="P4" s="4" t="n">
        <f aca="false">=IF($A4+P$1-1&lt;=MAX(portfolio_returns!$A$2:$A$50),(O4+VLOOKUP(P$1-1,DEFAULT_CONTRIBUTION!$A$2:$B$11,2,1))*(1+VLOOKUP($A4+P$1-1,portfolio_returns!$A$2:$B$49,2,1)),NA())</f>
        <v>6.79539562721562</v>
      </c>
      <c r="Q4" s="4" t="n">
        <f aca="false">=IF($A4+Q$1-1&lt;=MAX(portfolio_returns!$A$2:$A$50),(P4+VLOOKUP(Q$1-1,DEFAULT_CONTRIBUTION!$A$2:$B$11,2,1))*(1+VLOOKUP($A4+Q$1-1,portfolio_returns!$A$2:$B$49,2,1)),NA())</f>
        <v>7.9625048261899</v>
      </c>
      <c r="R4" s="4" t="n">
        <f aca="false">=IF($A4+R$1-1&lt;=MAX(portfolio_returns!$A$2:$A$50),(Q4+VLOOKUP(R$1-1,DEFAULT_CONTRIBUTION!$A$2:$B$11,2,1))*(1+VLOOKUP($A4+R$1-1,portfolio_returns!$A$2:$B$49,2,1)),NA())</f>
        <v>9.71027463553859</v>
      </c>
      <c r="S4" s="4" t="n">
        <f aca="false">=IF($A4+S$1-1&lt;=MAX(portfolio_returns!$A$2:$A$50),(R4+VLOOKUP(S$1-1,DEFAULT_CONTRIBUTION!$A$2:$B$11,2,1))*(1+VLOOKUP($A4+S$1-1,portfolio_returns!$A$2:$B$49,2,1)),NA())</f>
        <v>9.57433079064105</v>
      </c>
      <c r="T4" s="4" t="n">
        <f aca="false">=IF($A4+T$1-1&lt;=MAX(portfolio_returns!$A$2:$A$50),(S4+VLOOKUP(T$1-1,DEFAULT_CONTRIBUTION!$A$2:$B$11,2,1))*(1+VLOOKUP($A4+T$1-1,portfolio_returns!$A$2:$B$49,2,1)),NA())</f>
        <v>10.9099499359355</v>
      </c>
      <c r="U4" s="4" t="n">
        <f aca="false">=IF($A4+U$1-1&lt;=MAX(portfolio_returns!$A$2:$A$50),(T4+VLOOKUP(U$1-1,DEFAULT_CONTRIBUTION!$A$2:$B$11,2,1))*(1+VLOOKUP($A4+U$1-1,portfolio_returns!$A$2:$B$49,2,1)),NA())</f>
        <v>10.3617249516547</v>
      </c>
      <c r="V4" s="4" t="n">
        <f aca="false">=IF($A4+V$1-1&lt;=MAX(portfolio_returns!$A$2:$A$50),(U4+VLOOKUP(V$1-1,DEFAULT_CONTRIBUTION!$A$2:$B$11,2,1))*(1+VLOOKUP($A4+V$1-1,portfolio_returns!$A$2:$B$49,2,1)),NA())</f>
        <v>11.2321098475937</v>
      </c>
      <c r="W4" s="4" t="n">
        <f aca="false">=IF($A4+W$1-1&lt;=MAX(portfolio_returns!$A$2:$A$50),(V4+VLOOKUP(W$1-1,DEFAULT_CONTRIBUTION!$A$2:$B$11,2,1))*(1+VLOOKUP($A4+W$1-1,portfolio_returns!$A$2:$B$49,2,1)),NA())</f>
        <v>11.0636281998798</v>
      </c>
      <c r="X4" s="4" t="n">
        <f aca="false">=IF($A4+X$1-1&lt;=MAX(portfolio_returns!$A$2:$A$50),(W4+VLOOKUP(X$1-1,DEFAULT_CONTRIBUTION!$A$2:$B$11,2,1))*(1+VLOOKUP($A4+X$1-1,portfolio_returns!$A$2:$B$49,2,1)),NA())</f>
        <v>14.5873937815415</v>
      </c>
      <c r="Y4" s="4" t="n">
        <f aca="false">=IF($A4+Y$1-1&lt;=MAX(portfolio_returns!$A$2:$A$50),(X4+VLOOKUP(Y$1-1,DEFAULT_CONTRIBUTION!$A$2:$B$11,2,1))*(1+VLOOKUP($A4+Y$1-1,portfolio_returns!$A$2:$B$49,2,1)),NA())</f>
        <v>14.080481847633</v>
      </c>
      <c r="Z4" s="4" t="n">
        <f aca="false">=IF($A4+Z$1-1&lt;=MAX(portfolio_returns!$A$2:$A$50),(Y4+VLOOKUP(Z$1-1,DEFAULT_CONTRIBUTION!$A$2:$B$11,2,1))*(1+VLOOKUP($A4+Z$1-1,portfolio_returns!$A$2:$B$49,2,1)),NA())</f>
        <v>14.2177665456474</v>
      </c>
      <c r="AA4" s="4" t="n">
        <f aca="false">=IF($A4+AA$1-1&lt;=MAX(portfolio_returns!$A$2:$A$50),(Z4+VLOOKUP(AA$1-1,DEFAULT_CONTRIBUTION!$A$2:$B$11,2,1))*(1+VLOOKUP($A4+AA$1-1,portfolio_returns!$A$2:$B$49,2,1)),NA())</f>
        <v>14.3137364698305</v>
      </c>
      <c r="AB4" s="4" t="n">
        <f aca="false">=IF($A4+AB$1-1&lt;=MAX(portfolio_returns!$A$2:$A$50),(AA4+VLOOKUP(AB$1-1,DEFAULT_CONTRIBUTION!$A$2:$B$11,2,1))*(1+VLOOKUP($A4+AB$1-1,portfolio_returns!$A$2:$B$49,2,1)),NA())</f>
        <v>11.4259401370422</v>
      </c>
      <c r="AC4" s="4" t="n">
        <f aca="false">=IF($A4+AC$1-1&lt;=MAX(portfolio_returns!$A$2:$A$50),(AB4+VLOOKUP(AC$1-1,DEFAULT_CONTRIBUTION!$A$2:$B$11,2,1))*(1+VLOOKUP($A4+AC$1-1,portfolio_returns!$A$2:$B$49,2,1)),NA())</f>
        <v>10.8460736750873</v>
      </c>
      <c r="AD4" s="4" t="n">
        <f aca="false">=IF($A4+AD$1-1&lt;=MAX(portfolio_returns!$A$2:$A$50),(AC4+VLOOKUP(AD$1-1,DEFAULT_CONTRIBUTION!$A$2:$B$11,2,1))*(1+VLOOKUP($A4+AD$1-1,portfolio_returns!$A$2:$B$49,2,1)),NA())</f>
        <v>12.6031376104514</v>
      </c>
      <c r="AE4" s="4" t="n">
        <f aca="false">=IF($A4+AE$1-1&lt;=MAX(portfolio_returns!$A$2:$A$50),(AD4+VLOOKUP(AE$1-1,DEFAULT_CONTRIBUTION!$A$2:$B$11,2,1))*(1+VLOOKUP($A4+AE$1-1,portfolio_returns!$A$2:$B$49,2,1)),NA())</f>
        <v>11.2325463953149</v>
      </c>
      <c r="AF4" s="4" t="n">
        <f aca="false">=IF($A4+AF$1-1&lt;=MAX(portfolio_returns!$A$2:$A$50),(AE4+VLOOKUP(AF$1-1,DEFAULT_CONTRIBUTION!$A$2:$B$11,2,1))*(1+VLOOKUP($A4+AF$1-1,portfolio_returns!$A$2:$B$49,2,1)),NA())</f>
        <v>11.2185057123207</v>
      </c>
      <c r="AG4" s="4" t="n">
        <f aca="false">=IF($A4+AG$1-1&lt;=MAX(portfolio_returns!$A$2:$A$50),(AF4+VLOOKUP(AG$1-1,DEFAULT_CONTRIBUTION!$A$2:$B$11,2,1))*(1+VLOOKUP($A4+AG$1-1,portfolio_returns!$A$2:$B$49,2,1)),NA())</f>
        <v>13.1733303326926</v>
      </c>
      <c r="AH4" s="4" t="n">
        <f aca="false">=IF($A4+AH$1-1&lt;=MAX(portfolio_returns!$A$2:$A$50),(AG4+VLOOKUP(AH$1-1,DEFAULT_CONTRIBUTION!$A$2:$B$11,2,1))*(1+VLOOKUP($A4+AH$1-1,portfolio_returns!$A$2:$B$49,2,1)),NA())</f>
        <v>17.0561694482537</v>
      </c>
      <c r="AI4" s="4" t="n">
        <f aca="false">=IF($A4+AI$1-1&lt;=MAX(portfolio_returns!$A$2:$A$50),(AH4+VLOOKUP(AI$1-1,DEFAULT_CONTRIBUTION!$A$2:$B$11,2,1))*(1+VLOOKUP($A4+AI$1-1,portfolio_returns!$A$2:$B$49,2,1)),NA())</f>
        <v>18.7745785201653</v>
      </c>
      <c r="AJ4" s="4" t="n">
        <f aca="false">=IF($A4+AJ$1-1&lt;=MAX(portfolio_returns!$A$2:$A$50),(AI4+VLOOKUP(AJ$1-1,DEFAULT_CONTRIBUTION!$A$2:$B$11,2,1))*(1+VLOOKUP($A4+AJ$1-1,portfolio_returns!$A$2:$B$49,2,1)),NA())</f>
        <v>22.8064192573708</v>
      </c>
      <c r="AK4" s="4" t="n">
        <f aca="false">=IF($A4+AK$1-1&lt;=MAX(portfolio_returns!$A$2:$A$50),(AJ4+VLOOKUP(AK$1-1,DEFAULT_CONTRIBUTION!$A$2:$B$11,2,1))*(1+VLOOKUP($A4+AK$1-1,portfolio_returns!$A$2:$B$49,2,1)),NA())</f>
        <v>28.4738144428274</v>
      </c>
      <c r="AL4" s="4" t="n">
        <f aca="false">=IF($A4+AL$1-1&lt;=MAX(portfolio_returns!$A$2:$A$50),(AK4+VLOOKUP(AL$1-1,DEFAULT_CONTRIBUTION!$A$2:$B$11,2,1))*(1+VLOOKUP($A4+AL$1-1,portfolio_returns!$A$2:$B$49,2,1)),NA())</f>
        <v>38.0908452708924</v>
      </c>
      <c r="AM4" s="4" t="n">
        <f aca="false">=IF($A4+AM$1-1&lt;=MAX(portfolio_returns!$A$2:$A$50),(AL4+VLOOKUP(AM$1-1,DEFAULT_CONTRIBUTION!$A$2:$B$11,2,1))*(1+VLOOKUP($A4+AM$1-1,portfolio_returns!$A$2:$B$49,2,1)),NA())</f>
        <v>34.3008061664386</v>
      </c>
      <c r="AN4" s="4" t="n">
        <f aca="false">=IF($A4+AN$1-1&lt;=MAX(portfolio_returns!$A$2:$A$50),(AM4+VLOOKUP(AN$1-1,DEFAULT_CONTRIBUTION!$A$2:$B$11,2,1))*(1+VLOOKUP($A4+AN$1-1,portfolio_returns!$A$2:$B$49,2,1)),NA())</f>
        <v>47.3008117035189</v>
      </c>
      <c r="AO4" s="4" t="n">
        <f aca="false">=IF($A4+AO$1-1&lt;=MAX(portfolio_returns!$A$2:$A$50),(AN4+VLOOKUP(AO$1-1,DEFAULT_CONTRIBUTION!$A$2:$B$11,2,1))*(1+VLOOKUP($A4+AO$1-1,portfolio_returns!$A$2:$B$49,2,1)),NA())</f>
        <v>59.9419536312843</v>
      </c>
      <c r="AP4" s="4" t="n">
        <f aca="false">=IF($A4+AP$1-1&lt;=MAX(portfolio_returns!$A$2:$A$50),(AO4+VLOOKUP(AP$1-1,DEFAULT_CONTRIBUTION!$A$2:$B$11,2,1))*(1+VLOOKUP($A4+AP$1-1,portfolio_returns!$A$2:$B$49,2,1)),NA())</f>
        <v>61.1707636807256</v>
      </c>
      <c r="AQ4" s="4" t="n">
        <f aca="false">=IF($A4+AQ$1-1&lt;=MAX(portfolio_returns!$A$2:$A$50),(AP4+VLOOKUP(AQ$1-1,DEFAULT_CONTRIBUTION!$A$2:$B$11,2,1))*(1+VLOOKUP($A4+AQ$1-1,portfolio_returns!$A$2:$B$49,2,1)),NA())</f>
        <v>67.8842549946852</v>
      </c>
      <c r="AR4" s="4" t="n">
        <f aca="false">=IF($A4+AR$1-1&lt;=MAX(portfolio_returns!$A$2:$A$50),(AQ4+VLOOKUP(AR$1-1,DEFAULT_CONTRIBUTION!$A$2:$B$11,2,1))*(1+VLOOKUP($A4+AR$1-1,portfolio_returns!$A$2:$B$49,2,1)),NA())</f>
        <v>53.1533716608385</v>
      </c>
      <c r="AS4" s="4" t="n">
        <f aca="false">=IF($A4+AS$1-1&lt;=MAX(portfolio_returns!$A$2:$A$50),(AR4+VLOOKUP(AS$1-1,DEFAULT_CONTRIBUTION!$A$2:$B$11,2,1))*(1+VLOOKUP($A4+AS$1-1,portfolio_returns!$A$2:$B$49,2,1)),NA())</f>
        <v>53.2995434329058</v>
      </c>
      <c r="AT4" s="4" t="n">
        <f aca="false">=IF($A4+AT$1-1&lt;=MAX(portfolio_returns!$A$2:$A$50),(AS4+VLOOKUP(AT$1-1,DEFAULT_CONTRIBUTION!$A$2:$B$11,2,1))*(1+VLOOKUP($A4+AT$1-1,portfolio_returns!$A$2:$B$49,2,1)),NA())</f>
        <v>46.4372272159192</v>
      </c>
      <c r="AU4" s="4" t="n">
        <f aca="false">=IF($A4+AU$1-1&lt;=MAX(portfolio_returns!$A$2:$A$50),(AT4+VLOOKUP(AU$1-1,DEFAULT_CONTRIBUTION!$A$2:$B$11,2,1))*(1+VLOOKUP($A4+AU$1-1,portfolio_returns!$A$2:$B$49,2,1)),NA())</f>
        <v>50.6397962789599</v>
      </c>
      <c r="AV4" s="4" t="n">
        <f aca="false">=IF($A4+AV$1-1&lt;=MAX(portfolio_returns!$A$2:$A$50),(AU4+VLOOKUP(AV$1-1,DEFAULT_CONTRIBUTION!$A$2:$B$11,2,1))*(1+VLOOKUP($A4+AV$1-1,portfolio_returns!$A$2:$B$49,2,1)),NA())</f>
        <v>59.4637807805687</v>
      </c>
      <c r="AW4" s="4" t="e">
        <f aca="false">=IF($A4+AW$1-1&lt;=MAX(portfolio_returns!$A$2:$A$50),(AV4+VLOOKUP(AW$1-1,DEFAULT_CONTRIBUTION!$A$2:$B$11,2,1))*(1+VLOOKUP($A4+AW$1-1,portfolio_returns!$A$2:$B$49,2,1)),NA())</f>
        <v>#N/A</v>
      </c>
      <c r="AX4" s="4" t="e">
        <f aca="false">=IF($A4+AX$1-1&lt;=MAX(portfolio_returns!$A$2:$A$50),(AW4+VLOOKUP(AX$1-1,DEFAULT_CONTRIBUTION!$A$2:$B$11,2,1))*(1+VLOOKUP($A4+AX$1-1,portfolio_returns!$A$2:$B$49,2,1)),NA())</f>
        <v>#N/A</v>
      </c>
    </row>
    <row r="5" customFormat="false" ht="15" hidden="false" customHeight="false" outlineLevel="0" collapsed="false">
      <c r="A5" s="0" t="n">
        <v>1973</v>
      </c>
      <c r="B5" s="6" t="n">
        <f aca="false">MATCH(1,INDEX(C5:AX5&gt;DEFAULT_TARGET),)</f>
        <v>7</v>
      </c>
      <c r="C5" s="4" t="n">
        <f aca="false">VLOOKUP(C$1-1,DEFAULT_CONTRIBUTION!$A$2:$B$11,2,1)*(1+VLOOKUP($A5+C$1-1,portfolio_returns!$A$2:$B$49,2,1))</f>
        <v>1.52075</v>
      </c>
      <c r="D5" s="4" t="n">
        <f aca="false">=IF($A5+D$1-1&lt;=MAX(portfolio_returns!$A$2:$A$50),(C5+VLOOKUP(D$1-1,DEFAULT_CONTRIBUTION!$A$2:$B$11,2,1))*(1+VLOOKUP($A5+D$1-1,portfolio_returns!$A$2:$B$49,2,1)),NA())</f>
        <v>2.204327125</v>
      </c>
      <c r="E5" s="4" t="n">
        <f aca="false">=IF($A5+E$1-1&lt;=MAX(portfolio_returns!$A$2:$A$50),(D5+VLOOKUP(E$1-1,DEFAULT_CONTRIBUTION!$A$2:$B$11,2,1))*(1+VLOOKUP($A5+E$1-1,portfolio_returns!$A$2:$B$49,2,1)),NA())</f>
        <v>1.99767145703125</v>
      </c>
      <c r="F5" s="4" t="n">
        <f aca="false">=IF($A5+F$1-1&lt;=MAX(portfolio_returns!$A$2:$A$50),(E5+VLOOKUP(F$1-1,DEFAULT_CONTRIBUTION!$A$2:$B$11,2,1))*(1+VLOOKUP($A5+F$1-1,portfolio_returns!$A$2:$B$49,2,1)),NA())</f>
        <v>1.97070289236133</v>
      </c>
      <c r="G5" s="4" t="n">
        <f aca="false">=IF($A5+G$1-1&lt;=MAX(portfolio_returns!$A$2:$A$50),(F5+VLOOKUP(G$1-1,DEFAULT_CONTRIBUTION!$A$2:$B$11,2,1))*(1+VLOOKUP($A5+G$1-1,portfolio_returns!$A$2:$B$49,2,1)),NA())</f>
        <v>2.33873165750981</v>
      </c>
      <c r="H5" s="4" t="n">
        <f aca="false">=IF($A5+H$1-1&lt;=MAX(portfolio_returns!$A$2:$A$50),(G5+VLOOKUP(H$1-1,DEFAULT_CONTRIBUTION!$A$2:$B$11,2,1))*(1+VLOOKUP($A5+H$1-1,portfolio_returns!$A$2:$B$49,2,1)),NA())</f>
        <v>3.07133934922475</v>
      </c>
      <c r="I5" s="4" t="n">
        <f aca="false">=IF($A5+I$1-1&lt;=MAX(portfolio_returns!$A$2:$A$50),(H5+VLOOKUP(I$1-1,DEFAULT_CONTRIBUTION!$A$2:$B$11,2,1))*(1+VLOOKUP($A5+I$1-1,portfolio_returns!$A$2:$B$49,2,1)),NA())</f>
        <v>6.25938959372005</v>
      </c>
      <c r="J5" s="4" t="n">
        <f aca="false">=IF($A5+J$1-1&lt;=MAX(portfolio_returns!$A$2:$A$50),(I5+VLOOKUP(J$1-1,DEFAULT_CONTRIBUTION!$A$2:$B$11,2,1))*(1+VLOOKUP($A5+J$1-1,portfolio_returns!$A$2:$B$49,2,1)),NA())</f>
        <v>6.95887638081826</v>
      </c>
      <c r="K5" s="4" t="n">
        <f aca="false">=IF($A5+K$1-1&lt;=MAX(portfolio_returns!$A$2:$A$50),(J5+VLOOKUP(K$1-1,DEFAULT_CONTRIBUTION!$A$2:$B$11,2,1))*(1+VLOOKUP($A5+K$1-1,portfolio_returns!$A$2:$B$49,2,1)),NA())</f>
        <v>4.90774756757208</v>
      </c>
      <c r="L5" s="4" t="n">
        <f aca="false">=IF($A5+L$1-1&lt;=MAX(portfolio_returns!$A$2:$A$50),(K5+VLOOKUP(L$1-1,DEFAULT_CONTRIBUTION!$A$2:$B$11,2,1))*(1+VLOOKUP($A5+L$1-1,portfolio_returns!$A$2:$B$49,2,1)),NA())</f>
        <v>5.10160359649118</v>
      </c>
      <c r="M5" s="4" t="n">
        <f aca="false">=IF($A5+M$1-1&lt;=MAX(portfolio_returns!$A$2:$A$50),(L5+VLOOKUP(M$1-1,DEFAULT_CONTRIBUTION!$A$2:$B$11,2,1))*(1+VLOOKUP($A5+M$1-1,portfolio_returns!$A$2:$B$49,2,1)),NA())</f>
        <v>4.63353146651311</v>
      </c>
      <c r="N5" s="4" t="n">
        <f aca="false">=IF($A5+N$1-1&lt;=MAX(portfolio_returns!$A$2:$A$50),(M5+VLOOKUP(N$1-1,DEFAULT_CONTRIBUTION!$A$2:$B$11,2,1))*(1+VLOOKUP($A5+N$1-1,portfolio_returns!$A$2:$B$49,2,1)),NA())</f>
        <v>4.15627772546226</v>
      </c>
      <c r="O5" s="4" t="n">
        <f aca="false">=IF($A5+O$1-1&lt;=MAX(portfolio_returns!$A$2:$A$50),(N5+VLOOKUP(O$1-1,DEFAULT_CONTRIBUTION!$A$2:$B$11,2,1))*(1+VLOOKUP($A5+O$1-1,portfolio_returns!$A$2:$B$49,2,1)),NA())</f>
        <v>4.63217152502769</v>
      </c>
      <c r="P5" s="4" t="n">
        <f aca="false">=IF($A5+P$1-1&lt;=MAX(portfolio_returns!$A$2:$A$50),(O5+VLOOKUP(P$1-1,DEFAULT_CONTRIBUTION!$A$2:$B$11,2,1))*(1+VLOOKUP($A5+P$1-1,portfolio_returns!$A$2:$B$49,2,1)),NA())</f>
        <v>5.4277469844512</v>
      </c>
      <c r="Q5" s="4" t="n">
        <f aca="false">=IF($A5+Q$1-1&lt;=MAX(portfolio_returns!$A$2:$A$50),(P5+VLOOKUP(Q$1-1,DEFAULT_CONTRIBUTION!$A$2:$B$11,2,1))*(1+VLOOKUP($A5+Q$1-1,portfolio_returns!$A$2:$B$49,2,1)),NA())</f>
        <v>6.61913744753823</v>
      </c>
      <c r="R5" s="4" t="n">
        <f aca="false">=IF($A5+R$1-1&lt;=MAX(portfolio_returns!$A$2:$A$50),(Q5+VLOOKUP(R$1-1,DEFAULT_CONTRIBUTION!$A$2:$B$11,2,1))*(1+VLOOKUP($A5+R$1-1,portfolio_returns!$A$2:$B$49,2,1)),NA())</f>
        <v>6.5264695232727</v>
      </c>
      <c r="S5" s="4" t="n">
        <f aca="false">=IF($A5+S$1-1&lt;=MAX(portfolio_returns!$A$2:$A$50),(R5+VLOOKUP(S$1-1,DEFAULT_CONTRIBUTION!$A$2:$B$11,2,1))*(1+VLOOKUP($A5+S$1-1,portfolio_returns!$A$2:$B$49,2,1)),NA())</f>
        <v>7.43691202176924</v>
      </c>
      <c r="T5" s="4" t="n">
        <f aca="false">=IF($A5+T$1-1&lt;=MAX(portfolio_returns!$A$2:$A$50),(S5+VLOOKUP(T$1-1,DEFAULT_CONTRIBUTION!$A$2:$B$11,2,1))*(1+VLOOKUP($A5+T$1-1,portfolio_returns!$A$2:$B$49,2,1)),NA())</f>
        <v>7.06320719267533</v>
      </c>
      <c r="U5" s="4" t="n">
        <f aca="false">=IF($A5+U$1-1&lt;=MAX(portfolio_returns!$A$2:$A$50),(T5+VLOOKUP(U$1-1,DEFAULT_CONTRIBUTION!$A$2:$B$11,2,1))*(1+VLOOKUP($A5+U$1-1,portfolio_returns!$A$2:$B$49,2,1)),NA())</f>
        <v>7.65651659686006</v>
      </c>
      <c r="V5" s="4" t="n">
        <f aca="false">=IF($A5+V$1-1&lt;=MAX(portfolio_returns!$A$2:$A$50),(U5+VLOOKUP(V$1-1,DEFAULT_CONTRIBUTION!$A$2:$B$11,2,1))*(1+VLOOKUP($A5+V$1-1,portfolio_returns!$A$2:$B$49,2,1)),NA())</f>
        <v>7.54166884790716</v>
      </c>
      <c r="W5" s="4" t="n">
        <f aca="false">=IF($A5+W$1-1&lt;=MAX(portfolio_returns!$A$2:$A$50),(V5+VLOOKUP(W$1-1,DEFAULT_CONTRIBUTION!$A$2:$B$11,2,1))*(1+VLOOKUP($A5+W$1-1,portfolio_returns!$A$2:$B$49,2,1)),NA())</f>
        <v>9.94369037596559</v>
      </c>
      <c r="X5" s="4" t="n">
        <f aca="false">=IF($A5+X$1-1&lt;=MAX(portfolio_returns!$A$2:$A$50),(W5+VLOOKUP(X$1-1,DEFAULT_CONTRIBUTION!$A$2:$B$11,2,1))*(1+VLOOKUP($A5+X$1-1,portfolio_returns!$A$2:$B$49,2,1)),NA())</f>
        <v>9.59814713540079</v>
      </c>
      <c r="Y5" s="4" t="n">
        <f aca="false">=IF($A5+Y$1-1&lt;=MAX(portfolio_returns!$A$2:$A$50),(X5+VLOOKUP(Y$1-1,DEFAULT_CONTRIBUTION!$A$2:$B$11,2,1))*(1+VLOOKUP($A5+Y$1-1,portfolio_returns!$A$2:$B$49,2,1)),NA())</f>
        <v>9.69172906997095</v>
      </c>
      <c r="Z5" s="4" t="n">
        <f aca="false">=IF($A5+Z$1-1&lt;=MAX(portfolio_returns!$A$2:$A$50),(Y5+VLOOKUP(Z$1-1,DEFAULT_CONTRIBUTION!$A$2:$B$11,2,1))*(1+VLOOKUP($A5+Z$1-1,portfolio_returns!$A$2:$B$49,2,1)),NA())</f>
        <v>9.75714824119325</v>
      </c>
      <c r="AA5" s="4" t="n">
        <f aca="false">=IF($A5+AA$1-1&lt;=MAX(portfolio_returns!$A$2:$A$50),(Z5+VLOOKUP(AA$1-1,DEFAULT_CONTRIBUTION!$A$2:$B$11,2,1))*(1+VLOOKUP($A5+AA$1-1,portfolio_returns!$A$2:$B$49,2,1)),NA())</f>
        <v>7.78864358353251</v>
      </c>
      <c r="AB5" s="4" t="n">
        <f aca="false">=IF($A5+AB$1-1&lt;=MAX(portfolio_returns!$A$2:$A$50),(AA5+VLOOKUP(AB$1-1,DEFAULT_CONTRIBUTION!$A$2:$B$11,2,1))*(1+VLOOKUP($A5+AB$1-1,portfolio_returns!$A$2:$B$49,2,1)),NA())</f>
        <v>7.39336992166824</v>
      </c>
      <c r="AC5" s="4" t="n">
        <f aca="false">=IF($A5+AC$1-1&lt;=MAX(portfolio_returns!$A$2:$A$50),(AB5+VLOOKUP(AC$1-1,DEFAULT_CONTRIBUTION!$A$2:$B$11,2,1))*(1+VLOOKUP($A5+AC$1-1,portfolio_returns!$A$2:$B$49,2,1)),NA())</f>
        <v>8.59109584897849</v>
      </c>
      <c r="AD5" s="4" t="n">
        <f aca="false">=IF($A5+AD$1-1&lt;=MAX(portfolio_returns!$A$2:$A$50),(AC5+VLOOKUP(AD$1-1,DEFAULT_CONTRIBUTION!$A$2:$B$11,2,1))*(1+VLOOKUP($A5+AD$1-1,portfolio_returns!$A$2:$B$49,2,1)),NA())</f>
        <v>7.65681417540208</v>
      </c>
      <c r="AE5" s="4" t="n">
        <f aca="false">=IF($A5+AE$1-1&lt;=MAX(portfolio_returns!$A$2:$A$50),(AD5+VLOOKUP(AE$1-1,DEFAULT_CONTRIBUTION!$A$2:$B$11,2,1))*(1+VLOOKUP($A5+AE$1-1,portfolio_returns!$A$2:$B$49,2,1)),NA())</f>
        <v>7.64724315768283</v>
      </c>
      <c r="AF5" s="4" t="n">
        <f aca="false">=IF($A5+AF$1-1&lt;=MAX(portfolio_returns!$A$2:$A$50),(AE5+VLOOKUP(AF$1-1,DEFAULT_CONTRIBUTION!$A$2:$B$11,2,1))*(1+VLOOKUP($A5+AF$1-1,portfolio_returns!$A$2:$B$49,2,1)),NA())</f>
        <v>8.97977527790906</v>
      </c>
      <c r="AG5" s="4" t="n">
        <f aca="false">=IF($A5+AG$1-1&lt;=MAX(portfolio_returns!$A$2:$A$50),(AF5+VLOOKUP(AG$1-1,DEFAULT_CONTRIBUTION!$A$2:$B$11,2,1))*(1+VLOOKUP($A5+AG$1-1,portfolio_returns!$A$2:$B$49,2,1)),NA())</f>
        <v>11.6265640410728</v>
      </c>
      <c r="AH5" s="4" t="n">
        <f aca="false">=IF($A5+AH$1-1&lt;=MAX(portfolio_returns!$A$2:$A$50),(AG5+VLOOKUP(AH$1-1,DEFAULT_CONTRIBUTION!$A$2:$B$11,2,1))*(1+VLOOKUP($A5+AH$1-1,portfolio_returns!$A$2:$B$49,2,1)),NA())</f>
        <v>12.7979403682108</v>
      </c>
      <c r="AI5" s="4" t="n">
        <f aca="false">=IF($A5+AI$1-1&lt;=MAX(portfolio_returns!$A$2:$A$50),(AH5+VLOOKUP(AI$1-1,DEFAULT_CONTRIBUTION!$A$2:$B$11,2,1))*(1+VLOOKUP($A5+AI$1-1,portfolio_returns!$A$2:$B$49,2,1)),NA())</f>
        <v>15.5462980622841</v>
      </c>
      <c r="AJ5" s="4" t="n">
        <f aca="false">=IF($A5+AJ$1-1&lt;=MAX(portfolio_returns!$A$2:$A$50),(AI5+VLOOKUP(AJ$1-1,DEFAULT_CONTRIBUTION!$A$2:$B$11,2,1))*(1+VLOOKUP($A5+AJ$1-1,portfolio_returns!$A$2:$B$49,2,1)),NA())</f>
        <v>19.4095531307617</v>
      </c>
      <c r="AK5" s="4" t="n">
        <f aca="false">=IF($A5+AK$1-1&lt;=MAX(portfolio_returns!$A$2:$A$50),(AJ5+VLOOKUP(AK$1-1,DEFAULT_CONTRIBUTION!$A$2:$B$11,2,1))*(1+VLOOKUP($A5+AK$1-1,portfolio_returns!$A$2:$B$49,2,1)),NA())</f>
        <v>25.9651297006765</v>
      </c>
      <c r="AL5" s="4" t="n">
        <f aca="false">=IF($A5+AL$1-1&lt;=MAX(portfolio_returns!$A$2:$A$50),(AK5+VLOOKUP(AL$1-1,DEFAULT_CONTRIBUTION!$A$2:$B$11,2,1))*(1+VLOOKUP($A5+AL$1-1,portfolio_returns!$A$2:$B$49,2,1)),NA())</f>
        <v>23.3815992954592</v>
      </c>
      <c r="AM5" s="4" t="n">
        <f aca="false">=IF($A5+AM$1-1&lt;=MAX(portfolio_returns!$A$2:$A$50),(AL5+VLOOKUP(AM$1-1,DEFAULT_CONTRIBUTION!$A$2:$B$11,2,1))*(1+VLOOKUP($A5+AM$1-1,portfolio_returns!$A$2:$B$49,2,1)),NA())</f>
        <v>32.2432254284382</v>
      </c>
      <c r="AN5" s="4" t="n">
        <f aca="false">=IF($A5+AN$1-1&lt;=MAX(portfolio_returns!$A$2:$A$50),(AM5+VLOOKUP(AN$1-1,DEFAULT_CONTRIBUTION!$A$2:$B$11,2,1))*(1+VLOOKUP($A5+AN$1-1,portfolio_returns!$A$2:$B$49,2,1)),NA())</f>
        <v>40.8602274241883</v>
      </c>
      <c r="AO5" s="4" t="n">
        <f aca="false">=IF($A5+AO$1-1&lt;=MAX(portfolio_returns!$A$2:$A$50),(AN5+VLOOKUP(AO$1-1,DEFAULT_CONTRIBUTION!$A$2:$B$11,2,1))*(1+VLOOKUP($A5+AO$1-1,portfolio_returns!$A$2:$B$49,2,1)),NA())</f>
        <v>41.6978620863842</v>
      </c>
      <c r="AP5" s="4" t="n">
        <f aca="false">=IF($A5+AP$1-1&lt;=MAX(portfolio_returns!$A$2:$A$50),(AO5+VLOOKUP(AP$1-1,DEFAULT_CONTRIBUTION!$A$2:$B$11,2,1))*(1+VLOOKUP($A5+AP$1-1,portfolio_returns!$A$2:$B$49,2,1)),NA())</f>
        <v>46.2742024503648</v>
      </c>
      <c r="AQ5" s="4" t="n">
        <f aca="false">=IF($A5+AQ$1-1&lt;=MAX(portfolio_returns!$A$2:$A$50),(AP5+VLOOKUP(AQ$1-1,DEFAULT_CONTRIBUTION!$A$2:$B$11,2,1))*(1+VLOOKUP($A5+AQ$1-1,portfolio_returns!$A$2:$B$49,2,1)),NA())</f>
        <v>36.2327005186357</v>
      </c>
      <c r="AR5" s="4" t="n">
        <f aca="false">=IF($A5+AR$1-1&lt;=MAX(portfolio_returns!$A$2:$A$50),(AQ5+VLOOKUP(AR$1-1,DEFAULT_CONTRIBUTION!$A$2:$B$11,2,1))*(1+VLOOKUP($A5+AR$1-1,portfolio_returns!$A$2:$B$49,2,1)),NA())</f>
        <v>36.3323404450619</v>
      </c>
      <c r="AS5" s="4" t="n">
        <f aca="false">=IF($A5+AS$1-1&lt;=MAX(portfolio_returns!$A$2:$A$50),(AR5+VLOOKUP(AS$1-1,DEFAULT_CONTRIBUTION!$A$2:$B$11,2,1))*(1+VLOOKUP($A5+AS$1-1,portfolio_returns!$A$2:$B$49,2,1)),NA())</f>
        <v>31.6545516127602</v>
      </c>
      <c r="AT5" s="4" t="n">
        <f aca="false">=IF($A5+AT$1-1&lt;=MAX(portfolio_returns!$A$2:$A$50),(AS5+VLOOKUP(AT$1-1,DEFAULT_CONTRIBUTION!$A$2:$B$11,2,1))*(1+VLOOKUP($A5+AT$1-1,portfolio_returns!$A$2:$B$49,2,1)),NA())</f>
        <v>34.519288533715</v>
      </c>
      <c r="AU5" s="4" t="n">
        <f aca="false">=IF($A5+AU$1-1&lt;=MAX(portfolio_returns!$A$2:$A$50),(AT5+VLOOKUP(AU$1-1,DEFAULT_CONTRIBUTION!$A$2:$B$11,2,1))*(1+VLOOKUP($A5+AU$1-1,portfolio_returns!$A$2:$B$49,2,1)),NA())</f>
        <v>40.5342745607148</v>
      </c>
      <c r="AV5" s="4" t="e">
        <f aca="false">=IF($A5+AV$1-1&lt;=MAX(portfolio_returns!$A$2:$A$50),(AU5+VLOOKUP(AV$1-1,DEFAULT_CONTRIBUTION!$A$2:$B$11,2,1))*(1+VLOOKUP($A5+AV$1-1,portfolio_returns!$A$2:$B$49,2,1)),NA())</f>
        <v>#N/A</v>
      </c>
      <c r="AW5" s="4" t="e">
        <f aca="false">=IF($A5+AW$1-1&lt;=MAX(portfolio_returns!$A$2:$A$50),(AV5+VLOOKUP(AW$1-1,DEFAULT_CONTRIBUTION!$A$2:$B$11,2,1))*(1+VLOOKUP($A5+AW$1-1,portfolio_returns!$A$2:$B$49,2,1)),NA())</f>
        <v>#N/A</v>
      </c>
      <c r="AX5" s="4" t="e">
        <f aca="false">=IF($A5+AX$1-1&lt;=MAX(portfolio_returns!$A$2:$A$50),(AW5+VLOOKUP(AX$1-1,DEFAULT_CONTRIBUTION!$A$2:$B$11,2,1))*(1+VLOOKUP($A5+AX$1-1,portfolio_returns!$A$2:$B$49,2,1)),NA())</f>
        <v>#N/A</v>
      </c>
    </row>
    <row r="6" customFormat="false" ht="15" hidden="false" customHeight="false" outlineLevel="0" collapsed="false">
      <c r="A6" s="0" t="n">
        <v>1974</v>
      </c>
      <c r="B6" s="6" t="n">
        <f aca="false">MATCH(1,INDEX(C6:AX6&gt;DEFAULT_TARGET),)</f>
        <v>6</v>
      </c>
      <c r="C6" s="4" t="n">
        <f aca="false">VLOOKUP(C$1-1,DEFAULT_CONTRIBUTION!$A$2:$B$11,2,1)*(1+VLOOKUP($A6+C$1-1,portfolio_returns!$A$2:$B$49,2,1))</f>
        <v>1.4495</v>
      </c>
      <c r="D6" s="4" t="n">
        <f aca="false">=IF($A6+D$1-1&lt;=MAX(portfolio_returns!$A$2:$A$50),(C6+VLOOKUP(D$1-1,DEFAULT_CONTRIBUTION!$A$2:$B$11,2,1))*(1+VLOOKUP($A6+D$1-1,portfolio_returns!$A$2:$B$49,2,1)),NA())</f>
        <v>1.313609375</v>
      </c>
      <c r="E6" s="4" t="n">
        <f aca="false">=IF($A6+E$1-1&lt;=MAX(portfolio_returns!$A$2:$A$50),(D6+VLOOKUP(E$1-1,DEFAULT_CONTRIBUTION!$A$2:$B$11,2,1))*(1+VLOOKUP($A6+E$1-1,portfolio_returns!$A$2:$B$49,2,1)),NA())</f>
        <v>1.2958756484375</v>
      </c>
      <c r="F6" s="4" t="n">
        <f aca="false">=IF($A6+F$1-1&lt;=MAX(portfolio_returns!$A$2:$A$50),(E6+VLOOKUP(F$1-1,DEFAULT_CONTRIBUTION!$A$2:$B$11,2,1))*(1+VLOOKUP($A6+F$1-1,portfolio_returns!$A$2:$B$49,2,1)),NA())</f>
        <v>1.5378804257832</v>
      </c>
      <c r="G6" s="4" t="n">
        <f aca="false">=IF($A6+G$1-1&lt;=MAX(portfolio_returns!$A$2:$A$50),(F6+VLOOKUP(G$1-1,DEFAULT_CONTRIBUTION!$A$2:$B$11,2,1))*(1+VLOOKUP($A6+G$1-1,portfolio_returns!$A$2:$B$49,2,1)),NA())</f>
        <v>2.01962146915979</v>
      </c>
      <c r="H6" s="4" t="n">
        <f aca="false">=IF($A6+H$1-1&lt;=MAX(portfolio_returns!$A$2:$A$50),(G6+VLOOKUP(H$1-1,DEFAULT_CONTRIBUTION!$A$2:$B$11,2,1))*(1+VLOOKUP($A6+H$1-1,portfolio_returns!$A$2:$B$49,2,1)),NA())</f>
        <v>4.11598855414766</v>
      </c>
      <c r="I6" s="4" t="n">
        <f aca="false">=IF($A6+I$1-1&lt;=MAX(portfolio_returns!$A$2:$A$50),(H6+VLOOKUP(I$1-1,DEFAULT_CONTRIBUTION!$A$2:$B$11,2,1))*(1+VLOOKUP($A6+I$1-1,portfolio_returns!$A$2:$B$49,2,1)),NA())</f>
        <v>4.57595027507366</v>
      </c>
      <c r="J6" s="4" t="n">
        <f aca="false">=IF($A6+J$1-1&lt;=MAX(portfolio_returns!$A$2:$A$50),(I6+VLOOKUP(J$1-1,DEFAULT_CONTRIBUTION!$A$2:$B$11,2,1))*(1+VLOOKUP($A6+J$1-1,portfolio_returns!$A$2:$B$49,2,1)),NA())</f>
        <v>3.2271889314957</v>
      </c>
      <c r="K6" s="4" t="n">
        <f aca="false">=IF($A6+K$1-1&lt;=MAX(portfolio_returns!$A$2:$A$50),(J6+VLOOKUP(K$1-1,DEFAULT_CONTRIBUTION!$A$2:$B$11,2,1))*(1+VLOOKUP($A6+K$1-1,portfolio_returns!$A$2:$B$49,2,1)),NA())</f>
        <v>3.35466289428978</v>
      </c>
      <c r="L6" s="4" t="n">
        <f aca="false">=IF($A6+L$1-1&lt;=MAX(portfolio_returns!$A$2:$A$50),(K6+VLOOKUP(L$1-1,DEFAULT_CONTRIBUTION!$A$2:$B$11,2,1))*(1+VLOOKUP($A6+L$1-1,portfolio_returns!$A$2:$B$49,2,1)),NA())</f>
        <v>3.04687257373869</v>
      </c>
      <c r="M6" s="4" t="n">
        <f aca="false">=IF($A6+M$1-1&lt;=MAX(portfolio_returns!$A$2:$A$50),(L6+VLOOKUP(M$1-1,DEFAULT_CONTRIBUTION!$A$2:$B$11,2,1))*(1+VLOOKUP($A6+M$1-1,portfolio_returns!$A$2:$B$49,2,1)),NA())</f>
        <v>2.7330446986436</v>
      </c>
      <c r="N6" s="4" t="n">
        <f aca="false">=IF($A6+N$1-1&lt;=MAX(portfolio_returns!$A$2:$A$50),(M6+VLOOKUP(N$1-1,DEFAULT_CONTRIBUTION!$A$2:$B$11,2,1))*(1+VLOOKUP($A6+N$1-1,portfolio_returns!$A$2:$B$49,2,1)),NA())</f>
        <v>3.0459783166383</v>
      </c>
      <c r="O6" s="4" t="n">
        <f aca="false">=IF($A6+O$1-1&lt;=MAX(portfolio_returns!$A$2:$A$50),(N6+VLOOKUP(O$1-1,DEFAULT_CONTRIBUTION!$A$2:$B$11,2,1))*(1+VLOOKUP($A6+O$1-1,portfolio_returns!$A$2:$B$49,2,1)),NA())</f>
        <v>3.56912509252092</v>
      </c>
      <c r="P6" s="4" t="n">
        <f aca="false">=IF($A6+P$1-1&lt;=MAX(portfolio_returns!$A$2:$A$50),(O6+VLOOKUP(P$1-1,DEFAULT_CONTRIBUTION!$A$2:$B$11,2,1))*(1+VLOOKUP($A6+P$1-1,portfolio_returns!$A$2:$B$49,2,1)),NA())</f>
        <v>4.35254805032927</v>
      </c>
      <c r="Q6" s="4" t="n">
        <f aca="false">=IF($A6+Q$1-1&lt;=MAX(portfolio_returns!$A$2:$A$50),(P6+VLOOKUP(Q$1-1,DEFAULT_CONTRIBUTION!$A$2:$B$11,2,1))*(1+VLOOKUP($A6+Q$1-1,portfolio_returns!$A$2:$B$49,2,1)),NA())</f>
        <v>4.29161237762466</v>
      </c>
      <c r="R6" s="4" t="n">
        <f aca="false">=IF($A6+R$1-1&lt;=MAX(portfolio_returns!$A$2:$A$50),(Q6+VLOOKUP(R$1-1,DEFAULT_CONTRIBUTION!$A$2:$B$11,2,1))*(1+VLOOKUP($A6+R$1-1,portfolio_returns!$A$2:$B$49,2,1)),NA())</f>
        <v>4.8902923043033</v>
      </c>
      <c r="S6" s="4" t="n">
        <f aca="false">=IF($A6+S$1-1&lt;=MAX(portfolio_returns!$A$2:$A$50),(R6+VLOOKUP(S$1-1,DEFAULT_CONTRIBUTION!$A$2:$B$11,2,1))*(1+VLOOKUP($A6+S$1-1,portfolio_returns!$A$2:$B$49,2,1)),NA())</f>
        <v>4.64455511601206</v>
      </c>
      <c r="T6" s="4" t="n">
        <f aca="false">=IF($A6+T$1-1&lt;=MAX(portfolio_returns!$A$2:$A$50),(S6+VLOOKUP(T$1-1,DEFAULT_CONTRIBUTION!$A$2:$B$11,2,1))*(1+VLOOKUP($A6+T$1-1,portfolio_returns!$A$2:$B$49,2,1)),NA())</f>
        <v>5.03469774575707</v>
      </c>
      <c r="U6" s="4" t="n">
        <f aca="false">=IF($A6+U$1-1&lt;=MAX(portfolio_returns!$A$2:$A$50),(T6+VLOOKUP(U$1-1,DEFAULT_CONTRIBUTION!$A$2:$B$11,2,1))*(1+VLOOKUP($A6+U$1-1,portfolio_returns!$A$2:$B$49,2,1)),NA())</f>
        <v>4.95917727957071</v>
      </c>
      <c r="V6" s="4" t="n">
        <f aca="false">=IF($A6+V$1-1&lt;=MAX(portfolio_returns!$A$2:$A$50),(U6+VLOOKUP(V$1-1,DEFAULT_CONTRIBUTION!$A$2:$B$11,2,1))*(1+VLOOKUP($A6+V$1-1,portfolio_returns!$A$2:$B$49,2,1)),NA())</f>
        <v>6.53867524311399</v>
      </c>
      <c r="W6" s="4" t="n">
        <f aca="false">=IF($A6+W$1-1&lt;=MAX(portfolio_returns!$A$2:$A$50),(V6+VLOOKUP(W$1-1,DEFAULT_CONTRIBUTION!$A$2:$B$11,2,1))*(1+VLOOKUP($A6+W$1-1,portfolio_returns!$A$2:$B$49,2,1)),NA())</f>
        <v>6.31145627841577</v>
      </c>
      <c r="X6" s="4" t="n">
        <f aca="false">=IF($A6+X$1-1&lt;=MAX(portfolio_returns!$A$2:$A$50),(W6+VLOOKUP(X$1-1,DEFAULT_CONTRIBUTION!$A$2:$B$11,2,1))*(1+VLOOKUP($A6+X$1-1,portfolio_returns!$A$2:$B$49,2,1)),NA())</f>
        <v>6.37299297713033</v>
      </c>
      <c r="Y6" s="4" t="n">
        <f aca="false">=IF($A6+Y$1-1&lt;=MAX(portfolio_returns!$A$2:$A$50),(X6+VLOOKUP(Y$1-1,DEFAULT_CONTRIBUTION!$A$2:$B$11,2,1))*(1+VLOOKUP($A6+Y$1-1,portfolio_returns!$A$2:$B$49,2,1)),NA())</f>
        <v>6.41601067972596</v>
      </c>
      <c r="Z6" s="4" t="n">
        <f aca="false">=IF($A6+Z$1-1&lt;=MAX(portfolio_returns!$A$2:$A$50),(Y6+VLOOKUP(Z$1-1,DEFAULT_CONTRIBUTION!$A$2:$B$11,2,1))*(1+VLOOKUP($A6+Z$1-1,portfolio_returns!$A$2:$B$49,2,1)),NA())</f>
        <v>5.12158052509125</v>
      </c>
      <c r="AA6" s="4" t="n">
        <f aca="false">=IF($A6+AA$1-1&lt;=MAX(portfolio_returns!$A$2:$A$50),(Z6+VLOOKUP(AA$1-1,DEFAULT_CONTRIBUTION!$A$2:$B$11,2,1))*(1+VLOOKUP($A6+AA$1-1,portfolio_returns!$A$2:$B$49,2,1)),NA())</f>
        <v>4.86166031344287</v>
      </c>
      <c r="AB6" s="4" t="n">
        <f aca="false">=IF($A6+AB$1-1&lt;=MAX(portfolio_returns!$A$2:$A$50),(AA6+VLOOKUP(AB$1-1,DEFAULT_CONTRIBUTION!$A$2:$B$11,2,1))*(1+VLOOKUP($A6+AB$1-1,portfolio_returns!$A$2:$B$49,2,1)),NA())</f>
        <v>5.64924928422061</v>
      </c>
      <c r="AC6" s="4" t="n">
        <f aca="false">=IF($A6+AC$1-1&lt;=MAX(portfolio_returns!$A$2:$A$50),(AB6+VLOOKUP(AC$1-1,DEFAULT_CONTRIBUTION!$A$2:$B$11,2,1))*(1+VLOOKUP($A6+AC$1-1,portfolio_returns!$A$2:$B$49,2,1)),NA())</f>
        <v>5.03489342456162</v>
      </c>
      <c r="AD6" s="4" t="n">
        <f aca="false">=IF($A6+AD$1-1&lt;=MAX(portfolio_returns!$A$2:$A$50),(AC6+VLOOKUP(AD$1-1,DEFAULT_CONTRIBUTION!$A$2:$B$11,2,1))*(1+VLOOKUP($A6+AD$1-1,portfolio_returns!$A$2:$B$49,2,1)),NA())</f>
        <v>5.02859980778092</v>
      </c>
      <c r="AE6" s="4" t="n">
        <f aca="false">=IF($A6+AE$1-1&lt;=MAX(portfolio_returns!$A$2:$A$50),(AD6+VLOOKUP(AE$1-1,DEFAULT_CONTRIBUTION!$A$2:$B$11,2,1))*(1+VLOOKUP($A6+AE$1-1,portfolio_returns!$A$2:$B$49,2,1)),NA())</f>
        <v>5.90483332428674</v>
      </c>
      <c r="AF6" s="4" t="n">
        <f aca="false">=IF($A6+AF$1-1&lt;=MAX(portfolio_returns!$A$2:$A$50),(AE6+VLOOKUP(AF$1-1,DEFAULT_CONTRIBUTION!$A$2:$B$11,2,1))*(1+VLOOKUP($A6+AF$1-1,portfolio_returns!$A$2:$B$49,2,1)),NA())</f>
        <v>7.64528294662026</v>
      </c>
      <c r="AG6" s="4" t="n">
        <f aca="false">=IF($A6+AG$1-1&lt;=MAX(portfolio_returns!$A$2:$A$50),(AF6+VLOOKUP(AG$1-1,DEFAULT_CONTRIBUTION!$A$2:$B$11,2,1))*(1+VLOOKUP($A6+AG$1-1,portfolio_returns!$A$2:$B$49,2,1)),NA())</f>
        <v>8.41554520349225</v>
      </c>
      <c r="AH6" s="4" t="n">
        <f aca="false">=IF($A6+AH$1-1&lt;=MAX(portfolio_returns!$A$2:$A$50),(AG6+VLOOKUP(AH$1-1,DEFAULT_CONTRIBUTION!$A$2:$B$11,2,1))*(1+VLOOKUP($A6+AH$1-1,portfolio_returns!$A$2:$B$49,2,1)),NA())</f>
        <v>10.2227835359422</v>
      </c>
      <c r="AI6" s="4" t="n">
        <f aca="false">=IF($A6+AI$1-1&lt;=MAX(portfolio_returns!$A$2:$A$50),(AH6+VLOOKUP(AI$1-1,DEFAULT_CONTRIBUTION!$A$2:$B$11,2,1))*(1+VLOOKUP($A6+AI$1-1,portfolio_returns!$A$2:$B$49,2,1)),NA())</f>
        <v>12.7631452446239</v>
      </c>
      <c r="AJ6" s="4" t="n">
        <f aca="false">=IF($A6+AJ$1-1&lt;=MAX(portfolio_returns!$A$2:$A$50),(AI6+VLOOKUP(AJ$1-1,DEFAULT_CONTRIBUTION!$A$2:$B$11,2,1))*(1+VLOOKUP($A6+AJ$1-1,portfolio_returns!$A$2:$B$49,2,1)),NA())</f>
        <v>17.0738975509956</v>
      </c>
      <c r="AK6" s="4" t="n">
        <f aca="false">=IF($A6+AK$1-1&lt;=MAX(portfolio_returns!$A$2:$A$50),(AJ6+VLOOKUP(AK$1-1,DEFAULT_CONTRIBUTION!$A$2:$B$11,2,1))*(1+VLOOKUP($A6+AK$1-1,portfolio_returns!$A$2:$B$49,2,1)),NA())</f>
        <v>15.3750447446715</v>
      </c>
      <c r="AL6" s="4" t="n">
        <f aca="false">=IF($A6+AL$1-1&lt;=MAX(portfolio_returns!$A$2:$A$50),(AK6+VLOOKUP(AL$1-1,DEFAULT_CONTRIBUTION!$A$2:$B$11,2,1))*(1+VLOOKUP($A6+AL$1-1,portfolio_returns!$A$2:$B$49,2,1)),NA())</f>
        <v>21.202186702902</v>
      </c>
      <c r="AM6" s="4" t="n">
        <f aca="false">=IF($A6+AM$1-1&lt;=MAX(portfolio_returns!$A$2:$A$50),(AL6+VLOOKUP(AM$1-1,DEFAULT_CONTRIBUTION!$A$2:$B$11,2,1))*(1+VLOOKUP($A6+AM$1-1,portfolio_returns!$A$2:$B$49,2,1)),NA())</f>
        <v>26.8684710992525</v>
      </c>
      <c r="AN6" s="4" t="n">
        <f aca="false">=IF($A6+AN$1-1&lt;=MAX(portfolio_returns!$A$2:$A$50),(AM6+VLOOKUP(AN$1-1,DEFAULT_CONTRIBUTION!$A$2:$B$11,2,1))*(1+VLOOKUP($A6+AN$1-1,portfolio_returns!$A$2:$B$49,2,1)),NA())</f>
        <v>27.4192747567872</v>
      </c>
      <c r="AO6" s="4" t="n">
        <f aca="false">=IF($A6+AO$1-1&lt;=MAX(portfolio_returns!$A$2:$A$50),(AN6+VLOOKUP(AO$1-1,DEFAULT_CONTRIBUTION!$A$2:$B$11,2,1))*(1+VLOOKUP($A6+AO$1-1,portfolio_returns!$A$2:$B$49,2,1)),NA())</f>
        <v>30.4285401613446</v>
      </c>
      <c r="AP6" s="4" t="n">
        <f aca="false">=IF($A6+AP$1-1&lt;=MAX(portfolio_returns!$A$2:$A$50),(AO6+VLOOKUP(AP$1-1,DEFAULT_CONTRIBUTION!$A$2:$B$11,2,1))*(1+VLOOKUP($A6+AP$1-1,portfolio_returns!$A$2:$B$49,2,1)),NA())</f>
        <v>23.8255469463328</v>
      </c>
      <c r="AQ6" s="4" t="n">
        <f aca="false">=IF($A6+AQ$1-1&lt;=MAX(portfolio_returns!$A$2:$A$50),(AP6+VLOOKUP(AQ$1-1,DEFAULT_CONTRIBUTION!$A$2:$B$11,2,1))*(1+VLOOKUP($A6+AQ$1-1,portfolio_returns!$A$2:$B$49,2,1)),NA())</f>
        <v>23.8910672004352</v>
      </c>
      <c r="AR6" s="4" t="n">
        <f aca="false">=IF($A6+AR$1-1&lt;=MAX(portfolio_returns!$A$2:$A$50),(AQ6+VLOOKUP(AR$1-1,DEFAULT_CONTRIBUTION!$A$2:$B$11,2,1))*(1+VLOOKUP($A6+AR$1-1,portfolio_returns!$A$2:$B$49,2,1)),NA())</f>
        <v>20.8150922983792</v>
      </c>
      <c r="AS6" s="4" t="n">
        <f aca="false">=IF($A6+AS$1-1&lt;=MAX(portfolio_returns!$A$2:$A$50),(AR6+VLOOKUP(AS$1-1,DEFAULT_CONTRIBUTION!$A$2:$B$11,2,1))*(1+VLOOKUP($A6+AS$1-1,portfolio_returns!$A$2:$B$49,2,1)),NA())</f>
        <v>22.6988581513825</v>
      </c>
      <c r="AT6" s="4" t="n">
        <f aca="false">=IF($A6+AT$1-1&lt;=MAX(portfolio_returns!$A$2:$A$50),(AS6+VLOOKUP(AT$1-1,DEFAULT_CONTRIBUTION!$A$2:$B$11,2,1))*(1+VLOOKUP($A6+AT$1-1,portfolio_returns!$A$2:$B$49,2,1)),NA())</f>
        <v>26.6541341842609</v>
      </c>
      <c r="AU6" s="4" t="e">
        <f aca="false">=IF($A6+AU$1-1&lt;=MAX(portfolio_returns!$A$2:$A$50),(AT6+VLOOKUP(AU$1-1,DEFAULT_CONTRIBUTION!$A$2:$B$11,2,1))*(1+VLOOKUP($A6+AU$1-1,portfolio_returns!$A$2:$B$49,2,1)),NA())</f>
        <v>#N/A</v>
      </c>
      <c r="AV6" s="4" t="e">
        <f aca="false">=IF($A6+AV$1-1&lt;=MAX(portfolio_returns!$A$2:$A$50),(AU6+VLOOKUP(AV$1-1,DEFAULT_CONTRIBUTION!$A$2:$B$11,2,1))*(1+VLOOKUP($A6+AV$1-1,portfolio_returns!$A$2:$B$49,2,1)),NA())</f>
        <v>#N/A</v>
      </c>
      <c r="AW6" s="4" t="e">
        <f aca="false">=IF($A6+AW$1-1&lt;=MAX(portfolio_returns!$A$2:$A$50),(AV6+VLOOKUP(AW$1-1,DEFAULT_CONTRIBUTION!$A$2:$B$11,2,1))*(1+VLOOKUP($A6+AW$1-1,portfolio_returns!$A$2:$B$49,2,1)),NA())</f>
        <v>#N/A</v>
      </c>
      <c r="AX6" s="4" t="e">
        <f aca="false">=IF($A6+AX$1-1&lt;=MAX(portfolio_returns!$A$2:$A$50),(AW6+VLOOKUP(AX$1-1,DEFAULT_CONTRIBUTION!$A$2:$B$11,2,1))*(1+VLOOKUP($A6+AX$1-1,portfolio_returns!$A$2:$B$49,2,1)),NA())</f>
        <v>#N/A</v>
      </c>
    </row>
    <row r="7" customFormat="false" ht="15" hidden="false" customHeight="false" outlineLevel="0" collapsed="false">
      <c r="A7" s="0" t="n">
        <v>1975</v>
      </c>
      <c r="B7" s="6" t="n">
        <f aca="false">MATCH(1,INDEX(C7:AX7&gt;DEFAULT_TARGET),)</f>
        <v>19</v>
      </c>
      <c r="C7" s="4" t="n">
        <f aca="false">VLOOKUP(C$1-1,DEFAULT_CONTRIBUTION!$A$2:$B$11,2,1)*(1+VLOOKUP($A7+C$1-1,portfolio_returns!$A$2:$B$49,2,1))</f>
        <v>0.90625</v>
      </c>
      <c r="D7" s="4" t="n">
        <f aca="false">=IF($A7+D$1-1&lt;=MAX(portfolio_returns!$A$2:$A$50),(C7+VLOOKUP(D$1-1,DEFAULT_CONTRIBUTION!$A$2:$B$11,2,1))*(1+VLOOKUP($A7+D$1-1,portfolio_returns!$A$2:$B$49,2,1)),NA())</f>
        <v>0.894015625</v>
      </c>
      <c r="E7" s="4" t="n">
        <f aca="false">=IF($A7+E$1-1&lt;=MAX(portfolio_returns!$A$2:$A$50),(D7+VLOOKUP(E$1-1,DEFAULT_CONTRIBUTION!$A$2:$B$11,2,1))*(1+VLOOKUP($A7+E$1-1,portfolio_returns!$A$2:$B$49,2,1)),NA())</f>
        <v>1.06097304296875</v>
      </c>
      <c r="F7" s="4" t="n">
        <f aca="false">=IF($A7+F$1-1&lt;=MAX(portfolio_returns!$A$2:$A$50),(E7+VLOOKUP(F$1-1,DEFAULT_CONTRIBUTION!$A$2:$B$11,2,1))*(1+VLOOKUP($A7+F$1-1,portfolio_returns!$A$2:$B$49,2,1)),NA())</f>
        <v>1.39332284867871</v>
      </c>
      <c r="G7" s="4" t="n">
        <f aca="false">=IF($A7+G$1-1&lt;=MAX(portfolio_returns!$A$2:$A$50),(F7+VLOOKUP(G$1-1,DEFAULT_CONTRIBUTION!$A$2:$B$11,2,1))*(1+VLOOKUP($A7+G$1-1,portfolio_returns!$A$2:$B$49,2,1)),NA())</f>
        <v>2.83959196560721</v>
      </c>
      <c r="H7" s="4" t="n">
        <f aca="false">=IF($A7+H$1-1&lt;=MAX(portfolio_returns!$A$2:$A$50),(G7+VLOOKUP(H$1-1,DEFAULT_CONTRIBUTION!$A$2:$B$11,2,1))*(1+VLOOKUP($A7+H$1-1,portfolio_returns!$A$2:$B$49,2,1)),NA())</f>
        <v>3.15691636776382</v>
      </c>
      <c r="I7" s="4" t="n">
        <f aca="false">=IF($A7+I$1-1&lt;=MAX(portfolio_returns!$A$2:$A$50),(H7+VLOOKUP(I$1-1,DEFAULT_CONTRIBUTION!$A$2:$B$11,2,1))*(1+VLOOKUP($A7+I$1-1,portfolio_returns!$A$2:$B$49,2,1)),NA())</f>
        <v>2.22641526836543</v>
      </c>
      <c r="J7" s="4" t="n">
        <f aca="false">=IF($A7+J$1-1&lt;=MAX(portfolio_returns!$A$2:$A$50),(I7+VLOOKUP(J$1-1,DEFAULT_CONTRIBUTION!$A$2:$B$11,2,1))*(1+VLOOKUP($A7+J$1-1,portfolio_returns!$A$2:$B$49,2,1)),NA())</f>
        <v>2.31435867146587</v>
      </c>
      <c r="K7" s="4" t="n">
        <f aca="false">=IF($A7+K$1-1&lt;=MAX(portfolio_returns!$A$2:$A$50),(J7+VLOOKUP(K$1-1,DEFAULT_CONTRIBUTION!$A$2:$B$11,2,1))*(1+VLOOKUP($A7+K$1-1,portfolio_returns!$A$2:$B$49,2,1)),NA())</f>
        <v>2.10201626335887</v>
      </c>
      <c r="L7" s="4" t="n">
        <f aca="false">=IF($A7+L$1-1&lt;=MAX(portfolio_returns!$A$2:$A$50),(K7+VLOOKUP(L$1-1,DEFAULT_CONTRIBUTION!$A$2:$B$11,2,1))*(1+VLOOKUP($A7+L$1-1,portfolio_returns!$A$2:$B$49,2,1)),NA())</f>
        <v>1.88550858823291</v>
      </c>
      <c r="M7" s="4" t="n">
        <f aca="false">=IF($A7+M$1-1&lt;=MAX(portfolio_returns!$A$2:$A$50),(L7+VLOOKUP(M$1-1,DEFAULT_CONTRIBUTION!$A$2:$B$11,2,1))*(1+VLOOKUP($A7+M$1-1,portfolio_returns!$A$2:$B$49,2,1)),NA())</f>
        <v>2.10139932158558</v>
      </c>
      <c r="N7" s="4" t="n">
        <f aca="false">=IF($A7+N$1-1&lt;=MAX(portfolio_returns!$A$2:$A$50),(M7+VLOOKUP(N$1-1,DEFAULT_CONTRIBUTION!$A$2:$B$11,2,1))*(1+VLOOKUP($A7+N$1-1,portfolio_returns!$A$2:$B$49,2,1)),NA())</f>
        <v>2.4623146550679</v>
      </c>
      <c r="O7" s="4" t="n">
        <f aca="false">=IF($A7+O$1-1&lt;=MAX(portfolio_returns!$A$2:$A$50),(N7+VLOOKUP(O$1-1,DEFAULT_CONTRIBUTION!$A$2:$B$11,2,1))*(1+VLOOKUP($A7+O$1-1,portfolio_returns!$A$2:$B$49,2,1)),NA())</f>
        <v>3.00279272185531</v>
      </c>
      <c r="P7" s="4" t="n">
        <f aca="false">=IF($A7+P$1-1&lt;=MAX(portfolio_returns!$A$2:$A$50),(O7+VLOOKUP(P$1-1,DEFAULT_CONTRIBUTION!$A$2:$B$11,2,1))*(1+VLOOKUP($A7+P$1-1,portfolio_returns!$A$2:$B$49,2,1)),NA())</f>
        <v>2.96075362374933</v>
      </c>
      <c r="Q7" s="4" t="n">
        <f aca="false">=IF($A7+Q$1-1&lt;=MAX(portfolio_returns!$A$2:$A$50),(P7+VLOOKUP(Q$1-1,DEFAULT_CONTRIBUTION!$A$2:$B$11,2,1))*(1+VLOOKUP($A7+Q$1-1,portfolio_returns!$A$2:$B$49,2,1)),NA())</f>
        <v>3.37377875426236</v>
      </c>
      <c r="R7" s="4" t="n">
        <f aca="false">=IF($A7+R$1-1&lt;=MAX(portfolio_returns!$A$2:$A$50),(Q7+VLOOKUP(R$1-1,DEFAULT_CONTRIBUTION!$A$2:$B$11,2,1))*(1+VLOOKUP($A7+R$1-1,portfolio_returns!$A$2:$B$49,2,1)),NA())</f>
        <v>3.20424637186068</v>
      </c>
      <c r="S7" s="4" t="n">
        <f aca="false">=IF($A7+S$1-1&lt;=MAX(portfolio_returns!$A$2:$A$50),(R7+VLOOKUP(S$1-1,DEFAULT_CONTRIBUTION!$A$2:$B$11,2,1))*(1+VLOOKUP($A7+S$1-1,portfolio_returns!$A$2:$B$49,2,1)),NA())</f>
        <v>3.47340306709698</v>
      </c>
      <c r="T7" s="4" t="n">
        <f aca="false">=IF($A7+T$1-1&lt;=MAX(portfolio_returns!$A$2:$A$50),(S7+VLOOKUP(T$1-1,DEFAULT_CONTRIBUTION!$A$2:$B$11,2,1))*(1+VLOOKUP($A7+T$1-1,portfolio_returns!$A$2:$B$49,2,1)),NA())</f>
        <v>3.42130202109052</v>
      </c>
      <c r="U7" s="4" t="n">
        <f aca="false">=IF($A7+U$1-1&lt;=MAX(portfolio_returns!$A$2:$A$50),(T7+VLOOKUP(U$1-1,DEFAULT_CONTRIBUTION!$A$2:$B$11,2,1))*(1+VLOOKUP($A7+U$1-1,portfolio_returns!$A$2:$B$49,2,1)),NA())</f>
        <v>4.51098671480786</v>
      </c>
      <c r="V7" s="4" t="n">
        <f aca="false">=IF($A7+V$1-1&lt;=MAX(portfolio_returns!$A$2:$A$50),(U7+VLOOKUP(V$1-1,DEFAULT_CONTRIBUTION!$A$2:$B$11,2,1))*(1+VLOOKUP($A7+V$1-1,portfolio_returns!$A$2:$B$49,2,1)),NA())</f>
        <v>4.35422992646828</v>
      </c>
      <c r="W7" s="4" t="n">
        <f aca="false">=IF($A7+W$1-1&lt;=MAX(portfolio_returns!$A$2:$A$50),(V7+VLOOKUP(W$1-1,DEFAULT_CONTRIBUTION!$A$2:$B$11,2,1))*(1+VLOOKUP($A7+W$1-1,portfolio_returns!$A$2:$B$49,2,1)),NA())</f>
        <v>4.39668366825135</v>
      </c>
      <c r="X7" s="4" t="n">
        <f aca="false">=IF($A7+X$1-1&lt;=MAX(portfolio_returns!$A$2:$A$50),(W7+VLOOKUP(X$1-1,DEFAULT_CONTRIBUTION!$A$2:$B$11,2,1))*(1+VLOOKUP($A7+X$1-1,portfolio_returns!$A$2:$B$49,2,1)),NA())</f>
        <v>4.42636128301205</v>
      </c>
      <c r="Y7" s="4" t="n">
        <f aca="false">=IF($A7+Y$1-1&lt;=MAX(portfolio_returns!$A$2:$A$50),(X7+VLOOKUP(Y$1-1,DEFAULT_CONTRIBUTION!$A$2:$B$11,2,1))*(1+VLOOKUP($A7+Y$1-1,portfolio_returns!$A$2:$B$49,2,1)),NA())</f>
        <v>3.53334289416436</v>
      </c>
      <c r="Z7" s="4" t="n">
        <f aca="false">=IF($A7+Z$1-1&lt;=MAX(portfolio_returns!$A$2:$A$50),(Y7+VLOOKUP(Z$1-1,DEFAULT_CONTRIBUTION!$A$2:$B$11,2,1))*(1+VLOOKUP($A7+Z$1-1,portfolio_returns!$A$2:$B$49,2,1)),NA())</f>
        <v>3.35402574228552</v>
      </c>
      <c r="AA7" s="4" t="n">
        <f aca="false">=IF($A7+AA$1-1&lt;=MAX(portfolio_returns!$A$2:$A$50),(Z7+VLOOKUP(AA$1-1,DEFAULT_CONTRIBUTION!$A$2:$B$11,2,1))*(1+VLOOKUP($A7+AA$1-1,portfolio_returns!$A$2:$B$49,2,1)),NA())</f>
        <v>3.89737791253578</v>
      </c>
      <c r="AB7" s="4" t="n">
        <f aca="false">=IF($A7+AB$1-1&lt;=MAX(portfolio_returns!$A$2:$A$50),(AA7+VLOOKUP(AB$1-1,DEFAULT_CONTRIBUTION!$A$2:$B$11,2,1))*(1+VLOOKUP($A7+AB$1-1,portfolio_returns!$A$2:$B$49,2,1)),NA())</f>
        <v>3.47353806454751</v>
      </c>
      <c r="AC7" s="4" t="n">
        <f aca="false">=IF($A7+AC$1-1&lt;=MAX(portfolio_returns!$A$2:$A$50),(AB7+VLOOKUP(AC$1-1,DEFAULT_CONTRIBUTION!$A$2:$B$11,2,1))*(1+VLOOKUP($A7+AC$1-1,portfolio_returns!$A$2:$B$49,2,1)),NA())</f>
        <v>3.46919614196683</v>
      </c>
      <c r="AD7" s="4" t="n">
        <f aca="false">=IF($A7+AD$1-1&lt;=MAX(portfolio_returns!$A$2:$A$50),(AC7+VLOOKUP(AD$1-1,DEFAULT_CONTRIBUTION!$A$2:$B$11,2,1))*(1+VLOOKUP($A7+AD$1-1,portfolio_returns!$A$2:$B$49,2,1)),NA())</f>
        <v>4.07370356970455</v>
      </c>
      <c r="AE7" s="4" t="n">
        <f aca="false">=IF($A7+AE$1-1&lt;=MAX(portfolio_returns!$A$2:$A$50),(AD7+VLOOKUP(AE$1-1,DEFAULT_CONTRIBUTION!$A$2:$B$11,2,1))*(1+VLOOKUP($A7+AE$1-1,portfolio_returns!$A$2:$B$49,2,1)),NA())</f>
        <v>5.27442769687496</v>
      </c>
      <c r="AF7" s="4" t="n">
        <f aca="false">=IF($A7+AF$1-1&lt;=MAX(portfolio_returns!$A$2:$A$50),(AE7+VLOOKUP(AF$1-1,DEFAULT_CONTRIBUTION!$A$2:$B$11,2,1))*(1+VLOOKUP($A7+AF$1-1,portfolio_returns!$A$2:$B$49,2,1)),NA())</f>
        <v>5.80582628733512</v>
      </c>
      <c r="AG7" s="4" t="n">
        <f aca="false">=IF($A7+AG$1-1&lt;=MAX(portfolio_returns!$A$2:$A$50),(AF7+VLOOKUP(AG$1-1,DEFAULT_CONTRIBUTION!$A$2:$B$11,2,1))*(1+VLOOKUP($A7+AG$1-1,portfolio_returns!$A$2:$B$49,2,1)),NA())</f>
        <v>7.05262748254033</v>
      </c>
      <c r="AH7" s="4" t="n">
        <f aca="false">=IF($A7+AH$1-1&lt;=MAX(portfolio_returns!$A$2:$A$50),(AG7+VLOOKUP(AH$1-1,DEFAULT_CONTRIBUTION!$A$2:$B$11,2,1))*(1+VLOOKUP($A7+AH$1-1,portfolio_returns!$A$2:$B$49,2,1)),NA())</f>
        <v>8.8052054119516</v>
      </c>
      <c r="AI7" s="4" t="n">
        <f aca="false">=IF($A7+AI$1-1&lt;=MAX(portfolio_returns!$A$2:$A$50),(AH7+VLOOKUP(AI$1-1,DEFAULT_CONTRIBUTION!$A$2:$B$11,2,1))*(1+VLOOKUP($A7+AI$1-1,portfolio_returns!$A$2:$B$49,2,1)),NA())</f>
        <v>11.7791635398383</v>
      </c>
      <c r="AJ7" s="4" t="n">
        <f aca="false">=IF($A7+AJ$1-1&lt;=MAX(portfolio_returns!$A$2:$A$50),(AI7+VLOOKUP(AJ$1-1,DEFAULT_CONTRIBUTION!$A$2:$B$11,2,1))*(1+VLOOKUP($A7+AJ$1-1,portfolio_returns!$A$2:$B$49,2,1)),NA())</f>
        <v>10.6071367676244</v>
      </c>
      <c r="AK7" s="4" t="n">
        <f aca="false">=IF($A7+AK$1-1&lt;=MAX(portfolio_returns!$A$2:$A$50),(AJ7+VLOOKUP(AK$1-1,DEFAULT_CONTRIBUTION!$A$2:$B$11,2,1))*(1+VLOOKUP($A7+AK$1-1,portfolio_returns!$A$2:$B$49,2,1)),NA())</f>
        <v>14.627241602554</v>
      </c>
      <c r="AL7" s="4" t="n">
        <f aca="false">=IF($A7+AL$1-1&lt;=MAX(portfolio_returns!$A$2:$A$50),(AK7+VLOOKUP(AL$1-1,DEFAULT_CONTRIBUTION!$A$2:$B$11,2,1))*(1+VLOOKUP($A7+AL$1-1,portfolio_returns!$A$2:$B$49,2,1)),NA())</f>
        <v>18.5363719208365</v>
      </c>
      <c r="AM7" s="4" t="n">
        <f aca="false">=IF($A7+AM$1-1&lt;=MAX(portfolio_returns!$A$2:$A$50),(AL7+VLOOKUP(AM$1-1,DEFAULT_CONTRIBUTION!$A$2:$B$11,2,1))*(1+VLOOKUP($A7+AM$1-1,portfolio_returns!$A$2:$B$49,2,1)),NA())</f>
        <v>18.9163675452137</v>
      </c>
      <c r="AN7" s="4" t="n">
        <f aca="false">=IF($A7+AN$1-1&lt;=MAX(portfolio_returns!$A$2:$A$50),(AM7+VLOOKUP(AN$1-1,DEFAULT_CONTRIBUTION!$A$2:$B$11,2,1))*(1+VLOOKUP($A7+AN$1-1,portfolio_returns!$A$2:$B$49,2,1)),NA())</f>
        <v>20.9924388833009</v>
      </c>
      <c r="AO7" s="4" t="n">
        <f aca="false">=IF($A7+AO$1-1&lt;=MAX(portfolio_returns!$A$2:$A$50),(AN7+VLOOKUP(AO$1-1,DEFAULT_CONTRIBUTION!$A$2:$B$11,2,1))*(1+VLOOKUP($A7+AO$1-1,portfolio_returns!$A$2:$B$49,2,1)),NA())</f>
        <v>16.4370796456246</v>
      </c>
      <c r="AP7" s="4" t="n">
        <f aca="false">=IF($A7+AP$1-1&lt;=MAX(portfolio_returns!$A$2:$A$50),(AO7+VLOOKUP(AP$1-1,DEFAULT_CONTRIBUTION!$A$2:$B$11,2,1))*(1+VLOOKUP($A7+AP$1-1,portfolio_returns!$A$2:$B$49,2,1)),NA())</f>
        <v>16.4822816146501</v>
      </c>
      <c r="AQ7" s="4" t="n">
        <f aca="false">=IF($A7+AQ$1-1&lt;=MAX(portfolio_returns!$A$2:$A$50),(AP7+VLOOKUP(AQ$1-1,DEFAULT_CONTRIBUTION!$A$2:$B$11,2,1))*(1+VLOOKUP($A7+AQ$1-1,portfolio_returns!$A$2:$B$49,2,1)),NA())</f>
        <v>14.3601878567639</v>
      </c>
      <c r="AR7" s="4" t="n">
        <f aca="false">=IF($A7+AR$1-1&lt;=MAX(portfolio_returns!$A$2:$A$50),(AQ7+VLOOKUP(AR$1-1,DEFAULT_CONTRIBUTION!$A$2:$B$11,2,1))*(1+VLOOKUP($A7+AR$1-1,portfolio_returns!$A$2:$B$49,2,1)),NA())</f>
        <v>15.659784857801</v>
      </c>
      <c r="AS7" s="4" t="n">
        <f aca="false">=IF($A7+AS$1-1&lt;=MAX(portfolio_returns!$A$2:$A$50),(AR7+VLOOKUP(AS$1-1,DEFAULT_CONTRIBUTION!$A$2:$B$11,2,1))*(1+VLOOKUP($A7+AS$1-1,portfolio_returns!$A$2:$B$49,2,1)),NA())</f>
        <v>18.3885023692728</v>
      </c>
      <c r="AT7" s="4" t="e">
        <f aca="false">=IF($A7+AT$1-1&lt;=MAX(portfolio_returns!$A$2:$A$50),(AS7+VLOOKUP(AT$1-1,DEFAULT_CONTRIBUTION!$A$2:$B$11,2,1))*(1+VLOOKUP($A7+AT$1-1,portfolio_returns!$A$2:$B$49,2,1)),NA())</f>
        <v>#N/A</v>
      </c>
      <c r="AU7" s="4" t="e">
        <f aca="false">=IF($A7+AU$1-1&lt;=MAX(portfolio_returns!$A$2:$A$50),(AT7+VLOOKUP(AU$1-1,DEFAULT_CONTRIBUTION!$A$2:$B$11,2,1))*(1+VLOOKUP($A7+AU$1-1,portfolio_returns!$A$2:$B$49,2,1)),NA())</f>
        <v>#N/A</v>
      </c>
      <c r="AV7" s="4" t="e">
        <f aca="false">=IF($A7+AV$1-1&lt;=MAX(portfolio_returns!$A$2:$A$50),(AU7+VLOOKUP(AV$1-1,DEFAULT_CONTRIBUTION!$A$2:$B$11,2,1))*(1+VLOOKUP($A7+AV$1-1,portfolio_returns!$A$2:$B$49,2,1)),NA())</f>
        <v>#N/A</v>
      </c>
      <c r="AW7" s="4" t="e">
        <f aca="false">=IF($A7+AW$1-1&lt;=MAX(portfolio_returns!$A$2:$A$50),(AV7+VLOOKUP(AW$1-1,DEFAULT_CONTRIBUTION!$A$2:$B$11,2,1))*(1+VLOOKUP($A7+AW$1-1,portfolio_returns!$A$2:$B$49,2,1)),NA())</f>
        <v>#N/A</v>
      </c>
      <c r="AX7" s="4" t="e">
        <f aca="false">=IF($A7+AX$1-1&lt;=MAX(portfolio_returns!$A$2:$A$50),(AW7+VLOOKUP(AX$1-1,DEFAULT_CONTRIBUTION!$A$2:$B$11,2,1))*(1+VLOOKUP($A7+AX$1-1,portfolio_returns!$A$2:$B$49,2,1)),NA())</f>
        <v>#N/A</v>
      </c>
    </row>
    <row r="8" customFormat="false" ht="15" hidden="false" customHeight="false" outlineLevel="0" collapsed="false">
      <c r="A8" s="0" t="n">
        <v>1976</v>
      </c>
      <c r="B8" s="6" t="n">
        <f aca="false">MATCH(1,INDEX(C8:AX8&gt;DEFAULT_TARGET),)</f>
        <v>18</v>
      </c>
      <c r="C8" s="4" t="n">
        <f aca="false">VLOOKUP(C$1-1,DEFAULT_CONTRIBUTION!$A$2:$B$11,2,1)*(1+VLOOKUP($A8+C$1-1,portfolio_returns!$A$2:$B$49,2,1))</f>
        <v>0.9865</v>
      </c>
      <c r="D8" s="4" t="n">
        <f aca="false">=IF($A8+D$1-1&lt;=MAX(portfolio_returns!$A$2:$A$50),(C8+VLOOKUP(D$1-1,DEFAULT_CONTRIBUTION!$A$2:$B$11,2,1))*(1+VLOOKUP($A8+D$1-1,portfolio_returns!$A$2:$B$49,2,1)),NA())</f>
        <v>1.170728875</v>
      </c>
      <c r="E8" s="4" t="n">
        <f aca="false">=IF($A8+E$1-1&lt;=MAX(portfolio_returns!$A$2:$A$50),(D8+VLOOKUP(E$1-1,DEFAULT_CONTRIBUTION!$A$2:$B$11,2,1))*(1+VLOOKUP($A8+E$1-1,portfolio_returns!$A$2:$B$49,2,1)),NA())</f>
        <v>1.53745969509375</v>
      </c>
      <c r="F8" s="4" t="n">
        <f aca="false">=IF($A8+F$1-1&lt;=MAX(portfolio_returns!$A$2:$A$50),(E8+VLOOKUP(F$1-1,DEFAULT_CONTRIBUTION!$A$2:$B$11,2,1))*(1+VLOOKUP($A8+F$1-1,portfolio_returns!$A$2:$B$49,2,1)),NA())</f>
        <v>3.13334285860106</v>
      </c>
      <c r="G8" s="4" t="n">
        <f aca="false">=IF($A8+G$1-1&lt;=MAX(portfolio_returns!$A$2:$A$50),(F8+VLOOKUP(G$1-1,DEFAULT_CONTRIBUTION!$A$2:$B$11,2,1))*(1+VLOOKUP($A8+G$1-1,portfolio_returns!$A$2:$B$49,2,1)),NA())</f>
        <v>3.48349392304973</v>
      </c>
      <c r="H8" s="4" t="n">
        <f aca="false">=IF($A8+H$1-1&lt;=MAX(portfolio_returns!$A$2:$A$50),(G8+VLOOKUP(H$1-1,DEFAULT_CONTRIBUTION!$A$2:$B$11,2,1))*(1+VLOOKUP($A8+H$1-1,portfolio_returns!$A$2:$B$49,2,1)),NA())</f>
        <v>2.45673408923082</v>
      </c>
      <c r="I8" s="4" t="n">
        <f aca="false">=IF($A8+I$1-1&lt;=MAX(portfolio_returns!$A$2:$A$50),(H8+VLOOKUP(I$1-1,DEFAULT_CONTRIBUTION!$A$2:$B$11,2,1))*(1+VLOOKUP($A8+I$1-1,portfolio_returns!$A$2:$B$49,2,1)),NA())</f>
        <v>2.55377508575544</v>
      </c>
      <c r="J8" s="4" t="n">
        <f aca="false">=IF($A8+J$1-1&lt;=MAX(portfolio_returns!$A$2:$A$50),(I8+VLOOKUP(J$1-1,DEFAULT_CONTRIBUTION!$A$2:$B$11,2,1))*(1+VLOOKUP($A8+J$1-1,portfolio_returns!$A$2:$B$49,2,1)),NA())</f>
        <v>2.31946622163738</v>
      </c>
      <c r="K8" s="4" t="n">
        <f aca="false">=IF($A8+K$1-1&lt;=MAX(portfolio_returns!$A$2:$A$50),(J8+VLOOKUP(K$1-1,DEFAULT_CONTRIBUTION!$A$2:$B$11,2,1))*(1+VLOOKUP($A8+K$1-1,portfolio_returns!$A$2:$B$49,2,1)),NA())</f>
        <v>2.08056120080873</v>
      </c>
      <c r="L8" s="4" t="n">
        <f aca="false">=IF($A8+L$1-1&lt;=MAX(portfolio_returns!$A$2:$A$50),(K8+VLOOKUP(L$1-1,DEFAULT_CONTRIBUTION!$A$2:$B$11,2,1))*(1+VLOOKUP($A8+L$1-1,portfolio_returns!$A$2:$B$49,2,1)),NA())</f>
        <v>2.31878545830133</v>
      </c>
      <c r="M8" s="4" t="n">
        <f aca="false">=IF($A8+M$1-1&lt;=MAX(portfolio_returns!$A$2:$A$50),(L8+VLOOKUP(M$1-1,DEFAULT_CONTRIBUTION!$A$2:$B$11,2,1))*(1+VLOOKUP($A8+M$1-1,portfolio_returns!$A$2:$B$49,2,1)),NA())</f>
        <v>2.71703686076458</v>
      </c>
      <c r="N8" s="4" t="n">
        <f aca="false">=IF($A8+N$1-1&lt;=MAX(portfolio_returns!$A$2:$A$50),(M8+VLOOKUP(N$1-1,DEFAULT_CONTRIBUTION!$A$2:$B$11,2,1))*(1+VLOOKUP($A8+N$1-1,portfolio_returns!$A$2:$B$49,2,1)),NA())</f>
        <v>3.31342645170241</v>
      </c>
      <c r="O8" s="4" t="n">
        <f aca="false">=IF($A8+O$1-1&lt;=MAX(portfolio_returns!$A$2:$A$50),(N8+VLOOKUP(O$1-1,DEFAULT_CONTRIBUTION!$A$2:$B$11,2,1))*(1+VLOOKUP($A8+O$1-1,portfolio_returns!$A$2:$B$49,2,1)),NA())</f>
        <v>3.26703848137857</v>
      </c>
      <c r="P8" s="4" t="n">
        <f aca="false">=IF($A8+P$1-1&lt;=MAX(portfolio_returns!$A$2:$A$50),(O8+VLOOKUP(P$1-1,DEFAULT_CONTRIBUTION!$A$2:$B$11,2,1))*(1+VLOOKUP($A8+P$1-1,portfolio_returns!$A$2:$B$49,2,1)),NA())</f>
        <v>3.72279034953089</v>
      </c>
      <c r="Q8" s="4" t="n">
        <f aca="false">=IF($A8+Q$1-1&lt;=MAX(portfolio_returns!$A$2:$A$50),(P8+VLOOKUP(Q$1-1,DEFAULT_CONTRIBUTION!$A$2:$B$11,2,1))*(1+VLOOKUP($A8+Q$1-1,portfolio_returns!$A$2:$B$49,2,1)),NA())</f>
        <v>3.53572013446696</v>
      </c>
      <c r="R8" s="4" t="n">
        <f aca="false">=IF($A8+R$1-1&lt;=MAX(portfolio_returns!$A$2:$A$50),(Q8+VLOOKUP(R$1-1,DEFAULT_CONTRIBUTION!$A$2:$B$11,2,1))*(1+VLOOKUP($A8+R$1-1,portfolio_returns!$A$2:$B$49,2,1)),NA())</f>
        <v>3.83272062576218</v>
      </c>
      <c r="S8" s="4" t="n">
        <f aca="false">=IF($A8+S$1-1&lt;=MAX(portfolio_returns!$A$2:$A$50),(R8+VLOOKUP(S$1-1,DEFAULT_CONTRIBUTION!$A$2:$B$11,2,1))*(1+VLOOKUP($A8+S$1-1,portfolio_returns!$A$2:$B$49,2,1)),NA())</f>
        <v>3.77522981637575</v>
      </c>
      <c r="T8" s="4" t="n">
        <f aca="false">=IF($A8+T$1-1&lt;=MAX(portfolio_returns!$A$2:$A$50),(S8+VLOOKUP(T$1-1,DEFAULT_CONTRIBUTION!$A$2:$B$11,2,1))*(1+VLOOKUP($A8+T$1-1,portfolio_returns!$A$2:$B$49,2,1)),NA())</f>
        <v>4.97764051289143</v>
      </c>
      <c r="U8" s="4" t="n">
        <f aca="false">=IF($A8+U$1-1&lt;=MAX(portfolio_returns!$A$2:$A$50),(T8+VLOOKUP(U$1-1,DEFAULT_CONTRIBUTION!$A$2:$B$11,2,1))*(1+VLOOKUP($A8+U$1-1,portfolio_returns!$A$2:$B$49,2,1)),NA())</f>
        <v>4.80466750506845</v>
      </c>
      <c r="V8" s="4" t="n">
        <f aca="false">=IF($A8+V$1-1&lt;=MAX(portfolio_returns!$A$2:$A$50),(U8+VLOOKUP(V$1-1,DEFAULT_CONTRIBUTION!$A$2:$B$11,2,1))*(1+VLOOKUP($A8+V$1-1,portfolio_returns!$A$2:$B$49,2,1)),NA())</f>
        <v>4.85151301324287</v>
      </c>
      <c r="W8" s="4" t="n">
        <f aca="false">=IF($A8+W$1-1&lt;=MAX(portfolio_returns!$A$2:$A$50),(V8+VLOOKUP(W$1-1,DEFAULT_CONTRIBUTION!$A$2:$B$11,2,1))*(1+VLOOKUP($A8+W$1-1,portfolio_returns!$A$2:$B$49,2,1)),NA())</f>
        <v>4.88426072608226</v>
      </c>
      <c r="X8" s="4" t="n">
        <f aca="false">=IF($A8+X$1-1&lt;=MAX(portfolio_returns!$A$2:$A$50),(W8+VLOOKUP(X$1-1,DEFAULT_CONTRIBUTION!$A$2:$B$11,2,1))*(1+VLOOKUP($A8+X$1-1,portfolio_returns!$A$2:$B$49,2,1)),NA())</f>
        <v>3.89886112459516</v>
      </c>
      <c r="Y8" s="4" t="n">
        <f aca="false">=IF($A8+Y$1-1&lt;=MAX(portfolio_returns!$A$2:$A$50),(X8+VLOOKUP(Y$1-1,DEFAULT_CONTRIBUTION!$A$2:$B$11,2,1))*(1+VLOOKUP($A8+Y$1-1,portfolio_returns!$A$2:$B$49,2,1)),NA())</f>
        <v>3.70099392252196</v>
      </c>
      <c r="Z8" s="4" t="n">
        <f aca="false">=IF($A8+Z$1-1&lt;=MAX(portfolio_returns!$A$2:$A$50),(Y8+VLOOKUP(Z$1-1,DEFAULT_CONTRIBUTION!$A$2:$B$11,2,1))*(1+VLOOKUP($A8+Z$1-1,portfolio_returns!$A$2:$B$49,2,1)),NA())</f>
        <v>4.30055493797051</v>
      </c>
      <c r="AA8" s="4" t="n">
        <f aca="false">=IF($A8+AA$1-1&lt;=MAX(portfolio_returns!$A$2:$A$50),(Z8+VLOOKUP(AA$1-1,DEFAULT_CONTRIBUTION!$A$2:$B$11,2,1))*(1+VLOOKUP($A8+AA$1-1,portfolio_returns!$A$2:$B$49,2,1)),NA())</f>
        <v>3.83286958846622</v>
      </c>
      <c r="AB8" s="4" t="n">
        <f aca="false">=IF($A8+AB$1-1&lt;=MAX(portfolio_returns!$A$2:$A$50),(AA8+VLOOKUP(AB$1-1,DEFAULT_CONTRIBUTION!$A$2:$B$11,2,1))*(1+VLOOKUP($A8+AB$1-1,portfolio_returns!$A$2:$B$49,2,1)),NA())</f>
        <v>3.82807850148064</v>
      </c>
      <c r="AC8" s="4" t="n">
        <f aca="false">=IF($A8+AC$1-1&lt;=MAX(portfolio_returns!$A$2:$A$50),(AB8+VLOOKUP(AC$1-1,DEFAULT_CONTRIBUTION!$A$2:$B$11,2,1))*(1+VLOOKUP($A8+AC$1-1,portfolio_returns!$A$2:$B$49,2,1)),NA())</f>
        <v>4.49512118036364</v>
      </c>
      <c r="AD8" s="4" t="n">
        <f aca="false">=IF($A8+AD$1-1&lt;=MAX(portfolio_returns!$A$2:$A$50),(AC8+VLOOKUP(AD$1-1,DEFAULT_CONTRIBUTION!$A$2:$B$11,2,1))*(1+VLOOKUP($A8+AD$1-1,portfolio_returns!$A$2:$B$49,2,1)),NA())</f>
        <v>5.82005814827582</v>
      </c>
      <c r="AE8" s="4" t="n">
        <f aca="false">=IF($A8+AE$1-1&lt;=MAX(portfolio_returns!$A$2:$A$50),(AD8+VLOOKUP(AE$1-1,DEFAULT_CONTRIBUTION!$A$2:$B$11,2,1))*(1+VLOOKUP($A8+AE$1-1,portfolio_returns!$A$2:$B$49,2,1)),NA())</f>
        <v>6.40642900671461</v>
      </c>
      <c r="AF8" s="4" t="n">
        <f aca="false">=IF($A8+AF$1-1&lt;=MAX(portfolio_returns!$A$2:$A$50),(AE8+VLOOKUP(AF$1-1,DEFAULT_CONTRIBUTION!$A$2:$B$11,2,1))*(1+VLOOKUP($A8+AF$1-1,portfolio_returns!$A$2:$B$49,2,1)),NA())</f>
        <v>7.78220963590658</v>
      </c>
      <c r="AG8" s="4" t="n">
        <f aca="false">=IF($A8+AG$1-1&lt;=MAX(portfolio_returns!$A$2:$A$50),(AF8+VLOOKUP(AG$1-1,DEFAULT_CONTRIBUTION!$A$2:$B$11,2,1))*(1+VLOOKUP($A8+AG$1-1,portfolio_returns!$A$2:$B$49,2,1)),NA())</f>
        <v>9.71608873042936</v>
      </c>
      <c r="AH8" s="4" t="n">
        <f aca="false">=IF($A8+AH$1-1&lt;=MAX(portfolio_returns!$A$2:$A$50),(AG8+VLOOKUP(AH$1-1,DEFAULT_CONTRIBUTION!$A$2:$B$11,2,1))*(1+VLOOKUP($A8+AH$1-1,portfolio_returns!$A$2:$B$49,2,1)),NA())</f>
        <v>12.9976976991319</v>
      </c>
      <c r="AI8" s="4" t="n">
        <f aca="false">=IF($A8+AI$1-1&lt;=MAX(portfolio_returns!$A$2:$A$50),(AH8+VLOOKUP(AI$1-1,DEFAULT_CONTRIBUTION!$A$2:$B$11,2,1))*(1+VLOOKUP($A8+AI$1-1,portfolio_returns!$A$2:$B$49,2,1)),NA())</f>
        <v>11.7044267780683</v>
      </c>
      <c r="AJ8" s="4" t="n">
        <f aca="false">=IF($A8+AJ$1-1&lt;=MAX(portfolio_returns!$A$2:$A$50),(AI8+VLOOKUP(AJ$1-1,DEFAULT_CONTRIBUTION!$A$2:$B$11,2,1))*(1+VLOOKUP($A8+AJ$1-1,portfolio_returns!$A$2:$B$49,2,1)),NA())</f>
        <v>16.1404045269561</v>
      </c>
      <c r="AK8" s="4" t="n">
        <f aca="false">=IF($A8+AK$1-1&lt;=MAX(portfolio_returns!$A$2:$A$50),(AJ8+VLOOKUP(AK$1-1,DEFAULT_CONTRIBUTION!$A$2:$B$11,2,1))*(1+VLOOKUP($A8+AK$1-1,portfolio_returns!$A$2:$B$49,2,1)),NA())</f>
        <v>20.4539276367851</v>
      </c>
      <c r="AL8" s="4" t="n">
        <f aca="false">=IF($A8+AL$1-1&lt;=MAX(portfolio_returns!$A$2:$A$50),(AK8+VLOOKUP(AL$1-1,DEFAULT_CONTRIBUTION!$A$2:$B$11,2,1))*(1+VLOOKUP($A8+AL$1-1,portfolio_returns!$A$2:$B$49,2,1)),NA())</f>
        <v>20.8732331533392</v>
      </c>
      <c r="AM8" s="4" t="n">
        <f aca="false">=IF($A8+AM$1-1&lt;=MAX(portfolio_returns!$A$2:$A$50),(AL8+VLOOKUP(AM$1-1,DEFAULT_CONTRIBUTION!$A$2:$B$11,2,1))*(1+VLOOKUP($A8+AM$1-1,portfolio_returns!$A$2:$B$49,2,1)),NA())</f>
        <v>23.1640704919182</v>
      </c>
      <c r="AN8" s="4" t="n">
        <f aca="false">=IF($A8+AN$1-1&lt;=MAX(portfolio_returns!$A$2:$A$50),(AM8+VLOOKUP(AN$1-1,DEFAULT_CONTRIBUTION!$A$2:$B$11,2,1))*(1+VLOOKUP($A8+AN$1-1,portfolio_returns!$A$2:$B$49,2,1)),NA())</f>
        <v>18.137467195172</v>
      </c>
      <c r="AO8" s="4" t="n">
        <f aca="false">=IF($A8+AO$1-1&lt;=MAX(portfolio_returns!$A$2:$A$50),(AN8+VLOOKUP(AO$1-1,DEFAULT_CONTRIBUTION!$A$2:$B$11,2,1))*(1+VLOOKUP($A8+AO$1-1,portfolio_returns!$A$2:$B$49,2,1)),NA())</f>
        <v>18.1873452299587</v>
      </c>
      <c r="AP8" s="4" t="n">
        <f aca="false">=IF($A8+AP$1-1&lt;=MAX(portfolio_returns!$A$2:$A$50),(AO8+VLOOKUP(AP$1-1,DEFAULT_CONTRIBUTION!$A$2:$B$11,2,1))*(1+VLOOKUP($A8+AP$1-1,portfolio_returns!$A$2:$B$49,2,1)),NA())</f>
        <v>15.8457245316015</v>
      </c>
      <c r="AQ8" s="4" t="n">
        <f aca="false">=IF($A8+AQ$1-1&lt;=MAX(portfolio_returns!$A$2:$A$50),(AP8+VLOOKUP(AQ$1-1,DEFAULT_CONTRIBUTION!$A$2:$B$11,2,1))*(1+VLOOKUP($A8+AQ$1-1,portfolio_returns!$A$2:$B$49,2,1)),NA())</f>
        <v>17.2797626017114</v>
      </c>
      <c r="AR8" s="4" t="n">
        <f aca="false">=IF($A8+AR$1-1&lt;=MAX(portfolio_returns!$A$2:$A$50),(AQ8+VLOOKUP(AR$1-1,DEFAULT_CONTRIBUTION!$A$2:$B$11,2,1))*(1+VLOOKUP($A8+AR$1-1,portfolio_returns!$A$2:$B$49,2,1)),NA())</f>
        <v>20.2907612350597</v>
      </c>
      <c r="AS8" s="4" t="e">
        <f aca="false">=IF($A8+AS$1-1&lt;=MAX(portfolio_returns!$A$2:$A$50),(AR8+VLOOKUP(AS$1-1,DEFAULT_CONTRIBUTION!$A$2:$B$11,2,1))*(1+VLOOKUP($A8+AS$1-1,portfolio_returns!$A$2:$B$49,2,1)),NA())</f>
        <v>#N/A</v>
      </c>
      <c r="AT8" s="4" t="e">
        <f aca="false">=IF($A8+AT$1-1&lt;=MAX(portfolio_returns!$A$2:$A$50),(AS8+VLOOKUP(AT$1-1,DEFAULT_CONTRIBUTION!$A$2:$B$11,2,1))*(1+VLOOKUP($A8+AT$1-1,portfolio_returns!$A$2:$B$49,2,1)),NA())</f>
        <v>#N/A</v>
      </c>
      <c r="AU8" s="4" t="e">
        <f aca="false">=IF($A8+AU$1-1&lt;=MAX(portfolio_returns!$A$2:$A$50),(AT8+VLOOKUP(AU$1-1,DEFAULT_CONTRIBUTION!$A$2:$B$11,2,1))*(1+VLOOKUP($A8+AU$1-1,portfolio_returns!$A$2:$B$49,2,1)),NA())</f>
        <v>#N/A</v>
      </c>
      <c r="AV8" s="4" t="e">
        <f aca="false">=IF($A8+AV$1-1&lt;=MAX(portfolio_returns!$A$2:$A$50),(AU8+VLOOKUP(AV$1-1,DEFAULT_CONTRIBUTION!$A$2:$B$11,2,1))*(1+VLOOKUP($A8+AV$1-1,portfolio_returns!$A$2:$B$49,2,1)),NA())</f>
        <v>#N/A</v>
      </c>
      <c r="AW8" s="4" t="e">
        <f aca="false">=IF($A8+AW$1-1&lt;=MAX(portfolio_returns!$A$2:$A$50),(AV8+VLOOKUP(AW$1-1,DEFAULT_CONTRIBUTION!$A$2:$B$11,2,1))*(1+VLOOKUP($A8+AW$1-1,portfolio_returns!$A$2:$B$49,2,1)),NA())</f>
        <v>#N/A</v>
      </c>
      <c r="AX8" s="4" t="e">
        <f aca="false">=IF($A8+AX$1-1&lt;=MAX(portfolio_returns!$A$2:$A$50),(AW8+VLOOKUP(AX$1-1,DEFAULT_CONTRIBUTION!$A$2:$B$11,2,1))*(1+VLOOKUP($A8+AX$1-1,portfolio_returns!$A$2:$B$49,2,1)),NA())</f>
        <v>#N/A</v>
      </c>
    </row>
    <row r="9" customFormat="false" ht="15" hidden="false" customHeight="false" outlineLevel="0" collapsed="false">
      <c r="A9" s="0" t="n">
        <v>1977</v>
      </c>
      <c r="B9" s="6" t="n">
        <f aca="false">MATCH(1,INDEX(C9:AX9&gt;DEFAULT_TARGET),)</f>
        <v>17</v>
      </c>
      <c r="C9" s="4" t="n">
        <f aca="false">VLOOKUP(C$1-1,DEFAULT_CONTRIBUTION!$A$2:$B$11,2,1)*(1+VLOOKUP($A9+C$1-1,portfolio_returns!$A$2:$B$49,2,1))</f>
        <v>1.18675</v>
      </c>
      <c r="D9" s="4" t="n">
        <f aca="false">=IF($A9+D$1-1&lt;=MAX(portfolio_returns!$A$2:$A$50),(C9+VLOOKUP(D$1-1,DEFAULT_CONTRIBUTION!$A$2:$B$11,2,1))*(1+VLOOKUP($A9+D$1-1,portfolio_returns!$A$2:$B$49,2,1)),NA())</f>
        <v>1.5584994375</v>
      </c>
      <c r="E9" s="4" t="n">
        <f aca="false">=IF($A9+E$1-1&lt;=MAX(portfolio_returns!$A$2:$A$50),(D9+VLOOKUP(E$1-1,DEFAULT_CONTRIBUTION!$A$2:$B$11,2,1))*(1+VLOOKUP($A9+E$1-1,portfolio_returns!$A$2:$B$49,2,1)),NA())</f>
        <v>3.176221853625</v>
      </c>
      <c r="F9" s="4" t="n">
        <f aca="false">=IF($A9+F$1-1&lt;=MAX(portfolio_returns!$A$2:$A$50),(E9+VLOOKUP(F$1-1,DEFAULT_CONTRIBUTION!$A$2:$B$11,2,1))*(1+VLOOKUP($A9+F$1-1,portfolio_returns!$A$2:$B$49,2,1)),NA())</f>
        <v>3.53116464576759</v>
      </c>
      <c r="G9" s="4" t="n">
        <f aca="false">=IF($A9+G$1-1&lt;=MAX(portfolio_returns!$A$2:$A$50),(F9+VLOOKUP(G$1-1,DEFAULT_CONTRIBUTION!$A$2:$B$11,2,1))*(1+VLOOKUP($A9+G$1-1,portfolio_returns!$A$2:$B$49,2,1)),NA())</f>
        <v>2.4903538664276</v>
      </c>
      <c r="H9" s="4" t="n">
        <f aca="false">=IF($A9+H$1-1&lt;=MAX(portfolio_returns!$A$2:$A$50),(G9+VLOOKUP(H$1-1,DEFAULT_CONTRIBUTION!$A$2:$B$11,2,1))*(1+VLOOKUP($A9+H$1-1,portfolio_returns!$A$2:$B$49,2,1)),NA())</f>
        <v>2.58872284415149</v>
      </c>
      <c r="I9" s="4" t="n">
        <f aca="false">=IF($A9+I$1-1&lt;=MAX(portfolio_returns!$A$2:$A$50),(H9+VLOOKUP(I$1-1,DEFAULT_CONTRIBUTION!$A$2:$B$11,2,1))*(1+VLOOKUP($A9+I$1-1,portfolio_returns!$A$2:$B$49,2,1)),NA())</f>
        <v>2.35120752320059</v>
      </c>
      <c r="J9" s="4" t="n">
        <f aca="false">=IF($A9+J$1-1&lt;=MAX(portfolio_returns!$A$2:$A$50),(I9+VLOOKUP(J$1-1,DEFAULT_CONTRIBUTION!$A$2:$B$11,2,1))*(1+VLOOKUP($A9+J$1-1,portfolio_returns!$A$2:$B$49,2,1)),NA())</f>
        <v>2.10903314831093</v>
      </c>
      <c r="K9" s="4" t="n">
        <f aca="false">=IF($A9+K$1-1&lt;=MAX(portfolio_returns!$A$2:$A$50),(J9+VLOOKUP(K$1-1,DEFAULT_CONTRIBUTION!$A$2:$B$11,2,1))*(1+VLOOKUP($A9+K$1-1,portfolio_returns!$A$2:$B$49,2,1)),NA())</f>
        <v>2.35051744379253</v>
      </c>
      <c r="L9" s="4" t="n">
        <f aca="false">=IF($A9+L$1-1&lt;=MAX(portfolio_returns!$A$2:$A$50),(K9+VLOOKUP(L$1-1,DEFAULT_CONTRIBUTION!$A$2:$B$11,2,1))*(1+VLOOKUP($A9+L$1-1,portfolio_returns!$A$2:$B$49,2,1)),NA())</f>
        <v>2.75421881476389</v>
      </c>
      <c r="M9" s="4" t="n">
        <f aca="false">=IF($A9+M$1-1&lt;=MAX(portfolio_returns!$A$2:$A$50),(L9+VLOOKUP(M$1-1,DEFAULT_CONTRIBUTION!$A$2:$B$11,2,1))*(1+VLOOKUP($A9+M$1-1,portfolio_returns!$A$2:$B$49,2,1)),NA())</f>
        <v>3.35876984460457</v>
      </c>
      <c r="N9" s="4" t="n">
        <f aca="false">=IF($A9+N$1-1&lt;=MAX(portfolio_returns!$A$2:$A$50),(M9+VLOOKUP(N$1-1,DEFAULT_CONTRIBUTION!$A$2:$B$11,2,1))*(1+VLOOKUP($A9+N$1-1,portfolio_returns!$A$2:$B$49,2,1)),NA())</f>
        <v>3.31174706678011</v>
      </c>
      <c r="O9" s="4" t="n">
        <f aca="false">=IF($A9+O$1-1&lt;=MAX(portfolio_returns!$A$2:$A$50),(N9+VLOOKUP(O$1-1,DEFAULT_CONTRIBUTION!$A$2:$B$11,2,1))*(1+VLOOKUP($A9+O$1-1,portfolio_returns!$A$2:$B$49,2,1)),NA())</f>
        <v>3.77373578259593</v>
      </c>
      <c r="P9" s="4" t="n">
        <f aca="false">=IF($A9+P$1-1&lt;=MAX(portfolio_returns!$A$2:$A$50),(O9+VLOOKUP(P$1-1,DEFAULT_CONTRIBUTION!$A$2:$B$11,2,1))*(1+VLOOKUP($A9+P$1-1,portfolio_returns!$A$2:$B$49,2,1)),NA())</f>
        <v>3.58410555952048</v>
      </c>
      <c r="Q9" s="4" t="n">
        <f aca="false">=IF($A9+Q$1-1&lt;=MAX(portfolio_returns!$A$2:$A$50),(P9+VLOOKUP(Q$1-1,DEFAULT_CONTRIBUTION!$A$2:$B$11,2,1))*(1+VLOOKUP($A9+Q$1-1,portfolio_returns!$A$2:$B$49,2,1)),NA())</f>
        <v>3.88517042652021</v>
      </c>
      <c r="R9" s="4" t="n">
        <f aca="false">=IF($A9+R$1-1&lt;=MAX(portfolio_returns!$A$2:$A$50),(Q9+VLOOKUP(R$1-1,DEFAULT_CONTRIBUTION!$A$2:$B$11,2,1))*(1+VLOOKUP($A9+R$1-1,portfolio_returns!$A$2:$B$49,2,1)),NA())</f>
        <v>3.8268928701224</v>
      </c>
      <c r="S9" s="4" t="n">
        <f aca="false">=IF($A9+S$1-1&lt;=MAX(portfolio_returns!$A$2:$A$50),(R9+VLOOKUP(S$1-1,DEFAULT_CONTRIBUTION!$A$2:$B$11,2,1))*(1+VLOOKUP($A9+S$1-1,portfolio_returns!$A$2:$B$49,2,1)),NA())</f>
        <v>5.04575824925639</v>
      </c>
      <c r="T9" s="4" t="n">
        <f aca="false">=IF($A9+T$1-1&lt;=MAX(portfolio_returns!$A$2:$A$50),(S9+VLOOKUP(T$1-1,DEFAULT_CONTRIBUTION!$A$2:$B$11,2,1))*(1+VLOOKUP($A9+T$1-1,portfolio_returns!$A$2:$B$49,2,1)),NA())</f>
        <v>4.87041815009473</v>
      </c>
      <c r="U9" s="4" t="n">
        <f aca="false">=IF($A9+U$1-1&lt;=MAX(portfolio_returns!$A$2:$A$50),(T9+VLOOKUP(U$1-1,DEFAULT_CONTRIBUTION!$A$2:$B$11,2,1))*(1+VLOOKUP($A9+U$1-1,portfolio_returns!$A$2:$B$49,2,1)),NA())</f>
        <v>4.91790472705815</v>
      </c>
      <c r="V9" s="4" t="n">
        <f aca="false">=IF($A9+V$1-1&lt;=MAX(portfolio_returns!$A$2:$A$50),(U9+VLOOKUP(V$1-1,DEFAULT_CONTRIBUTION!$A$2:$B$11,2,1))*(1+VLOOKUP($A9+V$1-1,portfolio_returns!$A$2:$B$49,2,1)),NA())</f>
        <v>4.95110058396579</v>
      </c>
      <c r="W9" s="4" t="n">
        <f aca="false">=IF($A9+W$1-1&lt;=MAX(portfolio_returns!$A$2:$A$50),(V9+VLOOKUP(W$1-1,DEFAULT_CONTRIBUTION!$A$2:$B$11,2,1))*(1+VLOOKUP($A9+W$1-1,portfolio_returns!$A$2:$B$49,2,1)),NA())</f>
        <v>3.9522160411507</v>
      </c>
      <c r="X9" s="4" t="n">
        <f aca="false">=IF($A9+X$1-1&lt;=MAX(portfolio_returns!$A$2:$A$50),(W9+VLOOKUP(X$1-1,DEFAULT_CONTRIBUTION!$A$2:$B$11,2,1))*(1+VLOOKUP($A9+X$1-1,portfolio_returns!$A$2:$B$49,2,1)),NA())</f>
        <v>3.7516410770623</v>
      </c>
      <c r="Y9" s="4" t="n">
        <f aca="false">=IF($A9+Y$1-1&lt;=MAX(portfolio_returns!$A$2:$A$50),(X9+VLOOKUP(Y$1-1,DEFAULT_CONTRIBUTION!$A$2:$B$11,2,1))*(1+VLOOKUP($A9+Y$1-1,portfolio_returns!$A$2:$B$49,2,1)),NA())</f>
        <v>4.35940693154639</v>
      </c>
      <c r="Z9" s="4" t="n">
        <f aca="false">=IF($A9+Z$1-1&lt;=MAX(portfolio_returns!$A$2:$A$50),(Y9+VLOOKUP(Z$1-1,DEFAULT_CONTRIBUTION!$A$2:$B$11,2,1))*(1+VLOOKUP($A9+Z$1-1,portfolio_returns!$A$2:$B$49,2,1)),NA())</f>
        <v>3.88532142774072</v>
      </c>
      <c r="AA9" s="4" t="n">
        <f aca="false">=IF($A9+AA$1-1&lt;=MAX(portfolio_returns!$A$2:$A$50),(Z9+VLOOKUP(AA$1-1,DEFAULT_CONTRIBUTION!$A$2:$B$11,2,1))*(1+VLOOKUP($A9+AA$1-1,portfolio_returns!$A$2:$B$49,2,1)),NA())</f>
        <v>3.88046477595604</v>
      </c>
      <c r="AB9" s="4" t="n">
        <f aca="false">=IF($A9+AB$1-1&lt;=MAX(portfolio_returns!$A$2:$A$50),(AA9+VLOOKUP(AB$1-1,DEFAULT_CONTRIBUTION!$A$2:$B$11,2,1))*(1+VLOOKUP($A9+AB$1-1,portfolio_returns!$A$2:$B$49,2,1)),NA())</f>
        <v>4.55663576316638</v>
      </c>
      <c r="AC9" s="4" t="n">
        <f aca="false">=IF($A9+AC$1-1&lt;=MAX(portfolio_returns!$A$2:$A$50),(AB9+VLOOKUP(AC$1-1,DEFAULT_CONTRIBUTION!$A$2:$B$11,2,1))*(1+VLOOKUP($A9+AC$1-1,portfolio_returns!$A$2:$B$49,2,1)),NA())</f>
        <v>5.89970415435968</v>
      </c>
      <c r="AD9" s="4" t="n">
        <f aca="false">=IF($A9+AD$1-1&lt;=MAX(portfolio_returns!$A$2:$A$50),(AC9+VLOOKUP(AD$1-1,DEFAULT_CONTRIBUTION!$A$2:$B$11,2,1))*(1+VLOOKUP($A9+AD$1-1,portfolio_returns!$A$2:$B$49,2,1)),NA())</f>
        <v>6.49409934791141</v>
      </c>
      <c r="AE9" s="4" t="n">
        <f aca="false">=IF($A9+AE$1-1&lt;=MAX(portfolio_returns!$A$2:$A$50),(AD9+VLOOKUP(AE$1-1,DEFAULT_CONTRIBUTION!$A$2:$B$11,2,1))*(1+VLOOKUP($A9+AE$1-1,portfolio_returns!$A$2:$B$49,2,1)),NA())</f>
        <v>7.88870718287539</v>
      </c>
      <c r="AF9" s="4" t="n">
        <f aca="false">=IF($A9+AF$1-1&lt;=MAX(portfolio_returns!$A$2:$A$50),(AE9+VLOOKUP(AF$1-1,DEFAULT_CONTRIBUTION!$A$2:$B$11,2,1))*(1+VLOOKUP($A9+AF$1-1,portfolio_returns!$A$2:$B$49,2,1)),NA())</f>
        <v>9.84905091781992</v>
      </c>
      <c r="AG9" s="4" t="n">
        <f aca="false">=IF($A9+AG$1-1&lt;=MAX(portfolio_returns!$A$2:$A$50),(AF9+VLOOKUP(AG$1-1,DEFAULT_CONTRIBUTION!$A$2:$B$11,2,1))*(1+VLOOKUP($A9+AG$1-1,portfolio_returns!$A$2:$B$49,2,1)),NA())</f>
        <v>13.1755678653136</v>
      </c>
      <c r="AH9" s="4" t="n">
        <f aca="false">=IF($A9+AH$1-1&lt;=MAX(portfolio_returns!$A$2:$A$50),(AG9+VLOOKUP(AH$1-1,DEFAULT_CONTRIBUTION!$A$2:$B$11,2,1))*(1+VLOOKUP($A9+AH$1-1,portfolio_returns!$A$2:$B$49,2,1)),NA())</f>
        <v>11.8645988627149</v>
      </c>
      <c r="AI9" s="4" t="n">
        <f aca="false">=IF($A9+AI$1-1&lt;=MAX(portfolio_returns!$A$2:$A$50),(AH9+VLOOKUP(AI$1-1,DEFAULT_CONTRIBUTION!$A$2:$B$11,2,1))*(1+VLOOKUP($A9+AI$1-1,portfolio_returns!$A$2:$B$49,2,1)),NA())</f>
        <v>16.3612818316838</v>
      </c>
      <c r="AJ9" s="4" t="n">
        <f aca="false">=IF($A9+AJ$1-1&lt;=MAX(portfolio_returns!$A$2:$A$50),(AI9+VLOOKUP(AJ$1-1,DEFAULT_CONTRIBUTION!$A$2:$B$11,2,1))*(1+VLOOKUP($A9+AJ$1-1,portfolio_returns!$A$2:$B$49,2,1)),NA())</f>
        <v>20.7338344012014</v>
      </c>
      <c r="AK9" s="4" t="n">
        <f aca="false">=IF($A9+AK$1-1&lt;=MAX(portfolio_returns!$A$2:$A$50),(AJ9+VLOOKUP(AK$1-1,DEFAULT_CONTRIBUTION!$A$2:$B$11,2,1))*(1+VLOOKUP($A9+AK$1-1,portfolio_returns!$A$2:$B$49,2,1)),NA())</f>
        <v>21.158878006426</v>
      </c>
      <c r="AL9" s="4" t="n">
        <f aca="false">=IF($A9+AL$1-1&lt;=MAX(portfolio_returns!$A$2:$A$50),(AK9+VLOOKUP(AL$1-1,DEFAULT_CONTRIBUTION!$A$2:$B$11,2,1))*(1+VLOOKUP($A9+AL$1-1,portfolio_returns!$A$2:$B$49,2,1)),NA())</f>
        <v>23.4810648676312</v>
      </c>
      <c r="AM9" s="4" t="n">
        <f aca="false">=IF($A9+AM$1-1&lt;=MAX(portfolio_returns!$A$2:$A$50),(AL9+VLOOKUP(AM$1-1,DEFAULT_CONTRIBUTION!$A$2:$B$11,2,1))*(1+VLOOKUP($A9+AM$1-1,portfolio_returns!$A$2:$B$49,2,1)),NA())</f>
        <v>18.3856737913553</v>
      </c>
      <c r="AN9" s="4" t="n">
        <f aca="false">=IF($A9+AN$1-1&lt;=MAX(portfolio_returns!$A$2:$A$50),(AM9+VLOOKUP(AN$1-1,DEFAULT_CONTRIBUTION!$A$2:$B$11,2,1))*(1+VLOOKUP($A9+AN$1-1,portfolio_returns!$A$2:$B$49,2,1)),NA())</f>
        <v>18.4362343942815</v>
      </c>
      <c r="AO9" s="4" t="n">
        <f aca="false">=IF($A9+AO$1-1&lt;=MAX(portfolio_returns!$A$2:$A$50),(AN9+VLOOKUP(AO$1-1,DEFAULT_CONTRIBUTION!$A$2:$B$11,2,1))*(1+VLOOKUP($A9+AO$1-1,portfolio_returns!$A$2:$B$49,2,1)),NA())</f>
        <v>16.0625692160177</v>
      </c>
      <c r="AP9" s="4" t="n">
        <f aca="false">=IF($A9+AP$1-1&lt;=MAX(portfolio_returns!$A$2:$A$50),(AO9+VLOOKUP(AP$1-1,DEFAULT_CONTRIBUTION!$A$2:$B$11,2,1))*(1+VLOOKUP($A9+AP$1-1,portfolio_returns!$A$2:$B$49,2,1)),NA())</f>
        <v>17.5162317300674</v>
      </c>
      <c r="AQ9" s="4" t="n">
        <f aca="false">=IF($A9+AQ$1-1&lt;=MAX(portfolio_returns!$A$2:$A$50),(AP9+VLOOKUP(AQ$1-1,DEFAULT_CONTRIBUTION!$A$2:$B$11,2,1))*(1+VLOOKUP($A9+AQ$1-1,portfolio_returns!$A$2:$B$49,2,1)),NA())</f>
        <v>20.5684351090316</v>
      </c>
      <c r="AR9" s="4" t="e">
        <f aca="false">=IF($A9+AR$1-1&lt;=MAX(portfolio_returns!$A$2:$A$50),(AQ9+VLOOKUP(AR$1-1,DEFAULT_CONTRIBUTION!$A$2:$B$11,2,1))*(1+VLOOKUP($A9+AR$1-1,portfolio_returns!$A$2:$B$49,2,1)),NA())</f>
        <v>#N/A</v>
      </c>
      <c r="AS9" s="4" t="e">
        <f aca="false">=IF($A9+AS$1-1&lt;=MAX(portfolio_returns!$A$2:$A$50),(AR9+VLOOKUP(AS$1-1,DEFAULT_CONTRIBUTION!$A$2:$B$11,2,1))*(1+VLOOKUP($A9+AS$1-1,portfolio_returns!$A$2:$B$49,2,1)),NA())</f>
        <v>#N/A</v>
      </c>
      <c r="AT9" s="4" t="e">
        <f aca="false">=IF($A9+AT$1-1&lt;=MAX(portfolio_returns!$A$2:$A$50),(AS9+VLOOKUP(AT$1-1,DEFAULT_CONTRIBUTION!$A$2:$B$11,2,1))*(1+VLOOKUP($A9+AT$1-1,portfolio_returns!$A$2:$B$49,2,1)),NA())</f>
        <v>#N/A</v>
      </c>
      <c r="AU9" s="4" t="e">
        <f aca="false">=IF($A9+AU$1-1&lt;=MAX(portfolio_returns!$A$2:$A$50),(AT9+VLOOKUP(AU$1-1,DEFAULT_CONTRIBUTION!$A$2:$B$11,2,1))*(1+VLOOKUP($A9+AU$1-1,portfolio_returns!$A$2:$B$49,2,1)),NA())</f>
        <v>#N/A</v>
      </c>
      <c r="AV9" s="4" t="e">
        <f aca="false">=IF($A9+AV$1-1&lt;=MAX(portfolio_returns!$A$2:$A$50),(AU9+VLOOKUP(AV$1-1,DEFAULT_CONTRIBUTION!$A$2:$B$11,2,1))*(1+VLOOKUP($A9+AV$1-1,portfolio_returns!$A$2:$B$49,2,1)),NA())</f>
        <v>#N/A</v>
      </c>
      <c r="AW9" s="4" t="e">
        <f aca="false">=IF($A9+AW$1-1&lt;=MAX(portfolio_returns!$A$2:$A$50),(AV9+VLOOKUP(AW$1-1,DEFAULT_CONTRIBUTION!$A$2:$B$11,2,1))*(1+VLOOKUP($A9+AW$1-1,portfolio_returns!$A$2:$B$49,2,1)),NA())</f>
        <v>#N/A</v>
      </c>
      <c r="AX9" s="4" t="e">
        <f aca="false">=IF($A9+AX$1-1&lt;=MAX(portfolio_returns!$A$2:$A$50),(AW9+VLOOKUP(AX$1-1,DEFAULT_CONTRIBUTION!$A$2:$B$11,2,1))*(1+VLOOKUP($A9+AX$1-1,portfolio_returns!$A$2:$B$49,2,1)),NA())</f>
        <v>#N/A</v>
      </c>
    </row>
    <row r="10" customFormat="false" ht="15" hidden="false" customHeight="false" outlineLevel="0" collapsed="false">
      <c r="A10" s="0" t="n">
        <v>1978</v>
      </c>
      <c r="B10" s="6" t="n">
        <f aca="false">MATCH(1,INDEX(C10:AX10&gt;DEFAULT_TARGET),)</f>
        <v>16</v>
      </c>
      <c r="C10" s="4" t="n">
        <f aca="false">VLOOKUP(C$1-1,DEFAULT_CONTRIBUTION!$A$2:$B$11,2,1)*(1+VLOOKUP($A10+C$1-1,portfolio_returns!$A$2:$B$49,2,1))</f>
        <v>1.31325</v>
      </c>
      <c r="D10" s="4" t="n">
        <f aca="false">=IF($A10+D$1-1&lt;=MAX(portfolio_returns!$A$2:$A$50),(C10+VLOOKUP(D$1-1,DEFAULT_CONTRIBUTION!$A$2:$B$11,2,1))*(1+VLOOKUP($A10+D$1-1,portfolio_returns!$A$2:$B$49,2,1)),NA())</f>
        <v>2.6764035</v>
      </c>
      <c r="E10" s="4" t="n">
        <f aca="false">=IF($A10+E$1-1&lt;=MAX(portfolio_returns!$A$2:$A$50),(D10+VLOOKUP(E$1-1,DEFAULT_CONTRIBUTION!$A$2:$B$11,2,1))*(1+VLOOKUP($A10+E$1-1,portfolio_returns!$A$2:$B$49,2,1)),NA())</f>
        <v>2.975491591125</v>
      </c>
      <c r="F10" s="4" t="n">
        <f aca="false">=IF($A10+F$1-1&lt;=MAX(portfolio_returns!$A$2:$A$50),(E10+VLOOKUP(F$1-1,DEFAULT_CONTRIBUTION!$A$2:$B$11,2,1))*(1+VLOOKUP($A10+F$1-1,portfolio_returns!$A$2:$B$49,2,1)),NA())</f>
        <v>2.09846544464091</v>
      </c>
      <c r="G10" s="4" t="n">
        <f aca="false">=IF($A10+G$1-1&lt;=MAX(portfolio_returns!$A$2:$A$50),(F10+VLOOKUP(G$1-1,DEFAULT_CONTRIBUTION!$A$2:$B$11,2,1))*(1+VLOOKUP($A10+G$1-1,portfolio_returns!$A$2:$B$49,2,1)),NA())</f>
        <v>2.18135482970422</v>
      </c>
      <c r="H10" s="4" t="n">
        <f aca="false">=IF($A10+H$1-1&lt;=MAX(portfolio_returns!$A$2:$A$50),(G10+VLOOKUP(H$1-1,DEFAULT_CONTRIBUTION!$A$2:$B$11,2,1))*(1+VLOOKUP($A10+H$1-1,portfolio_returns!$A$2:$B$49,2,1)),NA())</f>
        <v>1.98121552407886</v>
      </c>
      <c r="I10" s="4" t="n">
        <f aca="false">=IF($A10+I$1-1&lt;=MAX(portfolio_returns!$A$2:$A$50),(H10+VLOOKUP(I$1-1,DEFAULT_CONTRIBUTION!$A$2:$B$11,2,1))*(1+VLOOKUP($A10+I$1-1,portfolio_returns!$A$2:$B$49,2,1)),NA())</f>
        <v>1.77715032509874</v>
      </c>
      <c r="J10" s="4" t="n">
        <f aca="false">=IF($A10+J$1-1&lt;=MAX(portfolio_returns!$A$2:$A$50),(I10+VLOOKUP(J$1-1,DEFAULT_CONTRIBUTION!$A$2:$B$11,2,1))*(1+VLOOKUP($A10+J$1-1,portfolio_returns!$A$2:$B$49,2,1)),NA())</f>
        <v>1.98063403732254</v>
      </c>
      <c r="K10" s="4" t="n">
        <f aca="false">=IF($A10+K$1-1&lt;=MAX(portfolio_returns!$A$2:$A$50),(J10+VLOOKUP(K$1-1,DEFAULT_CONTRIBUTION!$A$2:$B$11,2,1))*(1+VLOOKUP($A10+K$1-1,portfolio_returns!$A$2:$B$49,2,1)),NA())</f>
        <v>2.32080793323269</v>
      </c>
      <c r="L10" s="4" t="n">
        <f aca="false">=IF($A10+L$1-1&lt;=MAX(portfolio_returns!$A$2:$A$50),(K10+VLOOKUP(L$1-1,DEFAULT_CONTRIBUTION!$A$2:$B$11,2,1))*(1+VLOOKUP($A10+L$1-1,portfolio_returns!$A$2:$B$49,2,1)),NA())</f>
        <v>2.83022527457727</v>
      </c>
      <c r="M10" s="4" t="n">
        <f aca="false">=IF($A10+M$1-1&lt;=MAX(portfolio_returns!$A$2:$A$50),(L10+VLOOKUP(M$1-1,DEFAULT_CONTRIBUTION!$A$2:$B$11,2,1))*(1+VLOOKUP($A10+M$1-1,portfolio_returns!$A$2:$B$49,2,1)),NA())</f>
        <v>2.79060212073318</v>
      </c>
      <c r="N10" s="4" t="n">
        <f aca="false">=IF($A10+N$1-1&lt;=MAX(portfolio_returns!$A$2:$A$50),(M10+VLOOKUP(N$1-1,DEFAULT_CONTRIBUTION!$A$2:$B$11,2,1))*(1+VLOOKUP($A10+N$1-1,portfolio_returns!$A$2:$B$49,2,1)),NA())</f>
        <v>3.17989111657546</v>
      </c>
      <c r="O10" s="4" t="n">
        <f aca="false">=IF($A10+O$1-1&lt;=MAX(portfolio_returns!$A$2:$A$50),(N10+VLOOKUP(O$1-1,DEFAULT_CONTRIBUTION!$A$2:$B$11,2,1))*(1+VLOOKUP($A10+O$1-1,portfolio_returns!$A$2:$B$49,2,1)),NA())</f>
        <v>3.02010158796755</v>
      </c>
      <c r="P10" s="4" t="n">
        <f aca="false">=IF($A10+P$1-1&lt;=MAX(portfolio_returns!$A$2:$A$50),(O10+VLOOKUP(P$1-1,DEFAULT_CONTRIBUTION!$A$2:$B$11,2,1))*(1+VLOOKUP($A10+P$1-1,portfolio_returns!$A$2:$B$49,2,1)),NA())</f>
        <v>3.27379012135682</v>
      </c>
      <c r="Q10" s="4" t="n">
        <f aca="false">=IF($A10+Q$1-1&lt;=MAX(portfolio_returns!$A$2:$A$50),(P10+VLOOKUP(Q$1-1,DEFAULT_CONTRIBUTION!$A$2:$B$11,2,1))*(1+VLOOKUP($A10+Q$1-1,portfolio_returns!$A$2:$B$49,2,1)),NA())</f>
        <v>3.22468326953647</v>
      </c>
      <c r="R10" s="4" t="n">
        <f aca="false">=IF($A10+R$1-1&lt;=MAX(portfolio_returns!$A$2:$A$50),(Q10+VLOOKUP(R$1-1,DEFAULT_CONTRIBUTION!$A$2:$B$11,2,1))*(1+VLOOKUP($A10+R$1-1,portfolio_returns!$A$2:$B$49,2,1)),NA())</f>
        <v>4.25174489088383</v>
      </c>
      <c r="S10" s="4" t="n">
        <f aca="false">=IF($A10+S$1-1&lt;=MAX(portfolio_returns!$A$2:$A$50),(R10+VLOOKUP(S$1-1,DEFAULT_CONTRIBUTION!$A$2:$B$11,2,1))*(1+VLOOKUP($A10+S$1-1,portfolio_returns!$A$2:$B$49,2,1)),NA())</f>
        <v>4.10399675592562</v>
      </c>
      <c r="T10" s="4" t="n">
        <f aca="false">=IF($A10+T$1-1&lt;=MAX(portfolio_returns!$A$2:$A$50),(S10+VLOOKUP(T$1-1,DEFAULT_CONTRIBUTION!$A$2:$B$11,2,1))*(1+VLOOKUP($A10+T$1-1,portfolio_returns!$A$2:$B$49,2,1)),NA())</f>
        <v>4.14401072429589</v>
      </c>
      <c r="U10" s="4" t="n">
        <f aca="false">=IF($A10+U$1-1&lt;=MAX(portfolio_returns!$A$2:$A$50),(T10+VLOOKUP(U$1-1,DEFAULT_CONTRIBUTION!$A$2:$B$11,2,1))*(1+VLOOKUP($A10+U$1-1,portfolio_returns!$A$2:$B$49,2,1)),NA())</f>
        <v>4.17198279668489</v>
      </c>
      <c r="V10" s="4" t="n">
        <f aca="false">=IF($A10+V$1-1&lt;=MAX(portfolio_returns!$A$2:$A$50),(U10+VLOOKUP(V$1-1,DEFAULT_CONTRIBUTION!$A$2:$B$11,2,1))*(1+VLOOKUP($A10+V$1-1,portfolio_returns!$A$2:$B$49,2,1)),NA())</f>
        <v>3.33028526745371</v>
      </c>
      <c r="W10" s="4" t="n">
        <f aca="false">=IF($A10+W$1-1&lt;=MAX(portfolio_returns!$A$2:$A$50),(V10+VLOOKUP(W$1-1,DEFAULT_CONTRIBUTION!$A$2:$B$11,2,1))*(1+VLOOKUP($A10+W$1-1,portfolio_returns!$A$2:$B$49,2,1)),NA())</f>
        <v>3.16127329013044</v>
      </c>
      <c r="X10" s="4" t="n">
        <f aca="false">=IF($A10+X$1-1&lt;=MAX(portfolio_returns!$A$2:$A$50),(W10+VLOOKUP(X$1-1,DEFAULT_CONTRIBUTION!$A$2:$B$11,2,1))*(1+VLOOKUP($A10+X$1-1,portfolio_returns!$A$2:$B$49,2,1)),NA())</f>
        <v>3.67339956313157</v>
      </c>
      <c r="Y10" s="4" t="n">
        <f aca="false">=IF($A10+Y$1-1&lt;=MAX(portfolio_returns!$A$2:$A$50),(X10+VLOOKUP(Y$1-1,DEFAULT_CONTRIBUTION!$A$2:$B$11,2,1))*(1+VLOOKUP($A10+Y$1-1,portfolio_returns!$A$2:$B$49,2,1)),NA())</f>
        <v>3.27391736064101</v>
      </c>
      <c r="Z10" s="4" t="n">
        <f aca="false">=IF($A10+Z$1-1&lt;=MAX(portfolio_returns!$A$2:$A$50),(Y10+VLOOKUP(Z$1-1,DEFAULT_CONTRIBUTION!$A$2:$B$11,2,1))*(1+VLOOKUP($A10+Z$1-1,portfolio_returns!$A$2:$B$49,2,1)),NA())</f>
        <v>3.26982496394021</v>
      </c>
      <c r="AA10" s="4" t="n">
        <f aca="false">=IF($A10+AA$1-1&lt;=MAX(portfolio_returns!$A$2:$A$50),(Z10+VLOOKUP(AA$1-1,DEFAULT_CONTRIBUTION!$A$2:$B$11,2,1))*(1+VLOOKUP($A10+AA$1-1,portfolio_returns!$A$2:$B$49,2,1)),NA())</f>
        <v>3.83959196390679</v>
      </c>
      <c r="AB10" s="4" t="n">
        <f aca="false">=IF($A10+AB$1-1&lt;=MAX(portfolio_returns!$A$2:$A$50),(AA10+VLOOKUP(AB$1-1,DEFAULT_CONTRIBUTION!$A$2:$B$11,2,1))*(1+VLOOKUP($A10+AB$1-1,portfolio_returns!$A$2:$B$49,2,1)),NA())</f>
        <v>4.97131169526832</v>
      </c>
      <c r="AC10" s="4" t="n">
        <f aca="false">=IF($A10+AC$1-1&lt;=MAX(portfolio_returns!$A$2:$A$50),(AB10+VLOOKUP(AC$1-1,DEFAULT_CONTRIBUTION!$A$2:$B$11,2,1))*(1+VLOOKUP($A10+AC$1-1,portfolio_returns!$A$2:$B$49,2,1)),NA())</f>
        <v>5.4721713485666</v>
      </c>
      <c r="AD10" s="4" t="n">
        <f aca="false">=IF($A10+AD$1-1&lt;=MAX(portfolio_returns!$A$2:$A$50),(AC10+VLOOKUP(AD$1-1,DEFAULT_CONTRIBUTION!$A$2:$B$11,2,1))*(1+VLOOKUP($A10+AD$1-1,portfolio_returns!$A$2:$B$49,2,1)),NA())</f>
        <v>6.64732014567128</v>
      </c>
      <c r="AE10" s="4" t="n">
        <f aca="false">=IF($A10+AE$1-1&lt;=MAX(portfolio_returns!$A$2:$A$50),(AD10+VLOOKUP(AE$1-1,DEFAULT_CONTRIBUTION!$A$2:$B$11,2,1))*(1+VLOOKUP($A10+AE$1-1,portfolio_returns!$A$2:$B$49,2,1)),NA())</f>
        <v>8.29917920187059</v>
      </c>
      <c r="AF10" s="4" t="n">
        <f aca="false">=IF($A10+AF$1-1&lt;=MAX(portfolio_returns!$A$2:$A$50),(AE10+VLOOKUP(AF$1-1,DEFAULT_CONTRIBUTION!$A$2:$B$11,2,1))*(1+VLOOKUP($A10+AF$1-1,portfolio_returns!$A$2:$B$49,2,1)),NA())</f>
        <v>11.1022269773024</v>
      </c>
      <c r="AG10" s="4" t="n">
        <f aca="false">=IF($A10+AG$1-1&lt;=MAX(portfolio_returns!$A$2:$A$50),(AF10+VLOOKUP(AG$1-1,DEFAULT_CONTRIBUTION!$A$2:$B$11,2,1))*(1+VLOOKUP($A10+AG$1-1,portfolio_returns!$A$2:$B$49,2,1)),NA())</f>
        <v>9.9975553930608</v>
      </c>
      <c r="AH10" s="4" t="n">
        <f aca="false">=IF($A10+AH$1-1&lt;=MAX(portfolio_returns!$A$2:$A$50),(AG10+VLOOKUP(AH$1-1,DEFAULT_CONTRIBUTION!$A$2:$B$11,2,1))*(1+VLOOKUP($A10+AH$1-1,portfolio_returns!$A$2:$B$49,2,1)),NA())</f>
        <v>13.7866288870308</v>
      </c>
      <c r="AI10" s="4" t="n">
        <f aca="false">=IF($A10+AI$1-1&lt;=MAX(portfolio_returns!$A$2:$A$50),(AH10+VLOOKUP(AI$1-1,DEFAULT_CONTRIBUTION!$A$2:$B$11,2,1))*(1+VLOOKUP($A10+AI$1-1,portfolio_returns!$A$2:$B$49,2,1)),NA())</f>
        <v>17.4711054570898</v>
      </c>
      <c r="AJ10" s="4" t="n">
        <f aca="false">=IF($A10+AJ$1-1&lt;=MAX(portfolio_returns!$A$2:$A$50),(AI10+VLOOKUP(AJ$1-1,DEFAULT_CONTRIBUTION!$A$2:$B$11,2,1))*(1+VLOOKUP($A10+AJ$1-1,portfolio_returns!$A$2:$B$49,2,1)),NA())</f>
        <v>17.8292631189602</v>
      </c>
      <c r="AK10" s="4" t="n">
        <f aca="false">=IF($A10+AK$1-1&lt;=MAX(portfolio_returns!$A$2:$A$50),(AJ10+VLOOKUP(AK$1-1,DEFAULT_CONTRIBUTION!$A$2:$B$11,2,1))*(1+VLOOKUP($A10+AK$1-1,portfolio_returns!$A$2:$B$49,2,1)),NA())</f>
        <v>19.7860247462661</v>
      </c>
      <c r="AL10" s="4" t="n">
        <f aca="false">=IF($A10+AL$1-1&lt;=MAX(portfolio_returns!$A$2:$A$50),(AK10+VLOOKUP(AL$1-1,DEFAULT_CONTRIBUTION!$A$2:$B$11,2,1))*(1+VLOOKUP($A10+AL$1-1,portfolio_returns!$A$2:$B$49,2,1)),NA())</f>
        <v>15.4924573763263</v>
      </c>
      <c r="AM10" s="4" t="n">
        <f aca="false">=IF($A10+AM$1-1&lt;=MAX(portfolio_returns!$A$2:$A$50),(AL10+VLOOKUP(AM$1-1,DEFAULT_CONTRIBUTION!$A$2:$B$11,2,1))*(1+VLOOKUP($A10+AM$1-1,portfolio_returns!$A$2:$B$49,2,1)),NA())</f>
        <v>15.5350616341112</v>
      </c>
      <c r="AN10" s="4" t="n">
        <f aca="false">=IF($A10+AN$1-1&lt;=MAX(portfolio_returns!$A$2:$A$50),(AM10+VLOOKUP(AN$1-1,DEFAULT_CONTRIBUTION!$A$2:$B$11,2,1))*(1+VLOOKUP($A10+AN$1-1,portfolio_returns!$A$2:$B$49,2,1)),NA())</f>
        <v>13.5349224487194</v>
      </c>
      <c r="AO10" s="4" t="n">
        <f aca="false">=IF($A10+AO$1-1&lt;=MAX(portfolio_returns!$A$2:$A$50),(AN10+VLOOKUP(AO$1-1,DEFAULT_CONTRIBUTION!$A$2:$B$11,2,1))*(1+VLOOKUP($A10+AO$1-1,portfolio_returns!$A$2:$B$49,2,1)),NA())</f>
        <v>14.7598329303285</v>
      </c>
      <c r="AP10" s="4" t="n">
        <f aca="false">=IF($A10+AP$1-1&lt;=MAX(portfolio_returns!$A$2:$A$50),(AO10+VLOOKUP(AP$1-1,DEFAULT_CONTRIBUTION!$A$2:$B$11,2,1))*(1+VLOOKUP($A10+AP$1-1,portfolio_returns!$A$2:$B$49,2,1)),NA())</f>
        <v>17.3317338184382</v>
      </c>
      <c r="AQ10" s="4" t="e">
        <f aca="false">=IF($A10+AQ$1-1&lt;=MAX(portfolio_returns!$A$2:$A$50),(AP10+VLOOKUP(AQ$1-1,DEFAULT_CONTRIBUTION!$A$2:$B$11,2,1))*(1+VLOOKUP($A10+AQ$1-1,portfolio_returns!$A$2:$B$49,2,1)),NA())</f>
        <v>#N/A</v>
      </c>
      <c r="AR10" s="4" t="e">
        <f aca="false">=IF($A10+AR$1-1&lt;=MAX(portfolio_returns!$A$2:$A$50),(AQ10+VLOOKUP(AR$1-1,DEFAULT_CONTRIBUTION!$A$2:$B$11,2,1))*(1+VLOOKUP($A10+AR$1-1,portfolio_returns!$A$2:$B$49,2,1)),NA())</f>
        <v>#N/A</v>
      </c>
      <c r="AS10" s="4" t="e">
        <f aca="false">=IF($A10+AS$1-1&lt;=MAX(portfolio_returns!$A$2:$A$50),(AR10+VLOOKUP(AS$1-1,DEFAULT_CONTRIBUTION!$A$2:$B$11,2,1))*(1+VLOOKUP($A10+AS$1-1,portfolio_returns!$A$2:$B$49,2,1)),NA())</f>
        <v>#N/A</v>
      </c>
      <c r="AT10" s="4" t="e">
        <f aca="false">=IF($A10+AT$1-1&lt;=MAX(portfolio_returns!$A$2:$A$50),(AS10+VLOOKUP(AT$1-1,DEFAULT_CONTRIBUTION!$A$2:$B$11,2,1))*(1+VLOOKUP($A10+AT$1-1,portfolio_returns!$A$2:$B$49,2,1)),NA())</f>
        <v>#N/A</v>
      </c>
      <c r="AU10" s="4" t="e">
        <f aca="false">=IF($A10+AU$1-1&lt;=MAX(portfolio_returns!$A$2:$A$50),(AT10+VLOOKUP(AU$1-1,DEFAULT_CONTRIBUTION!$A$2:$B$11,2,1))*(1+VLOOKUP($A10+AU$1-1,portfolio_returns!$A$2:$B$49,2,1)),NA())</f>
        <v>#N/A</v>
      </c>
      <c r="AV10" s="4" t="e">
        <f aca="false">=IF($A10+AV$1-1&lt;=MAX(portfolio_returns!$A$2:$A$50),(AU10+VLOOKUP(AV$1-1,DEFAULT_CONTRIBUTION!$A$2:$B$11,2,1))*(1+VLOOKUP($A10+AV$1-1,portfolio_returns!$A$2:$B$49,2,1)),NA())</f>
        <v>#N/A</v>
      </c>
      <c r="AW10" s="4" t="e">
        <f aca="false">=IF($A10+AW$1-1&lt;=MAX(portfolio_returns!$A$2:$A$50),(AV10+VLOOKUP(AW$1-1,DEFAULT_CONTRIBUTION!$A$2:$B$11,2,1))*(1+VLOOKUP($A10+AW$1-1,portfolio_returns!$A$2:$B$49,2,1)),NA())</f>
        <v>#N/A</v>
      </c>
      <c r="AX10" s="4" t="e">
        <f aca="false">=IF($A10+AX$1-1&lt;=MAX(portfolio_returns!$A$2:$A$50),(AW10+VLOOKUP(AX$1-1,DEFAULT_CONTRIBUTION!$A$2:$B$11,2,1))*(1+VLOOKUP($A10+AX$1-1,portfolio_returns!$A$2:$B$49,2,1)),NA())</f>
        <v>#N/A</v>
      </c>
    </row>
    <row r="11" customFormat="false" ht="15" hidden="false" customHeight="false" outlineLevel="0" collapsed="false">
      <c r="A11" s="0" t="n">
        <v>1979</v>
      </c>
      <c r="B11" s="6" t="n">
        <f aca="false">MATCH(1,INDEX(C11:AX11&gt;DEFAULT_TARGET),)</f>
        <v>26</v>
      </c>
      <c r="C11" s="4" t="n">
        <f aca="false">VLOOKUP(C$1-1,DEFAULT_CONTRIBUTION!$A$2:$B$11,2,1)*(1+VLOOKUP($A11+C$1-1,portfolio_returns!$A$2:$B$49,2,1))</f>
        <v>2.038</v>
      </c>
      <c r="D11" s="4" t="n">
        <f aca="false">=IF($A11+D$1-1&lt;=MAX(portfolio_returns!$A$2:$A$50),(C11+VLOOKUP(D$1-1,DEFAULT_CONTRIBUTION!$A$2:$B$11,2,1))*(1+VLOOKUP($A11+D$1-1,portfolio_returns!$A$2:$B$49,2,1)),NA())</f>
        <v>2.2657465</v>
      </c>
      <c r="E11" s="4" t="n">
        <f aca="false">=IF($A11+E$1-1&lt;=MAX(portfolio_returns!$A$2:$A$50),(D11+VLOOKUP(E$1-1,DEFAULT_CONTRIBUTION!$A$2:$B$11,2,1))*(1+VLOOKUP($A11+E$1-1,portfolio_returns!$A$2:$B$49,2,1)),NA())</f>
        <v>1.597917719125</v>
      </c>
      <c r="F11" s="4" t="n">
        <f aca="false">=IF($A11+F$1-1&lt;=MAX(portfolio_returns!$A$2:$A$50),(E11+VLOOKUP(F$1-1,DEFAULT_CONTRIBUTION!$A$2:$B$11,2,1))*(1+VLOOKUP($A11+F$1-1,portfolio_returns!$A$2:$B$49,2,1)),NA())</f>
        <v>1.66103546903044</v>
      </c>
      <c r="G11" s="4" t="n">
        <f aca="false">=IF($A11+G$1-1&lt;=MAX(portfolio_returns!$A$2:$A$50),(F11+VLOOKUP(G$1-1,DEFAULT_CONTRIBUTION!$A$2:$B$11,2,1))*(1+VLOOKUP($A11+G$1-1,portfolio_returns!$A$2:$B$49,2,1)),NA())</f>
        <v>1.5086354647469</v>
      </c>
      <c r="H11" s="4" t="n">
        <f aca="false">=IF($A11+H$1-1&lt;=MAX(portfolio_returns!$A$2:$A$50),(G11+VLOOKUP(H$1-1,DEFAULT_CONTRIBUTION!$A$2:$B$11,2,1))*(1+VLOOKUP($A11+H$1-1,portfolio_returns!$A$2:$B$49,2,1)),NA())</f>
        <v>1.35324601187796</v>
      </c>
      <c r="I11" s="4" t="n">
        <f aca="false">=IF($A11+I$1-1&lt;=MAX(portfolio_returns!$A$2:$A$50),(H11+VLOOKUP(I$1-1,DEFAULT_CONTRIBUTION!$A$2:$B$11,2,1))*(1+VLOOKUP($A11+I$1-1,portfolio_returns!$A$2:$B$49,2,1)),NA())</f>
        <v>1.50819268023799</v>
      </c>
      <c r="J11" s="4" t="n">
        <f aca="false">=IF($A11+J$1-1&lt;=MAX(portfolio_returns!$A$2:$A$50),(I11+VLOOKUP(J$1-1,DEFAULT_CONTRIBUTION!$A$2:$B$11,2,1))*(1+VLOOKUP($A11+J$1-1,portfolio_returns!$A$2:$B$49,2,1)),NA())</f>
        <v>1.76722477306887</v>
      </c>
      <c r="K11" s="4" t="n">
        <f aca="false">=IF($A11+K$1-1&lt;=MAX(portfolio_returns!$A$2:$A$50),(J11+VLOOKUP(K$1-1,DEFAULT_CONTRIBUTION!$A$2:$B$11,2,1))*(1+VLOOKUP($A11+K$1-1,portfolio_returns!$A$2:$B$49,2,1)),NA())</f>
        <v>2.15513061075748</v>
      </c>
      <c r="L11" s="4" t="n">
        <f aca="false">=IF($A11+L$1-1&lt;=MAX(portfolio_returns!$A$2:$A$50),(K11+VLOOKUP(L$1-1,DEFAULT_CONTRIBUTION!$A$2:$B$11,2,1))*(1+VLOOKUP($A11+L$1-1,portfolio_returns!$A$2:$B$49,2,1)),NA())</f>
        <v>2.12495878220688</v>
      </c>
      <c r="M11" s="4" t="n">
        <f aca="false">=IF($A11+M$1-1&lt;=MAX(portfolio_returns!$A$2:$A$50),(L11+VLOOKUP(M$1-1,DEFAULT_CONTRIBUTION!$A$2:$B$11,2,1))*(1+VLOOKUP($A11+M$1-1,portfolio_returns!$A$2:$B$49,2,1)),NA())</f>
        <v>2.42139053232474</v>
      </c>
      <c r="N11" s="4" t="n">
        <f aca="false">=IF($A11+N$1-1&lt;=MAX(portfolio_returns!$A$2:$A$50),(M11+VLOOKUP(N$1-1,DEFAULT_CONTRIBUTION!$A$2:$B$11,2,1))*(1+VLOOKUP($A11+N$1-1,portfolio_returns!$A$2:$B$49,2,1)),NA())</f>
        <v>2.29971565807542</v>
      </c>
      <c r="O11" s="4" t="n">
        <f aca="false">=IF($A11+O$1-1&lt;=MAX(portfolio_returns!$A$2:$A$50),(N11+VLOOKUP(O$1-1,DEFAULT_CONTRIBUTION!$A$2:$B$11,2,1))*(1+VLOOKUP($A11+O$1-1,portfolio_returns!$A$2:$B$49,2,1)),NA())</f>
        <v>2.49289177335376</v>
      </c>
      <c r="P11" s="4" t="n">
        <f aca="false">=IF($A11+P$1-1&lt;=MAX(portfolio_returns!$A$2:$A$50),(O11+VLOOKUP(P$1-1,DEFAULT_CONTRIBUTION!$A$2:$B$11,2,1))*(1+VLOOKUP($A11+P$1-1,portfolio_returns!$A$2:$B$49,2,1)),NA())</f>
        <v>2.45549839675345</v>
      </c>
      <c r="Q11" s="4" t="n">
        <f aca="false">=IF($A11+Q$1-1&lt;=MAX(portfolio_returns!$A$2:$A$50),(P11+VLOOKUP(Q$1-1,DEFAULT_CONTRIBUTION!$A$2:$B$11,2,1))*(1+VLOOKUP($A11+Q$1-1,portfolio_returns!$A$2:$B$49,2,1)),NA())</f>
        <v>3.23757463611942</v>
      </c>
      <c r="R11" s="4" t="n">
        <f aca="false">=IF($A11+R$1-1&lt;=MAX(portfolio_returns!$A$2:$A$50),(Q11+VLOOKUP(R$1-1,DEFAULT_CONTRIBUTION!$A$2:$B$11,2,1))*(1+VLOOKUP($A11+R$1-1,portfolio_returns!$A$2:$B$49,2,1)),NA())</f>
        <v>3.12506891751427</v>
      </c>
      <c r="S11" s="4" t="n">
        <f aca="false">=IF($A11+S$1-1&lt;=MAX(portfolio_returns!$A$2:$A$50),(R11+VLOOKUP(S$1-1,DEFAULT_CONTRIBUTION!$A$2:$B$11,2,1))*(1+VLOOKUP($A11+S$1-1,portfolio_returns!$A$2:$B$49,2,1)),NA())</f>
        <v>3.15553833946004</v>
      </c>
      <c r="T11" s="4" t="n">
        <f aca="false">=IF($A11+T$1-1&lt;=MAX(portfolio_returns!$A$2:$A$50),(S11+VLOOKUP(T$1-1,DEFAULT_CONTRIBUTION!$A$2:$B$11,2,1))*(1+VLOOKUP($A11+T$1-1,portfolio_returns!$A$2:$B$49,2,1)),NA())</f>
        <v>3.17683822325139</v>
      </c>
      <c r="U11" s="4" t="n">
        <f aca="false">=IF($A11+U$1-1&lt;=MAX(portfolio_returns!$A$2:$A$50),(T11+VLOOKUP(U$1-1,DEFAULT_CONTRIBUTION!$A$2:$B$11,2,1))*(1+VLOOKUP($A11+U$1-1,portfolio_returns!$A$2:$B$49,2,1)),NA())</f>
        <v>2.53591111171042</v>
      </c>
      <c r="V11" s="4" t="n">
        <f aca="false">=IF($A11+V$1-1&lt;=MAX(portfolio_returns!$A$2:$A$50),(U11+VLOOKUP(V$1-1,DEFAULT_CONTRIBUTION!$A$2:$B$11,2,1))*(1+VLOOKUP($A11+V$1-1,portfolio_returns!$A$2:$B$49,2,1)),NA())</f>
        <v>2.40721362279112</v>
      </c>
      <c r="W11" s="4" t="n">
        <f aca="false">=IF($A11+W$1-1&lt;=MAX(portfolio_returns!$A$2:$A$50),(V11+VLOOKUP(W$1-1,DEFAULT_CONTRIBUTION!$A$2:$B$11,2,1))*(1+VLOOKUP($A11+W$1-1,portfolio_returns!$A$2:$B$49,2,1)),NA())</f>
        <v>2.79718222968328</v>
      </c>
      <c r="X11" s="4" t="n">
        <f aca="false">=IF($A11+X$1-1&lt;=MAX(portfolio_returns!$A$2:$A$50),(W11+VLOOKUP(X$1-1,DEFAULT_CONTRIBUTION!$A$2:$B$11,2,1))*(1+VLOOKUP($A11+X$1-1,portfolio_returns!$A$2:$B$49,2,1)),NA())</f>
        <v>2.49298866220522</v>
      </c>
      <c r="Y11" s="4" t="n">
        <f aca="false">=IF($A11+Y$1-1&lt;=MAX(portfolio_returns!$A$2:$A$50),(X11+VLOOKUP(Y$1-1,DEFAULT_CONTRIBUTION!$A$2:$B$11,2,1))*(1+VLOOKUP($A11+Y$1-1,portfolio_returns!$A$2:$B$49,2,1)),NA())</f>
        <v>2.48987242637747</v>
      </c>
      <c r="Z11" s="4" t="n">
        <f aca="false">=IF($A11+Z$1-1&lt;=MAX(portfolio_returns!$A$2:$A$50),(Y11+VLOOKUP(Z$1-1,DEFAULT_CONTRIBUTION!$A$2:$B$11,2,1))*(1+VLOOKUP($A11+Z$1-1,portfolio_returns!$A$2:$B$49,2,1)),NA())</f>
        <v>2.92373269667374</v>
      </c>
      <c r="AA11" s="4" t="n">
        <f aca="false">=IF($A11+AA$1-1&lt;=MAX(portfolio_returns!$A$2:$A$50),(Z11+VLOOKUP(AA$1-1,DEFAULT_CONTRIBUTION!$A$2:$B$11,2,1))*(1+VLOOKUP($A11+AA$1-1,portfolio_returns!$A$2:$B$49,2,1)),NA())</f>
        <v>3.78550290901833</v>
      </c>
      <c r="AB11" s="4" t="n">
        <f aca="false">=IF($A11+AB$1-1&lt;=MAX(portfolio_returns!$A$2:$A$50),(AA11+VLOOKUP(AB$1-1,DEFAULT_CONTRIBUTION!$A$2:$B$11,2,1))*(1+VLOOKUP($A11+AB$1-1,portfolio_returns!$A$2:$B$49,2,1)),NA())</f>
        <v>4.16689232710192</v>
      </c>
      <c r="AC11" s="4" t="n">
        <f aca="false">=IF($A11+AC$1-1&lt;=MAX(portfolio_returns!$A$2:$A$50),(AB11+VLOOKUP(AC$1-1,DEFAULT_CONTRIBUTION!$A$2:$B$11,2,1))*(1+VLOOKUP($A11+AC$1-1,portfolio_returns!$A$2:$B$49,2,1)),NA())</f>
        <v>5.06173245434706</v>
      </c>
      <c r="AD11" s="4" t="n">
        <f aca="false">=IF($A11+AD$1-1&lt;=MAX(portfolio_returns!$A$2:$A$50),(AC11+VLOOKUP(AD$1-1,DEFAULT_CONTRIBUTION!$A$2:$B$11,2,1))*(1+VLOOKUP($A11+AD$1-1,portfolio_returns!$A$2:$B$49,2,1)),NA())</f>
        <v>6.31957296925231</v>
      </c>
      <c r="AE11" s="4" t="n">
        <f aca="false">=IF($A11+AE$1-1&lt;=MAX(portfolio_returns!$A$2:$A$50),(AD11+VLOOKUP(AE$1-1,DEFAULT_CONTRIBUTION!$A$2:$B$11,2,1))*(1+VLOOKUP($A11+AE$1-1,portfolio_returns!$A$2:$B$49,2,1)),NA())</f>
        <v>8.45400873961727</v>
      </c>
      <c r="AF11" s="4" t="n">
        <f aca="false">=IF($A11+AF$1-1&lt;=MAX(portfolio_returns!$A$2:$A$50),(AE11+VLOOKUP(AF$1-1,DEFAULT_CONTRIBUTION!$A$2:$B$11,2,1))*(1+VLOOKUP($A11+AF$1-1,portfolio_returns!$A$2:$B$49,2,1)),NA())</f>
        <v>7.61283487002536</v>
      </c>
      <c r="AG11" s="4" t="n">
        <f aca="false">=IF($A11+AG$1-1&lt;=MAX(portfolio_returns!$A$2:$A$50),(AF11+VLOOKUP(AG$1-1,DEFAULT_CONTRIBUTION!$A$2:$B$11,2,1))*(1+VLOOKUP($A11+AG$1-1,portfolio_returns!$A$2:$B$49,2,1)),NA())</f>
        <v>10.498099285765</v>
      </c>
      <c r="AH11" s="4" t="n">
        <f aca="false">=IF($A11+AH$1-1&lt;=MAX(portfolio_returns!$A$2:$A$50),(AG11+VLOOKUP(AH$1-1,DEFAULT_CONTRIBUTION!$A$2:$B$11,2,1))*(1+VLOOKUP($A11+AH$1-1,portfolio_returns!$A$2:$B$49,2,1)),NA())</f>
        <v>13.3037163198857</v>
      </c>
      <c r="AI11" s="4" t="n">
        <f aca="false">=IF($A11+AI$1-1&lt;=MAX(portfolio_returns!$A$2:$A$50),(AH11+VLOOKUP(AI$1-1,DEFAULT_CONTRIBUTION!$A$2:$B$11,2,1))*(1+VLOOKUP($A11+AI$1-1,portfolio_returns!$A$2:$B$49,2,1)),NA())</f>
        <v>13.5764425044433</v>
      </c>
      <c r="AJ11" s="4" t="n">
        <f aca="false">=IF($A11+AJ$1-1&lt;=MAX(portfolio_returns!$A$2:$A$50),(AI11+VLOOKUP(AJ$1-1,DEFAULT_CONTRIBUTION!$A$2:$B$11,2,1))*(1+VLOOKUP($A11+AJ$1-1,portfolio_returns!$A$2:$B$49,2,1)),NA())</f>
        <v>15.066457069306</v>
      </c>
      <c r="AK11" s="4" t="n">
        <f aca="false">=IF($A11+AK$1-1&lt;=MAX(portfolio_returns!$A$2:$A$50),(AJ11+VLOOKUP(AK$1-1,DEFAULT_CONTRIBUTION!$A$2:$B$11,2,1))*(1+VLOOKUP($A11+AK$1-1,portfolio_returns!$A$2:$B$49,2,1)),NA())</f>
        <v>11.7970358852666</v>
      </c>
      <c r="AL11" s="4" t="n">
        <f aca="false">=IF($A11+AL$1-1&lt;=MAX(portfolio_returns!$A$2:$A$50),(AK11+VLOOKUP(AL$1-1,DEFAULT_CONTRIBUTION!$A$2:$B$11,2,1))*(1+VLOOKUP($A11+AL$1-1,portfolio_returns!$A$2:$B$49,2,1)),NA())</f>
        <v>11.829477733951</v>
      </c>
      <c r="AM11" s="4" t="n">
        <f aca="false">=IF($A11+AM$1-1&lt;=MAX(portfolio_returns!$A$2:$A$50),(AL11+VLOOKUP(AM$1-1,DEFAULT_CONTRIBUTION!$A$2:$B$11,2,1))*(1+VLOOKUP($A11+AM$1-1,portfolio_returns!$A$2:$B$49,2,1)),NA())</f>
        <v>10.3064324757049</v>
      </c>
      <c r="AN11" s="4" t="n">
        <f aca="false">=IF($A11+AN$1-1&lt;=MAX(portfolio_returns!$A$2:$A$50),(AM11+VLOOKUP(AN$1-1,DEFAULT_CONTRIBUTION!$A$2:$B$11,2,1))*(1+VLOOKUP($A11+AN$1-1,portfolio_returns!$A$2:$B$49,2,1)),NA())</f>
        <v>11.2391646147561</v>
      </c>
      <c r="AO11" s="4" t="n">
        <f aca="false">=IF($A11+AO$1-1&lt;=MAX(portfolio_returns!$A$2:$A$50),(AN11+VLOOKUP(AO$1-1,DEFAULT_CONTRIBUTION!$A$2:$B$11,2,1))*(1+VLOOKUP($A11+AO$1-1,portfolio_returns!$A$2:$B$49,2,1)),NA())</f>
        <v>13.1975890488774</v>
      </c>
      <c r="AP11" s="4" t="e">
        <f aca="false">=IF($A11+AP$1-1&lt;=MAX(portfolio_returns!$A$2:$A$50),(AO11+VLOOKUP(AP$1-1,DEFAULT_CONTRIBUTION!$A$2:$B$11,2,1))*(1+VLOOKUP($A11+AP$1-1,portfolio_returns!$A$2:$B$49,2,1)),NA())</f>
        <v>#N/A</v>
      </c>
      <c r="AQ11" s="4" t="e">
        <f aca="false">=IF($A11+AQ$1-1&lt;=MAX(portfolio_returns!$A$2:$A$50),(AP11+VLOOKUP(AQ$1-1,DEFAULT_CONTRIBUTION!$A$2:$B$11,2,1))*(1+VLOOKUP($A11+AQ$1-1,portfolio_returns!$A$2:$B$49,2,1)),NA())</f>
        <v>#N/A</v>
      </c>
      <c r="AR11" s="4" t="e">
        <f aca="false">=IF($A11+AR$1-1&lt;=MAX(portfolio_returns!$A$2:$A$50),(AQ11+VLOOKUP(AR$1-1,DEFAULT_CONTRIBUTION!$A$2:$B$11,2,1))*(1+VLOOKUP($A11+AR$1-1,portfolio_returns!$A$2:$B$49,2,1)),NA())</f>
        <v>#N/A</v>
      </c>
      <c r="AS11" s="4" t="e">
        <f aca="false">=IF($A11+AS$1-1&lt;=MAX(portfolio_returns!$A$2:$A$50),(AR11+VLOOKUP(AS$1-1,DEFAULT_CONTRIBUTION!$A$2:$B$11,2,1))*(1+VLOOKUP($A11+AS$1-1,portfolio_returns!$A$2:$B$49,2,1)),NA())</f>
        <v>#N/A</v>
      </c>
      <c r="AT11" s="4" t="e">
        <f aca="false">=IF($A11+AT$1-1&lt;=MAX(portfolio_returns!$A$2:$A$50),(AS11+VLOOKUP(AT$1-1,DEFAULT_CONTRIBUTION!$A$2:$B$11,2,1))*(1+VLOOKUP($A11+AT$1-1,portfolio_returns!$A$2:$B$49,2,1)),NA())</f>
        <v>#N/A</v>
      </c>
      <c r="AU11" s="4" t="e">
        <f aca="false">=IF($A11+AU$1-1&lt;=MAX(portfolio_returns!$A$2:$A$50),(AT11+VLOOKUP(AU$1-1,DEFAULT_CONTRIBUTION!$A$2:$B$11,2,1))*(1+VLOOKUP($A11+AU$1-1,portfolio_returns!$A$2:$B$49,2,1)),NA())</f>
        <v>#N/A</v>
      </c>
      <c r="AV11" s="4" t="e">
        <f aca="false">=IF($A11+AV$1-1&lt;=MAX(portfolio_returns!$A$2:$A$50),(AU11+VLOOKUP(AV$1-1,DEFAULT_CONTRIBUTION!$A$2:$B$11,2,1))*(1+VLOOKUP($A11+AV$1-1,portfolio_returns!$A$2:$B$49,2,1)),NA())</f>
        <v>#N/A</v>
      </c>
      <c r="AW11" s="4" t="e">
        <f aca="false">=IF($A11+AW$1-1&lt;=MAX(portfolio_returns!$A$2:$A$50),(AV11+VLOOKUP(AW$1-1,DEFAULT_CONTRIBUTION!$A$2:$B$11,2,1))*(1+VLOOKUP($A11+AW$1-1,portfolio_returns!$A$2:$B$49,2,1)),NA())</f>
        <v>#N/A</v>
      </c>
      <c r="AX11" s="4" t="e">
        <f aca="false">=IF($A11+AX$1-1&lt;=MAX(portfolio_returns!$A$2:$A$50),(AW11+VLOOKUP(AX$1-1,DEFAULT_CONTRIBUTION!$A$2:$B$11,2,1))*(1+VLOOKUP($A11+AX$1-1,portfolio_returns!$A$2:$B$49,2,1)),NA())</f>
        <v>#N/A</v>
      </c>
    </row>
    <row r="12" customFormat="false" ht="15" hidden="false" customHeight="false" outlineLevel="0" collapsed="false">
      <c r="A12" s="0" t="n">
        <v>1980</v>
      </c>
      <c r="B12" s="6" t="n">
        <f aca="false">MATCH(1,INDEX(C12:AX12&gt;DEFAULT_TARGET),)</f>
        <v>28</v>
      </c>
      <c r="C12" s="4" t="n">
        <f aca="false">VLOOKUP(C$1-1,DEFAULT_CONTRIBUTION!$A$2:$B$11,2,1)*(1+VLOOKUP($A12+C$1-1,portfolio_returns!$A$2:$B$49,2,1))</f>
        <v>1.11175</v>
      </c>
      <c r="D12" s="4" t="n">
        <f aca="false">=IF($A12+D$1-1&lt;=MAX(portfolio_returns!$A$2:$A$50),(C12+VLOOKUP(D$1-1,DEFAULT_CONTRIBUTION!$A$2:$B$11,2,1))*(1+VLOOKUP($A12+D$1-1,portfolio_returns!$A$2:$B$49,2,1)),NA())</f>
        <v>0.7840616875</v>
      </c>
      <c r="E12" s="4" t="n">
        <f aca="false">=IF($A12+E$1-1&lt;=MAX(portfolio_returns!$A$2:$A$50),(D12+VLOOKUP(E$1-1,DEFAULT_CONTRIBUTION!$A$2:$B$11,2,1))*(1+VLOOKUP($A12+E$1-1,portfolio_returns!$A$2:$B$49,2,1)),NA())</f>
        <v>0.81503212415625</v>
      </c>
      <c r="F12" s="4" t="n">
        <f aca="false">=IF($A12+F$1-1&lt;=MAX(portfolio_returns!$A$2:$A$50),(E12+VLOOKUP(F$1-1,DEFAULT_CONTRIBUTION!$A$2:$B$11,2,1))*(1+VLOOKUP($A12+F$1-1,portfolio_returns!$A$2:$B$49,2,1)),NA())</f>
        <v>0.740252926764914</v>
      </c>
      <c r="G12" s="4" t="n">
        <f aca="false">=IF($A12+G$1-1&lt;=MAX(portfolio_returns!$A$2:$A$50),(F12+VLOOKUP(G$1-1,DEFAULT_CONTRIBUTION!$A$2:$B$11,2,1))*(1+VLOOKUP($A12+G$1-1,portfolio_returns!$A$2:$B$49,2,1)),NA())</f>
        <v>0.664006875308128</v>
      </c>
      <c r="H12" s="4" t="n">
        <f aca="false">=IF($A12+H$1-1&lt;=MAX(portfolio_returns!$A$2:$A$50),(G12+VLOOKUP(H$1-1,DEFAULT_CONTRIBUTION!$A$2:$B$11,2,1))*(1+VLOOKUP($A12+H$1-1,portfolio_returns!$A$2:$B$49,2,1)),NA())</f>
        <v>0.740035662530909</v>
      </c>
      <c r="I12" s="4" t="n">
        <f aca="false">=IF($A12+I$1-1&lt;=MAX(portfolio_returns!$A$2:$A$50),(H12+VLOOKUP(I$1-1,DEFAULT_CONTRIBUTION!$A$2:$B$11,2,1))*(1+VLOOKUP($A12+I$1-1,portfolio_returns!$A$2:$B$49,2,1)),NA())</f>
        <v>0.867136787570592</v>
      </c>
      <c r="J12" s="4" t="n">
        <f aca="false">=IF($A12+J$1-1&lt;=MAX(portfolio_returns!$A$2:$A$50),(I12+VLOOKUP(J$1-1,DEFAULT_CONTRIBUTION!$A$2:$B$11,2,1))*(1+VLOOKUP($A12+J$1-1,portfolio_returns!$A$2:$B$49,2,1)),NA())</f>
        <v>1.05747331244234</v>
      </c>
      <c r="K12" s="4" t="n">
        <f aca="false">=IF($A12+K$1-1&lt;=MAX(portfolio_returns!$A$2:$A$50),(J12+VLOOKUP(K$1-1,DEFAULT_CONTRIBUTION!$A$2:$B$11,2,1))*(1+VLOOKUP($A12+K$1-1,portfolio_returns!$A$2:$B$49,2,1)),NA())</f>
        <v>1.04266868606814</v>
      </c>
      <c r="L12" s="4" t="n">
        <f aca="false">=IF($A12+L$1-1&lt;=MAX(portfolio_returns!$A$2:$A$50),(K12+VLOOKUP(L$1-1,DEFAULT_CONTRIBUTION!$A$2:$B$11,2,1))*(1+VLOOKUP($A12+L$1-1,portfolio_returns!$A$2:$B$49,2,1)),NA())</f>
        <v>1.18812096777465</v>
      </c>
      <c r="M12" s="4" t="n">
        <f aca="false">=IF($A12+M$1-1&lt;=MAX(portfolio_returns!$A$2:$A$50),(L12+VLOOKUP(M$1-1,DEFAULT_CONTRIBUTION!$A$2:$B$11,2,1))*(1+VLOOKUP($A12+M$1-1,portfolio_returns!$A$2:$B$49,2,1)),NA())</f>
        <v>1.12841788914397</v>
      </c>
      <c r="N12" s="4" t="n">
        <f aca="false">=IF($A12+N$1-1&lt;=MAX(portfolio_returns!$A$2:$A$50),(M12+VLOOKUP(N$1-1,DEFAULT_CONTRIBUTION!$A$2:$B$11,2,1))*(1+VLOOKUP($A12+N$1-1,portfolio_returns!$A$2:$B$49,2,1)),NA())</f>
        <v>1.22320499183207</v>
      </c>
      <c r="O12" s="4" t="n">
        <f aca="false">=IF($A12+O$1-1&lt;=MAX(portfolio_returns!$A$2:$A$50),(N12+VLOOKUP(O$1-1,DEFAULT_CONTRIBUTION!$A$2:$B$11,2,1))*(1+VLOOKUP($A12+O$1-1,portfolio_returns!$A$2:$B$49,2,1)),NA())</f>
        <v>1.20485691695459</v>
      </c>
      <c r="P12" s="4" t="n">
        <f aca="false">=IF($A12+P$1-1&lt;=MAX(portfolio_returns!$A$2:$A$50),(O12+VLOOKUP(P$1-1,DEFAULT_CONTRIBUTION!$A$2:$B$11,2,1))*(1+VLOOKUP($A12+P$1-1,portfolio_returns!$A$2:$B$49,2,1)),NA())</f>
        <v>1.58860384500462</v>
      </c>
      <c r="Q12" s="4" t="n">
        <f aca="false">=IF($A12+Q$1-1&lt;=MAX(portfolio_returns!$A$2:$A$50),(P12+VLOOKUP(Q$1-1,DEFAULT_CONTRIBUTION!$A$2:$B$11,2,1))*(1+VLOOKUP($A12+Q$1-1,portfolio_returns!$A$2:$B$49,2,1)),NA())</f>
        <v>1.53339986139071</v>
      </c>
      <c r="R12" s="4" t="n">
        <f aca="false">=IF($A12+R$1-1&lt;=MAX(portfolio_returns!$A$2:$A$50),(Q12+VLOOKUP(R$1-1,DEFAULT_CONTRIBUTION!$A$2:$B$11,2,1))*(1+VLOOKUP($A12+R$1-1,portfolio_returns!$A$2:$B$49,2,1)),NA())</f>
        <v>1.54835051003927</v>
      </c>
      <c r="S12" s="4" t="n">
        <f aca="false">=IF($A12+S$1-1&lt;=MAX(portfolio_returns!$A$2:$A$50),(R12+VLOOKUP(S$1-1,DEFAULT_CONTRIBUTION!$A$2:$B$11,2,1))*(1+VLOOKUP($A12+S$1-1,portfolio_returns!$A$2:$B$49,2,1)),NA())</f>
        <v>1.55880187598204</v>
      </c>
      <c r="T12" s="4" t="n">
        <f aca="false">=IF($A12+T$1-1&lt;=MAX(portfolio_returns!$A$2:$A$50),(S12+VLOOKUP(T$1-1,DEFAULT_CONTRIBUTION!$A$2:$B$11,2,1))*(1+VLOOKUP($A12+T$1-1,portfolio_returns!$A$2:$B$49,2,1)),NA())</f>
        <v>1.24431359750266</v>
      </c>
      <c r="U12" s="4" t="n">
        <f aca="false">=IF($A12+U$1-1&lt;=MAX(portfolio_returns!$A$2:$A$50),(T12+VLOOKUP(U$1-1,DEFAULT_CONTRIBUTION!$A$2:$B$11,2,1))*(1+VLOOKUP($A12+U$1-1,portfolio_returns!$A$2:$B$49,2,1)),NA())</f>
        <v>1.1811646824294</v>
      </c>
      <c r="V12" s="4" t="n">
        <f aca="false">=IF($A12+V$1-1&lt;=MAX(portfolio_returns!$A$2:$A$50),(U12+VLOOKUP(V$1-1,DEFAULT_CONTRIBUTION!$A$2:$B$11,2,1))*(1+VLOOKUP($A12+V$1-1,portfolio_returns!$A$2:$B$49,2,1)),NA())</f>
        <v>1.37251336098296</v>
      </c>
      <c r="W12" s="4" t="n">
        <f aca="false">=IF($A12+W$1-1&lt;=MAX(portfolio_returns!$A$2:$A$50),(V12+VLOOKUP(W$1-1,DEFAULT_CONTRIBUTION!$A$2:$B$11,2,1))*(1+VLOOKUP($A12+W$1-1,portfolio_returns!$A$2:$B$49,2,1)),NA())</f>
        <v>1.22325253297607</v>
      </c>
      <c r="X12" s="4" t="n">
        <f aca="false">=IF($A12+X$1-1&lt;=MAX(portfolio_returns!$A$2:$A$50),(W12+VLOOKUP(X$1-1,DEFAULT_CONTRIBUTION!$A$2:$B$11,2,1))*(1+VLOOKUP($A12+X$1-1,portfolio_returns!$A$2:$B$49,2,1)),NA())</f>
        <v>1.22172346730985</v>
      </c>
      <c r="Y12" s="4" t="n">
        <f aca="false">=IF($A12+Y$1-1&lt;=MAX(portfolio_returns!$A$2:$A$50),(X12+VLOOKUP(Y$1-1,DEFAULT_CONTRIBUTION!$A$2:$B$11,2,1))*(1+VLOOKUP($A12+Y$1-1,portfolio_returns!$A$2:$B$49,2,1)),NA())</f>
        <v>1.43460878148859</v>
      </c>
      <c r="Z12" s="4" t="n">
        <f aca="false">=IF($A12+Z$1-1&lt;=MAX(portfolio_returns!$A$2:$A$50),(Y12+VLOOKUP(Z$1-1,DEFAULT_CONTRIBUTION!$A$2:$B$11,2,1))*(1+VLOOKUP($A12+Z$1-1,portfolio_returns!$A$2:$B$49,2,1)),NA())</f>
        <v>1.85745971983235</v>
      </c>
      <c r="AA12" s="4" t="n">
        <f aca="false">=IF($A12+AA$1-1&lt;=MAX(portfolio_returns!$A$2:$A$50),(Z12+VLOOKUP(AA$1-1,DEFAULT_CONTRIBUTION!$A$2:$B$11,2,1))*(1+VLOOKUP($A12+AA$1-1,portfolio_returns!$A$2:$B$49,2,1)),NA())</f>
        <v>2.04459878660546</v>
      </c>
      <c r="AB12" s="4" t="n">
        <f aca="false">=IF($A12+AB$1-1&lt;=MAX(portfolio_returns!$A$2:$A$50),(AA12+VLOOKUP(AB$1-1,DEFAULT_CONTRIBUTION!$A$2:$B$11,2,1))*(1+VLOOKUP($A12+AB$1-1,portfolio_returns!$A$2:$B$49,2,1)),NA())</f>
        <v>2.48367637602898</v>
      </c>
      <c r="AC12" s="4" t="n">
        <f aca="false">=IF($A12+AC$1-1&lt;=MAX(portfolio_returns!$A$2:$A$50),(AB12+VLOOKUP(AC$1-1,DEFAULT_CONTRIBUTION!$A$2:$B$11,2,1))*(1+VLOOKUP($A12+AC$1-1,portfolio_returns!$A$2:$B$49,2,1)),NA())</f>
        <v>3.10086995547218</v>
      </c>
      <c r="AD12" s="4" t="n">
        <f aca="false">=IF($A12+AD$1-1&lt;=MAX(portfolio_returns!$A$2:$A$50),(AC12+VLOOKUP(AD$1-1,DEFAULT_CONTRIBUTION!$A$2:$B$11,2,1))*(1+VLOOKUP($A12+AD$1-1,portfolio_returns!$A$2:$B$49,2,1)),NA())</f>
        <v>4.14818878293291</v>
      </c>
      <c r="AE12" s="4" t="n">
        <f aca="false">=IF($A12+AE$1-1&lt;=MAX(portfolio_returns!$A$2:$A$50),(AD12+VLOOKUP(AE$1-1,DEFAULT_CONTRIBUTION!$A$2:$B$11,2,1))*(1+VLOOKUP($A12+AE$1-1,portfolio_returns!$A$2:$B$49,2,1)),NA())</f>
        <v>3.73544399903109</v>
      </c>
      <c r="AF12" s="4" t="n">
        <f aca="false">=IF($A12+AF$1-1&lt;=MAX(portfolio_returns!$A$2:$A$50),(AE12+VLOOKUP(AF$1-1,DEFAULT_CONTRIBUTION!$A$2:$B$11,2,1))*(1+VLOOKUP($A12+AF$1-1,portfolio_returns!$A$2:$B$49,2,1)),NA())</f>
        <v>5.15117727466387</v>
      </c>
      <c r="AG12" s="4" t="n">
        <f aca="false">=IF($A12+AG$1-1&lt;=MAX(portfolio_returns!$A$2:$A$50),(AF12+VLOOKUP(AG$1-1,DEFAULT_CONTRIBUTION!$A$2:$B$11,2,1))*(1+VLOOKUP($A12+AG$1-1,portfolio_returns!$A$2:$B$49,2,1)),NA())</f>
        <v>6.52782940131779</v>
      </c>
      <c r="AH12" s="4" t="n">
        <f aca="false">=IF($A12+AH$1-1&lt;=MAX(portfolio_returns!$A$2:$A$50),(AG12+VLOOKUP(AH$1-1,DEFAULT_CONTRIBUTION!$A$2:$B$11,2,1))*(1+VLOOKUP($A12+AH$1-1,portfolio_returns!$A$2:$B$49,2,1)),NA())</f>
        <v>6.6616499040448</v>
      </c>
      <c r="AI12" s="4" t="n">
        <f aca="false">=IF($A12+AI$1-1&lt;=MAX(portfolio_returns!$A$2:$A$50),(AH12+VLOOKUP(AI$1-1,DEFAULT_CONTRIBUTION!$A$2:$B$11,2,1))*(1+VLOOKUP($A12+AI$1-1,portfolio_returns!$A$2:$B$49,2,1)),NA())</f>
        <v>7.39276598101372</v>
      </c>
      <c r="AJ12" s="4" t="n">
        <f aca="false">=IF($A12+AJ$1-1&lt;=MAX(portfolio_returns!$A$2:$A$50),(AI12+VLOOKUP(AJ$1-1,DEFAULT_CONTRIBUTION!$A$2:$B$11,2,1))*(1+VLOOKUP($A12+AJ$1-1,portfolio_returns!$A$2:$B$49,2,1)),NA())</f>
        <v>5.78853576313374</v>
      </c>
      <c r="AK12" s="4" t="n">
        <f aca="false">=IF($A12+AK$1-1&lt;=MAX(portfolio_returns!$A$2:$A$50),(AJ12+VLOOKUP(AK$1-1,DEFAULT_CONTRIBUTION!$A$2:$B$11,2,1))*(1+VLOOKUP($A12+AK$1-1,portfolio_returns!$A$2:$B$49,2,1)),NA())</f>
        <v>5.80445423648236</v>
      </c>
      <c r="AL12" s="4" t="n">
        <f aca="false">=IF($A12+AL$1-1&lt;=MAX(portfolio_returns!$A$2:$A$50),(AK12+VLOOKUP(AL$1-1,DEFAULT_CONTRIBUTION!$A$2:$B$11,2,1))*(1+VLOOKUP($A12+AL$1-1,portfolio_returns!$A$2:$B$49,2,1)),NA())</f>
        <v>5.05713075353525</v>
      </c>
      <c r="AM12" s="4" t="n">
        <f aca="false">=IF($A12+AM$1-1&lt;=MAX(portfolio_returns!$A$2:$A$50),(AL12+VLOOKUP(AM$1-1,DEFAULT_CONTRIBUTION!$A$2:$B$11,2,1))*(1+VLOOKUP($A12+AM$1-1,portfolio_returns!$A$2:$B$49,2,1)),NA())</f>
        <v>5.5148010867302</v>
      </c>
      <c r="AN12" s="4" t="n">
        <f aca="false">=IF($A12+AN$1-1&lt;=MAX(portfolio_returns!$A$2:$A$50),(AM12+VLOOKUP(AN$1-1,DEFAULT_CONTRIBUTION!$A$2:$B$11,2,1))*(1+VLOOKUP($A12+AN$1-1,portfolio_returns!$A$2:$B$49,2,1)),NA())</f>
        <v>6.47575517609293</v>
      </c>
      <c r="AO12" s="4" t="e">
        <f aca="false">=IF($A12+AO$1-1&lt;=MAX(portfolio_returns!$A$2:$A$50),(AN12+VLOOKUP(AO$1-1,DEFAULT_CONTRIBUTION!$A$2:$B$11,2,1))*(1+VLOOKUP($A12+AO$1-1,portfolio_returns!$A$2:$B$49,2,1)),NA())</f>
        <v>#N/A</v>
      </c>
      <c r="AP12" s="4" t="e">
        <f aca="false">=IF($A12+AP$1-1&lt;=MAX(portfolio_returns!$A$2:$A$50),(AO12+VLOOKUP(AP$1-1,DEFAULT_CONTRIBUTION!$A$2:$B$11,2,1))*(1+VLOOKUP($A12+AP$1-1,portfolio_returns!$A$2:$B$49,2,1)),NA())</f>
        <v>#N/A</v>
      </c>
      <c r="AQ12" s="4" t="e">
        <f aca="false">=IF($A12+AQ$1-1&lt;=MAX(portfolio_returns!$A$2:$A$50),(AP12+VLOOKUP(AQ$1-1,DEFAULT_CONTRIBUTION!$A$2:$B$11,2,1))*(1+VLOOKUP($A12+AQ$1-1,portfolio_returns!$A$2:$B$49,2,1)),NA())</f>
        <v>#N/A</v>
      </c>
      <c r="AR12" s="4" t="e">
        <f aca="false">=IF($A12+AR$1-1&lt;=MAX(portfolio_returns!$A$2:$A$50),(AQ12+VLOOKUP(AR$1-1,DEFAULT_CONTRIBUTION!$A$2:$B$11,2,1))*(1+VLOOKUP($A12+AR$1-1,portfolio_returns!$A$2:$B$49,2,1)),NA())</f>
        <v>#N/A</v>
      </c>
      <c r="AS12" s="4" t="e">
        <f aca="false">=IF($A12+AS$1-1&lt;=MAX(portfolio_returns!$A$2:$A$50),(AR12+VLOOKUP(AS$1-1,DEFAULT_CONTRIBUTION!$A$2:$B$11,2,1))*(1+VLOOKUP($A12+AS$1-1,portfolio_returns!$A$2:$B$49,2,1)),NA())</f>
        <v>#N/A</v>
      </c>
      <c r="AT12" s="4" t="e">
        <f aca="false">=IF($A12+AT$1-1&lt;=MAX(portfolio_returns!$A$2:$A$50),(AS12+VLOOKUP(AT$1-1,DEFAULT_CONTRIBUTION!$A$2:$B$11,2,1))*(1+VLOOKUP($A12+AT$1-1,portfolio_returns!$A$2:$B$49,2,1)),NA())</f>
        <v>#N/A</v>
      </c>
      <c r="AU12" s="4" t="e">
        <f aca="false">=IF($A12+AU$1-1&lt;=MAX(portfolio_returns!$A$2:$A$50),(AT12+VLOOKUP(AU$1-1,DEFAULT_CONTRIBUTION!$A$2:$B$11,2,1))*(1+VLOOKUP($A12+AU$1-1,portfolio_returns!$A$2:$B$49,2,1)),NA())</f>
        <v>#N/A</v>
      </c>
      <c r="AV12" s="4" t="e">
        <f aca="false">=IF($A12+AV$1-1&lt;=MAX(portfolio_returns!$A$2:$A$50),(AU12+VLOOKUP(AV$1-1,DEFAULT_CONTRIBUTION!$A$2:$B$11,2,1))*(1+VLOOKUP($A12+AV$1-1,portfolio_returns!$A$2:$B$49,2,1)),NA())</f>
        <v>#N/A</v>
      </c>
      <c r="AW12" s="4" t="e">
        <f aca="false">=IF($A12+AW$1-1&lt;=MAX(portfolio_returns!$A$2:$A$50),(AV12+VLOOKUP(AW$1-1,DEFAULT_CONTRIBUTION!$A$2:$B$11,2,1))*(1+VLOOKUP($A12+AW$1-1,portfolio_returns!$A$2:$B$49,2,1)),NA())</f>
        <v>#N/A</v>
      </c>
      <c r="AX12" s="4" t="e">
        <f aca="false">=IF($A12+AX$1-1&lt;=MAX(portfolio_returns!$A$2:$A$50),(AW12+VLOOKUP(AX$1-1,DEFAULT_CONTRIBUTION!$A$2:$B$11,2,1))*(1+VLOOKUP($A12+AX$1-1,portfolio_returns!$A$2:$B$49,2,1)),NA())</f>
        <v>#N/A</v>
      </c>
    </row>
    <row r="13" customFormat="false" ht="15" hidden="false" customHeight="false" outlineLevel="0" collapsed="false">
      <c r="A13" s="0" t="n">
        <v>1981</v>
      </c>
      <c r="B13" s="6" t="n">
        <f aca="false">MATCH(1,INDEX(C13:AX13&gt;DEFAULT_TARGET),)</f>
        <v>29</v>
      </c>
      <c r="C13" s="4" t="n">
        <f aca="false">VLOOKUP(C$1-1,DEFAULT_CONTRIBUTION!$A$2:$B$11,2,1)*(1+VLOOKUP($A13+C$1-1,portfolio_returns!$A$2:$B$49,2,1))</f>
        <v>0.70525</v>
      </c>
      <c r="D13" s="4" t="n">
        <f aca="false">=IF($A13+D$1-1&lt;=MAX(portfolio_returns!$A$2:$A$50),(C13+VLOOKUP(D$1-1,DEFAULT_CONTRIBUTION!$A$2:$B$11,2,1))*(1+VLOOKUP($A13+D$1-1,portfolio_returns!$A$2:$B$49,2,1)),NA())</f>
        <v>0.733107375</v>
      </c>
      <c r="E13" s="4" t="n">
        <f aca="false">=IF($A13+E$1-1&lt;=MAX(portfolio_returns!$A$2:$A$50),(D13+VLOOKUP(E$1-1,DEFAULT_CONTRIBUTION!$A$2:$B$11,2,1))*(1+VLOOKUP($A13+E$1-1,portfolio_returns!$A$2:$B$49,2,1)),NA())</f>
        <v>0.66584477334375</v>
      </c>
      <c r="F13" s="4" t="n">
        <f aca="false">=IF($A13+F$1-1&lt;=MAX(portfolio_returns!$A$2:$A$50),(E13+VLOOKUP(F$1-1,DEFAULT_CONTRIBUTION!$A$2:$B$11,2,1))*(1+VLOOKUP($A13+F$1-1,portfolio_returns!$A$2:$B$49,2,1)),NA())</f>
        <v>0.597262761689344</v>
      </c>
      <c r="G13" s="4" t="n">
        <f aca="false">=IF($A13+G$1-1&lt;=MAX(portfolio_returns!$A$2:$A$50),(F13+VLOOKUP(G$1-1,DEFAULT_CONTRIBUTION!$A$2:$B$11,2,1))*(1+VLOOKUP($A13+G$1-1,portfolio_returns!$A$2:$B$49,2,1)),NA())</f>
        <v>0.665649347902774</v>
      </c>
      <c r="H13" s="4" t="n">
        <f aca="false">=IF($A13+H$1-1&lt;=MAX(portfolio_returns!$A$2:$A$50),(G13+VLOOKUP(H$1-1,DEFAULT_CONTRIBUTION!$A$2:$B$11,2,1))*(1+VLOOKUP($A13+H$1-1,portfolio_returns!$A$2:$B$49,2,1)),NA())</f>
        <v>0.779974623405075</v>
      </c>
      <c r="I13" s="4" t="n">
        <f aca="false">=IF($A13+I$1-1&lt;=MAX(portfolio_returns!$A$2:$A$50),(H13+VLOOKUP(I$1-1,DEFAULT_CONTRIBUTION!$A$2:$B$11,2,1))*(1+VLOOKUP($A13+I$1-1,portfolio_returns!$A$2:$B$49,2,1)),NA())</f>
        <v>0.951179053242489</v>
      </c>
      <c r="J13" s="4" t="n">
        <f aca="false">=IF($A13+J$1-1&lt;=MAX(portfolio_returns!$A$2:$A$50),(I13+VLOOKUP(J$1-1,DEFAULT_CONTRIBUTION!$A$2:$B$11,2,1))*(1+VLOOKUP($A13+J$1-1,portfolio_returns!$A$2:$B$49,2,1)),NA())</f>
        <v>0.937862546497094</v>
      </c>
      <c r="K13" s="4" t="n">
        <f aca="false">=IF($A13+K$1-1&lt;=MAX(portfolio_returns!$A$2:$A$50),(J13+VLOOKUP(K$1-1,DEFAULT_CONTRIBUTION!$A$2:$B$11,2,1))*(1+VLOOKUP($A13+K$1-1,portfolio_returns!$A$2:$B$49,2,1)),NA())</f>
        <v>1.06869437173344</v>
      </c>
      <c r="L13" s="4" t="n">
        <f aca="false">=IF($A13+L$1-1&lt;=MAX(portfolio_returns!$A$2:$A$50),(K13+VLOOKUP(L$1-1,DEFAULT_CONTRIBUTION!$A$2:$B$11,2,1))*(1+VLOOKUP($A13+L$1-1,portfolio_returns!$A$2:$B$49,2,1)),NA())</f>
        <v>1.01499247955383</v>
      </c>
      <c r="M13" s="4" t="n">
        <f aca="false">=IF($A13+M$1-1&lt;=MAX(portfolio_returns!$A$2:$A$50),(L13+VLOOKUP(M$1-1,DEFAULT_CONTRIBUTION!$A$2:$B$11,2,1))*(1+VLOOKUP($A13+M$1-1,portfolio_returns!$A$2:$B$49,2,1)),NA())</f>
        <v>1.10025184783636</v>
      </c>
      <c r="N13" s="4" t="n">
        <f aca="false">=IF($A13+N$1-1&lt;=MAX(portfolio_returns!$A$2:$A$50),(M13+VLOOKUP(N$1-1,DEFAULT_CONTRIBUTION!$A$2:$B$11,2,1))*(1+VLOOKUP($A13+N$1-1,portfolio_returns!$A$2:$B$49,2,1)),NA())</f>
        <v>1.08374807011881</v>
      </c>
      <c r="O13" s="4" t="n">
        <f aca="false">=IF($A13+O$1-1&lt;=MAX(portfolio_returns!$A$2:$A$50),(N13+VLOOKUP(O$1-1,DEFAULT_CONTRIBUTION!$A$2:$B$11,2,1))*(1+VLOOKUP($A13+O$1-1,portfolio_returns!$A$2:$B$49,2,1)),NA())</f>
        <v>1.42892183045165</v>
      </c>
      <c r="P13" s="4" t="n">
        <f aca="false">=IF($A13+P$1-1&lt;=MAX(portfolio_returns!$A$2:$A$50),(O13+VLOOKUP(P$1-1,DEFAULT_CONTRIBUTION!$A$2:$B$11,2,1))*(1+VLOOKUP($A13+P$1-1,portfolio_returns!$A$2:$B$49,2,1)),NA())</f>
        <v>1.37926679684346</v>
      </c>
      <c r="Q13" s="4" t="n">
        <f aca="false">=IF($A13+Q$1-1&lt;=MAX(portfolio_returns!$A$2:$A$50),(P13+VLOOKUP(Q$1-1,DEFAULT_CONTRIBUTION!$A$2:$B$11,2,1))*(1+VLOOKUP($A13+Q$1-1,portfolio_returns!$A$2:$B$49,2,1)),NA())</f>
        <v>1.39271464811268</v>
      </c>
      <c r="R13" s="4" t="n">
        <f aca="false">=IF($A13+R$1-1&lt;=MAX(portfolio_returns!$A$2:$A$50),(Q13+VLOOKUP(R$1-1,DEFAULT_CONTRIBUTION!$A$2:$B$11,2,1))*(1+VLOOKUP($A13+R$1-1,portfolio_returns!$A$2:$B$49,2,1)),NA())</f>
        <v>1.40211547198744</v>
      </c>
      <c r="S13" s="4" t="n">
        <f aca="false">=IF($A13+S$1-1&lt;=MAX(portfolio_returns!$A$2:$A$50),(R13+VLOOKUP(S$1-1,DEFAULT_CONTRIBUTION!$A$2:$B$11,2,1))*(1+VLOOKUP($A13+S$1-1,portfolio_returns!$A$2:$B$49,2,1)),NA())</f>
        <v>1.11923867551397</v>
      </c>
      <c r="T13" s="4" t="n">
        <f aca="false">=IF($A13+T$1-1&lt;=MAX(portfolio_returns!$A$2:$A$50),(S13+VLOOKUP(T$1-1,DEFAULT_CONTRIBUTION!$A$2:$B$11,2,1))*(1+VLOOKUP($A13+T$1-1,portfolio_returns!$A$2:$B$49,2,1)),NA())</f>
        <v>1.06243731273164</v>
      </c>
      <c r="U13" s="4" t="n">
        <f aca="false">=IF($A13+U$1-1&lt;=MAX(portfolio_returns!$A$2:$A$50),(T13+VLOOKUP(U$1-1,DEFAULT_CONTRIBUTION!$A$2:$B$11,2,1))*(1+VLOOKUP($A13+U$1-1,portfolio_returns!$A$2:$B$49,2,1)),NA())</f>
        <v>1.23455215739417</v>
      </c>
      <c r="V13" s="4" t="n">
        <f aca="false">=IF($A13+V$1-1&lt;=MAX(portfolio_returns!$A$2:$A$50),(U13+VLOOKUP(V$1-1,DEFAULT_CONTRIBUTION!$A$2:$B$11,2,1))*(1+VLOOKUP($A13+V$1-1,portfolio_returns!$A$2:$B$49,2,1)),NA())</f>
        <v>1.10029461027755</v>
      </c>
      <c r="W13" s="4" t="n">
        <f aca="false">=IF($A13+W$1-1&lt;=MAX(portfolio_returns!$A$2:$A$50),(V13+VLOOKUP(W$1-1,DEFAULT_CONTRIBUTION!$A$2:$B$11,2,1))*(1+VLOOKUP($A13+W$1-1,portfolio_returns!$A$2:$B$49,2,1)),NA())</f>
        <v>1.0989192420147</v>
      </c>
      <c r="X13" s="4" t="n">
        <f aca="false">=IF($A13+X$1-1&lt;=MAX(portfolio_returns!$A$2:$A$50),(W13+VLOOKUP(X$1-1,DEFAULT_CONTRIBUTION!$A$2:$B$11,2,1))*(1+VLOOKUP($A13+X$1-1,portfolio_returns!$A$2:$B$49,2,1)),NA())</f>
        <v>1.29040591993577</v>
      </c>
      <c r="Y13" s="4" t="n">
        <f aca="false">=IF($A13+Y$1-1&lt;=MAX(portfolio_returns!$A$2:$A$50),(X13+VLOOKUP(Y$1-1,DEFAULT_CONTRIBUTION!$A$2:$B$11,2,1))*(1+VLOOKUP($A13+Y$1-1,portfolio_returns!$A$2:$B$49,2,1)),NA())</f>
        <v>1.67075306483683</v>
      </c>
      <c r="Z13" s="4" t="n">
        <f aca="false">=IF($A13+Z$1-1&lt;=MAX(portfolio_returns!$A$2:$A$50),(Y13+VLOOKUP(Z$1-1,DEFAULT_CONTRIBUTION!$A$2:$B$11,2,1))*(1+VLOOKUP($A13+Z$1-1,portfolio_returns!$A$2:$B$49,2,1)),NA())</f>
        <v>1.83908143611914</v>
      </c>
      <c r="AA13" s="4" t="n">
        <f aca="false">=IF($A13+AA$1-1&lt;=MAX(portfolio_returns!$A$2:$A$50),(Z13+VLOOKUP(AA$1-1,DEFAULT_CONTRIBUTION!$A$2:$B$11,2,1))*(1+VLOOKUP($A13+AA$1-1,portfolio_returns!$A$2:$B$49,2,1)),NA())</f>
        <v>2.23402417452573</v>
      </c>
      <c r="AB13" s="4" t="n">
        <f aca="false">=IF($A13+AB$1-1&lt;=MAX(portfolio_returns!$A$2:$A$50),(AA13+VLOOKUP(AB$1-1,DEFAULT_CONTRIBUTION!$A$2:$B$11,2,1))*(1+VLOOKUP($A13+AB$1-1,portfolio_returns!$A$2:$B$49,2,1)),NA())</f>
        <v>2.78917918189537</v>
      </c>
      <c r="AC13" s="4" t="n">
        <f aca="false">=IF($A13+AC$1-1&lt;=MAX(portfolio_returns!$A$2:$A$50),(AB13+VLOOKUP(AC$1-1,DEFAULT_CONTRIBUTION!$A$2:$B$11,2,1))*(1+VLOOKUP($A13+AC$1-1,portfolio_returns!$A$2:$B$49,2,1)),NA())</f>
        <v>3.73122445058053</v>
      </c>
      <c r="AD13" s="4" t="n">
        <f aca="false">=IF($A13+AD$1-1&lt;=MAX(portfolio_returns!$A$2:$A$50),(AC13+VLOOKUP(AD$1-1,DEFAULT_CONTRIBUTION!$A$2:$B$11,2,1))*(1+VLOOKUP($A13+AD$1-1,portfolio_returns!$A$2:$B$49,2,1)),NA())</f>
        <v>3.35996761774777</v>
      </c>
      <c r="AE13" s="4" t="n">
        <f aca="false">=IF($A13+AE$1-1&lt;=MAX(portfolio_returns!$A$2:$A$50),(AD13+VLOOKUP(AE$1-1,DEFAULT_CONTRIBUTION!$A$2:$B$11,2,1))*(1+VLOOKUP($A13+AE$1-1,portfolio_returns!$A$2:$B$49,2,1)),NA())</f>
        <v>4.63339534487418</v>
      </c>
      <c r="AF13" s="4" t="n">
        <f aca="false">=IF($A13+AF$1-1&lt;=MAX(portfolio_returns!$A$2:$A$50),(AE13+VLOOKUP(AF$1-1,DEFAULT_CONTRIBUTION!$A$2:$B$11,2,1))*(1+VLOOKUP($A13+AF$1-1,portfolio_returns!$A$2:$B$49,2,1)),NA())</f>
        <v>5.8716702507918</v>
      </c>
      <c r="AG13" s="4" t="n">
        <f aca="false">=IF($A13+AG$1-1&lt;=MAX(portfolio_returns!$A$2:$A$50),(AF13+VLOOKUP(AG$1-1,DEFAULT_CONTRIBUTION!$A$2:$B$11,2,1))*(1+VLOOKUP($A13+AG$1-1,portfolio_returns!$A$2:$B$49,2,1)),NA())</f>
        <v>5.99203949093303</v>
      </c>
      <c r="AH13" s="4" t="n">
        <f aca="false">=IF($A13+AH$1-1&lt;=MAX(portfolio_returns!$A$2:$A$50),(AG13+VLOOKUP(AH$1-1,DEFAULT_CONTRIBUTION!$A$2:$B$11,2,1))*(1+VLOOKUP($A13+AH$1-1,portfolio_returns!$A$2:$B$49,2,1)),NA())</f>
        <v>6.64966582506293</v>
      </c>
      <c r="AI13" s="4" t="n">
        <f aca="false">=IF($A13+AI$1-1&lt;=MAX(portfolio_returns!$A$2:$A$50),(AH13+VLOOKUP(AI$1-1,DEFAULT_CONTRIBUTION!$A$2:$B$11,2,1))*(1+VLOOKUP($A13+AI$1-1,portfolio_returns!$A$2:$B$49,2,1)),NA())</f>
        <v>5.20668834102427</v>
      </c>
      <c r="AJ13" s="4" t="n">
        <f aca="false">=IF($A13+AJ$1-1&lt;=MAX(portfolio_returns!$A$2:$A$50),(AI13+VLOOKUP(AJ$1-1,DEFAULT_CONTRIBUTION!$A$2:$B$11,2,1))*(1+VLOOKUP($A13+AJ$1-1,portfolio_returns!$A$2:$B$49,2,1)),NA())</f>
        <v>5.22100673396209</v>
      </c>
      <c r="AK13" s="4" t="n">
        <f aca="false">=IF($A13+AK$1-1&lt;=MAX(portfolio_returns!$A$2:$A$50),(AJ13+VLOOKUP(AK$1-1,DEFAULT_CONTRIBUTION!$A$2:$B$11,2,1))*(1+VLOOKUP($A13+AK$1-1,portfolio_returns!$A$2:$B$49,2,1)),NA())</f>
        <v>4.54880211696447</v>
      </c>
      <c r="AL13" s="4" t="n">
        <f aca="false">=IF($A13+AL$1-1&lt;=MAX(portfolio_returns!$A$2:$A$50),(AK13+VLOOKUP(AL$1-1,DEFAULT_CONTRIBUTION!$A$2:$B$11,2,1))*(1+VLOOKUP($A13+AL$1-1,portfolio_returns!$A$2:$B$49,2,1)),NA())</f>
        <v>4.96046870854976</v>
      </c>
      <c r="AM13" s="4" t="n">
        <f aca="false">=IF($A13+AM$1-1&lt;=MAX(portfolio_returns!$A$2:$A$50),(AL13+VLOOKUP(AM$1-1,DEFAULT_CONTRIBUTION!$A$2:$B$11,2,1))*(1+VLOOKUP($A13+AM$1-1,portfolio_returns!$A$2:$B$49,2,1)),NA())</f>
        <v>5.82483038101455</v>
      </c>
      <c r="AN13" s="4" t="e">
        <f aca="false">=IF($A13+AN$1-1&lt;=MAX(portfolio_returns!$A$2:$A$50),(AM13+VLOOKUP(AN$1-1,DEFAULT_CONTRIBUTION!$A$2:$B$11,2,1))*(1+VLOOKUP($A13+AN$1-1,portfolio_returns!$A$2:$B$49,2,1)),NA())</f>
        <v>#N/A</v>
      </c>
      <c r="AO13" s="4" t="e">
        <f aca="false">=IF($A13+AO$1-1&lt;=MAX(portfolio_returns!$A$2:$A$50),(AN13+VLOOKUP(AO$1-1,DEFAULT_CONTRIBUTION!$A$2:$B$11,2,1))*(1+VLOOKUP($A13+AO$1-1,portfolio_returns!$A$2:$B$49,2,1)),NA())</f>
        <v>#N/A</v>
      </c>
      <c r="AP13" s="4" t="e">
        <f aca="false">=IF($A13+AP$1-1&lt;=MAX(portfolio_returns!$A$2:$A$50),(AO13+VLOOKUP(AP$1-1,DEFAULT_CONTRIBUTION!$A$2:$B$11,2,1))*(1+VLOOKUP($A13+AP$1-1,portfolio_returns!$A$2:$B$49,2,1)),NA())</f>
        <v>#N/A</v>
      </c>
      <c r="AQ13" s="4" t="e">
        <f aca="false">=IF($A13+AQ$1-1&lt;=MAX(portfolio_returns!$A$2:$A$50),(AP13+VLOOKUP(AQ$1-1,DEFAULT_CONTRIBUTION!$A$2:$B$11,2,1))*(1+VLOOKUP($A13+AQ$1-1,portfolio_returns!$A$2:$B$49,2,1)),NA())</f>
        <v>#N/A</v>
      </c>
      <c r="AR13" s="4" t="e">
        <f aca="false">=IF($A13+AR$1-1&lt;=MAX(portfolio_returns!$A$2:$A$50),(AQ13+VLOOKUP(AR$1-1,DEFAULT_CONTRIBUTION!$A$2:$B$11,2,1))*(1+VLOOKUP($A13+AR$1-1,portfolio_returns!$A$2:$B$49,2,1)),NA())</f>
        <v>#N/A</v>
      </c>
      <c r="AS13" s="4" t="e">
        <f aca="false">=IF($A13+AS$1-1&lt;=MAX(portfolio_returns!$A$2:$A$50),(AR13+VLOOKUP(AS$1-1,DEFAULT_CONTRIBUTION!$A$2:$B$11,2,1))*(1+VLOOKUP($A13+AS$1-1,portfolio_returns!$A$2:$B$49,2,1)),NA())</f>
        <v>#N/A</v>
      </c>
      <c r="AT13" s="4" t="e">
        <f aca="false">=IF($A13+AT$1-1&lt;=MAX(portfolio_returns!$A$2:$A$50),(AS13+VLOOKUP(AT$1-1,DEFAULT_CONTRIBUTION!$A$2:$B$11,2,1))*(1+VLOOKUP($A13+AT$1-1,portfolio_returns!$A$2:$B$49,2,1)),NA())</f>
        <v>#N/A</v>
      </c>
      <c r="AU13" s="4" t="e">
        <f aca="false">=IF($A13+AU$1-1&lt;=MAX(portfolio_returns!$A$2:$A$50),(AT13+VLOOKUP(AU$1-1,DEFAULT_CONTRIBUTION!$A$2:$B$11,2,1))*(1+VLOOKUP($A13+AU$1-1,portfolio_returns!$A$2:$B$49,2,1)),NA())</f>
        <v>#N/A</v>
      </c>
      <c r="AV13" s="4" t="e">
        <f aca="false">=IF($A13+AV$1-1&lt;=MAX(portfolio_returns!$A$2:$A$50),(AU13+VLOOKUP(AV$1-1,DEFAULT_CONTRIBUTION!$A$2:$B$11,2,1))*(1+VLOOKUP($A13+AV$1-1,portfolio_returns!$A$2:$B$49,2,1)),NA())</f>
        <v>#N/A</v>
      </c>
      <c r="AW13" s="4" t="e">
        <f aca="false">=IF($A13+AW$1-1&lt;=MAX(portfolio_returns!$A$2:$A$50),(AV13+VLOOKUP(AW$1-1,DEFAULT_CONTRIBUTION!$A$2:$B$11,2,1))*(1+VLOOKUP($A13+AW$1-1,portfolio_returns!$A$2:$B$49,2,1)),NA())</f>
        <v>#N/A</v>
      </c>
      <c r="AX13" s="4" t="e">
        <f aca="false">=IF($A13+AX$1-1&lt;=MAX(portfolio_returns!$A$2:$A$50),(AW13+VLOOKUP(AX$1-1,DEFAULT_CONTRIBUTION!$A$2:$B$11,2,1))*(1+VLOOKUP($A13+AX$1-1,portfolio_returns!$A$2:$B$49,2,1)),NA())</f>
        <v>#N/A</v>
      </c>
    </row>
    <row r="14" customFormat="false" ht="15" hidden="false" customHeight="false" outlineLevel="0" collapsed="false">
      <c r="A14" s="0" t="n">
        <v>1982</v>
      </c>
      <c r="B14" s="6" t="n">
        <f aca="false">MATCH(1,INDEX(C14:AX14&gt;DEFAULT_TARGET),)</f>
        <v>26</v>
      </c>
      <c r="C14" s="4" t="n">
        <f aca="false">VLOOKUP(C$1-1,DEFAULT_CONTRIBUTION!$A$2:$B$11,2,1)*(1+VLOOKUP($A14+C$1-1,portfolio_returns!$A$2:$B$49,2,1))</f>
        <v>1.0395</v>
      </c>
      <c r="D14" s="4" t="n">
        <f aca="false">=IF($A14+D$1-1&lt;=MAX(portfolio_returns!$A$2:$A$50),(C14+VLOOKUP(D$1-1,DEFAULT_CONTRIBUTION!$A$2:$B$11,2,1))*(1+VLOOKUP($A14+D$1-1,portfolio_returns!$A$2:$B$49,2,1)),NA())</f>
        <v>0.944125875</v>
      </c>
      <c r="E14" s="4" t="n">
        <f aca="false">=IF($A14+E$1-1&lt;=MAX(portfolio_returns!$A$2:$A$50),(D14+VLOOKUP(E$1-1,DEFAULT_CONTRIBUTION!$A$2:$B$11,2,1))*(1+VLOOKUP($A14+E$1-1,portfolio_returns!$A$2:$B$49,2,1)),NA())</f>
        <v>0.846880909875</v>
      </c>
      <c r="F14" s="4" t="n">
        <f aca="false">=IF($A14+F$1-1&lt;=MAX(portfolio_returns!$A$2:$A$50),(E14+VLOOKUP(F$1-1,DEFAULT_CONTRIBUTION!$A$2:$B$11,2,1))*(1+VLOOKUP($A14+F$1-1,portfolio_returns!$A$2:$B$49,2,1)),NA())</f>
        <v>0.943848774055688</v>
      </c>
      <c r="G14" s="4" t="n">
        <f aca="false">=IF($A14+G$1-1&lt;=MAX(portfolio_returns!$A$2:$A$50),(F14+VLOOKUP(G$1-1,DEFAULT_CONTRIBUTION!$A$2:$B$11,2,1))*(1+VLOOKUP($A14+G$1-1,portfolio_returns!$A$2:$B$49,2,1)),NA())</f>
        <v>1.10595480099975</v>
      </c>
      <c r="H14" s="4" t="n">
        <f aca="false">=IF($A14+H$1-1&lt;=MAX(portfolio_returns!$A$2:$A$50),(G14+VLOOKUP(H$1-1,DEFAULT_CONTRIBUTION!$A$2:$B$11,2,1))*(1+VLOOKUP($A14+H$1-1,portfolio_returns!$A$2:$B$49,2,1)),NA())</f>
        <v>1.3487118798192</v>
      </c>
      <c r="I14" s="4" t="n">
        <f aca="false">=IF($A14+I$1-1&lt;=MAX(portfolio_returns!$A$2:$A$50),(H14+VLOOKUP(I$1-1,DEFAULT_CONTRIBUTION!$A$2:$B$11,2,1))*(1+VLOOKUP($A14+I$1-1,portfolio_returns!$A$2:$B$49,2,1)),NA())</f>
        <v>1.32982991350173</v>
      </c>
      <c r="J14" s="4" t="n">
        <f aca="false">=IF($A14+J$1-1&lt;=MAX(portfolio_returns!$A$2:$A$50),(I14+VLOOKUP(J$1-1,DEFAULT_CONTRIBUTION!$A$2:$B$11,2,1))*(1+VLOOKUP($A14+J$1-1,portfolio_returns!$A$2:$B$49,2,1)),NA())</f>
        <v>1.51534118643522</v>
      </c>
      <c r="K14" s="4" t="n">
        <f aca="false">=IF($A14+K$1-1&lt;=MAX(portfolio_returns!$A$2:$A$50),(J14+VLOOKUP(K$1-1,DEFAULT_CONTRIBUTION!$A$2:$B$11,2,1))*(1+VLOOKUP($A14+K$1-1,portfolio_returns!$A$2:$B$49,2,1)),NA())</f>
        <v>1.43919529181685</v>
      </c>
      <c r="L14" s="4" t="n">
        <f aca="false">=IF($A14+L$1-1&lt;=MAX(portfolio_returns!$A$2:$A$50),(K14+VLOOKUP(L$1-1,DEFAULT_CONTRIBUTION!$A$2:$B$11,2,1))*(1+VLOOKUP($A14+L$1-1,portfolio_returns!$A$2:$B$49,2,1)),NA())</f>
        <v>1.56008769632947</v>
      </c>
      <c r="M14" s="4" t="n">
        <f aca="false">=IF($A14+M$1-1&lt;=MAX(portfolio_returns!$A$2:$A$50),(L14+VLOOKUP(M$1-1,DEFAULT_CONTRIBUTION!$A$2:$B$11,2,1))*(1+VLOOKUP($A14+M$1-1,portfolio_returns!$A$2:$B$49,2,1)),NA())</f>
        <v>1.53668638088452</v>
      </c>
      <c r="N14" s="4" t="n">
        <f aca="false">=IF($A14+N$1-1&lt;=MAX(portfolio_returns!$A$2:$A$50),(M14+VLOOKUP(N$1-1,DEFAULT_CONTRIBUTION!$A$2:$B$11,2,1))*(1+VLOOKUP($A14+N$1-1,portfolio_returns!$A$2:$B$49,2,1)),NA())</f>
        <v>2.02612099319624</v>
      </c>
      <c r="O14" s="4" t="n">
        <f aca="false">=IF($A14+O$1-1&lt;=MAX(portfolio_returns!$A$2:$A$50),(N14+VLOOKUP(O$1-1,DEFAULT_CONTRIBUTION!$A$2:$B$11,2,1))*(1+VLOOKUP($A14+O$1-1,portfolio_returns!$A$2:$B$49,2,1)),NA())</f>
        <v>1.95571328868268</v>
      </c>
      <c r="P14" s="4" t="n">
        <f aca="false">=IF($A14+P$1-1&lt;=MAX(portfolio_returns!$A$2:$A$50),(O14+VLOOKUP(P$1-1,DEFAULT_CONTRIBUTION!$A$2:$B$11,2,1))*(1+VLOOKUP($A14+P$1-1,portfolio_returns!$A$2:$B$49,2,1)),NA())</f>
        <v>1.97478149324733</v>
      </c>
      <c r="Q14" s="4" t="n">
        <f aca="false">=IF($A14+Q$1-1&lt;=MAX(portfolio_returns!$A$2:$A$50),(P14+VLOOKUP(Q$1-1,DEFAULT_CONTRIBUTION!$A$2:$B$11,2,1))*(1+VLOOKUP($A14+Q$1-1,portfolio_returns!$A$2:$B$49,2,1)),NA())</f>
        <v>1.98811126832675</v>
      </c>
      <c r="R14" s="4" t="n">
        <f aca="false">=IF($A14+R$1-1&lt;=MAX(portfolio_returns!$A$2:$A$50),(Q14+VLOOKUP(R$1-1,DEFAULT_CONTRIBUTION!$A$2:$B$11,2,1))*(1+VLOOKUP($A14+R$1-1,portfolio_returns!$A$2:$B$49,2,1)),NA())</f>
        <v>1.58700981994183</v>
      </c>
      <c r="S14" s="4" t="n">
        <f aca="false">=IF($A14+S$1-1&lt;=MAX(portfolio_returns!$A$2:$A$50),(R14+VLOOKUP(S$1-1,DEFAULT_CONTRIBUTION!$A$2:$B$11,2,1))*(1+VLOOKUP($A14+S$1-1,portfolio_returns!$A$2:$B$49,2,1)),NA())</f>
        <v>1.50646907157978</v>
      </c>
      <c r="T14" s="4" t="n">
        <f aca="false">=IF($A14+T$1-1&lt;=MAX(portfolio_returns!$A$2:$A$50),(S14+VLOOKUP(T$1-1,DEFAULT_CONTRIBUTION!$A$2:$B$11,2,1))*(1+VLOOKUP($A14+T$1-1,portfolio_returns!$A$2:$B$49,2,1)),NA())</f>
        <v>1.75051706117571</v>
      </c>
      <c r="U14" s="4" t="n">
        <f aca="false">=IF($A14+U$1-1&lt;=MAX(portfolio_returns!$A$2:$A$50),(T14+VLOOKUP(U$1-1,DEFAULT_CONTRIBUTION!$A$2:$B$11,2,1))*(1+VLOOKUP($A14+U$1-1,portfolio_returns!$A$2:$B$49,2,1)),NA())</f>
        <v>1.56014833077285</v>
      </c>
      <c r="V14" s="4" t="n">
        <f aca="false">=IF($A14+V$1-1&lt;=MAX(portfolio_returns!$A$2:$A$50),(U14+VLOOKUP(V$1-1,DEFAULT_CONTRIBUTION!$A$2:$B$11,2,1))*(1+VLOOKUP($A14+V$1-1,portfolio_returns!$A$2:$B$49,2,1)),NA())</f>
        <v>1.55819814535938</v>
      </c>
      <c r="W14" s="4" t="n">
        <f aca="false">=IF($A14+W$1-1&lt;=MAX(portfolio_returns!$A$2:$A$50),(V14+VLOOKUP(W$1-1,DEFAULT_CONTRIBUTION!$A$2:$B$11,2,1))*(1+VLOOKUP($A14+W$1-1,portfolio_returns!$A$2:$B$49,2,1)),NA())</f>
        <v>1.82971417218825</v>
      </c>
      <c r="X14" s="4" t="n">
        <f aca="false">=IF($A14+X$1-1&lt;=MAX(portfolio_returns!$A$2:$A$50),(W14+VLOOKUP(X$1-1,DEFAULT_CONTRIBUTION!$A$2:$B$11,2,1))*(1+VLOOKUP($A14+X$1-1,portfolio_returns!$A$2:$B$49,2,1)),NA())</f>
        <v>2.36902242444074</v>
      </c>
      <c r="Y14" s="4" t="n">
        <f aca="false">=IF($A14+Y$1-1&lt;=MAX(portfolio_returns!$A$2:$A$50),(X14+VLOOKUP(Y$1-1,DEFAULT_CONTRIBUTION!$A$2:$B$11,2,1))*(1+VLOOKUP($A14+Y$1-1,portfolio_returns!$A$2:$B$49,2,1)),NA())</f>
        <v>2.60770143370315</v>
      </c>
      <c r="Z14" s="4" t="n">
        <f aca="false">=IF($A14+Z$1-1&lt;=MAX(portfolio_returns!$A$2:$A$50),(Y14+VLOOKUP(Z$1-1,DEFAULT_CONTRIBUTION!$A$2:$B$11,2,1))*(1+VLOOKUP($A14+Z$1-1,portfolio_returns!$A$2:$B$49,2,1)),NA())</f>
        <v>3.1677053165909</v>
      </c>
      <c r="AA14" s="4" t="n">
        <f aca="false">=IF($A14+AA$1-1&lt;=MAX(portfolio_returns!$A$2:$A$50),(Z14+VLOOKUP(AA$1-1,DEFAULT_CONTRIBUTION!$A$2:$B$11,2,1))*(1+VLOOKUP($A14+AA$1-1,portfolio_returns!$A$2:$B$49,2,1)),NA())</f>
        <v>3.95488008776373</v>
      </c>
      <c r="AB14" s="4" t="n">
        <f aca="false">=IF($A14+AB$1-1&lt;=MAX(portfolio_returns!$A$2:$A$50),(AA14+VLOOKUP(AB$1-1,DEFAULT_CONTRIBUTION!$A$2:$B$11,2,1))*(1+VLOOKUP($A14+AB$1-1,portfolio_returns!$A$2:$B$49,2,1)),NA())</f>
        <v>5.29064083740594</v>
      </c>
      <c r="AC14" s="4" t="n">
        <f aca="false">=IF($A14+AC$1-1&lt;=MAX(portfolio_returns!$A$2:$A$50),(AB14+VLOOKUP(AC$1-1,DEFAULT_CONTRIBUTION!$A$2:$B$11,2,1))*(1+VLOOKUP($A14+AC$1-1,portfolio_returns!$A$2:$B$49,2,1)),NA())</f>
        <v>4.76422207408405</v>
      </c>
      <c r="AD14" s="4" t="n">
        <f aca="false">=IF($A14+AD$1-1&lt;=MAX(portfolio_returns!$A$2:$A$50),(AC14+VLOOKUP(AD$1-1,DEFAULT_CONTRIBUTION!$A$2:$B$11,2,1))*(1+VLOOKUP($A14+AD$1-1,portfolio_returns!$A$2:$B$49,2,1)),NA())</f>
        <v>6.5698622401619</v>
      </c>
      <c r="AE14" s="4" t="n">
        <f aca="false">=IF($A14+AE$1-1&lt;=MAX(portfolio_returns!$A$2:$A$50),(AD14+VLOOKUP(AE$1-1,DEFAULT_CONTRIBUTION!$A$2:$B$11,2,1))*(1+VLOOKUP($A14+AE$1-1,portfolio_returns!$A$2:$B$49,2,1)),NA())</f>
        <v>8.32565792384517</v>
      </c>
      <c r="AF14" s="4" t="n">
        <f aca="false">=IF($A14+AF$1-1&lt;=MAX(portfolio_returns!$A$2:$A$50),(AE14+VLOOKUP(AF$1-1,DEFAULT_CONTRIBUTION!$A$2:$B$11,2,1))*(1+VLOOKUP($A14+AF$1-1,portfolio_returns!$A$2:$B$49,2,1)),NA())</f>
        <v>8.49633391128399</v>
      </c>
      <c r="AG14" s="4" t="n">
        <f aca="false">=IF($A14+AG$1-1&lt;=MAX(portfolio_returns!$A$2:$A$50),(AF14+VLOOKUP(AG$1-1,DEFAULT_CONTRIBUTION!$A$2:$B$11,2,1))*(1+VLOOKUP($A14+AG$1-1,portfolio_returns!$A$2:$B$49,2,1)),NA())</f>
        <v>9.42880655804741</v>
      </c>
      <c r="AH14" s="4" t="n">
        <f aca="false">=IF($A14+AH$1-1&lt;=MAX(portfolio_returns!$A$2:$A$50),(AG14+VLOOKUP(AH$1-1,DEFAULT_CONTRIBUTION!$A$2:$B$11,2,1))*(1+VLOOKUP($A14+AH$1-1,portfolio_returns!$A$2:$B$49,2,1)),NA())</f>
        <v>7.38275553495112</v>
      </c>
      <c r="AI14" s="4" t="n">
        <f aca="false">=IF($A14+AI$1-1&lt;=MAX(portfolio_returns!$A$2:$A$50),(AH14+VLOOKUP(AI$1-1,DEFAULT_CONTRIBUTION!$A$2:$B$11,2,1))*(1+VLOOKUP($A14+AI$1-1,portfolio_returns!$A$2:$B$49,2,1)),NA())</f>
        <v>7.40305811267224</v>
      </c>
      <c r="AJ14" s="4" t="n">
        <f aca="false">=IF($A14+AJ$1-1&lt;=MAX(portfolio_returns!$A$2:$A$50),(AI14+VLOOKUP(AJ$1-1,DEFAULT_CONTRIBUTION!$A$2:$B$11,2,1))*(1+VLOOKUP($A14+AJ$1-1,portfolio_returns!$A$2:$B$49,2,1)),NA())</f>
        <v>6.44991438066569</v>
      </c>
      <c r="AK14" s="4" t="n">
        <f aca="false">=IF($A14+AK$1-1&lt;=MAX(portfolio_returns!$A$2:$A$50),(AJ14+VLOOKUP(AK$1-1,DEFAULT_CONTRIBUTION!$A$2:$B$11,2,1))*(1+VLOOKUP($A14+AK$1-1,portfolio_returns!$A$2:$B$49,2,1)),NA())</f>
        <v>7.03363163211593</v>
      </c>
      <c r="AL14" s="4" t="n">
        <f aca="false">=IF($A14+AL$1-1&lt;=MAX(portfolio_returns!$A$2:$A$50),(AK14+VLOOKUP(AL$1-1,DEFAULT_CONTRIBUTION!$A$2:$B$11,2,1))*(1+VLOOKUP($A14+AL$1-1,portfolio_returns!$A$2:$B$49,2,1)),NA())</f>
        <v>8.25924194401213</v>
      </c>
      <c r="AM14" s="4" t="e">
        <f aca="false">=IF($A14+AM$1-1&lt;=MAX(portfolio_returns!$A$2:$A$50),(AL14+VLOOKUP(AM$1-1,DEFAULT_CONTRIBUTION!$A$2:$B$11,2,1))*(1+VLOOKUP($A14+AM$1-1,portfolio_returns!$A$2:$B$49,2,1)),NA())</f>
        <v>#N/A</v>
      </c>
      <c r="AN14" s="4" t="e">
        <f aca="false">=IF($A14+AN$1-1&lt;=MAX(portfolio_returns!$A$2:$A$50),(AM14+VLOOKUP(AN$1-1,DEFAULT_CONTRIBUTION!$A$2:$B$11,2,1))*(1+VLOOKUP($A14+AN$1-1,portfolio_returns!$A$2:$B$49,2,1)),NA())</f>
        <v>#N/A</v>
      </c>
      <c r="AO14" s="4" t="e">
        <f aca="false">=IF($A14+AO$1-1&lt;=MAX(portfolio_returns!$A$2:$A$50),(AN14+VLOOKUP(AO$1-1,DEFAULT_CONTRIBUTION!$A$2:$B$11,2,1))*(1+VLOOKUP($A14+AO$1-1,portfolio_returns!$A$2:$B$49,2,1)),NA())</f>
        <v>#N/A</v>
      </c>
      <c r="AP14" s="4" t="e">
        <f aca="false">=IF($A14+AP$1-1&lt;=MAX(portfolio_returns!$A$2:$A$50),(AO14+VLOOKUP(AP$1-1,DEFAULT_CONTRIBUTION!$A$2:$B$11,2,1))*(1+VLOOKUP($A14+AP$1-1,portfolio_returns!$A$2:$B$49,2,1)),NA())</f>
        <v>#N/A</v>
      </c>
      <c r="AQ14" s="4" t="e">
        <f aca="false">=IF($A14+AQ$1-1&lt;=MAX(portfolio_returns!$A$2:$A$50),(AP14+VLOOKUP(AQ$1-1,DEFAULT_CONTRIBUTION!$A$2:$B$11,2,1))*(1+VLOOKUP($A14+AQ$1-1,portfolio_returns!$A$2:$B$49,2,1)),NA())</f>
        <v>#N/A</v>
      </c>
      <c r="AR14" s="4" t="e">
        <f aca="false">=IF($A14+AR$1-1&lt;=MAX(portfolio_returns!$A$2:$A$50),(AQ14+VLOOKUP(AR$1-1,DEFAULT_CONTRIBUTION!$A$2:$B$11,2,1))*(1+VLOOKUP($A14+AR$1-1,portfolio_returns!$A$2:$B$49,2,1)),NA())</f>
        <v>#N/A</v>
      </c>
      <c r="AS14" s="4" t="e">
        <f aca="false">=IF($A14+AS$1-1&lt;=MAX(portfolio_returns!$A$2:$A$50),(AR14+VLOOKUP(AS$1-1,DEFAULT_CONTRIBUTION!$A$2:$B$11,2,1))*(1+VLOOKUP($A14+AS$1-1,portfolio_returns!$A$2:$B$49,2,1)),NA())</f>
        <v>#N/A</v>
      </c>
      <c r="AT14" s="4" t="e">
        <f aca="false">=IF($A14+AT$1-1&lt;=MAX(portfolio_returns!$A$2:$A$50),(AS14+VLOOKUP(AT$1-1,DEFAULT_CONTRIBUTION!$A$2:$B$11,2,1))*(1+VLOOKUP($A14+AT$1-1,portfolio_returns!$A$2:$B$49,2,1)),NA())</f>
        <v>#N/A</v>
      </c>
      <c r="AU14" s="4" t="e">
        <f aca="false">=IF($A14+AU$1-1&lt;=MAX(portfolio_returns!$A$2:$A$50),(AT14+VLOOKUP(AU$1-1,DEFAULT_CONTRIBUTION!$A$2:$B$11,2,1))*(1+VLOOKUP($A14+AU$1-1,portfolio_returns!$A$2:$B$49,2,1)),NA())</f>
        <v>#N/A</v>
      </c>
      <c r="AV14" s="4" t="e">
        <f aca="false">=IF($A14+AV$1-1&lt;=MAX(portfolio_returns!$A$2:$A$50),(AU14+VLOOKUP(AV$1-1,DEFAULT_CONTRIBUTION!$A$2:$B$11,2,1))*(1+VLOOKUP($A14+AV$1-1,portfolio_returns!$A$2:$B$49,2,1)),NA())</f>
        <v>#N/A</v>
      </c>
      <c r="AW14" s="4" t="e">
        <f aca="false">=IF($A14+AW$1-1&lt;=MAX(portfolio_returns!$A$2:$A$50),(AV14+VLOOKUP(AW$1-1,DEFAULT_CONTRIBUTION!$A$2:$B$11,2,1))*(1+VLOOKUP($A14+AW$1-1,portfolio_returns!$A$2:$B$49,2,1)),NA())</f>
        <v>#N/A</v>
      </c>
      <c r="AX14" s="4" t="e">
        <f aca="false">=IF($A14+AX$1-1&lt;=MAX(portfolio_returns!$A$2:$A$50),(AW14+VLOOKUP(AX$1-1,DEFAULT_CONTRIBUTION!$A$2:$B$11,2,1))*(1+VLOOKUP($A14+AX$1-1,portfolio_returns!$A$2:$B$49,2,1)),NA())</f>
        <v>#N/A</v>
      </c>
    </row>
    <row r="15" customFormat="false" ht="15" hidden="false" customHeight="false" outlineLevel="0" collapsed="false">
      <c r="A15" s="0" t="n">
        <v>1983</v>
      </c>
      <c r="B15" s="6" t="n">
        <f aca="false">MATCH(1,INDEX(C15:AX15&gt;DEFAULT_TARGET),)</f>
        <v>25</v>
      </c>
      <c r="C15" s="4" t="n">
        <f aca="false">VLOOKUP(C$1-1,DEFAULT_CONTRIBUTION!$A$2:$B$11,2,1)*(1+VLOOKUP($A15+C$1-1,portfolio_returns!$A$2:$B$49,2,1))</f>
        <v>0.90825</v>
      </c>
      <c r="D15" s="4" t="n">
        <f aca="false">=IF($A15+D$1-1&lt;=MAX(portfolio_returns!$A$2:$A$50),(C15+VLOOKUP(D$1-1,DEFAULT_CONTRIBUTION!$A$2:$B$11,2,1))*(1+VLOOKUP($A15+D$1-1,portfolio_returns!$A$2:$B$49,2,1)),NA())</f>
        <v>0.81470025</v>
      </c>
      <c r="E15" s="4" t="n">
        <f aca="false">=IF($A15+E$1-1&lt;=MAX(portfolio_returns!$A$2:$A$50),(D15+VLOOKUP(E$1-1,DEFAULT_CONTRIBUTION!$A$2:$B$11,2,1))*(1+VLOOKUP($A15+E$1-1,portfolio_returns!$A$2:$B$49,2,1)),NA())</f>
        <v>0.907983428625</v>
      </c>
      <c r="F15" s="4" t="n">
        <f aca="false">=IF($A15+F$1-1&lt;=MAX(portfolio_returns!$A$2:$A$50),(E15+VLOOKUP(F$1-1,DEFAULT_CONTRIBUTION!$A$2:$B$11,2,1))*(1+VLOOKUP($A15+F$1-1,portfolio_returns!$A$2:$B$49,2,1)),NA())</f>
        <v>1.06392958249134</v>
      </c>
      <c r="G15" s="4" t="n">
        <f aca="false">=IF($A15+G$1-1&lt;=MAX(portfolio_returns!$A$2:$A$50),(F15+VLOOKUP(G$1-1,DEFAULT_CONTRIBUTION!$A$2:$B$11,2,1))*(1+VLOOKUP($A15+G$1-1,portfolio_returns!$A$2:$B$49,2,1)),NA())</f>
        <v>1.29746212584819</v>
      </c>
      <c r="H15" s="4" t="n">
        <f aca="false">=IF($A15+H$1-1&lt;=MAX(portfolio_returns!$A$2:$A$50),(G15+VLOOKUP(H$1-1,DEFAULT_CONTRIBUTION!$A$2:$B$11,2,1))*(1+VLOOKUP($A15+H$1-1,portfolio_returns!$A$2:$B$49,2,1)),NA())</f>
        <v>1.27929765608632</v>
      </c>
      <c r="I15" s="4" t="n">
        <f aca="false">=IF($A15+I$1-1&lt;=MAX(portfolio_returns!$A$2:$A$50),(H15+VLOOKUP(I$1-1,DEFAULT_CONTRIBUTION!$A$2:$B$11,2,1))*(1+VLOOKUP($A15+I$1-1,portfolio_returns!$A$2:$B$49,2,1)),NA())</f>
        <v>1.45775967911036</v>
      </c>
      <c r="J15" s="4" t="n">
        <f aca="false">=IF($A15+J$1-1&lt;=MAX(portfolio_returns!$A$2:$A$50),(I15+VLOOKUP(J$1-1,DEFAULT_CONTRIBUTION!$A$2:$B$11,2,1))*(1+VLOOKUP($A15+J$1-1,portfolio_returns!$A$2:$B$49,2,1)),NA())</f>
        <v>1.38450725523507</v>
      </c>
      <c r="K15" s="4" t="n">
        <f aca="false">=IF($A15+K$1-1&lt;=MAX(portfolio_returns!$A$2:$A$50),(J15+VLOOKUP(K$1-1,DEFAULT_CONTRIBUTION!$A$2:$B$11,2,1))*(1+VLOOKUP($A15+K$1-1,portfolio_returns!$A$2:$B$49,2,1)),NA())</f>
        <v>1.50080586467481</v>
      </c>
      <c r="L15" s="4" t="n">
        <f aca="false">=IF($A15+L$1-1&lt;=MAX(portfolio_returns!$A$2:$A$50),(K15+VLOOKUP(L$1-1,DEFAULT_CONTRIBUTION!$A$2:$B$11,2,1))*(1+VLOOKUP($A15+L$1-1,portfolio_returns!$A$2:$B$49,2,1)),NA())</f>
        <v>1.47829377670469</v>
      </c>
      <c r="M15" s="4" t="n">
        <f aca="false">=IF($A15+M$1-1&lt;=MAX(portfolio_returns!$A$2:$A$50),(L15+VLOOKUP(M$1-1,DEFAULT_CONTRIBUTION!$A$2:$B$11,2,1))*(1+VLOOKUP($A15+M$1-1,portfolio_returns!$A$2:$B$49,2,1)),NA())</f>
        <v>1.94913034458513</v>
      </c>
      <c r="N15" s="4" t="n">
        <f aca="false">=IF($A15+N$1-1&lt;=MAX(portfolio_returns!$A$2:$A$50),(M15+VLOOKUP(N$1-1,DEFAULT_CONTRIBUTION!$A$2:$B$11,2,1))*(1+VLOOKUP($A15+N$1-1,portfolio_returns!$A$2:$B$49,2,1)),NA())</f>
        <v>1.8813980651108</v>
      </c>
      <c r="O15" s="4" t="n">
        <f aca="false">=IF($A15+O$1-1&lt;=MAX(portfolio_returns!$A$2:$A$50),(N15+VLOOKUP(O$1-1,DEFAULT_CONTRIBUTION!$A$2:$B$11,2,1))*(1+VLOOKUP($A15+O$1-1,portfolio_returns!$A$2:$B$49,2,1)),NA())</f>
        <v>1.89974169624563</v>
      </c>
      <c r="P15" s="4" t="n">
        <f aca="false">=IF($A15+P$1-1&lt;=MAX(portfolio_returns!$A$2:$A$50),(O15+VLOOKUP(P$1-1,DEFAULT_CONTRIBUTION!$A$2:$B$11,2,1))*(1+VLOOKUP($A15+P$1-1,portfolio_returns!$A$2:$B$49,2,1)),NA())</f>
        <v>1.91256495269529</v>
      </c>
      <c r="Q15" s="4" t="n">
        <f aca="false">=IF($A15+Q$1-1&lt;=MAX(portfolio_returns!$A$2:$A$50),(P15+VLOOKUP(Q$1-1,DEFAULT_CONTRIBUTION!$A$2:$B$11,2,1))*(1+VLOOKUP($A15+Q$1-1,portfolio_returns!$A$2:$B$49,2,1)),NA())</f>
        <v>1.52670497348901</v>
      </c>
      <c r="R15" s="4" t="n">
        <f aca="false">=IF($A15+R$1-1&lt;=MAX(portfolio_returns!$A$2:$A$50),(Q15+VLOOKUP(R$1-1,DEFAULT_CONTRIBUTION!$A$2:$B$11,2,1))*(1+VLOOKUP($A15+R$1-1,portfolio_returns!$A$2:$B$49,2,1)),NA())</f>
        <v>1.44922469608445</v>
      </c>
      <c r="S15" s="4" t="n">
        <f aca="false">=IF($A15+S$1-1&lt;=MAX(portfolio_returns!$A$2:$A$50),(R15+VLOOKUP(S$1-1,DEFAULT_CONTRIBUTION!$A$2:$B$11,2,1))*(1+VLOOKUP($A15+S$1-1,portfolio_returns!$A$2:$B$49,2,1)),NA())</f>
        <v>1.68399909685013</v>
      </c>
      <c r="T15" s="4" t="n">
        <f aca="false">=IF($A15+T$1-1&lt;=MAX(portfolio_returns!$A$2:$A$50),(S15+VLOOKUP(T$1-1,DEFAULT_CONTRIBUTION!$A$2:$B$11,2,1))*(1+VLOOKUP($A15+T$1-1,portfolio_returns!$A$2:$B$49,2,1)),NA())</f>
        <v>1.50086419506767</v>
      </c>
      <c r="U15" s="4" t="n">
        <f aca="false">=IF($A15+U$1-1&lt;=MAX(portfolio_returns!$A$2:$A$50),(T15+VLOOKUP(U$1-1,DEFAULT_CONTRIBUTION!$A$2:$B$11,2,1))*(1+VLOOKUP($A15+U$1-1,portfolio_returns!$A$2:$B$49,2,1)),NA())</f>
        <v>1.49898811482384</v>
      </c>
      <c r="V15" s="4" t="n">
        <f aca="false">=IF($A15+V$1-1&lt;=MAX(portfolio_returns!$A$2:$A$50),(U15+VLOOKUP(V$1-1,DEFAULT_CONTRIBUTION!$A$2:$B$11,2,1))*(1+VLOOKUP($A15+V$1-1,portfolio_returns!$A$2:$B$49,2,1)),NA())</f>
        <v>1.76018679383189</v>
      </c>
      <c r="W15" s="4" t="n">
        <f aca="false">=IF($A15+W$1-1&lt;=MAX(portfolio_returns!$A$2:$A$50),(V15+VLOOKUP(W$1-1,DEFAULT_CONTRIBUTION!$A$2:$B$11,2,1))*(1+VLOOKUP($A15+W$1-1,portfolio_returns!$A$2:$B$49,2,1)),NA())</f>
        <v>2.27900185131384</v>
      </c>
      <c r="X15" s="4" t="n">
        <f aca="false">=IF($A15+X$1-1&lt;=MAX(portfolio_returns!$A$2:$A$50),(W15+VLOOKUP(X$1-1,DEFAULT_CONTRIBUTION!$A$2:$B$11,2,1))*(1+VLOOKUP($A15+X$1-1,portfolio_returns!$A$2:$B$49,2,1)),NA())</f>
        <v>2.50861128783371</v>
      </c>
      <c r="Y15" s="4" t="n">
        <f aca="false">=IF($A15+Y$1-1&lt;=MAX(portfolio_returns!$A$2:$A$50),(X15+VLOOKUP(Y$1-1,DEFAULT_CONTRIBUTION!$A$2:$B$11,2,1))*(1+VLOOKUP($A15+Y$1-1,portfolio_returns!$A$2:$B$49,2,1)),NA())</f>
        <v>3.04733556189601</v>
      </c>
      <c r="Z15" s="4" t="n">
        <f aca="false">=IF($A15+Z$1-1&lt;=MAX(portfolio_returns!$A$2:$A$50),(Y15+VLOOKUP(Z$1-1,DEFAULT_CONTRIBUTION!$A$2:$B$11,2,1))*(1+VLOOKUP($A15+Z$1-1,portfolio_returns!$A$2:$B$49,2,1)),NA())</f>
        <v>3.80459844902716</v>
      </c>
      <c r="AA15" s="4" t="n">
        <f aca="false">=IF($A15+AA$1-1&lt;=MAX(portfolio_returns!$A$2:$A$50),(Z15+VLOOKUP(AA$1-1,DEFAULT_CONTRIBUTION!$A$2:$B$11,2,1))*(1+VLOOKUP($A15+AA$1-1,portfolio_returns!$A$2:$B$49,2,1)),NA())</f>
        <v>5.08960157518609</v>
      </c>
      <c r="AB15" s="4" t="n">
        <f aca="false">=IF($A15+AB$1-1&lt;=MAX(portfolio_returns!$A$2:$A$50),(AA15+VLOOKUP(AB$1-1,DEFAULT_CONTRIBUTION!$A$2:$B$11,2,1))*(1+VLOOKUP($A15+AB$1-1,portfolio_returns!$A$2:$B$49,2,1)),NA())</f>
        <v>4.58318621845507</v>
      </c>
      <c r="AC15" s="4" t="n">
        <f aca="false">=IF($A15+AC$1-1&lt;=MAX(portfolio_returns!$A$2:$A$50),(AB15+VLOOKUP(AC$1-1,DEFAULT_CONTRIBUTION!$A$2:$B$11,2,1))*(1+VLOOKUP($A15+AC$1-1,portfolio_returns!$A$2:$B$49,2,1)),NA())</f>
        <v>6.32021379524954</v>
      </c>
      <c r="AD15" s="4" t="n">
        <f aca="false">=IF($A15+AD$1-1&lt;=MAX(portfolio_returns!$A$2:$A$50),(AC15+VLOOKUP(AD$1-1,DEFAULT_CONTRIBUTION!$A$2:$B$11,2,1))*(1+VLOOKUP($A15+AD$1-1,portfolio_returns!$A$2:$B$49,2,1)),NA())</f>
        <v>8.00929093202998</v>
      </c>
      <c r="AE15" s="4" t="n">
        <f aca="false">=IF($A15+AE$1-1&lt;=MAX(portfolio_returns!$A$2:$A$50),(AD15+VLOOKUP(AE$1-1,DEFAULT_CONTRIBUTION!$A$2:$B$11,2,1))*(1+VLOOKUP($A15+AE$1-1,portfolio_returns!$A$2:$B$49,2,1)),NA())</f>
        <v>8.1734813961366</v>
      </c>
      <c r="AF15" s="4" t="n">
        <f aca="false">=IF($A15+AF$1-1&lt;=MAX(portfolio_returns!$A$2:$A$50),(AE15+VLOOKUP(AF$1-1,DEFAULT_CONTRIBUTION!$A$2:$B$11,2,1))*(1+VLOOKUP($A15+AF$1-1,portfolio_returns!$A$2:$B$49,2,1)),NA())</f>
        <v>9.07052097936259</v>
      </c>
      <c r="AG15" s="4" t="n">
        <f aca="false">=IF($A15+AG$1-1&lt;=MAX(portfolio_returns!$A$2:$A$50),(AF15+VLOOKUP(AG$1-1,DEFAULT_CONTRIBUTION!$A$2:$B$11,2,1))*(1+VLOOKUP($A15+AG$1-1,portfolio_returns!$A$2:$B$49,2,1)),NA())</f>
        <v>7.10221792684091</v>
      </c>
      <c r="AH15" s="4" t="n">
        <f aca="false">=IF($A15+AH$1-1&lt;=MAX(portfolio_returns!$A$2:$A$50),(AG15+VLOOKUP(AH$1-1,DEFAULT_CONTRIBUTION!$A$2:$B$11,2,1))*(1+VLOOKUP($A15+AH$1-1,portfolio_returns!$A$2:$B$49,2,1)),NA())</f>
        <v>7.12174902613972</v>
      </c>
      <c r="AI15" s="4" t="n">
        <f aca="false">=IF($A15+AI$1-1&lt;=MAX(portfolio_returns!$A$2:$A$50),(AH15+VLOOKUP(AI$1-1,DEFAULT_CONTRIBUTION!$A$2:$B$11,2,1))*(1+VLOOKUP($A15+AI$1-1,portfolio_returns!$A$2:$B$49,2,1)),NA())</f>
        <v>6.20482383902423</v>
      </c>
      <c r="AJ15" s="4" t="n">
        <f aca="false">=IF($A15+AJ$1-1&lt;=MAX(portfolio_returns!$A$2:$A$50),(AI15+VLOOKUP(AJ$1-1,DEFAULT_CONTRIBUTION!$A$2:$B$11,2,1))*(1+VLOOKUP($A15+AJ$1-1,portfolio_returns!$A$2:$B$49,2,1)),NA())</f>
        <v>6.76636039645592</v>
      </c>
      <c r="AK15" s="4" t="n">
        <f aca="false">=IF($A15+AK$1-1&lt;=MAX(portfolio_returns!$A$2:$A$50),(AJ15+VLOOKUP(AK$1-1,DEFAULT_CONTRIBUTION!$A$2:$B$11,2,1))*(1+VLOOKUP($A15+AK$1-1,portfolio_returns!$A$2:$B$49,2,1)),NA())</f>
        <v>7.94539869553837</v>
      </c>
      <c r="AL15" s="4" t="e">
        <f aca="false">=IF($A15+AL$1-1&lt;=MAX(portfolio_returns!$A$2:$A$50),(AK15+VLOOKUP(AL$1-1,DEFAULT_CONTRIBUTION!$A$2:$B$11,2,1))*(1+VLOOKUP($A15+AL$1-1,portfolio_returns!$A$2:$B$49,2,1)),NA())</f>
        <v>#N/A</v>
      </c>
      <c r="AM15" s="4" t="e">
        <f aca="false">=IF($A15+AM$1-1&lt;=MAX(portfolio_returns!$A$2:$A$50),(AL15+VLOOKUP(AM$1-1,DEFAULT_CONTRIBUTION!$A$2:$B$11,2,1))*(1+VLOOKUP($A15+AM$1-1,portfolio_returns!$A$2:$B$49,2,1)),NA())</f>
        <v>#N/A</v>
      </c>
      <c r="AN15" s="4" t="e">
        <f aca="false">=IF($A15+AN$1-1&lt;=MAX(portfolio_returns!$A$2:$A$50),(AM15+VLOOKUP(AN$1-1,DEFAULT_CONTRIBUTION!$A$2:$B$11,2,1))*(1+VLOOKUP($A15+AN$1-1,portfolio_returns!$A$2:$B$49,2,1)),NA())</f>
        <v>#N/A</v>
      </c>
      <c r="AO15" s="4" t="e">
        <f aca="false">=IF($A15+AO$1-1&lt;=MAX(portfolio_returns!$A$2:$A$50),(AN15+VLOOKUP(AO$1-1,DEFAULT_CONTRIBUTION!$A$2:$B$11,2,1))*(1+VLOOKUP($A15+AO$1-1,portfolio_returns!$A$2:$B$49,2,1)),NA())</f>
        <v>#N/A</v>
      </c>
      <c r="AP15" s="4" t="e">
        <f aca="false">=IF($A15+AP$1-1&lt;=MAX(portfolio_returns!$A$2:$A$50),(AO15+VLOOKUP(AP$1-1,DEFAULT_CONTRIBUTION!$A$2:$B$11,2,1))*(1+VLOOKUP($A15+AP$1-1,portfolio_returns!$A$2:$B$49,2,1)),NA())</f>
        <v>#N/A</v>
      </c>
      <c r="AQ15" s="4" t="e">
        <f aca="false">=IF($A15+AQ$1-1&lt;=MAX(portfolio_returns!$A$2:$A$50),(AP15+VLOOKUP(AQ$1-1,DEFAULT_CONTRIBUTION!$A$2:$B$11,2,1))*(1+VLOOKUP($A15+AQ$1-1,portfolio_returns!$A$2:$B$49,2,1)),NA())</f>
        <v>#N/A</v>
      </c>
      <c r="AR15" s="4" t="e">
        <f aca="false">=IF($A15+AR$1-1&lt;=MAX(portfolio_returns!$A$2:$A$50),(AQ15+VLOOKUP(AR$1-1,DEFAULT_CONTRIBUTION!$A$2:$B$11,2,1))*(1+VLOOKUP($A15+AR$1-1,portfolio_returns!$A$2:$B$49,2,1)),NA())</f>
        <v>#N/A</v>
      </c>
      <c r="AS15" s="4" t="e">
        <f aca="false">=IF($A15+AS$1-1&lt;=MAX(portfolio_returns!$A$2:$A$50),(AR15+VLOOKUP(AS$1-1,DEFAULT_CONTRIBUTION!$A$2:$B$11,2,1))*(1+VLOOKUP($A15+AS$1-1,portfolio_returns!$A$2:$B$49,2,1)),NA())</f>
        <v>#N/A</v>
      </c>
      <c r="AT15" s="4" t="e">
        <f aca="false">=IF($A15+AT$1-1&lt;=MAX(portfolio_returns!$A$2:$A$50),(AS15+VLOOKUP(AT$1-1,DEFAULT_CONTRIBUTION!$A$2:$B$11,2,1))*(1+VLOOKUP($A15+AT$1-1,portfolio_returns!$A$2:$B$49,2,1)),NA())</f>
        <v>#N/A</v>
      </c>
      <c r="AU15" s="4" t="e">
        <f aca="false">=IF($A15+AU$1-1&lt;=MAX(portfolio_returns!$A$2:$A$50),(AT15+VLOOKUP(AU$1-1,DEFAULT_CONTRIBUTION!$A$2:$B$11,2,1))*(1+VLOOKUP($A15+AU$1-1,portfolio_returns!$A$2:$B$49,2,1)),NA())</f>
        <v>#N/A</v>
      </c>
      <c r="AV15" s="4" t="e">
        <f aca="false">=IF($A15+AV$1-1&lt;=MAX(portfolio_returns!$A$2:$A$50),(AU15+VLOOKUP(AV$1-1,DEFAULT_CONTRIBUTION!$A$2:$B$11,2,1))*(1+VLOOKUP($A15+AV$1-1,portfolio_returns!$A$2:$B$49,2,1)),NA())</f>
        <v>#N/A</v>
      </c>
      <c r="AW15" s="4" t="e">
        <f aca="false">=IF($A15+AW$1-1&lt;=MAX(portfolio_returns!$A$2:$A$50),(AV15+VLOOKUP(AW$1-1,DEFAULT_CONTRIBUTION!$A$2:$B$11,2,1))*(1+VLOOKUP($A15+AW$1-1,portfolio_returns!$A$2:$B$49,2,1)),NA())</f>
        <v>#N/A</v>
      </c>
      <c r="AX15" s="4" t="e">
        <f aca="false">=IF($A15+AX$1-1&lt;=MAX(portfolio_returns!$A$2:$A$50),(AW15+VLOOKUP(AX$1-1,DEFAULT_CONTRIBUTION!$A$2:$B$11,2,1))*(1+VLOOKUP($A15+AX$1-1,portfolio_returns!$A$2:$B$49,2,1)),NA())</f>
        <v>#N/A</v>
      </c>
    </row>
    <row r="16" customFormat="false" ht="15" hidden="false" customHeight="false" outlineLevel="0" collapsed="false">
      <c r="A16" s="0" t="n">
        <v>1984</v>
      </c>
      <c r="B16" s="6" t="n">
        <f aca="false">MATCH(1,INDEX(C16:AX16&gt;DEFAULT_TARGET),)</f>
        <v>23</v>
      </c>
      <c r="C16" s="4" t="n">
        <f aca="false">VLOOKUP(C$1-1,DEFAULT_CONTRIBUTION!$A$2:$B$11,2,1)*(1+VLOOKUP($A16+C$1-1,portfolio_returns!$A$2:$B$49,2,1))</f>
        <v>0.897</v>
      </c>
      <c r="D16" s="4" t="n">
        <f aca="false">=IF($A16+D$1-1&lt;=MAX(portfolio_returns!$A$2:$A$50),(C16+VLOOKUP(D$1-1,DEFAULT_CONTRIBUTION!$A$2:$B$11,2,1))*(1+VLOOKUP($A16+D$1-1,portfolio_returns!$A$2:$B$49,2,1)),NA())</f>
        <v>0.9997065</v>
      </c>
      <c r="E16" s="4" t="n">
        <f aca="false">=IF($A16+E$1-1&lt;=MAX(portfolio_returns!$A$2:$A$50),(D16+VLOOKUP(E$1-1,DEFAULT_CONTRIBUTION!$A$2:$B$11,2,1))*(1+VLOOKUP($A16+E$1-1,portfolio_returns!$A$2:$B$49,2,1)),NA())</f>
        <v>1.171406091375</v>
      </c>
      <c r="F16" s="4" t="n">
        <f aca="false">=IF($A16+F$1-1&lt;=MAX(portfolio_returns!$A$2:$A$50),(E16+VLOOKUP(F$1-1,DEFAULT_CONTRIBUTION!$A$2:$B$11,2,1))*(1+VLOOKUP($A16+F$1-1,portfolio_returns!$A$2:$B$49,2,1)),NA())</f>
        <v>1.42852972843181</v>
      </c>
      <c r="G16" s="4" t="n">
        <f aca="false">=IF($A16+G$1-1&lt;=MAX(portfolio_returns!$A$2:$A$50),(F16+VLOOKUP(G$1-1,DEFAULT_CONTRIBUTION!$A$2:$B$11,2,1))*(1+VLOOKUP($A16+G$1-1,portfolio_returns!$A$2:$B$49,2,1)),NA())</f>
        <v>1.40853031223377</v>
      </c>
      <c r="H16" s="4" t="n">
        <f aca="false">=IF($A16+H$1-1&lt;=MAX(portfolio_returns!$A$2:$A$50),(G16+VLOOKUP(H$1-1,DEFAULT_CONTRIBUTION!$A$2:$B$11,2,1))*(1+VLOOKUP($A16+H$1-1,portfolio_returns!$A$2:$B$49,2,1)),NA())</f>
        <v>1.60502029079038</v>
      </c>
      <c r="I16" s="4" t="n">
        <f aca="false">=IF($A16+I$1-1&lt;=MAX(portfolio_returns!$A$2:$A$50),(H16+VLOOKUP(I$1-1,DEFAULT_CONTRIBUTION!$A$2:$B$11,2,1))*(1+VLOOKUP($A16+I$1-1,portfolio_returns!$A$2:$B$49,2,1)),NA())</f>
        <v>1.52436802117816</v>
      </c>
      <c r="J16" s="4" t="n">
        <f aca="false">=IF($A16+J$1-1&lt;=MAX(portfolio_returns!$A$2:$A$50),(I16+VLOOKUP(J$1-1,DEFAULT_CONTRIBUTION!$A$2:$B$11,2,1))*(1+VLOOKUP($A16+J$1-1,portfolio_returns!$A$2:$B$49,2,1)),NA())</f>
        <v>1.65241493495713</v>
      </c>
      <c r="K16" s="4" t="n">
        <f aca="false">=IF($A16+K$1-1&lt;=MAX(portfolio_returns!$A$2:$A$50),(J16+VLOOKUP(K$1-1,DEFAULT_CONTRIBUTION!$A$2:$B$11,2,1))*(1+VLOOKUP($A16+K$1-1,portfolio_returns!$A$2:$B$49,2,1)),NA())</f>
        <v>1.62762871093277</v>
      </c>
      <c r="L16" s="4" t="n">
        <f aca="false">=IF($A16+L$1-1&lt;=MAX(portfolio_returns!$A$2:$A$50),(K16+VLOOKUP(L$1-1,DEFAULT_CONTRIBUTION!$A$2:$B$11,2,1))*(1+VLOOKUP($A16+L$1-1,portfolio_returns!$A$2:$B$49,2,1)),NA())</f>
        <v>2.14602845536486</v>
      </c>
      <c r="M16" s="4" t="n">
        <f aca="false">=IF($A16+M$1-1&lt;=MAX(portfolio_returns!$A$2:$A$50),(L16+VLOOKUP(M$1-1,DEFAULT_CONTRIBUTION!$A$2:$B$11,2,1))*(1+VLOOKUP($A16+M$1-1,portfolio_returns!$A$2:$B$49,2,1)),NA())</f>
        <v>2.07145396654093</v>
      </c>
      <c r="N16" s="4" t="n">
        <f aca="false">=IF($A16+N$1-1&lt;=MAX(portfolio_returns!$A$2:$A$50),(M16+VLOOKUP(N$1-1,DEFAULT_CONTRIBUTION!$A$2:$B$11,2,1))*(1+VLOOKUP($A16+N$1-1,portfolio_returns!$A$2:$B$49,2,1)),NA())</f>
        <v>2.0916506427147</v>
      </c>
      <c r="O16" s="4" t="n">
        <f aca="false">=IF($A16+O$1-1&lt;=MAX(portfolio_returns!$A$2:$A$50),(N16+VLOOKUP(O$1-1,DEFAULT_CONTRIBUTION!$A$2:$B$11,2,1))*(1+VLOOKUP($A16+O$1-1,portfolio_returns!$A$2:$B$49,2,1)),NA())</f>
        <v>2.10576928455303</v>
      </c>
      <c r="P16" s="4" t="n">
        <f aca="false">=IF($A16+P$1-1&lt;=MAX(portfolio_returns!$A$2:$A$50),(O16+VLOOKUP(P$1-1,DEFAULT_CONTRIBUTION!$A$2:$B$11,2,1))*(1+VLOOKUP($A16+P$1-1,portfolio_returns!$A$2:$B$49,2,1)),NA())</f>
        <v>1.68093033139445</v>
      </c>
      <c r="Q16" s="4" t="n">
        <f aca="false">=IF($A16+Q$1-1&lt;=MAX(portfolio_returns!$A$2:$A$50),(P16+VLOOKUP(Q$1-1,DEFAULT_CONTRIBUTION!$A$2:$B$11,2,1))*(1+VLOOKUP($A16+Q$1-1,portfolio_returns!$A$2:$B$49,2,1)),NA())</f>
        <v>1.59562311707619</v>
      </c>
      <c r="R16" s="4" t="n">
        <f aca="false">=IF($A16+R$1-1&lt;=MAX(portfolio_returns!$A$2:$A$50),(Q16+VLOOKUP(R$1-1,DEFAULT_CONTRIBUTION!$A$2:$B$11,2,1))*(1+VLOOKUP($A16+R$1-1,portfolio_returns!$A$2:$B$49,2,1)),NA())</f>
        <v>1.85411406204253</v>
      </c>
      <c r="S16" s="4" t="n">
        <f aca="false">=IF($A16+S$1-1&lt;=MAX(portfolio_returns!$A$2:$A$50),(R16+VLOOKUP(S$1-1,DEFAULT_CONTRIBUTION!$A$2:$B$11,2,1))*(1+VLOOKUP($A16+S$1-1,portfolio_returns!$A$2:$B$49,2,1)),NA())</f>
        <v>1.6524791577954</v>
      </c>
      <c r="T16" s="4" t="n">
        <f aca="false">=IF($A16+T$1-1&lt;=MAX(portfolio_returns!$A$2:$A$50),(S16+VLOOKUP(T$1-1,DEFAULT_CONTRIBUTION!$A$2:$B$11,2,1))*(1+VLOOKUP($A16+T$1-1,portfolio_returns!$A$2:$B$49,2,1)),NA())</f>
        <v>1.65041355884816</v>
      </c>
      <c r="U16" s="4" t="n">
        <f aca="false">=IF($A16+U$1-1&lt;=MAX(portfolio_returns!$A$2:$A$50),(T16+VLOOKUP(U$1-1,DEFAULT_CONTRIBUTION!$A$2:$B$11,2,1))*(1+VLOOKUP($A16+U$1-1,portfolio_returns!$A$2:$B$49,2,1)),NA())</f>
        <v>1.93799812147745</v>
      </c>
      <c r="V16" s="4" t="n">
        <f aca="false">=IF($A16+V$1-1&lt;=MAX(portfolio_returns!$A$2:$A$50),(U16+VLOOKUP(V$1-1,DEFAULT_CONTRIBUTION!$A$2:$B$11,2,1))*(1+VLOOKUP($A16+V$1-1,portfolio_returns!$A$2:$B$49,2,1)),NA())</f>
        <v>2.50922306778293</v>
      </c>
      <c r="W16" s="4" t="n">
        <f aca="false">=IF($A16+W$1-1&lt;=MAX(portfolio_returns!$A$2:$A$50),(V16+VLOOKUP(W$1-1,DEFAULT_CONTRIBUTION!$A$2:$B$11,2,1))*(1+VLOOKUP($A16+W$1-1,portfolio_returns!$A$2:$B$49,2,1)),NA())</f>
        <v>2.76202729186206</v>
      </c>
      <c r="X16" s="4" t="n">
        <f aca="false">=IF($A16+X$1-1&lt;=MAX(portfolio_returns!$A$2:$A$50),(W16+VLOOKUP(X$1-1,DEFAULT_CONTRIBUTION!$A$2:$B$11,2,1))*(1+VLOOKUP($A16+X$1-1,portfolio_returns!$A$2:$B$49,2,1)),NA())</f>
        <v>3.35517265278943</v>
      </c>
      <c r="Y16" s="4" t="n">
        <f aca="false">=IF($A16+Y$1-1&lt;=MAX(portfolio_returns!$A$2:$A$50),(X16+VLOOKUP(Y$1-1,DEFAULT_CONTRIBUTION!$A$2:$B$11,2,1))*(1+VLOOKUP($A16+Y$1-1,portfolio_returns!$A$2:$B$49,2,1)),NA())</f>
        <v>4.18893305700761</v>
      </c>
      <c r="Z16" s="4" t="n">
        <f aca="false">=IF($A16+Z$1-1&lt;=MAX(portfolio_returns!$A$2:$A$50),(Y16+VLOOKUP(Z$1-1,DEFAULT_CONTRIBUTION!$A$2:$B$11,2,1))*(1+VLOOKUP($A16+Z$1-1,portfolio_returns!$A$2:$B$49,2,1)),NA())</f>
        <v>5.60374519701193</v>
      </c>
      <c r="AA16" s="4" t="n">
        <f aca="false">=IF($A16+AA$1-1&lt;=MAX(portfolio_returns!$A$2:$A$50),(Z16+VLOOKUP(AA$1-1,DEFAULT_CONTRIBUTION!$A$2:$B$11,2,1))*(1+VLOOKUP($A16+AA$1-1,portfolio_returns!$A$2:$B$49,2,1)),NA())</f>
        <v>5.04617254990924</v>
      </c>
      <c r="AB16" s="4" t="n">
        <f aca="false">=IF($A16+AB$1-1&lt;=MAX(portfolio_returns!$A$2:$A$50),(AA16+VLOOKUP(AB$1-1,DEFAULT_CONTRIBUTION!$A$2:$B$11,2,1))*(1+VLOOKUP($A16+AB$1-1,portfolio_returns!$A$2:$B$49,2,1)),NA())</f>
        <v>6.95867194632485</v>
      </c>
      <c r="AC16" s="4" t="n">
        <f aca="false">=IF($A16+AC$1-1&lt;=MAX(portfolio_returns!$A$2:$A$50),(AB16+VLOOKUP(AC$1-1,DEFAULT_CONTRIBUTION!$A$2:$B$11,2,1))*(1+VLOOKUP($A16+AC$1-1,portfolio_returns!$A$2:$B$49,2,1)),NA())</f>
        <v>8.81837702398016</v>
      </c>
      <c r="AD16" s="4" t="n">
        <f aca="false">=IF($A16+AD$1-1&lt;=MAX(portfolio_returns!$A$2:$A$50),(AC16+VLOOKUP(AD$1-1,DEFAULT_CONTRIBUTION!$A$2:$B$11,2,1))*(1+VLOOKUP($A16+AD$1-1,portfolio_returns!$A$2:$B$49,2,1)),NA())</f>
        <v>8.99915375297175</v>
      </c>
      <c r="AE16" s="4" t="n">
        <f aca="false">=IF($A16+AE$1-1&lt;=MAX(portfolio_returns!$A$2:$A$50),(AD16+VLOOKUP(AE$1-1,DEFAULT_CONTRIBUTION!$A$2:$B$11,2,1))*(1+VLOOKUP($A16+AE$1-1,portfolio_returns!$A$2:$B$49,2,1)),NA())</f>
        <v>9.9868108773604</v>
      </c>
      <c r="AF16" s="4" t="n">
        <f aca="false">=IF($A16+AF$1-1&lt;=MAX(portfolio_returns!$A$2:$A$50),(AE16+VLOOKUP(AF$1-1,DEFAULT_CONTRIBUTION!$A$2:$B$11,2,1))*(1+VLOOKUP($A16+AF$1-1,portfolio_returns!$A$2:$B$49,2,1)),NA())</f>
        <v>7.81967291697319</v>
      </c>
      <c r="AG16" s="4" t="n">
        <f aca="false">=IF($A16+AG$1-1&lt;=MAX(portfolio_returns!$A$2:$A$50),(AF16+VLOOKUP(AG$1-1,DEFAULT_CONTRIBUTION!$A$2:$B$11,2,1))*(1+VLOOKUP($A16+AG$1-1,portfolio_returns!$A$2:$B$49,2,1)),NA())</f>
        <v>7.84117701749487</v>
      </c>
      <c r="AH16" s="4" t="n">
        <f aca="false">=IF($A16+AH$1-1&lt;=MAX(portfolio_returns!$A$2:$A$50),(AG16+VLOOKUP(AH$1-1,DEFAULT_CONTRIBUTION!$A$2:$B$11,2,1))*(1+VLOOKUP($A16+AH$1-1,portfolio_returns!$A$2:$B$49,2,1)),NA())</f>
        <v>6.8316254764924</v>
      </c>
      <c r="AI16" s="4" t="n">
        <f aca="false">=IF($A16+AI$1-1&lt;=MAX(portfolio_returns!$A$2:$A$50),(AH16+VLOOKUP(AI$1-1,DEFAULT_CONTRIBUTION!$A$2:$B$11,2,1))*(1+VLOOKUP($A16+AI$1-1,portfolio_returns!$A$2:$B$49,2,1)),NA())</f>
        <v>7.44988758211497</v>
      </c>
      <c r="AJ16" s="4" t="n">
        <f aca="false">=IF($A16+AJ$1-1&lt;=MAX(portfolio_returns!$A$2:$A$50),(AI16+VLOOKUP(AJ$1-1,DEFAULT_CONTRIBUTION!$A$2:$B$11,2,1))*(1+VLOOKUP($A16+AJ$1-1,portfolio_returns!$A$2:$B$49,2,1)),NA())</f>
        <v>8.7480304932985</v>
      </c>
      <c r="AK16" s="4" t="e">
        <f aca="false">=IF($A16+AK$1-1&lt;=MAX(portfolio_returns!$A$2:$A$50),(AJ16+VLOOKUP(AK$1-1,DEFAULT_CONTRIBUTION!$A$2:$B$11,2,1))*(1+VLOOKUP($A16+AK$1-1,portfolio_returns!$A$2:$B$49,2,1)),NA())</f>
        <v>#N/A</v>
      </c>
      <c r="AL16" s="4" t="e">
        <f aca="false">=IF($A16+AL$1-1&lt;=MAX(portfolio_returns!$A$2:$A$50),(AK16+VLOOKUP(AL$1-1,DEFAULT_CONTRIBUTION!$A$2:$B$11,2,1))*(1+VLOOKUP($A16+AL$1-1,portfolio_returns!$A$2:$B$49,2,1)),NA())</f>
        <v>#N/A</v>
      </c>
      <c r="AM16" s="4" t="e">
        <f aca="false">=IF($A16+AM$1-1&lt;=MAX(portfolio_returns!$A$2:$A$50),(AL16+VLOOKUP(AM$1-1,DEFAULT_CONTRIBUTION!$A$2:$B$11,2,1))*(1+VLOOKUP($A16+AM$1-1,portfolio_returns!$A$2:$B$49,2,1)),NA())</f>
        <v>#N/A</v>
      </c>
      <c r="AN16" s="4" t="e">
        <f aca="false">=IF($A16+AN$1-1&lt;=MAX(portfolio_returns!$A$2:$A$50),(AM16+VLOOKUP(AN$1-1,DEFAULT_CONTRIBUTION!$A$2:$B$11,2,1))*(1+VLOOKUP($A16+AN$1-1,portfolio_returns!$A$2:$B$49,2,1)),NA())</f>
        <v>#N/A</v>
      </c>
      <c r="AO16" s="4" t="e">
        <f aca="false">=IF($A16+AO$1-1&lt;=MAX(portfolio_returns!$A$2:$A$50),(AN16+VLOOKUP(AO$1-1,DEFAULT_CONTRIBUTION!$A$2:$B$11,2,1))*(1+VLOOKUP($A16+AO$1-1,portfolio_returns!$A$2:$B$49,2,1)),NA())</f>
        <v>#N/A</v>
      </c>
      <c r="AP16" s="4" t="e">
        <f aca="false">=IF($A16+AP$1-1&lt;=MAX(portfolio_returns!$A$2:$A$50),(AO16+VLOOKUP(AP$1-1,DEFAULT_CONTRIBUTION!$A$2:$B$11,2,1))*(1+VLOOKUP($A16+AP$1-1,portfolio_returns!$A$2:$B$49,2,1)),NA())</f>
        <v>#N/A</v>
      </c>
      <c r="AQ16" s="4" t="e">
        <f aca="false">=IF($A16+AQ$1-1&lt;=MAX(portfolio_returns!$A$2:$A$50),(AP16+VLOOKUP(AQ$1-1,DEFAULT_CONTRIBUTION!$A$2:$B$11,2,1))*(1+VLOOKUP($A16+AQ$1-1,portfolio_returns!$A$2:$B$49,2,1)),NA())</f>
        <v>#N/A</v>
      </c>
      <c r="AR16" s="4" t="e">
        <f aca="false">=IF($A16+AR$1-1&lt;=MAX(portfolio_returns!$A$2:$A$50),(AQ16+VLOOKUP(AR$1-1,DEFAULT_CONTRIBUTION!$A$2:$B$11,2,1))*(1+VLOOKUP($A16+AR$1-1,portfolio_returns!$A$2:$B$49,2,1)),NA())</f>
        <v>#N/A</v>
      </c>
      <c r="AS16" s="4" t="e">
        <f aca="false">=IF($A16+AS$1-1&lt;=MAX(portfolio_returns!$A$2:$A$50),(AR16+VLOOKUP(AS$1-1,DEFAULT_CONTRIBUTION!$A$2:$B$11,2,1))*(1+VLOOKUP($A16+AS$1-1,portfolio_returns!$A$2:$B$49,2,1)),NA())</f>
        <v>#N/A</v>
      </c>
      <c r="AT16" s="4" t="e">
        <f aca="false">=IF($A16+AT$1-1&lt;=MAX(portfolio_returns!$A$2:$A$50),(AS16+VLOOKUP(AT$1-1,DEFAULT_CONTRIBUTION!$A$2:$B$11,2,1))*(1+VLOOKUP($A16+AT$1-1,portfolio_returns!$A$2:$B$49,2,1)),NA())</f>
        <v>#N/A</v>
      </c>
      <c r="AU16" s="4" t="e">
        <f aca="false">=IF($A16+AU$1-1&lt;=MAX(portfolio_returns!$A$2:$A$50),(AT16+VLOOKUP(AU$1-1,DEFAULT_CONTRIBUTION!$A$2:$B$11,2,1))*(1+VLOOKUP($A16+AU$1-1,portfolio_returns!$A$2:$B$49,2,1)),NA())</f>
        <v>#N/A</v>
      </c>
      <c r="AV16" s="4" t="e">
        <f aca="false">=IF($A16+AV$1-1&lt;=MAX(portfolio_returns!$A$2:$A$50),(AU16+VLOOKUP(AV$1-1,DEFAULT_CONTRIBUTION!$A$2:$B$11,2,1))*(1+VLOOKUP($A16+AV$1-1,portfolio_returns!$A$2:$B$49,2,1)),NA())</f>
        <v>#N/A</v>
      </c>
      <c r="AW16" s="4" t="e">
        <f aca="false">=IF($A16+AW$1-1&lt;=MAX(portfolio_returns!$A$2:$A$50),(AV16+VLOOKUP(AW$1-1,DEFAULT_CONTRIBUTION!$A$2:$B$11,2,1))*(1+VLOOKUP($A16+AW$1-1,portfolio_returns!$A$2:$B$49,2,1)),NA())</f>
        <v>#N/A</v>
      </c>
      <c r="AX16" s="4" t="e">
        <f aca="false">=IF($A16+AX$1-1&lt;=MAX(portfolio_returns!$A$2:$A$50),(AW16+VLOOKUP(AX$1-1,DEFAULT_CONTRIBUTION!$A$2:$B$11,2,1))*(1+VLOOKUP($A16+AX$1-1,portfolio_returns!$A$2:$B$49,2,1)),NA())</f>
        <v>#N/A</v>
      </c>
    </row>
    <row r="17" customFormat="false" ht="15" hidden="false" customHeight="false" outlineLevel="0" collapsed="false">
      <c r="A17" s="0" t="n">
        <v>1985</v>
      </c>
      <c r="B17" s="6" t="n">
        <f aca="false">MATCH(1,INDEX(C17:AX17&gt;DEFAULT_TARGET),)</f>
        <v>22</v>
      </c>
      <c r="C17" s="4" t="n">
        <f aca="false">VLOOKUP(C$1-1,DEFAULT_CONTRIBUTION!$A$2:$B$11,2,1)*(1+VLOOKUP($A17+C$1-1,portfolio_returns!$A$2:$B$49,2,1))</f>
        <v>1.1145</v>
      </c>
      <c r="D17" s="4" t="n">
        <f aca="false">=IF($A17+D$1-1&lt;=MAX(portfolio_returns!$A$2:$A$50),(C17+VLOOKUP(D$1-1,DEFAULT_CONTRIBUTION!$A$2:$B$11,2,1))*(1+VLOOKUP($A17+D$1-1,portfolio_returns!$A$2:$B$49,2,1)),NA())</f>
        <v>1.305915375</v>
      </c>
      <c r="E17" s="4" t="n">
        <f aca="false">=IF($A17+E$1-1&lt;=MAX(portfolio_returns!$A$2:$A$50),(D17+VLOOKUP(E$1-1,DEFAULT_CONTRIBUTION!$A$2:$B$11,2,1))*(1+VLOOKUP($A17+E$1-1,portfolio_returns!$A$2:$B$49,2,1)),NA())</f>
        <v>1.5925637998125</v>
      </c>
      <c r="F17" s="4" t="n">
        <f aca="false">=IF($A17+F$1-1&lt;=MAX(portfolio_returns!$A$2:$A$50),(E17+VLOOKUP(F$1-1,DEFAULT_CONTRIBUTION!$A$2:$B$11,2,1))*(1+VLOOKUP($A17+F$1-1,portfolio_returns!$A$2:$B$49,2,1)),NA())</f>
        <v>1.57026790661513</v>
      </c>
      <c r="G17" s="4" t="n">
        <f aca="false">=IF($A17+G$1-1&lt;=MAX(portfolio_returns!$A$2:$A$50),(F17+VLOOKUP(G$1-1,DEFAULT_CONTRIBUTION!$A$2:$B$11,2,1))*(1+VLOOKUP($A17+G$1-1,portfolio_returns!$A$2:$B$49,2,1)),NA())</f>
        <v>1.78932027958793</v>
      </c>
      <c r="H17" s="4" t="n">
        <f aca="false">=IF($A17+H$1-1&lt;=MAX(portfolio_returns!$A$2:$A$50),(G17+VLOOKUP(H$1-1,DEFAULT_CONTRIBUTION!$A$2:$B$11,2,1))*(1+VLOOKUP($A17+H$1-1,portfolio_returns!$A$2:$B$49,2,1)),NA())</f>
        <v>1.69940693553864</v>
      </c>
      <c r="I17" s="4" t="n">
        <f aca="false">=IF($A17+I$1-1&lt;=MAX(portfolio_returns!$A$2:$A$50),(H17+VLOOKUP(I$1-1,DEFAULT_CONTRIBUTION!$A$2:$B$11,2,1))*(1+VLOOKUP($A17+I$1-1,portfolio_returns!$A$2:$B$49,2,1)),NA())</f>
        <v>1.84215711812389</v>
      </c>
      <c r="J17" s="4" t="n">
        <f aca="false">=IF($A17+J$1-1&lt;=MAX(portfolio_returns!$A$2:$A$50),(I17+VLOOKUP(J$1-1,DEFAULT_CONTRIBUTION!$A$2:$B$11,2,1))*(1+VLOOKUP($A17+J$1-1,portfolio_returns!$A$2:$B$49,2,1)),NA())</f>
        <v>1.81452476135203</v>
      </c>
      <c r="K17" s="4" t="n">
        <f aca="false">=IF($A17+K$1-1&lt;=MAX(portfolio_returns!$A$2:$A$50),(J17+VLOOKUP(K$1-1,DEFAULT_CONTRIBUTION!$A$2:$B$11,2,1))*(1+VLOOKUP($A17+K$1-1,portfolio_returns!$A$2:$B$49,2,1)),NA())</f>
        <v>2.39245089784265</v>
      </c>
      <c r="L17" s="4" t="n">
        <f aca="false">=IF($A17+L$1-1&lt;=MAX(portfolio_returns!$A$2:$A$50),(K17+VLOOKUP(L$1-1,DEFAULT_CONTRIBUTION!$A$2:$B$11,2,1))*(1+VLOOKUP($A17+L$1-1,portfolio_returns!$A$2:$B$49,2,1)),NA())</f>
        <v>2.30931322914262</v>
      </c>
      <c r="M17" s="4" t="n">
        <f aca="false">=IF($A17+M$1-1&lt;=MAX(portfolio_returns!$A$2:$A$50),(L17+VLOOKUP(M$1-1,DEFAULT_CONTRIBUTION!$A$2:$B$11,2,1))*(1+VLOOKUP($A17+M$1-1,portfolio_returns!$A$2:$B$49,2,1)),NA())</f>
        <v>2.33182903312676</v>
      </c>
      <c r="N17" s="4" t="n">
        <f aca="false">=IF($A17+N$1-1&lt;=MAX(portfolio_returns!$A$2:$A$50),(M17+VLOOKUP(N$1-1,DEFAULT_CONTRIBUTION!$A$2:$B$11,2,1))*(1+VLOOKUP($A17+N$1-1,portfolio_returns!$A$2:$B$49,2,1)),NA())</f>
        <v>2.34756887910036</v>
      </c>
      <c r="O17" s="4" t="n">
        <f aca="false">=IF($A17+O$1-1&lt;=MAX(portfolio_returns!$A$2:$A$50),(N17+VLOOKUP(O$1-1,DEFAULT_CONTRIBUTION!$A$2:$B$11,2,1))*(1+VLOOKUP($A17+O$1-1,portfolio_returns!$A$2:$B$49,2,1)),NA())</f>
        <v>1.87394685774187</v>
      </c>
      <c r="P17" s="4" t="n">
        <f aca="false">=IF($A17+P$1-1&lt;=MAX(portfolio_returns!$A$2:$A$50),(O17+VLOOKUP(P$1-1,DEFAULT_CONTRIBUTION!$A$2:$B$11,2,1))*(1+VLOOKUP($A17+P$1-1,portfolio_returns!$A$2:$B$49,2,1)),NA())</f>
        <v>1.77884405471147</v>
      </c>
      <c r="Q17" s="4" t="n">
        <f aca="false">=IF($A17+Q$1-1&lt;=MAX(portfolio_returns!$A$2:$A$50),(P17+VLOOKUP(Q$1-1,DEFAULT_CONTRIBUTION!$A$2:$B$11,2,1))*(1+VLOOKUP($A17+Q$1-1,portfolio_returns!$A$2:$B$49,2,1)),NA())</f>
        <v>2.06701679157472</v>
      </c>
      <c r="R17" s="4" t="n">
        <f aca="false">=IF($A17+R$1-1&lt;=MAX(portfolio_returns!$A$2:$A$50),(Q17+VLOOKUP(R$1-1,DEFAULT_CONTRIBUTION!$A$2:$B$11,2,1))*(1+VLOOKUP($A17+R$1-1,portfolio_returns!$A$2:$B$49,2,1)),NA())</f>
        <v>1.84222871549097</v>
      </c>
      <c r="S17" s="4" t="n">
        <f aca="false">=IF($A17+S$1-1&lt;=MAX(portfolio_returns!$A$2:$A$50),(R17+VLOOKUP(S$1-1,DEFAULT_CONTRIBUTION!$A$2:$B$11,2,1))*(1+VLOOKUP($A17+S$1-1,portfolio_returns!$A$2:$B$49,2,1)),NA())</f>
        <v>1.83992592959661</v>
      </c>
      <c r="T17" s="4" t="n">
        <f aca="false">=IF($A17+T$1-1&lt;=MAX(portfolio_returns!$A$2:$A$50),(S17+VLOOKUP(T$1-1,DEFAULT_CONTRIBUTION!$A$2:$B$11,2,1))*(1+VLOOKUP($A17+T$1-1,portfolio_returns!$A$2:$B$49,2,1)),NA())</f>
        <v>2.16053302282882</v>
      </c>
      <c r="U17" s="4" t="n">
        <f aca="false">=IF($A17+U$1-1&lt;=MAX(portfolio_returns!$A$2:$A$50),(T17+VLOOKUP(U$1-1,DEFAULT_CONTRIBUTION!$A$2:$B$11,2,1))*(1+VLOOKUP($A17+U$1-1,portfolio_returns!$A$2:$B$49,2,1)),NA())</f>
        <v>2.79735013130761</v>
      </c>
      <c r="V17" s="4" t="n">
        <f aca="false">=IF($A17+V$1-1&lt;=MAX(portfolio_returns!$A$2:$A$50),(U17+VLOOKUP(V$1-1,DEFAULT_CONTRIBUTION!$A$2:$B$11,2,1))*(1+VLOOKUP($A17+V$1-1,portfolio_returns!$A$2:$B$49,2,1)),NA())</f>
        <v>3.07918315703685</v>
      </c>
      <c r="W17" s="4" t="n">
        <f aca="false">=IF($A17+W$1-1&lt;=MAX(portfolio_returns!$A$2:$A$50),(V17+VLOOKUP(W$1-1,DEFAULT_CONTRIBUTION!$A$2:$B$11,2,1))*(1+VLOOKUP($A17+W$1-1,portfolio_returns!$A$2:$B$49,2,1)),NA())</f>
        <v>3.74043774001052</v>
      </c>
      <c r="X17" s="4" t="n">
        <f aca="false">=IF($A17+X$1-1&lt;=MAX(portfolio_returns!$A$2:$A$50),(W17+VLOOKUP(X$1-1,DEFAULT_CONTRIBUTION!$A$2:$B$11,2,1))*(1+VLOOKUP($A17+X$1-1,portfolio_returns!$A$2:$B$49,2,1)),NA())</f>
        <v>4.66993651840313</v>
      </c>
      <c r="Y17" s="4" t="n">
        <f aca="false">=IF($A17+Y$1-1&lt;=MAX(portfolio_returns!$A$2:$A$50),(X17+VLOOKUP(Y$1-1,DEFAULT_CONTRIBUTION!$A$2:$B$11,2,1))*(1+VLOOKUP($A17+Y$1-1,portfolio_returns!$A$2:$B$49,2,1)),NA())</f>
        <v>6.24720757749379</v>
      </c>
      <c r="Z17" s="4" t="n">
        <f aca="false">=IF($A17+Z$1-1&lt;=MAX(portfolio_returns!$A$2:$A$50),(Y17+VLOOKUP(Z$1-1,DEFAULT_CONTRIBUTION!$A$2:$B$11,2,1))*(1+VLOOKUP($A17+Z$1-1,portfolio_returns!$A$2:$B$49,2,1)),NA())</f>
        <v>5.62561042353316</v>
      </c>
      <c r="AA17" s="4" t="n">
        <f aca="false">=IF($A17+AA$1-1&lt;=MAX(portfolio_returns!$A$2:$A$50),(Z17+VLOOKUP(AA$1-1,DEFAULT_CONTRIBUTION!$A$2:$B$11,2,1))*(1+VLOOKUP($A17+AA$1-1,portfolio_returns!$A$2:$B$49,2,1)),NA())</f>
        <v>7.75771677405222</v>
      </c>
      <c r="AB17" s="4" t="n">
        <f aca="false">=IF($A17+AB$1-1&lt;=MAX(portfolio_returns!$A$2:$A$50),(AA17+VLOOKUP(AB$1-1,DEFAULT_CONTRIBUTION!$A$2:$B$11,2,1))*(1+VLOOKUP($A17+AB$1-1,portfolio_returns!$A$2:$B$49,2,1)),NA())</f>
        <v>9.83096658191768</v>
      </c>
      <c r="AC17" s="4" t="n">
        <f aca="false">=IF($A17+AC$1-1&lt;=MAX(portfolio_returns!$A$2:$A$50),(AB17+VLOOKUP(AC$1-1,DEFAULT_CONTRIBUTION!$A$2:$B$11,2,1))*(1+VLOOKUP($A17+AC$1-1,portfolio_returns!$A$2:$B$49,2,1)),NA())</f>
        <v>10.032501396847</v>
      </c>
      <c r="AD17" s="4" t="n">
        <f aca="false">=IF($A17+AD$1-1&lt;=MAX(portfolio_returns!$A$2:$A$50),(AC17+VLOOKUP(AD$1-1,DEFAULT_CONTRIBUTION!$A$2:$B$11,2,1))*(1+VLOOKUP($A17+AD$1-1,portfolio_returns!$A$2:$B$49,2,1)),NA())</f>
        <v>11.133568425151</v>
      </c>
      <c r="AE17" s="4" t="n">
        <f aca="false">=IF($A17+AE$1-1&lt;=MAX(portfolio_returns!$A$2:$A$50),(AD17+VLOOKUP(AE$1-1,DEFAULT_CONTRIBUTION!$A$2:$B$11,2,1))*(1+VLOOKUP($A17+AE$1-1,portfolio_returns!$A$2:$B$49,2,1)),NA())</f>
        <v>8.71758407689319</v>
      </c>
      <c r="AF17" s="4" t="n">
        <f aca="false">=IF($A17+AF$1-1&lt;=MAX(portfolio_returns!$A$2:$A$50),(AE17+VLOOKUP(AF$1-1,DEFAULT_CONTRIBUTION!$A$2:$B$11,2,1))*(1+VLOOKUP($A17+AF$1-1,portfolio_returns!$A$2:$B$49,2,1)),NA())</f>
        <v>8.74155743310465</v>
      </c>
      <c r="AG17" s="4" t="n">
        <f aca="false">=IF($A17+AG$1-1&lt;=MAX(portfolio_returns!$A$2:$A$50),(AF17+VLOOKUP(AG$1-1,DEFAULT_CONTRIBUTION!$A$2:$B$11,2,1))*(1+VLOOKUP($A17+AG$1-1,portfolio_returns!$A$2:$B$49,2,1)),NA())</f>
        <v>7.61608191359243</v>
      </c>
      <c r="AH17" s="4" t="n">
        <f aca="false">=IF($A17+AH$1-1&lt;=MAX(portfolio_returns!$A$2:$A$50),(AG17+VLOOKUP(AH$1-1,DEFAULT_CONTRIBUTION!$A$2:$B$11,2,1))*(1+VLOOKUP($A17+AH$1-1,portfolio_returns!$A$2:$B$49,2,1)),NA())</f>
        <v>8.30533732677254</v>
      </c>
      <c r="AI17" s="4" t="n">
        <f aca="false">=IF($A17+AI$1-1&lt;=MAX(portfolio_returns!$A$2:$A$50),(AH17+VLOOKUP(AI$1-1,DEFAULT_CONTRIBUTION!$A$2:$B$11,2,1))*(1+VLOOKUP($A17+AI$1-1,portfolio_returns!$A$2:$B$49,2,1)),NA())</f>
        <v>9.75254235596266</v>
      </c>
      <c r="AJ17" s="4" t="e">
        <f aca="false">=IF($A17+AJ$1-1&lt;=MAX(portfolio_returns!$A$2:$A$50),(AI17+VLOOKUP(AJ$1-1,DEFAULT_CONTRIBUTION!$A$2:$B$11,2,1))*(1+VLOOKUP($A17+AJ$1-1,portfolio_returns!$A$2:$B$49,2,1)),NA())</f>
        <v>#N/A</v>
      </c>
      <c r="AK17" s="4" t="e">
        <f aca="false">=IF($A17+AK$1-1&lt;=MAX(portfolio_returns!$A$2:$A$50),(AJ17+VLOOKUP(AK$1-1,DEFAULT_CONTRIBUTION!$A$2:$B$11,2,1))*(1+VLOOKUP($A17+AK$1-1,portfolio_returns!$A$2:$B$49,2,1)),NA())</f>
        <v>#N/A</v>
      </c>
      <c r="AL17" s="4" t="e">
        <f aca="false">=IF($A17+AL$1-1&lt;=MAX(portfolio_returns!$A$2:$A$50),(AK17+VLOOKUP(AL$1-1,DEFAULT_CONTRIBUTION!$A$2:$B$11,2,1))*(1+VLOOKUP($A17+AL$1-1,portfolio_returns!$A$2:$B$49,2,1)),NA())</f>
        <v>#N/A</v>
      </c>
      <c r="AM17" s="4" t="e">
        <f aca="false">=IF($A17+AM$1-1&lt;=MAX(portfolio_returns!$A$2:$A$50),(AL17+VLOOKUP(AM$1-1,DEFAULT_CONTRIBUTION!$A$2:$B$11,2,1))*(1+VLOOKUP($A17+AM$1-1,portfolio_returns!$A$2:$B$49,2,1)),NA())</f>
        <v>#N/A</v>
      </c>
      <c r="AN17" s="4" t="e">
        <f aca="false">=IF($A17+AN$1-1&lt;=MAX(portfolio_returns!$A$2:$A$50),(AM17+VLOOKUP(AN$1-1,DEFAULT_CONTRIBUTION!$A$2:$B$11,2,1))*(1+VLOOKUP($A17+AN$1-1,portfolio_returns!$A$2:$B$49,2,1)),NA())</f>
        <v>#N/A</v>
      </c>
      <c r="AO17" s="4" t="e">
        <f aca="false">=IF($A17+AO$1-1&lt;=MAX(portfolio_returns!$A$2:$A$50),(AN17+VLOOKUP(AO$1-1,DEFAULT_CONTRIBUTION!$A$2:$B$11,2,1))*(1+VLOOKUP($A17+AO$1-1,portfolio_returns!$A$2:$B$49,2,1)),NA())</f>
        <v>#N/A</v>
      </c>
      <c r="AP17" s="4" t="e">
        <f aca="false">=IF($A17+AP$1-1&lt;=MAX(portfolio_returns!$A$2:$A$50),(AO17+VLOOKUP(AP$1-1,DEFAULT_CONTRIBUTION!$A$2:$B$11,2,1))*(1+VLOOKUP($A17+AP$1-1,portfolio_returns!$A$2:$B$49,2,1)),NA())</f>
        <v>#N/A</v>
      </c>
      <c r="AQ17" s="4" t="e">
        <f aca="false">=IF($A17+AQ$1-1&lt;=MAX(portfolio_returns!$A$2:$A$50),(AP17+VLOOKUP(AQ$1-1,DEFAULT_CONTRIBUTION!$A$2:$B$11,2,1))*(1+VLOOKUP($A17+AQ$1-1,portfolio_returns!$A$2:$B$49,2,1)),NA())</f>
        <v>#N/A</v>
      </c>
      <c r="AR17" s="4" t="e">
        <f aca="false">=IF($A17+AR$1-1&lt;=MAX(portfolio_returns!$A$2:$A$50),(AQ17+VLOOKUP(AR$1-1,DEFAULT_CONTRIBUTION!$A$2:$B$11,2,1))*(1+VLOOKUP($A17+AR$1-1,portfolio_returns!$A$2:$B$49,2,1)),NA())</f>
        <v>#N/A</v>
      </c>
      <c r="AS17" s="4" t="e">
        <f aca="false">=IF($A17+AS$1-1&lt;=MAX(portfolio_returns!$A$2:$A$50),(AR17+VLOOKUP(AS$1-1,DEFAULT_CONTRIBUTION!$A$2:$B$11,2,1))*(1+VLOOKUP($A17+AS$1-1,portfolio_returns!$A$2:$B$49,2,1)),NA())</f>
        <v>#N/A</v>
      </c>
      <c r="AT17" s="4" t="e">
        <f aca="false">=IF($A17+AT$1-1&lt;=MAX(portfolio_returns!$A$2:$A$50),(AS17+VLOOKUP(AT$1-1,DEFAULT_CONTRIBUTION!$A$2:$B$11,2,1))*(1+VLOOKUP($A17+AT$1-1,portfolio_returns!$A$2:$B$49,2,1)),NA())</f>
        <v>#N/A</v>
      </c>
      <c r="AU17" s="4" t="e">
        <f aca="false">=IF($A17+AU$1-1&lt;=MAX(portfolio_returns!$A$2:$A$50),(AT17+VLOOKUP(AU$1-1,DEFAULT_CONTRIBUTION!$A$2:$B$11,2,1))*(1+VLOOKUP($A17+AU$1-1,portfolio_returns!$A$2:$B$49,2,1)),NA())</f>
        <v>#N/A</v>
      </c>
      <c r="AV17" s="4" t="e">
        <f aca="false">=IF($A17+AV$1-1&lt;=MAX(portfolio_returns!$A$2:$A$50),(AU17+VLOOKUP(AV$1-1,DEFAULT_CONTRIBUTION!$A$2:$B$11,2,1))*(1+VLOOKUP($A17+AV$1-1,portfolio_returns!$A$2:$B$49,2,1)),NA())</f>
        <v>#N/A</v>
      </c>
      <c r="AW17" s="4" t="e">
        <f aca="false">=IF($A17+AW$1-1&lt;=MAX(portfolio_returns!$A$2:$A$50),(AV17+VLOOKUP(AW$1-1,DEFAULT_CONTRIBUTION!$A$2:$B$11,2,1))*(1+VLOOKUP($A17+AW$1-1,portfolio_returns!$A$2:$B$49,2,1)),NA())</f>
        <v>#N/A</v>
      </c>
      <c r="AX17" s="4" t="e">
        <f aca="false">=IF($A17+AX$1-1&lt;=MAX(portfolio_returns!$A$2:$A$50),(AW17+VLOOKUP(AX$1-1,DEFAULT_CONTRIBUTION!$A$2:$B$11,2,1))*(1+VLOOKUP($A17+AX$1-1,portfolio_returns!$A$2:$B$49,2,1)),NA())</f>
        <v>#N/A</v>
      </c>
    </row>
    <row r="18" customFormat="false" ht="15" hidden="false" customHeight="false" outlineLevel="0" collapsed="false">
      <c r="A18" s="0" t="n">
        <v>1986</v>
      </c>
      <c r="B18" s="6" t="n">
        <f aca="false">MATCH(1,INDEX(C18:AX18&gt;DEFAULT_TARGET),)</f>
        <v>21</v>
      </c>
      <c r="C18" s="4" t="n">
        <f aca="false">VLOOKUP(C$1-1,DEFAULT_CONTRIBUTION!$A$2:$B$11,2,1)*(1+VLOOKUP($A18+C$1-1,portfolio_returns!$A$2:$B$49,2,1))</f>
        <v>1.17175</v>
      </c>
      <c r="D18" s="4" t="n">
        <f aca="false">=IF($A18+D$1-1&lt;=MAX(portfolio_returns!$A$2:$A$50),(C18+VLOOKUP(D$1-1,DEFAULT_CONTRIBUTION!$A$2:$B$11,2,1))*(1+VLOOKUP($A18+D$1-1,portfolio_returns!$A$2:$B$49,2,1)),NA())</f>
        <v>1.428949125</v>
      </c>
      <c r="E18" s="4" t="n">
        <f aca="false">=IF($A18+E$1-1&lt;=MAX(portfolio_returns!$A$2:$A$50),(D18+VLOOKUP(E$1-1,DEFAULT_CONTRIBUTION!$A$2:$B$11,2,1))*(1+VLOOKUP($A18+E$1-1,portfolio_returns!$A$2:$B$49,2,1)),NA())</f>
        <v>1.40894383725</v>
      </c>
      <c r="F18" s="4" t="n">
        <f aca="false">=IF($A18+F$1-1&lt;=MAX(portfolio_returns!$A$2:$A$50),(E18+VLOOKUP(F$1-1,DEFAULT_CONTRIBUTION!$A$2:$B$11,2,1))*(1+VLOOKUP($A18+F$1-1,portfolio_returns!$A$2:$B$49,2,1)),NA())</f>
        <v>1.60549150254638</v>
      </c>
      <c r="G18" s="4" t="n">
        <f aca="false">=IF($A18+G$1-1&lt;=MAX(portfolio_returns!$A$2:$A$50),(F18+VLOOKUP(G$1-1,DEFAULT_CONTRIBUTION!$A$2:$B$11,2,1))*(1+VLOOKUP($A18+G$1-1,portfolio_returns!$A$2:$B$49,2,1)),NA())</f>
        <v>1.52481555454342</v>
      </c>
      <c r="H18" s="4" t="n">
        <f aca="false">=IF($A18+H$1-1&lt;=MAX(portfolio_returns!$A$2:$A$50),(G18+VLOOKUP(H$1-1,DEFAULT_CONTRIBUTION!$A$2:$B$11,2,1))*(1+VLOOKUP($A18+H$1-1,portfolio_returns!$A$2:$B$49,2,1)),NA())</f>
        <v>1.65290006112507</v>
      </c>
      <c r="I18" s="4" t="n">
        <f aca="false">=IF($A18+I$1-1&lt;=MAX(portfolio_returns!$A$2:$A$50),(H18+VLOOKUP(I$1-1,DEFAULT_CONTRIBUTION!$A$2:$B$11,2,1))*(1+VLOOKUP($A18+I$1-1,portfolio_returns!$A$2:$B$49,2,1)),NA())</f>
        <v>1.62810656020819</v>
      </c>
      <c r="J18" s="4" t="n">
        <f aca="false">=IF($A18+J$1-1&lt;=MAX(portfolio_returns!$A$2:$A$50),(I18+VLOOKUP(J$1-1,DEFAULT_CONTRIBUTION!$A$2:$B$11,2,1))*(1+VLOOKUP($A18+J$1-1,portfolio_returns!$A$2:$B$49,2,1)),NA())</f>
        <v>2.1466584996345</v>
      </c>
      <c r="K18" s="4" t="n">
        <f aca="false">=IF($A18+K$1-1&lt;=MAX(portfolio_returns!$A$2:$A$50),(J18+VLOOKUP(K$1-1,DEFAULT_CONTRIBUTION!$A$2:$B$11,2,1))*(1+VLOOKUP($A18+K$1-1,portfolio_returns!$A$2:$B$49,2,1)),NA())</f>
        <v>2.0720621167722</v>
      </c>
      <c r="L18" s="4" t="n">
        <f aca="false">=IF($A18+L$1-1&lt;=MAX(portfolio_returns!$A$2:$A$50),(K18+VLOOKUP(L$1-1,DEFAULT_CONTRIBUTION!$A$2:$B$11,2,1))*(1+VLOOKUP($A18+L$1-1,portfolio_returns!$A$2:$B$49,2,1)),NA())</f>
        <v>2.09226472241073</v>
      </c>
      <c r="M18" s="4" t="n">
        <f aca="false">=IF($A18+M$1-1&lt;=MAX(portfolio_returns!$A$2:$A$50),(L18+VLOOKUP(M$1-1,DEFAULT_CONTRIBUTION!$A$2:$B$11,2,1))*(1+VLOOKUP($A18+M$1-1,portfolio_returns!$A$2:$B$49,2,1)),NA())</f>
        <v>2.106387509287</v>
      </c>
      <c r="N18" s="4" t="n">
        <f aca="false">=IF($A18+N$1-1&lt;=MAX(portfolio_returns!$A$2:$A$50),(M18+VLOOKUP(N$1-1,DEFAULT_CONTRIBUTION!$A$2:$B$11,2,1))*(1+VLOOKUP($A18+N$1-1,portfolio_returns!$A$2:$B$49,2,1)),NA())</f>
        <v>1.68142382928835</v>
      </c>
      <c r="O18" s="4" t="n">
        <f aca="false">=IF($A18+O$1-1&lt;=MAX(portfolio_returns!$A$2:$A$50),(N18+VLOOKUP(O$1-1,DEFAULT_CONTRIBUTION!$A$2:$B$11,2,1))*(1+VLOOKUP($A18+O$1-1,portfolio_returns!$A$2:$B$49,2,1)),NA())</f>
        <v>1.59609156995197</v>
      </c>
      <c r="P18" s="4" t="n">
        <f aca="false">=IF($A18+P$1-1&lt;=MAX(portfolio_returns!$A$2:$A$50),(O18+VLOOKUP(P$1-1,DEFAULT_CONTRIBUTION!$A$2:$B$11,2,1))*(1+VLOOKUP($A18+P$1-1,portfolio_returns!$A$2:$B$49,2,1)),NA())</f>
        <v>1.85465840428418</v>
      </c>
      <c r="Q18" s="4" t="n">
        <f aca="false">=IF($A18+Q$1-1&lt;=MAX(portfolio_returns!$A$2:$A$50),(P18+VLOOKUP(Q$1-1,DEFAULT_CONTRIBUTION!$A$2:$B$11,2,1))*(1+VLOOKUP($A18+Q$1-1,portfolio_returns!$A$2:$B$49,2,1)),NA())</f>
        <v>1.65296430281828</v>
      </c>
      <c r="R18" s="4" t="n">
        <f aca="false">=IF($A18+R$1-1&lt;=MAX(portfolio_returns!$A$2:$A$50),(Q18+VLOOKUP(R$1-1,DEFAULT_CONTRIBUTION!$A$2:$B$11,2,1))*(1+VLOOKUP($A18+R$1-1,portfolio_returns!$A$2:$B$49,2,1)),NA())</f>
        <v>1.65089809743976</v>
      </c>
      <c r="S18" s="4" t="n">
        <f aca="false">=IF($A18+S$1-1&lt;=MAX(portfolio_returns!$A$2:$A$50),(R18+VLOOKUP(S$1-1,DEFAULT_CONTRIBUTION!$A$2:$B$11,2,1))*(1+VLOOKUP($A18+S$1-1,portfolio_returns!$A$2:$B$49,2,1)),NA())</f>
        <v>1.93856709091863</v>
      </c>
      <c r="T18" s="4" t="n">
        <f aca="false">=IF($A18+T$1-1&lt;=MAX(portfolio_returns!$A$2:$A$50),(S18+VLOOKUP(T$1-1,DEFAULT_CONTRIBUTION!$A$2:$B$11,2,1))*(1+VLOOKUP($A18+T$1-1,portfolio_returns!$A$2:$B$49,2,1)),NA())</f>
        <v>2.5099597409669</v>
      </c>
      <c r="U18" s="4" t="n">
        <f aca="false">=IF($A18+U$1-1&lt;=MAX(portfolio_returns!$A$2:$A$50),(T18+VLOOKUP(U$1-1,DEFAULT_CONTRIBUTION!$A$2:$B$11,2,1))*(1+VLOOKUP($A18+U$1-1,portfolio_returns!$A$2:$B$49,2,1)),NA())</f>
        <v>2.76283818486932</v>
      </c>
      <c r="V18" s="4" t="n">
        <f aca="false">=IF($A18+V$1-1&lt;=MAX(portfolio_returns!$A$2:$A$50),(U18+VLOOKUP(V$1-1,DEFAULT_CONTRIBUTION!$A$2:$B$11,2,1))*(1+VLOOKUP($A18+V$1-1,portfolio_returns!$A$2:$B$49,2,1)),NA())</f>
        <v>3.35615768507</v>
      </c>
      <c r="W18" s="4" t="n">
        <f aca="false">=IF($A18+W$1-1&lt;=MAX(portfolio_returns!$A$2:$A$50),(V18+VLOOKUP(W$1-1,DEFAULT_CONTRIBUTION!$A$2:$B$11,2,1))*(1+VLOOKUP($A18+W$1-1,portfolio_returns!$A$2:$B$49,2,1)),NA())</f>
        <v>4.1901628698099</v>
      </c>
      <c r="X18" s="4" t="n">
        <f aca="false">=IF($A18+X$1-1&lt;=MAX(portfolio_returns!$A$2:$A$50),(W18+VLOOKUP(X$1-1,DEFAULT_CONTRIBUTION!$A$2:$B$11,2,1))*(1+VLOOKUP($A18+X$1-1,portfolio_returns!$A$2:$B$49,2,1)),NA())</f>
        <v>5.60539037908819</v>
      </c>
      <c r="Y18" s="4" t="n">
        <f aca="false">=IF($A18+Y$1-1&lt;=MAX(portfolio_returns!$A$2:$A$50),(X18+VLOOKUP(Y$1-1,DEFAULT_CONTRIBUTION!$A$2:$B$11,2,1))*(1+VLOOKUP($A18+Y$1-1,portfolio_returns!$A$2:$B$49,2,1)),NA())</f>
        <v>5.04765403636892</v>
      </c>
      <c r="Z18" s="4" t="n">
        <f aca="false">=IF($A18+Z$1-1&lt;=MAX(portfolio_returns!$A$2:$A$50),(Y18+VLOOKUP(Z$1-1,DEFAULT_CONTRIBUTION!$A$2:$B$11,2,1))*(1+VLOOKUP($A18+Z$1-1,portfolio_returns!$A$2:$B$49,2,1)),NA())</f>
        <v>6.96071491615274</v>
      </c>
      <c r="AA18" s="4" t="n">
        <f aca="false">=IF($A18+AA$1-1&lt;=MAX(portfolio_returns!$A$2:$A$50),(Z18+VLOOKUP(AA$1-1,DEFAULT_CONTRIBUTION!$A$2:$B$11,2,1))*(1+VLOOKUP($A18+AA$1-1,portfolio_returns!$A$2:$B$49,2,1)),NA())</f>
        <v>8.82096597749456</v>
      </c>
      <c r="AB18" s="4" t="n">
        <f aca="false">=IF($A18+AB$1-1&lt;=MAX(portfolio_returns!$A$2:$A$50),(AA18+VLOOKUP(AB$1-1,DEFAULT_CONTRIBUTION!$A$2:$B$11,2,1))*(1+VLOOKUP($A18+AB$1-1,portfolio_returns!$A$2:$B$49,2,1)),NA())</f>
        <v>9.0017957800332</v>
      </c>
      <c r="AC18" s="4" t="n">
        <f aca="false">=IF($A18+AC$1-1&lt;=MAX(portfolio_returns!$A$2:$A$50),(AB18+VLOOKUP(AC$1-1,DEFAULT_CONTRIBUTION!$A$2:$B$11,2,1))*(1+VLOOKUP($A18+AC$1-1,portfolio_returns!$A$2:$B$49,2,1)),NA())</f>
        <v>9.98974286689184</v>
      </c>
      <c r="AD18" s="4" t="n">
        <f aca="false">=IF($A18+AD$1-1&lt;=MAX(portfolio_returns!$A$2:$A$50),(AC18+VLOOKUP(AD$1-1,DEFAULT_CONTRIBUTION!$A$2:$B$11,2,1))*(1+VLOOKUP($A18+AD$1-1,portfolio_returns!$A$2:$B$49,2,1)),NA())</f>
        <v>7.82196866477631</v>
      </c>
      <c r="AE18" s="4" t="n">
        <f aca="false">=IF($A18+AE$1-1&lt;=MAX(portfolio_returns!$A$2:$A$50),(AD18+VLOOKUP(AE$1-1,DEFAULT_CONTRIBUTION!$A$2:$B$11,2,1))*(1+VLOOKUP($A18+AE$1-1,portfolio_returns!$A$2:$B$49,2,1)),NA())</f>
        <v>7.84347907860444</v>
      </c>
      <c r="AF18" s="4" t="n">
        <f aca="false">=IF($A18+AF$1-1&lt;=MAX(portfolio_returns!$A$2:$A$50),(AE18+VLOOKUP(AF$1-1,DEFAULT_CONTRIBUTION!$A$2:$B$11,2,1))*(1+VLOOKUP($A18+AF$1-1,portfolio_returns!$A$2:$B$49,2,1)),NA())</f>
        <v>6.83363114723412</v>
      </c>
      <c r="AG18" s="4" t="n">
        <f aca="false">=IF($A18+AG$1-1&lt;=MAX(portfolio_returns!$A$2:$A$50),(AF18+VLOOKUP(AG$1-1,DEFAULT_CONTRIBUTION!$A$2:$B$11,2,1))*(1+VLOOKUP($A18+AG$1-1,portfolio_returns!$A$2:$B$49,2,1)),NA())</f>
        <v>7.45207476605881</v>
      </c>
      <c r="AH18" s="4" t="n">
        <f aca="false">=IF($A18+AH$1-1&lt;=MAX(portfolio_returns!$A$2:$A$50),(AG18+VLOOKUP(AH$1-1,DEFAULT_CONTRIBUTION!$A$2:$B$11,2,1))*(1+VLOOKUP($A18+AH$1-1,portfolio_returns!$A$2:$B$49,2,1)),NA())</f>
        <v>8.75059879404456</v>
      </c>
      <c r="AI18" s="4" t="e">
        <f aca="false">=IF($A18+AI$1-1&lt;=MAX(portfolio_returns!$A$2:$A$50),(AH18+VLOOKUP(AI$1-1,DEFAULT_CONTRIBUTION!$A$2:$B$11,2,1))*(1+VLOOKUP($A18+AI$1-1,portfolio_returns!$A$2:$B$49,2,1)),NA())</f>
        <v>#N/A</v>
      </c>
      <c r="AJ18" s="4" t="e">
        <f aca="false">=IF($A18+AJ$1-1&lt;=MAX(portfolio_returns!$A$2:$A$50),(AI18+VLOOKUP(AJ$1-1,DEFAULT_CONTRIBUTION!$A$2:$B$11,2,1))*(1+VLOOKUP($A18+AJ$1-1,portfolio_returns!$A$2:$B$49,2,1)),NA())</f>
        <v>#N/A</v>
      </c>
      <c r="AK18" s="4" t="e">
        <f aca="false">=IF($A18+AK$1-1&lt;=MAX(portfolio_returns!$A$2:$A$50),(AJ18+VLOOKUP(AK$1-1,DEFAULT_CONTRIBUTION!$A$2:$B$11,2,1))*(1+VLOOKUP($A18+AK$1-1,portfolio_returns!$A$2:$B$49,2,1)),NA())</f>
        <v>#N/A</v>
      </c>
      <c r="AL18" s="4" t="e">
        <f aca="false">=IF($A18+AL$1-1&lt;=MAX(portfolio_returns!$A$2:$A$50),(AK18+VLOOKUP(AL$1-1,DEFAULT_CONTRIBUTION!$A$2:$B$11,2,1))*(1+VLOOKUP($A18+AL$1-1,portfolio_returns!$A$2:$B$49,2,1)),NA())</f>
        <v>#N/A</v>
      </c>
      <c r="AM18" s="4" t="e">
        <f aca="false">=IF($A18+AM$1-1&lt;=MAX(portfolio_returns!$A$2:$A$50),(AL18+VLOOKUP(AM$1-1,DEFAULT_CONTRIBUTION!$A$2:$B$11,2,1))*(1+VLOOKUP($A18+AM$1-1,portfolio_returns!$A$2:$B$49,2,1)),NA())</f>
        <v>#N/A</v>
      </c>
      <c r="AN18" s="4" t="e">
        <f aca="false">=IF($A18+AN$1-1&lt;=MAX(portfolio_returns!$A$2:$A$50),(AM18+VLOOKUP(AN$1-1,DEFAULT_CONTRIBUTION!$A$2:$B$11,2,1))*(1+VLOOKUP($A18+AN$1-1,portfolio_returns!$A$2:$B$49,2,1)),NA())</f>
        <v>#N/A</v>
      </c>
      <c r="AO18" s="4" t="e">
        <f aca="false">=IF($A18+AO$1-1&lt;=MAX(portfolio_returns!$A$2:$A$50),(AN18+VLOOKUP(AO$1-1,DEFAULT_CONTRIBUTION!$A$2:$B$11,2,1))*(1+VLOOKUP($A18+AO$1-1,portfolio_returns!$A$2:$B$49,2,1)),NA())</f>
        <v>#N/A</v>
      </c>
      <c r="AP18" s="4" t="e">
        <f aca="false">=IF($A18+AP$1-1&lt;=MAX(portfolio_returns!$A$2:$A$50),(AO18+VLOOKUP(AP$1-1,DEFAULT_CONTRIBUTION!$A$2:$B$11,2,1))*(1+VLOOKUP($A18+AP$1-1,portfolio_returns!$A$2:$B$49,2,1)),NA())</f>
        <v>#N/A</v>
      </c>
      <c r="AQ18" s="4" t="e">
        <f aca="false">=IF($A18+AQ$1-1&lt;=MAX(portfolio_returns!$A$2:$A$50),(AP18+VLOOKUP(AQ$1-1,DEFAULT_CONTRIBUTION!$A$2:$B$11,2,1))*(1+VLOOKUP($A18+AQ$1-1,portfolio_returns!$A$2:$B$49,2,1)),NA())</f>
        <v>#N/A</v>
      </c>
      <c r="AR18" s="4" t="e">
        <f aca="false">=IF($A18+AR$1-1&lt;=MAX(portfolio_returns!$A$2:$A$50),(AQ18+VLOOKUP(AR$1-1,DEFAULT_CONTRIBUTION!$A$2:$B$11,2,1))*(1+VLOOKUP($A18+AR$1-1,portfolio_returns!$A$2:$B$49,2,1)),NA())</f>
        <v>#N/A</v>
      </c>
      <c r="AS18" s="4" t="e">
        <f aca="false">=IF($A18+AS$1-1&lt;=MAX(portfolio_returns!$A$2:$A$50),(AR18+VLOOKUP(AS$1-1,DEFAULT_CONTRIBUTION!$A$2:$B$11,2,1))*(1+VLOOKUP($A18+AS$1-1,portfolio_returns!$A$2:$B$49,2,1)),NA())</f>
        <v>#N/A</v>
      </c>
      <c r="AT18" s="4" t="e">
        <f aca="false">=IF($A18+AT$1-1&lt;=MAX(portfolio_returns!$A$2:$A$50),(AS18+VLOOKUP(AT$1-1,DEFAULT_CONTRIBUTION!$A$2:$B$11,2,1))*(1+VLOOKUP($A18+AT$1-1,portfolio_returns!$A$2:$B$49,2,1)),NA())</f>
        <v>#N/A</v>
      </c>
      <c r="AU18" s="4" t="e">
        <f aca="false">=IF($A18+AU$1-1&lt;=MAX(portfolio_returns!$A$2:$A$50),(AT18+VLOOKUP(AU$1-1,DEFAULT_CONTRIBUTION!$A$2:$B$11,2,1))*(1+VLOOKUP($A18+AU$1-1,portfolio_returns!$A$2:$B$49,2,1)),NA())</f>
        <v>#N/A</v>
      </c>
      <c r="AV18" s="4" t="e">
        <f aca="false">=IF($A18+AV$1-1&lt;=MAX(portfolio_returns!$A$2:$A$50),(AU18+VLOOKUP(AV$1-1,DEFAULT_CONTRIBUTION!$A$2:$B$11,2,1))*(1+VLOOKUP($A18+AV$1-1,portfolio_returns!$A$2:$B$49,2,1)),NA())</f>
        <v>#N/A</v>
      </c>
      <c r="AW18" s="4" t="e">
        <f aca="false">=IF($A18+AW$1-1&lt;=MAX(portfolio_returns!$A$2:$A$50),(AV18+VLOOKUP(AW$1-1,DEFAULT_CONTRIBUTION!$A$2:$B$11,2,1))*(1+VLOOKUP($A18+AW$1-1,portfolio_returns!$A$2:$B$49,2,1)),NA())</f>
        <v>#N/A</v>
      </c>
      <c r="AX18" s="4" t="e">
        <f aca="false">=IF($A18+AX$1-1&lt;=MAX(portfolio_returns!$A$2:$A$50),(AW18+VLOOKUP(AX$1-1,DEFAULT_CONTRIBUTION!$A$2:$B$11,2,1))*(1+VLOOKUP($A18+AX$1-1,portfolio_returns!$A$2:$B$49,2,1)),NA())</f>
        <v>#N/A</v>
      </c>
    </row>
    <row r="19" customFormat="false" ht="15" hidden="false" customHeight="false" outlineLevel="0" collapsed="false">
      <c r="A19" s="0" t="n">
        <v>1987</v>
      </c>
      <c r="B19" s="6" t="n">
        <f aca="false">MATCH(1,INDEX(C19:AX19&gt;DEFAULT_TARGET),)</f>
        <v>21</v>
      </c>
      <c r="C19" s="4" t="n">
        <f aca="false">VLOOKUP(C$1-1,DEFAULT_CONTRIBUTION!$A$2:$B$11,2,1)*(1+VLOOKUP($A19+C$1-1,portfolio_returns!$A$2:$B$49,2,1))</f>
        <v>1.2195</v>
      </c>
      <c r="D19" s="4" t="n">
        <f aca="false">=IF($A19+D$1-1&lt;=MAX(portfolio_returns!$A$2:$A$50),(C19+VLOOKUP(D$1-1,DEFAULT_CONTRIBUTION!$A$2:$B$11,2,1))*(1+VLOOKUP($A19+D$1-1,portfolio_returns!$A$2:$B$49,2,1)),NA())</f>
        <v>1.202427</v>
      </c>
      <c r="E19" s="4" t="n">
        <f aca="false">=IF($A19+E$1-1&lt;=MAX(portfolio_returns!$A$2:$A$50),(D19+VLOOKUP(E$1-1,DEFAULT_CONTRIBUTION!$A$2:$B$11,2,1))*(1+VLOOKUP($A19+E$1-1,portfolio_returns!$A$2:$B$49,2,1)),NA())</f>
        <v>1.3701655665</v>
      </c>
      <c r="F19" s="4" t="n">
        <f aca="false">=IF($A19+F$1-1&lt;=MAX(portfolio_returns!$A$2:$A$50),(E19+VLOOKUP(F$1-1,DEFAULT_CONTRIBUTION!$A$2:$B$11,2,1))*(1+VLOOKUP($A19+F$1-1,portfolio_returns!$A$2:$B$49,2,1)),NA())</f>
        <v>1.30131474678337</v>
      </c>
      <c r="G19" s="4" t="n">
        <f aca="false">=IF($A19+G$1-1&lt;=MAX(portfolio_returns!$A$2:$A$50),(F19+VLOOKUP(G$1-1,DEFAULT_CONTRIBUTION!$A$2:$B$11,2,1))*(1+VLOOKUP($A19+G$1-1,portfolio_returns!$A$2:$B$49,2,1)),NA())</f>
        <v>1.41062518551318</v>
      </c>
      <c r="H19" s="4" t="n">
        <f aca="false">=IF($A19+H$1-1&lt;=MAX(portfolio_returns!$A$2:$A$50),(G19+VLOOKUP(H$1-1,DEFAULT_CONTRIBUTION!$A$2:$B$11,2,1))*(1+VLOOKUP($A19+H$1-1,portfolio_returns!$A$2:$B$49,2,1)),NA())</f>
        <v>1.38946580773048</v>
      </c>
      <c r="I19" s="4" t="n">
        <f aca="false">=IF($A19+I$1-1&lt;=MAX(portfolio_returns!$A$2:$A$50),(H19+VLOOKUP(I$1-1,DEFAULT_CONTRIBUTION!$A$2:$B$11,2,1))*(1+VLOOKUP($A19+I$1-1,portfolio_returns!$A$2:$B$49,2,1)),NA())</f>
        <v>1.83201066749264</v>
      </c>
      <c r="J19" s="4" t="n">
        <f aca="false">=IF($A19+J$1-1&lt;=MAX(portfolio_returns!$A$2:$A$50),(I19+VLOOKUP(J$1-1,DEFAULT_CONTRIBUTION!$A$2:$B$11,2,1))*(1+VLOOKUP($A19+J$1-1,portfolio_returns!$A$2:$B$49,2,1)),NA())</f>
        <v>1.76834829679727</v>
      </c>
      <c r="K19" s="4" t="n">
        <f aca="false">=IF($A19+K$1-1&lt;=MAX(portfolio_returns!$A$2:$A$50),(J19+VLOOKUP(K$1-1,DEFAULT_CONTRIBUTION!$A$2:$B$11,2,1))*(1+VLOOKUP($A19+K$1-1,portfolio_returns!$A$2:$B$49,2,1)),NA())</f>
        <v>1.78558969269104</v>
      </c>
      <c r="L19" s="4" t="n">
        <f aca="false">=IF($A19+L$1-1&lt;=MAX(portfolio_returns!$A$2:$A$50),(K19+VLOOKUP(L$1-1,DEFAULT_CONTRIBUTION!$A$2:$B$11,2,1))*(1+VLOOKUP($A19+L$1-1,portfolio_returns!$A$2:$B$49,2,1)),NA())</f>
        <v>1.79764242311671</v>
      </c>
      <c r="M19" s="4" t="n">
        <f aca="false">=IF($A19+M$1-1&lt;=MAX(portfolio_returns!$A$2:$A$50),(L19+VLOOKUP(M$1-1,DEFAULT_CONTRIBUTION!$A$2:$B$11,2,1))*(1+VLOOKUP($A19+M$1-1,portfolio_returns!$A$2:$B$49,2,1)),NA())</f>
        <v>1.43496806425291</v>
      </c>
      <c r="N19" s="4" t="n">
        <f aca="false">=IF($A19+N$1-1&lt;=MAX(portfolio_returns!$A$2:$A$50),(M19+VLOOKUP(N$1-1,DEFAULT_CONTRIBUTION!$A$2:$B$11,2,1))*(1+VLOOKUP($A19+N$1-1,portfolio_returns!$A$2:$B$49,2,1)),NA())</f>
        <v>1.36214343499208</v>
      </c>
      <c r="O19" s="4" t="n">
        <f aca="false">=IF($A19+O$1-1&lt;=MAX(portfolio_returns!$A$2:$A$50),(N19+VLOOKUP(O$1-1,DEFAULT_CONTRIBUTION!$A$2:$B$11,2,1))*(1+VLOOKUP($A19+O$1-1,portfolio_returns!$A$2:$B$49,2,1)),NA())</f>
        <v>1.58281067146079</v>
      </c>
      <c r="P19" s="4" t="n">
        <f aca="false">=IF($A19+P$1-1&lt;=MAX(portfolio_returns!$A$2:$A$50),(O19+VLOOKUP(P$1-1,DEFAULT_CONTRIBUTION!$A$2:$B$11,2,1))*(1+VLOOKUP($A19+P$1-1,portfolio_returns!$A$2:$B$49,2,1)),NA())</f>
        <v>1.41068001093943</v>
      </c>
      <c r="Q19" s="4" t="n">
        <f aca="false">=IF($A19+Q$1-1&lt;=MAX(portfolio_returns!$A$2:$A$50),(P19+VLOOKUP(Q$1-1,DEFAULT_CONTRIBUTION!$A$2:$B$11,2,1))*(1+VLOOKUP($A19+Q$1-1,portfolio_returns!$A$2:$B$49,2,1)),NA())</f>
        <v>1.40891666092576</v>
      </c>
      <c r="R19" s="4" t="n">
        <f aca="false">=IF($A19+R$1-1&lt;=MAX(portfolio_returns!$A$2:$A$50),(Q19+VLOOKUP(R$1-1,DEFAULT_CONTRIBUTION!$A$2:$B$11,2,1))*(1+VLOOKUP($A19+R$1-1,portfolio_returns!$A$2:$B$49,2,1)),NA())</f>
        <v>1.65442038909207</v>
      </c>
      <c r="S19" s="4" t="n">
        <f aca="false">=IF($A19+S$1-1&lt;=MAX(portfolio_returns!$A$2:$A$50),(R19+VLOOKUP(S$1-1,DEFAULT_CONTRIBUTION!$A$2:$B$11,2,1))*(1+VLOOKUP($A19+S$1-1,portfolio_returns!$A$2:$B$49,2,1)),NA())</f>
        <v>2.14206079877696</v>
      </c>
      <c r="T19" s="4" t="n">
        <f aca="false">=IF($A19+T$1-1&lt;=MAX(portfolio_returns!$A$2:$A$50),(S19+VLOOKUP(T$1-1,DEFAULT_CONTRIBUTION!$A$2:$B$11,2,1))*(1+VLOOKUP($A19+T$1-1,portfolio_returns!$A$2:$B$49,2,1)),NA())</f>
        <v>2.35787342425374</v>
      </c>
      <c r="U19" s="4" t="n">
        <f aca="false">=IF($A19+U$1-1&lt;=MAX(portfolio_returns!$A$2:$A$50),(T19+VLOOKUP(U$1-1,DEFAULT_CONTRIBUTION!$A$2:$B$11,2,1))*(1+VLOOKUP($A19+U$1-1,portfolio_returns!$A$2:$B$49,2,1)),NA())</f>
        <v>2.86422674211223</v>
      </c>
      <c r="V19" s="4" t="n">
        <f aca="false">=IF($A19+V$1-1&lt;=MAX(portfolio_returns!$A$2:$A$50),(U19+VLOOKUP(V$1-1,DEFAULT_CONTRIBUTION!$A$2:$B$11,2,1))*(1+VLOOKUP($A19+V$1-1,portfolio_returns!$A$2:$B$49,2,1)),NA())</f>
        <v>3.57598708752712</v>
      </c>
      <c r="W19" s="4" t="n">
        <f aca="false">=IF($A19+W$1-1&lt;=MAX(portfolio_returns!$A$2:$A$50),(V19+VLOOKUP(W$1-1,DEFAULT_CONTRIBUTION!$A$2:$B$11,2,1))*(1+VLOOKUP($A19+W$1-1,portfolio_returns!$A$2:$B$49,2,1)),NA())</f>
        <v>4.7837767263394</v>
      </c>
      <c r="X19" s="4" t="n">
        <f aca="false">=IF($A19+X$1-1&lt;=MAX(portfolio_returns!$A$2:$A$50),(W19+VLOOKUP(X$1-1,DEFAULT_CONTRIBUTION!$A$2:$B$11,2,1))*(1+VLOOKUP($A19+X$1-1,portfolio_returns!$A$2:$B$49,2,1)),NA())</f>
        <v>4.30779094206863</v>
      </c>
      <c r="Y19" s="4" t="n">
        <f aca="false">=IF($A19+Y$1-1&lt;=MAX(portfolio_returns!$A$2:$A$50),(X19+VLOOKUP(Y$1-1,DEFAULT_CONTRIBUTION!$A$2:$B$11,2,1))*(1+VLOOKUP($A19+Y$1-1,portfolio_returns!$A$2:$B$49,2,1)),NA())</f>
        <v>5.94044370911264</v>
      </c>
      <c r="Z19" s="4" t="n">
        <f aca="false">=IF($A19+Z$1-1&lt;=MAX(portfolio_returns!$A$2:$A$50),(Y19+VLOOKUP(Z$1-1,DEFAULT_CONTRIBUTION!$A$2:$B$11,2,1))*(1+VLOOKUP($A19+Z$1-1,portfolio_returns!$A$2:$B$49,2,1)),NA())</f>
        <v>7.52802729037299</v>
      </c>
      <c r="AA19" s="4" t="n">
        <f aca="false">=IF($A19+AA$1-1&lt;=MAX(portfolio_returns!$A$2:$A$50),(Z19+VLOOKUP(AA$1-1,DEFAULT_CONTRIBUTION!$A$2:$B$11,2,1))*(1+VLOOKUP($A19+AA$1-1,portfolio_returns!$A$2:$B$49,2,1)),NA())</f>
        <v>7.68235184982564</v>
      </c>
      <c r="AB19" s="4" t="n">
        <f aca="false">=IF($A19+AB$1-1&lt;=MAX(portfolio_returns!$A$2:$A$50),(AA19+VLOOKUP(AB$1-1,DEFAULT_CONTRIBUTION!$A$2:$B$11,2,1))*(1+VLOOKUP($A19+AB$1-1,portfolio_returns!$A$2:$B$49,2,1)),NA())</f>
        <v>8.525489965344</v>
      </c>
      <c r="AC19" s="4" t="n">
        <f aca="false">=IF($A19+AC$1-1&lt;=MAX(portfolio_returns!$A$2:$A$50),(AB19+VLOOKUP(AC$1-1,DEFAULT_CONTRIBUTION!$A$2:$B$11,2,1))*(1+VLOOKUP($A19+AC$1-1,portfolio_returns!$A$2:$B$49,2,1)),NA())</f>
        <v>6.67545864286435</v>
      </c>
      <c r="AD19" s="4" t="n">
        <f aca="false">=IF($A19+AD$1-1&lt;=MAX(portfolio_returns!$A$2:$A$50),(AC19+VLOOKUP(AD$1-1,DEFAULT_CONTRIBUTION!$A$2:$B$11,2,1))*(1+VLOOKUP($A19+AD$1-1,portfolio_returns!$A$2:$B$49,2,1)),NA())</f>
        <v>6.69381615413223</v>
      </c>
      <c r="AE19" s="4" t="n">
        <f aca="false">=IF($A19+AE$1-1&lt;=MAX(portfolio_returns!$A$2:$A$50),(AD19+VLOOKUP(AE$1-1,DEFAULT_CONTRIBUTION!$A$2:$B$11,2,1))*(1+VLOOKUP($A19+AE$1-1,portfolio_returns!$A$2:$B$49,2,1)),NA())</f>
        <v>5.8319873242877</v>
      </c>
      <c r="AF19" s="4" t="n">
        <f aca="false">=IF($A19+AF$1-1&lt;=MAX(portfolio_returns!$A$2:$A$50),(AE19+VLOOKUP(AF$1-1,DEFAULT_CONTRIBUTION!$A$2:$B$11,2,1))*(1+VLOOKUP($A19+AF$1-1,portfolio_returns!$A$2:$B$49,2,1)),NA())</f>
        <v>6.35978217713574</v>
      </c>
      <c r="AG19" s="4" t="n">
        <f aca="false">=IF($A19+AG$1-1&lt;=MAX(portfolio_returns!$A$2:$A$50),(AF19+VLOOKUP(AG$1-1,DEFAULT_CONTRIBUTION!$A$2:$B$11,2,1))*(1+VLOOKUP($A19+AG$1-1,portfolio_returns!$A$2:$B$49,2,1)),NA())</f>
        <v>7.46797422150164</v>
      </c>
      <c r="AH19" s="4" t="e">
        <f aca="false">=IF($A19+AH$1-1&lt;=MAX(portfolio_returns!$A$2:$A$50),(AG19+VLOOKUP(AH$1-1,DEFAULT_CONTRIBUTION!$A$2:$B$11,2,1))*(1+VLOOKUP($A19+AH$1-1,portfolio_returns!$A$2:$B$49,2,1)),NA())</f>
        <v>#N/A</v>
      </c>
      <c r="AI19" s="4" t="e">
        <f aca="false">=IF($A19+AI$1-1&lt;=MAX(portfolio_returns!$A$2:$A$50),(AH19+VLOOKUP(AI$1-1,DEFAULT_CONTRIBUTION!$A$2:$B$11,2,1))*(1+VLOOKUP($A19+AI$1-1,portfolio_returns!$A$2:$B$49,2,1)),NA())</f>
        <v>#N/A</v>
      </c>
      <c r="AJ19" s="4" t="e">
        <f aca="false">=IF($A19+AJ$1-1&lt;=MAX(portfolio_returns!$A$2:$A$50),(AI19+VLOOKUP(AJ$1-1,DEFAULT_CONTRIBUTION!$A$2:$B$11,2,1))*(1+VLOOKUP($A19+AJ$1-1,portfolio_returns!$A$2:$B$49,2,1)),NA())</f>
        <v>#N/A</v>
      </c>
      <c r="AK19" s="4" t="e">
        <f aca="false">=IF($A19+AK$1-1&lt;=MAX(portfolio_returns!$A$2:$A$50),(AJ19+VLOOKUP(AK$1-1,DEFAULT_CONTRIBUTION!$A$2:$B$11,2,1))*(1+VLOOKUP($A19+AK$1-1,portfolio_returns!$A$2:$B$49,2,1)),NA())</f>
        <v>#N/A</v>
      </c>
      <c r="AL19" s="4" t="e">
        <f aca="false">=IF($A19+AL$1-1&lt;=MAX(portfolio_returns!$A$2:$A$50),(AK19+VLOOKUP(AL$1-1,DEFAULT_CONTRIBUTION!$A$2:$B$11,2,1))*(1+VLOOKUP($A19+AL$1-1,portfolio_returns!$A$2:$B$49,2,1)),NA())</f>
        <v>#N/A</v>
      </c>
      <c r="AM19" s="4" t="e">
        <f aca="false">=IF($A19+AM$1-1&lt;=MAX(portfolio_returns!$A$2:$A$50),(AL19+VLOOKUP(AM$1-1,DEFAULT_CONTRIBUTION!$A$2:$B$11,2,1))*(1+VLOOKUP($A19+AM$1-1,portfolio_returns!$A$2:$B$49,2,1)),NA())</f>
        <v>#N/A</v>
      </c>
      <c r="AN19" s="4" t="e">
        <f aca="false">=IF($A19+AN$1-1&lt;=MAX(portfolio_returns!$A$2:$A$50),(AM19+VLOOKUP(AN$1-1,DEFAULT_CONTRIBUTION!$A$2:$B$11,2,1))*(1+VLOOKUP($A19+AN$1-1,portfolio_returns!$A$2:$B$49,2,1)),NA())</f>
        <v>#N/A</v>
      </c>
      <c r="AO19" s="4" t="e">
        <f aca="false">=IF($A19+AO$1-1&lt;=MAX(portfolio_returns!$A$2:$A$50),(AN19+VLOOKUP(AO$1-1,DEFAULT_CONTRIBUTION!$A$2:$B$11,2,1))*(1+VLOOKUP($A19+AO$1-1,portfolio_returns!$A$2:$B$49,2,1)),NA())</f>
        <v>#N/A</v>
      </c>
      <c r="AP19" s="4" t="e">
        <f aca="false">=IF($A19+AP$1-1&lt;=MAX(portfolio_returns!$A$2:$A$50),(AO19+VLOOKUP(AP$1-1,DEFAULT_CONTRIBUTION!$A$2:$B$11,2,1))*(1+VLOOKUP($A19+AP$1-1,portfolio_returns!$A$2:$B$49,2,1)),NA())</f>
        <v>#N/A</v>
      </c>
      <c r="AQ19" s="4" t="e">
        <f aca="false">=IF($A19+AQ$1-1&lt;=MAX(portfolio_returns!$A$2:$A$50),(AP19+VLOOKUP(AQ$1-1,DEFAULT_CONTRIBUTION!$A$2:$B$11,2,1))*(1+VLOOKUP($A19+AQ$1-1,portfolio_returns!$A$2:$B$49,2,1)),NA())</f>
        <v>#N/A</v>
      </c>
      <c r="AR19" s="4" t="e">
        <f aca="false">=IF($A19+AR$1-1&lt;=MAX(portfolio_returns!$A$2:$A$50),(AQ19+VLOOKUP(AR$1-1,DEFAULT_CONTRIBUTION!$A$2:$B$11,2,1))*(1+VLOOKUP($A19+AR$1-1,portfolio_returns!$A$2:$B$49,2,1)),NA())</f>
        <v>#N/A</v>
      </c>
      <c r="AS19" s="4" t="e">
        <f aca="false">=IF($A19+AS$1-1&lt;=MAX(portfolio_returns!$A$2:$A$50),(AR19+VLOOKUP(AS$1-1,DEFAULT_CONTRIBUTION!$A$2:$B$11,2,1))*(1+VLOOKUP($A19+AS$1-1,portfolio_returns!$A$2:$B$49,2,1)),NA())</f>
        <v>#N/A</v>
      </c>
      <c r="AT19" s="4" t="e">
        <f aca="false">=IF($A19+AT$1-1&lt;=MAX(portfolio_returns!$A$2:$A$50),(AS19+VLOOKUP(AT$1-1,DEFAULT_CONTRIBUTION!$A$2:$B$11,2,1))*(1+VLOOKUP($A19+AT$1-1,portfolio_returns!$A$2:$B$49,2,1)),NA())</f>
        <v>#N/A</v>
      </c>
      <c r="AU19" s="4" t="e">
        <f aca="false">=IF($A19+AU$1-1&lt;=MAX(portfolio_returns!$A$2:$A$50),(AT19+VLOOKUP(AU$1-1,DEFAULT_CONTRIBUTION!$A$2:$B$11,2,1))*(1+VLOOKUP($A19+AU$1-1,portfolio_returns!$A$2:$B$49,2,1)),NA())</f>
        <v>#N/A</v>
      </c>
      <c r="AV19" s="4" t="e">
        <f aca="false">=IF($A19+AV$1-1&lt;=MAX(portfolio_returns!$A$2:$A$50),(AU19+VLOOKUP(AV$1-1,DEFAULT_CONTRIBUTION!$A$2:$B$11,2,1))*(1+VLOOKUP($A19+AV$1-1,portfolio_returns!$A$2:$B$49,2,1)),NA())</f>
        <v>#N/A</v>
      </c>
      <c r="AW19" s="4" t="e">
        <f aca="false">=IF($A19+AW$1-1&lt;=MAX(portfolio_returns!$A$2:$A$50),(AV19+VLOOKUP(AW$1-1,DEFAULT_CONTRIBUTION!$A$2:$B$11,2,1))*(1+VLOOKUP($A19+AW$1-1,portfolio_returns!$A$2:$B$49,2,1)),NA())</f>
        <v>#N/A</v>
      </c>
      <c r="AX19" s="4" t="e">
        <f aca="false">=IF($A19+AX$1-1&lt;=MAX(portfolio_returns!$A$2:$A$50),(AW19+VLOOKUP(AX$1-1,DEFAULT_CONTRIBUTION!$A$2:$B$11,2,1))*(1+VLOOKUP($A19+AX$1-1,portfolio_returns!$A$2:$B$49,2,1)),NA())</f>
        <v>#N/A</v>
      </c>
    </row>
    <row r="20" customFormat="false" ht="15" hidden="false" customHeight="false" outlineLevel="0" collapsed="false">
      <c r="A20" s="0" t="n">
        <v>1988</v>
      </c>
      <c r="B20" s="6" t="n">
        <f aca="false">MATCH(1,INDEX(C20:AX20&gt;DEFAULT_TARGET),)</f>
        <v>22</v>
      </c>
      <c r="C20" s="4" t="n">
        <f aca="false">VLOOKUP(C$1-1,DEFAULT_CONTRIBUTION!$A$2:$B$11,2,1)*(1+VLOOKUP($A20+C$1-1,portfolio_returns!$A$2:$B$49,2,1))</f>
        <v>0.986</v>
      </c>
      <c r="D20" s="4" t="n">
        <f aca="false">=IF($A20+D$1-1&lt;=MAX(portfolio_returns!$A$2:$A$50),(C20+VLOOKUP(D$1-1,DEFAULT_CONTRIBUTION!$A$2:$B$11,2,1))*(1+VLOOKUP($A20+D$1-1,portfolio_returns!$A$2:$B$49,2,1)),NA())</f>
        <v>1.123547</v>
      </c>
      <c r="E20" s="4" t="n">
        <f aca="false">=IF($A20+E$1-1&lt;=MAX(portfolio_returns!$A$2:$A$50),(D20+VLOOKUP(E$1-1,DEFAULT_CONTRIBUTION!$A$2:$B$11,2,1))*(1+VLOOKUP($A20+E$1-1,portfolio_returns!$A$2:$B$49,2,1)),NA())</f>
        <v>1.06708876325</v>
      </c>
      <c r="F20" s="4" t="n">
        <f aca="false">=IF($A20+F$1-1&lt;=MAX(portfolio_returns!$A$2:$A$50),(E20+VLOOKUP(F$1-1,DEFAULT_CONTRIBUTION!$A$2:$B$11,2,1))*(1+VLOOKUP($A20+F$1-1,portfolio_returns!$A$2:$B$49,2,1)),NA())</f>
        <v>1.156724219363</v>
      </c>
      <c r="G20" s="4" t="n">
        <f aca="false">=IF($A20+G$1-1&lt;=MAX(portfolio_returns!$A$2:$A$50),(F20+VLOOKUP(G$1-1,DEFAULT_CONTRIBUTION!$A$2:$B$11,2,1))*(1+VLOOKUP($A20+G$1-1,portfolio_returns!$A$2:$B$49,2,1)),NA())</f>
        <v>1.13937335607256</v>
      </c>
      <c r="H20" s="4" t="n">
        <f aca="false">=IF($A20+H$1-1&lt;=MAX(portfolio_returns!$A$2:$A$50),(G20+VLOOKUP(H$1-1,DEFAULT_CONTRIBUTION!$A$2:$B$11,2,1))*(1+VLOOKUP($A20+H$1-1,portfolio_returns!$A$2:$B$49,2,1)),NA())</f>
        <v>1.50226376998166</v>
      </c>
      <c r="I20" s="4" t="n">
        <f aca="false">=IF($A20+I$1-1&lt;=MAX(portfolio_returns!$A$2:$A$50),(H20+VLOOKUP(I$1-1,DEFAULT_CONTRIBUTION!$A$2:$B$11,2,1))*(1+VLOOKUP($A20+I$1-1,portfolio_returns!$A$2:$B$49,2,1)),NA())</f>
        <v>1.4500601039748</v>
      </c>
      <c r="J20" s="4" t="n">
        <f aca="false">=IF($A20+J$1-1&lt;=MAX(portfolio_returns!$A$2:$A$50),(I20+VLOOKUP(J$1-1,DEFAULT_CONTRIBUTION!$A$2:$B$11,2,1))*(1+VLOOKUP($A20+J$1-1,portfolio_returns!$A$2:$B$49,2,1)),NA())</f>
        <v>1.46419818998855</v>
      </c>
      <c r="K20" s="4" t="n">
        <f aca="false">=IF($A20+K$1-1&lt;=MAX(portfolio_returns!$A$2:$A$50),(J20+VLOOKUP(K$1-1,DEFAULT_CONTRIBUTION!$A$2:$B$11,2,1))*(1+VLOOKUP($A20+K$1-1,portfolio_returns!$A$2:$B$49,2,1)),NA())</f>
        <v>1.47408152777098</v>
      </c>
      <c r="L20" s="4" t="n">
        <f aca="false">=IF($A20+L$1-1&lt;=MAX(portfolio_returns!$A$2:$A$50),(K20+VLOOKUP(L$1-1,DEFAULT_CONTRIBUTION!$A$2:$B$11,2,1))*(1+VLOOKUP($A20+L$1-1,portfolio_returns!$A$2:$B$49,2,1)),NA())</f>
        <v>1.17668557954318</v>
      </c>
      <c r="M20" s="4" t="n">
        <f aca="false">=IF($A20+M$1-1&lt;=MAX(portfolio_returns!$A$2:$A$50),(L20+VLOOKUP(M$1-1,DEFAULT_CONTRIBUTION!$A$2:$B$11,2,1))*(1+VLOOKUP($A20+M$1-1,portfolio_returns!$A$2:$B$49,2,1)),NA())</f>
        <v>1.11696878638137</v>
      </c>
      <c r="N20" s="4" t="n">
        <f aca="false">=IF($A20+N$1-1&lt;=MAX(portfolio_returns!$A$2:$A$50),(M20+VLOOKUP(N$1-1,DEFAULT_CONTRIBUTION!$A$2:$B$11,2,1))*(1+VLOOKUP($A20+N$1-1,portfolio_returns!$A$2:$B$49,2,1)),NA())</f>
        <v>1.29791772977515</v>
      </c>
      <c r="O20" s="4" t="n">
        <f aca="false">=IF($A20+O$1-1&lt;=MAX(portfolio_returns!$A$2:$A$50),(N20+VLOOKUP(O$1-1,DEFAULT_CONTRIBUTION!$A$2:$B$11,2,1))*(1+VLOOKUP($A20+O$1-1,portfolio_returns!$A$2:$B$49,2,1)),NA())</f>
        <v>1.1567691766621</v>
      </c>
      <c r="P20" s="4" t="n">
        <f aca="false">=IF($A20+P$1-1&lt;=MAX(portfolio_returns!$A$2:$A$50),(O20+VLOOKUP(P$1-1,DEFAULT_CONTRIBUTION!$A$2:$B$11,2,1))*(1+VLOOKUP($A20+P$1-1,portfolio_returns!$A$2:$B$49,2,1)),NA())</f>
        <v>1.15532321519127</v>
      </c>
      <c r="Q20" s="4" t="n">
        <f aca="false">=IF($A20+Q$1-1&lt;=MAX(portfolio_returns!$A$2:$A$50),(P20+VLOOKUP(Q$1-1,DEFAULT_CONTRIBUTION!$A$2:$B$11,2,1))*(1+VLOOKUP($A20+Q$1-1,portfolio_returns!$A$2:$B$49,2,1)),NA())</f>
        <v>1.35663828543835</v>
      </c>
      <c r="R20" s="4" t="n">
        <f aca="false">=IF($A20+R$1-1&lt;=MAX(portfolio_returns!$A$2:$A$50),(Q20+VLOOKUP(R$1-1,DEFAULT_CONTRIBUTION!$A$2:$B$11,2,1))*(1+VLOOKUP($A20+R$1-1,portfolio_returns!$A$2:$B$49,2,1)),NA())</f>
        <v>1.75650742007131</v>
      </c>
      <c r="S20" s="4" t="n">
        <f aca="false">=IF($A20+S$1-1&lt;=MAX(portfolio_returns!$A$2:$A$50),(R20+VLOOKUP(S$1-1,DEFAULT_CONTRIBUTION!$A$2:$B$11,2,1))*(1+VLOOKUP($A20+S$1-1,portfolio_returns!$A$2:$B$49,2,1)),NA())</f>
        <v>1.93347554264349</v>
      </c>
      <c r="T20" s="4" t="n">
        <f aca="false">=IF($A20+T$1-1&lt;=MAX(portfolio_returns!$A$2:$A$50),(S20+VLOOKUP(T$1-1,DEFAULT_CONTRIBUTION!$A$2:$B$11,2,1))*(1+VLOOKUP($A20+T$1-1,portfolio_returns!$A$2:$B$49,2,1)),NA())</f>
        <v>2.34868941542618</v>
      </c>
      <c r="U20" s="4" t="n">
        <f aca="false">=IF($A20+U$1-1&lt;=MAX(portfolio_returns!$A$2:$A$50),(T20+VLOOKUP(U$1-1,DEFAULT_CONTRIBUTION!$A$2:$B$11,2,1))*(1+VLOOKUP($A20+U$1-1,portfolio_returns!$A$2:$B$49,2,1)),NA())</f>
        <v>2.93233873515959</v>
      </c>
      <c r="V20" s="4" t="n">
        <f aca="false">=IF($A20+V$1-1&lt;=MAX(portfolio_returns!$A$2:$A$50),(U20+VLOOKUP(V$1-1,DEFAULT_CONTRIBUTION!$A$2:$B$11,2,1))*(1+VLOOKUP($A20+V$1-1,portfolio_returns!$A$2:$B$49,2,1)),NA())</f>
        <v>3.92273614295974</v>
      </c>
      <c r="W20" s="4" t="n">
        <f aca="false">=IF($A20+W$1-1&lt;=MAX(portfolio_returns!$A$2:$A$50),(V20+VLOOKUP(W$1-1,DEFAULT_CONTRIBUTION!$A$2:$B$11,2,1))*(1+VLOOKUP($A20+W$1-1,portfolio_returns!$A$2:$B$49,2,1)),NA())</f>
        <v>3.53242389673524</v>
      </c>
      <c r="X20" s="4" t="n">
        <f aca="false">=IF($A20+X$1-1&lt;=MAX(portfolio_returns!$A$2:$A$50),(W20+VLOOKUP(X$1-1,DEFAULT_CONTRIBUTION!$A$2:$B$11,2,1))*(1+VLOOKUP($A20+X$1-1,portfolio_returns!$A$2:$B$49,2,1)),NA())</f>
        <v>4.8712125535979</v>
      </c>
      <c r="Y20" s="4" t="n">
        <f aca="false">=IF($A20+Y$1-1&lt;=MAX(portfolio_returns!$A$2:$A$50),(X20+VLOOKUP(Y$1-1,DEFAULT_CONTRIBUTION!$A$2:$B$11,2,1))*(1+VLOOKUP($A20+Y$1-1,portfolio_returns!$A$2:$B$49,2,1)),NA())</f>
        <v>6.17304410854694</v>
      </c>
      <c r="Z20" s="4" t="n">
        <f aca="false">=IF($A20+Z$1-1&lt;=MAX(portfolio_returns!$A$2:$A$50),(Y20+VLOOKUP(Z$1-1,DEFAULT_CONTRIBUTION!$A$2:$B$11,2,1))*(1+VLOOKUP($A20+Z$1-1,portfolio_returns!$A$2:$B$49,2,1)),NA())</f>
        <v>6.29959151277215</v>
      </c>
      <c r="AA20" s="4" t="n">
        <f aca="false">=IF($A20+AA$1-1&lt;=MAX(portfolio_returns!$A$2:$A$50),(Z20+VLOOKUP(AA$1-1,DEFAULT_CONTRIBUTION!$A$2:$B$11,2,1))*(1+VLOOKUP($A20+AA$1-1,portfolio_returns!$A$2:$B$49,2,1)),NA())</f>
        <v>6.99097168129889</v>
      </c>
      <c r="AB20" s="4" t="n">
        <f aca="false">=IF($A20+AB$1-1&lt;=MAX(portfolio_returns!$A$2:$A$50),(AA20+VLOOKUP(AB$1-1,DEFAULT_CONTRIBUTION!$A$2:$B$11,2,1))*(1+VLOOKUP($A20+AB$1-1,portfolio_returns!$A$2:$B$49,2,1)),NA())</f>
        <v>5.47393082645703</v>
      </c>
      <c r="AC20" s="4" t="n">
        <f aca="false">=IF($A20+AC$1-1&lt;=MAX(portfolio_returns!$A$2:$A$50),(AB20+VLOOKUP(AC$1-1,DEFAULT_CONTRIBUTION!$A$2:$B$11,2,1))*(1+VLOOKUP($A20+AC$1-1,portfolio_returns!$A$2:$B$49,2,1)),NA())</f>
        <v>5.48898413622979</v>
      </c>
      <c r="AD20" s="4" t="n">
        <f aca="false">=IF($A20+AD$1-1&lt;=MAX(portfolio_returns!$A$2:$A$50),(AC20+VLOOKUP(AD$1-1,DEFAULT_CONTRIBUTION!$A$2:$B$11,2,1))*(1+VLOOKUP($A20+AD$1-1,portfolio_returns!$A$2:$B$49,2,1)),NA())</f>
        <v>4.78227742869021</v>
      </c>
      <c r="AE20" s="4" t="n">
        <f aca="false">=IF($A20+AE$1-1&lt;=MAX(portfolio_returns!$A$2:$A$50),(AD20+VLOOKUP(AE$1-1,DEFAULT_CONTRIBUTION!$A$2:$B$11,2,1))*(1+VLOOKUP($A20+AE$1-1,portfolio_returns!$A$2:$B$49,2,1)),NA())</f>
        <v>5.21507353598667</v>
      </c>
      <c r="AF20" s="4" t="n">
        <f aca="false">=IF($A20+AF$1-1&lt;=MAX(portfolio_returns!$A$2:$A$50),(AE20+VLOOKUP(AF$1-1,DEFAULT_CONTRIBUTION!$A$2:$B$11,2,1))*(1+VLOOKUP($A20+AF$1-1,portfolio_returns!$A$2:$B$49,2,1)),NA())</f>
        <v>6.12380009963235</v>
      </c>
      <c r="AG20" s="4" t="e">
        <f aca="false">=IF($A20+AG$1-1&lt;=MAX(portfolio_returns!$A$2:$A$50),(AF20+VLOOKUP(AG$1-1,DEFAULT_CONTRIBUTION!$A$2:$B$11,2,1))*(1+VLOOKUP($A20+AG$1-1,portfolio_returns!$A$2:$B$49,2,1)),NA())</f>
        <v>#N/A</v>
      </c>
      <c r="AH20" s="4" t="e">
        <f aca="false">=IF($A20+AH$1-1&lt;=MAX(portfolio_returns!$A$2:$A$50),(AG20+VLOOKUP(AH$1-1,DEFAULT_CONTRIBUTION!$A$2:$B$11,2,1))*(1+VLOOKUP($A20+AH$1-1,portfolio_returns!$A$2:$B$49,2,1)),NA())</f>
        <v>#N/A</v>
      </c>
      <c r="AI20" s="4" t="e">
        <f aca="false">=IF($A20+AI$1-1&lt;=MAX(portfolio_returns!$A$2:$A$50),(AH20+VLOOKUP(AI$1-1,DEFAULT_CONTRIBUTION!$A$2:$B$11,2,1))*(1+VLOOKUP($A20+AI$1-1,portfolio_returns!$A$2:$B$49,2,1)),NA())</f>
        <v>#N/A</v>
      </c>
      <c r="AJ20" s="4" t="e">
        <f aca="false">=IF($A20+AJ$1-1&lt;=MAX(portfolio_returns!$A$2:$A$50),(AI20+VLOOKUP(AJ$1-1,DEFAULT_CONTRIBUTION!$A$2:$B$11,2,1))*(1+VLOOKUP($A20+AJ$1-1,portfolio_returns!$A$2:$B$49,2,1)),NA())</f>
        <v>#N/A</v>
      </c>
      <c r="AK20" s="4" t="e">
        <f aca="false">=IF($A20+AK$1-1&lt;=MAX(portfolio_returns!$A$2:$A$50),(AJ20+VLOOKUP(AK$1-1,DEFAULT_CONTRIBUTION!$A$2:$B$11,2,1))*(1+VLOOKUP($A20+AK$1-1,portfolio_returns!$A$2:$B$49,2,1)),NA())</f>
        <v>#N/A</v>
      </c>
      <c r="AL20" s="4" t="e">
        <f aca="false">=IF($A20+AL$1-1&lt;=MAX(portfolio_returns!$A$2:$A$50),(AK20+VLOOKUP(AL$1-1,DEFAULT_CONTRIBUTION!$A$2:$B$11,2,1))*(1+VLOOKUP($A20+AL$1-1,portfolio_returns!$A$2:$B$49,2,1)),NA())</f>
        <v>#N/A</v>
      </c>
      <c r="AM20" s="4" t="e">
        <f aca="false">=IF($A20+AM$1-1&lt;=MAX(portfolio_returns!$A$2:$A$50),(AL20+VLOOKUP(AM$1-1,DEFAULT_CONTRIBUTION!$A$2:$B$11,2,1))*(1+VLOOKUP($A20+AM$1-1,portfolio_returns!$A$2:$B$49,2,1)),NA())</f>
        <v>#N/A</v>
      </c>
      <c r="AN20" s="4" t="e">
        <f aca="false">=IF($A20+AN$1-1&lt;=MAX(portfolio_returns!$A$2:$A$50),(AM20+VLOOKUP(AN$1-1,DEFAULT_CONTRIBUTION!$A$2:$B$11,2,1))*(1+VLOOKUP($A20+AN$1-1,portfolio_returns!$A$2:$B$49,2,1)),NA())</f>
        <v>#N/A</v>
      </c>
      <c r="AO20" s="4" t="e">
        <f aca="false">=IF($A20+AO$1-1&lt;=MAX(portfolio_returns!$A$2:$A$50),(AN20+VLOOKUP(AO$1-1,DEFAULT_CONTRIBUTION!$A$2:$B$11,2,1))*(1+VLOOKUP($A20+AO$1-1,portfolio_returns!$A$2:$B$49,2,1)),NA())</f>
        <v>#N/A</v>
      </c>
      <c r="AP20" s="4" t="e">
        <f aca="false">=IF($A20+AP$1-1&lt;=MAX(portfolio_returns!$A$2:$A$50),(AO20+VLOOKUP(AP$1-1,DEFAULT_CONTRIBUTION!$A$2:$B$11,2,1))*(1+VLOOKUP($A20+AP$1-1,portfolio_returns!$A$2:$B$49,2,1)),NA())</f>
        <v>#N/A</v>
      </c>
      <c r="AQ20" s="4" t="e">
        <f aca="false">=IF($A20+AQ$1-1&lt;=MAX(portfolio_returns!$A$2:$A$50),(AP20+VLOOKUP(AQ$1-1,DEFAULT_CONTRIBUTION!$A$2:$B$11,2,1))*(1+VLOOKUP($A20+AQ$1-1,portfolio_returns!$A$2:$B$49,2,1)),NA())</f>
        <v>#N/A</v>
      </c>
      <c r="AR20" s="4" t="e">
        <f aca="false">=IF($A20+AR$1-1&lt;=MAX(portfolio_returns!$A$2:$A$50),(AQ20+VLOOKUP(AR$1-1,DEFAULT_CONTRIBUTION!$A$2:$B$11,2,1))*(1+VLOOKUP($A20+AR$1-1,portfolio_returns!$A$2:$B$49,2,1)),NA())</f>
        <v>#N/A</v>
      </c>
      <c r="AS20" s="4" t="e">
        <f aca="false">=IF($A20+AS$1-1&lt;=MAX(portfolio_returns!$A$2:$A$50),(AR20+VLOOKUP(AS$1-1,DEFAULT_CONTRIBUTION!$A$2:$B$11,2,1))*(1+VLOOKUP($A20+AS$1-1,portfolio_returns!$A$2:$B$49,2,1)),NA())</f>
        <v>#N/A</v>
      </c>
      <c r="AT20" s="4" t="e">
        <f aca="false">=IF($A20+AT$1-1&lt;=MAX(portfolio_returns!$A$2:$A$50),(AS20+VLOOKUP(AT$1-1,DEFAULT_CONTRIBUTION!$A$2:$B$11,2,1))*(1+VLOOKUP($A20+AT$1-1,portfolio_returns!$A$2:$B$49,2,1)),NA())</f>
        <v>#N/A</v>
      </c>
      <c r="AU20" s="4" t="e">
        <f aca="false">=IF($A20+AU$1-1&lt;=MAX(portfolio_returns!$A$2:$A$50),(AT20+VLOOKUP(AU$1-1,DEFAULT_CONTRIBUTION!$A$2:$B$11,2,1))*(1+VLOOKUP($A20+AU$1-1,portfolio_returns!$A$2:$B$49,2,1)),NA())</f>
        <v>#N/A</v>
      </c>
      <c r="AV20" s="4" t="e">
        <f aca="false">=IF($A20+AV$1-1&lt;=MAX(portfolio_returns!$A$2:$A$50),(AU20+VLOOKUP(AV$1-1,DEFAULT_CONTRIBUTION!$A$2:$B$11,2,1))*(1+VLOOKUP($A20+AV$1-1,portfolio_returns!$A$2:$B$49,2,1)),NA())</f>
        <v>#N/A</v>
      </c>
      <c r="AW20" s="4" t="e">
        <f aca="false">=IF($A20+AW$1-1&lt;=MAX(portfolio_returns!$A$2:$A$50),(AV20+VLOOKUP(AW$1-1,DEFAULT_CONTRIBUTION!$A$2:$B$11,2,1))*(1+VLOOKUP($A20+AW$1-1,portfolio_returns!$A$2:$B$49,2,1)),NA())</f>
        <v>#N/A</v>
      </c>
      <c r="AX20" s="4" t="e">
        <f aca="false">=IF($A20+AX$1-1&lt;=MAX(portfolio_returns!$A$2:$A$50),(AW20+VLOOKUP(AX$1-1,DEFAULT_CONTRIBUTION!$A$2:$B$11,2,1))*(1+VLOOKUP($A20+AX$1-1,portfolio_returns!$A$2:$B$49,2,1)),NA())</f>
        <v>#N/A</v>
      </c>
    </row>
    <row r="21" customFormat="false" ht="15" hidden="false" customHeight="false" outlineLevel="0" collapsed="false">
      <c r="A21" s="0" t="n">
        <v>1989</v>
      </c>
      <c r="B21" s="6" t="n">
        <f aca="false">MATCH(1,INDEX(C21:AX21&gt;DEFAULT_TARGET),)</f>
        <v>21</v>
      </c>
      <c r="C21" s="4" t="n">
        <f aca="false">VLOOKUP(C$1-1,DEFAULT_CONTRIBUTION!$A$2:$B$11,2,1)*(1+VLOOKUP($A21+C$1-1,portfolio_returns!$A$2:$B$49,2,1))</f>
        <v>1.1395</v>
      </c>
      <c r="D21" s="4" t="n">
        <f aca="false">=IF($A21+D$1-1&lt;=MAX(portfolio_returns!$A$2:$A$50),(C21+VLOOKUP(D$1-1,DEFAULT_CONTRIBUTION!$A$2:$B$11,2,1))*(1+VLOOKUP($A21+D$1-1,portfolio_returns!$A$2:$B$49,2,1)),NA())</f>
        <v>1.082240125</v>
      </c>
      <c r="E21" s="4" t="n">
        <f aca="false">=IF($A21+E$1-1&lt;=MAX(portfolio_returns!$A$2:$A$50),(D21+VLOOKUP(E$1-1,DEFAULT_CONTRIBUTION!$A$2:$B$11,2,1))*(1+VLOOKUP($A21+E$1-1,portfolio_returns!$A$2:$B$49,2,1)),NA())</f>
        <v>1.1731482955</v>
      </c>
      <c r="F21" s="4" t="n">
        <f aca="false">=IF($A21+F$1-1&lt;=MAX(portfolio_returns!$A$2:$A$50),(E21+VLOOKUP(F$1-1,DEFAULT_CONTRIBUTION!$A$2:$B$11,2,1))*(1+VLOOKUP($A21+F$1-1,portfolio_returns!$A$2:$B$49,2,1)),NA())</f>
        <v>1.1555510710675</v>
      </c>
      <c r="G21" s="4" t="n">
        <f aca="false">=IF($A21+G$1-1&lt;=MAX(portfolio_returns!$A$2:$A$50),(F21+VLOOKUP(G$1-1,DEFAULT_CONTRIBUTION!$A$2:$B$11,2,1))*(1+VLOOKUP($A21+G$1-1,portfolio_returns!$A$2:$B$49,2,1)),NA())</f>
        <v>1.5235940872025</v>
      </c>
      <c r="H21" s="4" t="n">
        <f aca="false">=IF($A21+H$1-1&lt;=MAX(portfolio_returns!$A$2:$A$50),(G21+VLOOKUP(H$1-1,DEFAULT_CONTRIBUTION!$A$2:$B$11,2,1))*(1+VLOOKUP($A21+H$1-1,portfolio_returns!$A$2:$B$49,2,1)),NA())</f>
        <v>1.47064919267221</v>
      </c>
      <c r="I21" s="4" t="n">
        <f aca="false">=IF($A21+I$1-1&lt;=MAX(portfolio_returns!$A$2:$A$50),(H21+VLOOKUP(I$1-1,DEFAULT_CONTRIBUTION!$A$2:$B$11,2,1))*(1+VLOOKUP($A21+I$1-1,portfolio_returns!$A$2:$B$49,2,1)),NA())</f>
        <v>1.48498802230077</v>
      </c>
      <c r="J21" s="4" t="n">
        <f aca="false">=IF($A21+J$1-1&lt;=MAX(portfolio_returns!$A$2:$A$50),(I21+VLOOKUP(J$1-1,DEFAULT_CONTRIBUTION!$A$2:$B$11,2,1))*(1+VLOOKUP($A21+J$1-1,portfolio_returns!$A$2:$B$49,2,1)),NA())</f>
        <v>1.4950116914513</v>
      </c>
      <c r="K21" s="4" t="n">
        <f aca="false">=IF($A21+K$1-1&lt;=MAX(portfolio_returns!$A$2:$A$50),(J21+VLOOKUP(K$1-1,DEFAULT_CONTRIBUTION!$A$2:$B$11,2,1))*(1+VLOOKUP($A21+K$1-1,portfolio_returns!$A$2:$B$49,2,1)),NA())</f>
        <v>1.193393082701</v>
      </c>
      <c r="L21" s="4" t="n">
        <f aca="false">=IF($A21+L$1-1&lt;=MAX(portfolio_returns!$A$2:$A$50),(K21+VLOOKUP(L$1-1,DEFAULT_CONTRIBUTION!$A$2:$B$11,2,1))*(1+VLOOKUP($A21+L$1-1,portfolio_returns!$A$2:$B$49,2,1)),NA())</f>
        <v>1.13282838375392</v>
      </c>
      <c r="M21" s="4" t="n">
        <f aca="false">=IF($A21+M$1-1&lt;=MAX(portfolio_returns!$A$2:$A$50),(L21+VLOOKUP(M$1-1,DEFAULT_CONTRIBUTION!$A$2:$B$11,2,1))*(1+VLOOKUP($A21+M$1-1,portfolio_returns!$A$2:$B$49,2,1)),NA())</f>
        <v>1.31634658192206</v>
      </c>
      <c r="N21" s="4" t="n">
        <f aca="false">=IF($A21+N$1-1&lt;=MAX(portfolio_returns!$A$2:$A$50),(M21+VLOOKUP(N$1-1,DEFAULT_CONTRIBUTION!$A$2:$B$11,2,1))*(1+VLOOKUP($A21+N$1-1,portfolio_returns!$A$2:$B$49,2,1)),NA())</f>
        <v>1.17319389113803</v>
      </c>
      <c r="O21" s="4" t="n">
        <f aca="false">=IF($A21+O$1-1&lt;=MAX(portfolio_returns!$A$2:$A$50),(N21+VLOOKUP(O$1-1,DEFAULT_CONTRIBUTION!$A$2:$B$11,2,1))*(1+VLOOKUP($A21+O$1-1,portfolio_returns!$A$2:$B$49,2,1)),NA())</f>
        <v>1.17172739877411</v>
      </c>
      <c r="P21" s="4" t="n">
        <f aca="false">=IF($A21+P$1-1&lt;=MAX(portfolio_returns!$A$2:$A$50),(O21+VLOOKUP(P$1-1,DEFAULT_CONTRIBUTION!$A$2:$B$11,2,1))*(1+VLOOKUP($A21+P$1-1,portfolio_returns!$A$2:$B$49,2,1)),NA())</f>
        <v>1.3759008980105</v>
      </c>
      <c r="Q21" s="4" t="n">
        <f aca="false">=IF($A21+Q$1-1&lt;=MAX(portfolio_returns!$A$2:$A$50),(P21+VLOOKUP(Q$1-1,DEFAULT_CONTRIBUTION!$A$2:$B$11,2,1))*(1+VLOOKUP($A21+Q$1-1,portfolio_returns!$A$2:$B$49,2,1)),NA())</f>
        <v>1.78144768769909</v>
      </c>
      <c r="R21" s="4" t="n">
        <f aca="false">=IF($A21+R$1-1&lt;=MAX(portfolio_returns!$A$2:$A$50),(Q21+VLOOKUP(R$1-1,DEFAULT_CONTRIBUTION!$A$2:$B$11,2,1))*(1+VLOOKUP($A21+R$1-1,portfolio_returns!$A$2:$B$49,2,1)),NA())</f>
        <v>1.96092854223478</v>
      </c>
      <c r="S21" s="4" t="n">
        <f aca="false">=IF($A21+S$1-1&lt;=MAX(portfolio_returns!$A$2:$A$50),(R21+VLOOKUP(S$1-1,DEFAULT_CONTRIBUTION!$A$2:$B$11,2,1))*(1+VLOOKUP($A21+S$1-1,portfolio_returns!$A$2:$B$49,2,1)),NA())</f>
        <v>2.3820379466797</v>
      </c>
      <c r="T21" s="4" t="n">
        <f aca="false">=IF($A21+T$1-1&lt;=MAX(portfolio_returns!$A$2:$A$50),(S21+VLOOKUP(T$1-1,DEFAULT_CONTRIBUTION!$A$2:$B$11,2,1))*(1+VLOOKUP($A21+T$1-1,portfolio_returns!$A$2:$B$49,2,1)),NA())</f>
        <v>2.9739743764296</v>
      </c>
      <c r="U21" s="4" t="n">
        <f aca="false">=IF($A21+U$1-1&lt;=MAX(portfolio_returns!$A$2:$A$50),(T21+VLOOKUP(U$1-1,DEFAULT_CONTRIBUTION!$A$2:$B$11,2,1))*(1+VLOOKUP($A21+U$1-1,portfolio_returns!$A$2:$B$49,2,1)),NA())</f>
        <v>3.9784342220687</v>
      </c>
      <c r="V21" s="4" t="n">
        <f aca="false">=IF($A21+V$1-1&lt;=MAX(portfolio_returns!$A$2:$A$50),(U21+VLOOKUP(V$1-1,DEFAULT_CONTRIBUTION!$A$2:$B$11,2,1))*(1+VLOOKUP($A21+V$1-1,portfolio_returns!$A$2:$B$49,2,1)),NA())</f>
        <v>3.58258001697286</v>
      </c>
      <c r="W21" s="4" t="n">
        <f aca="false">=IF($A21+W$1-1&lt;=MAX(portfolio_returns!$A$2:$A$50),(V21+VLOOKUP(W$1-1,DEFAULT_CONTRIBUTION!$A$2:$B$11,2,1))*(1+VLOOKUP($A21+W$1-1,portfolio_returns!$A$2:$B$49,2,1)),NA())</f>
        <v>4.94037784340558</v>
      </c>
      <c r="X21" s="4" t="n">
        <f aca="false">=IF($A21+X$1-1&lt;=MAX(portfolio_returns!$A$2:$A$50),(W21+VLOOKUP(X$1-1,DEFAULT_CONTRIBUTION!$A$2:$B$11,2,1))*(1+VLOOKUP($A21+X$1-1,portfolio_returns!$A$2:$B$49,2,1)),NA())</f>
        <v>6.26069382205572</v>
      </c>
      <c r="Y21" s="4" t="n">
        <f aca="false">=IF($A21+Y$1-1&lt;=MAX(portfolio_returns!$A$2:$A$50),(X21+VLOOKUP(Y$1-1,DEFAULT_CONTRIBUTION!$A$2:$B$11,2,1))*(1+VLOOKUP($A21+Y$1-1,portfolio_returns!$A$2:$B$49,2,1)),NA())</f>
        <v>6.38903804540786</v>
      </c>
      <c r="Z21" s="4" t="n">
        <f aca="false">=IF($A21+Z$1-1&lt;=MAX(portfolio_returns!$A$2:$A$50),(Y21+VLOOKUP(Z$1-1,DEFAULT_CONTRIBUTION!$A$2:$B$11,2,1))*(1+VLOOKUP($A21+Z$1-1,portfolio_returns!$A$2:$B$49,2,1)),NA())</f>
        <v>7.09023497089138</v>
      </c>
      <c r="AA21" s="4" t="n">
        <f aca="false">=IF($A21+AA$1-1&lt;=MAX(portfolio_returns!$A$2:$A$50),(Z21+VLOOKUP(AA$1-1,DEFAULT_CONTRIBUTION!$A$2:$B$11,2,1))*(1+VLOOKUP($A21+AA$1-1,portfolio_returns!$A$2:$B$49,2,1)),NA())</f>
        <v>5.55165398220795</v>
      </c>
      <c r="AB21" s="4" t="n">
        <f aca="false">=IF($A21+AB$1-1&lt;=MAX(portfolio_returns!$A$2:$A$50),(AA21+VLOOKUP(AB$1-1,DEFAULT_CONTRIBUTION!$A$2:$B$11,2,1))*(1+VLOOKUP($A21+AB$1-1,portfolio_returns!$A$2:$B$49,2,1)),NA())</f>
        <v>5.56692103065902</v>
      </c>
      <c r="AC21" s="4" t="n">
        <f aca="false">=IF($A21+AC$1-1&lt;=MAX(portfolio_returns!$A$2:$A$50),(AB21+VLOOKUP(AC$1-1,DEFAULT_CONTRIBUTION!$A$2:$B$11,2,1))*(1+VLOOKUP($A21+AC$1-1,portfolio_returns!$A$2:$B$49,2,1)),NA())</f>
        <v>4.85017994796167</v>
      </c>
      <c r="AD21" s="4" t="n">
        <f aca="false">=IF($A21+AD$1-1&lt;=MAX(portfolio_returns!$A$2:$A$50),(AC21+VLOOKUP(AD$1-1,DEFAULT_CONTRIBUTION!$A$2:$B$11,2,1))*(1+VLOOKUP($A21+AD$1-1,portfolio_returns!$A$2:$B$49,2,1)),NA())</f>
        <v>5.2891212332522</v>
      </c>
      <c r="AE21" s="4" t="n">
        <f aca="false">=IF($A21+AE$1-1&lt;=MAX(portfolio_returns!$A$2:$A$50),(AD21+VLOOKUP(AE$1-1,DEFAULT_CONTRIBUTION!$A$2:$B$11,2,1))*(1+VLOOKUP($A21+AE$1-1,portfolio_returns!$A$2:$B$49,2,1)),NA())</f>
        <v>6.2107506081464</v>
      </c>
      <c r="AF21" s="4" t="e">
        <f aca="false">=IF($A21+AF$1-1&lt;=MAX(portfolio_returns!$A$2:$A$50),(AE21+VLOOKUP(AF$1-1,DEFAULT_CONTRIBUTION!$A$2:$B$11,2,1))*(1+VLOOKUP($A21+AF$1-1,portfolio_returns!$A$2:$B$49,2,1)),NA())</f>
        <v>#N/A</v>
      </c>
      <c r="AG21" s="4" t="e">
        <f aca="false">=IF($A21+AG$1-1&lt;=MAX(portfolio_returns!$A$2:$A$50),(AF21+VLOOKUP(AG$1-1,DEFAULT_CONTRIBUTION!$A$2:$B$11,2,1))*(1+VLOOKUP($A21+AG$1-1,portfolio_returns!$A$2:$B$49,2,1)),NA())</f>
        <v>#N/A</v>
      </c>
      <c r="AH21" s="4" t="e">
        <f aca="false">=IF($A21+AH$1-1&lt;=MAX(portfolio_returns!$A$2:$A$50),(AG21+VLOOKUP(AH$1-1,DEFAULT_CONTRIBUTION!$A$2:$B$11,2,1))*(1+VLOOKUP($A21+AH$1-1,portfolio_returns!$A$2:$B$49,2,1)),NA())</f>
        <v>#N/A</v>
      </c>
      <c r="AI21" s="4" t="e">
        <f aca="false">=IF($A21+AI$1-1&lt;=MAX(portfolio_returns!$A$2:$A$50),(AH21+VLOOKUP(AI$1-1,DEFAULT_CONTRIBUTION!$A$2:$B$11,2,1))*(1+VLOOKUP($A21+AI$1-1,portfolio_returns!$A$2:$B$49,2,1)),NA())</f>
        <v>#N/A</v>
      </c>
      <c r="AJ21" s="4" t="e">
        <f aca="false">=IF($A21+AJ$1-1&lt;=MAX(portfolio_returns!$A$2:$A$50),(AI21+VLOOKUP(AJ$1-1,DEFAULT_CONTRIBUTION!$A$2:$B$11,2,1))*(1+VLOOKUP($A21+AJ$1-1,portfolio_returns!$A$2:$B$49,2,1)),NA())</f>
        <v>#N/A</v>
      </c>
      <c r="AK21" s="4" t="e">
        <f aca="false">=IF($A21+AK$1-1&lt;=MAX(portfolio_returns!$A$2:$A$50),(AJ21+VLOOKUP(AK$1-1,DEFAULT_CONTRIBUTION!$A$2:$B$11,2,1))*(1+VLOOKUP($A21+AK$1-1,portfolio_returns!$A$2:$B$49,2,1)),NA())</f>
        <v>#N/A</v>
      </c>
      <c r="AL21" s="4" t="e">
        <f aca="false">=IF($A21+AL$1-1&lt;=MAX(portfolio_returns!$A$2:$A$50),(AK21+VLOOKUP(AL$1-1,DEFAULT_CONTRIBUTION!$A$2:$B$11,2,1))*(1+VLOOKUP($A21+AL$1-1,portfolio_returns!$A$2:$B$49,2,1)),NA())</f>
        <v>#N/A</v>
      </c>
      <c r="AM21" s="4" t="e">
        <f aca="false">=IF($A21+AM$1-1&lt;=MAX(portfolio_returns!$A$2:$A$50),(AL21+VLOOKUP(AM$1-1,DEFAULT_CONTRIBUTION!$A$2:$B$11,2,1))*(1+VLOOKUP($A21+AM$1-1,portfolio_returns!$A$2:$B$49,2,1)),NA())</f>
        <v>#N/A</v>
      </c>
      <c r="AN21" s="4" t="e">
        <f aca="false">=IF($A21+AN$1-1&lt;=MAX(portfolio_returns!$A$2:$A$50),(AM21+VLOOKUP(AN$1-1,DEFAULT_CONTRIBUTION!$A$2:$B$11,2,1))*(1+VLOOKUP($A21+AN$1-1,portfolio_returns!$A$2:$B$49,2,1)),NA())</f>
        <v>#N/A</v>
      </c>
      <c r="AO21" s="4" t="e">
        <f aca="false">=IF($A21+AO$1-1&lt;=MAX(portfolio_returns!$A$2:$A$50),(AN21+VLOOKUP(AO$1-1,DEFAULT_CONTRIBUTION!$A$2:$B$11,2,1))*(1+VLOOKUP($A21+AO$1-1,portfolio_returns!$A$2:$B$49,2,1)),NA())</f>
        <v>#N/A</v>
      </c>
      <c r="AP21" s="4" t="e">
        <f aca="false">=IF($A21+AP$1-1&lt;=MAX(portfolio_returns!$A$2:$A$50),(AO21+VLOOKUP(AP$1-1,DEFAULT_CONTRIBUTION!$A$2:$B$11,2,1))*(1+VLOOKUP($A21+AP$1-1,portfolio_returns!$A$2:$B$49,2,1)),NA())</f>
        <v>#N/A</v>
      </c>
      <c r="AQ21" s="4" t="e">
        <f aca="false">=IF($A21+AQ$1-1&lt;=MAX(portfolio_returns!$A$2:$A$50),(AP21+VLOOKUP(AQ$1-1,DEFAULT_CONTRIBUTION!$A$2:$B$11,2,1))*(1+VLOOKUP($A21+AQ$1-1,portfolio_returns!$A$2:$B$49,2,1)),NA())</f>
        <v>#N/A</v>
      </c>
      <c r="AR21" s="4" t="e">
        <f aca="false">=IF($A21+AR$1-1&lt;=MAX(portfolio_returns!$A$2:$A$50),(AQ21+VLOOKUP(AR$1-1,DEFAULT_CONTRIBUTION!$A$2:$B$11,2,1))*(1+VLOOKUP($A21+AR$1-1,portfolio_returns!$A$2:$B$49,2,1)),NA())</f>
        <v>#N/A</v>
      </c>
      <c r="AS21" s="4" t="e">
        <f aca="false">=IF($A21+AS$1-1&lt;=MAX(portfolio_returns!$A$2:$A$50),(AR21+VLOOKUP(AS$1-1,DEFAULT_CONTRIBUTION!$A$2:$B$11,2,1))*(1+VLOOKUP($A21+AS$1-1,portfolio_returns!$A$2:$B$49,2,1)),NA())</f>
        <v>#N/A</v>
      </c>
      <c r="AT21" s="4" t="e">
        <f aca="false">=IF($A21+AT$1-1&lt;=MAX(portfolio_returns!$A$2:$A$50),(AS21+VLOOKUP(AT$1-1,DEFAULT_CONTRIBUTION!$A$2:$B$11,2,1))*(1+VLOOKUP($A21+AT$1-1,portfolio_returns!$A$2:$B$49,2,1)),NA())</f>
        <v>#N/A</v>
      </c>
      <c r="AU21" s="4" t="e">
        <f aca="false">=IF($A21+AU$1-1&lt;=MAX(portfolio_returns!$A$2:$A$50),(AT21+VLOOKUP(AU$1-1,DEFAULT_CONTRIBUTION!$A$2:$B$11,2,1))*(1+VLOOKUP($A21+AU$1-1,portfolio_returns!$A$2:$B$49,2,1)),NA())</f>
        <v>#N/A</v>
      </c>
      <c r="AV21" s="4" t="e">
        <f aca="false">=IF($A21+AV$1-1&lt;=MAX(portfolio_returns!$A$2:$A$50),(AU21+VLOOKUP(AV$1-1,DEFAULT_CONTRIBUTION!$A$2:$B$11,2,1))*(1+VLOOKUP($A21+AV$1-1,portfolio_returns!$A$2:$B$49,2,1)),NA())</f>
        <v>#N/A</v>
      </c>
      <c r="AW21" s="4" t="e">
        <f aca="false">=IF($A21+AW$1-1&lt;=MAX(portfolio_returns!$A$2:$A$50),(AV21+VLOOKUP(AW$1-1,DEFAULT_CONTRIBUTION!$A$2:$B$11,2,1))*(1+VLOOKUP($A21+AW$1-1,portfolio_returns!$A$2:$B$49,2,1)),NA())</f>
        <v>#N/A</v>
      </c>
      <c r="AX21" s="4" t="e">
        <f aca="false">=IF($A21+AX$1-1&lt;=MAX(portfolio_returns!$A$2:$A$50),(AW21+VLOOKUP(AX$1-1,DEFAULT_CONTRIBUTION!$A$2:$B$11,2,1))*(1+VLOOKUP($A21+AX$1-1,portfolio_returns!$A$2:$B$49,2,1)),NA())</f>
        <v>#N/A</v>
      </c>
    </row>
    <row r="22" customFormat="false" ht="15" hidden="false" customHeight="false" outlineLevel="0" collapsed="false">
      <c r="A22" s="0" t="n">
        <v>1990</v>
      </c>
      <c r="B22" s="6" t="n">
        <f aca="false">MATCH(1,INDEX(C22:AX22&gt;DEFAULT_TARGET),)</f>
        <v>20</v>
      </c>
      <c r="C22" s="4" t="n">
        <f aca="false">VLOOKUP(C$1-1,DEFAULT_CONTRIBUTION!$A$2:$B$11,2,1)*(1+VLOOKUP($A22+C$1-1,portfolio_returns!$A$2:$B$49,2,1))</f>
        <v>0.94975</v>
      </c>
      <c r="D22" s="4" t="n">
        <f aca="false">=IF($A22+D$1-1&lt;=MAX(portfolio_returns!$A$2:$A$50),(C22+VLOOKUP(D$1-1,DEFAULT_CONTRIBUTION!$A$2:$B$11,2,1))*(1+VLOOKUP($A22+D$1-1,portfolio_returns!$A$2:$B$49,2,1)),NA())</f>
        <v>1.029529</v>
      </c>
      <c r="E22" s="4" t="n">
        <f aca="false">=IF($A22+E$1-1&lt;=MAX(portfolio_returns!$A$2:$A$50),(D22+VLOOKUP(E$1-1,DEFAULT_CONTRIBUTION!$A$2:$B$11,2,1))*(1+VLOOKUP($A22+E$1-1,portfolio_returns!$A$2:$B$49,2,1)),NA())</f>
        <v>1.014086065</v>
      </c>
      <c r="F22" s="4" t="n">
        <f aca="false">=IF($A22+F$1-1&lt;=MAX(portfolio_returns!$A$2:$A$50),(E22+VLOOKUP(F$1-1,DEFAULT_CONTRIBUTION!$A$2:$B$11,2,1))*(1+VLOOKUP($A22+F$1-1,portfolio_returns!$A$2:$B$49,2,1)),NA())</f>
        <v>1.3370724767025</v>
      </c>
      <c r="G22" s="4" t="n">
        <f aca="false">=IF($A22+G$1-1&lt;=MAX(portfolio_returns!$A$2:$A$50),(F22+VLOOKUP(G$1-1,DEFAULT_CONTRIBUTION!$A$2:$B$11,2,1))*(1+VLOOKUP($A22+G$1-1,portfolio_returns!$A$2:$B$49,2,1)),NA())</f>
        <v>1.29060920813709</v>
      </c>
      <c r="H22" s="4" t="n">
        <f aca="false">=IF($A22+H$1-1&lt;=MAX(portfolio_returns!$A$2:$A$50),(G22+VLOOKUP(H$1-1,DEFAULT_CONTRIBUTION!$A$2:$B$11,2,1))*(1+VLOOKUP($A22+H$1-1,portfolio_returns!$A$2:$B$49,2,1)),NA())</f>
        <v>1.30319264791642</v>
      </c>
      <c r="I22" s="4" t="n">
        <f aca="false">=IF($A22+I$1-1&lt;=MAX(portfolio_returns!$A$2:$A$50),(H22+VLOOKUP(I$1-1,DEFAULT_CONTRIBUTION!$A$2:$B$11,2,1))*(1+VLOOKUP($A22+I$1-1,portfolio_returns!$A$2:$B$49,2,1)),NA())</f>
        <v>1.31198919828986</v>
      </c>
      <c r="J22" s="4" t="n">
        <f aca="false">=IF($A22+J$1-1&lt;=MAX(portfolio_returns!$A$2:$A$50),(I22+VLOOKUP(J$1-1,DEFAULT_CONTRIBUTION!$A$2:$B$11,2,1))*(1+VLOOKUP($A22+J$1-1,portfolio_returns!$A$2:$B$49,2,1)),NA())</f>
        <v>1.04729537753488</v>
      </c>
      <c r="K22" s="4" t="n">
        <f aca="false">=IF($A22+K$1-1&lt;=MAX(portfolio_returns!$A$2:$A$50),(J22+VLOOKUP(K$1-1,DEFAULT_CONTRIBUTION!$A$2:$B$11,2,1))*(1+VLOOKUP($A22+K$1-1,portfolio_returns!$A$2:$B$49,2,1)),NA())</f>
        <v>0.994145137124986</v>
      </c>
      <c r="L22" s="4" t="n">
        <f aca="false">=IF($A22+L$1-1&lt;=MAX(portfolio_returns!$A$2:$A$50),(K22+VLOOKUP(L$1-1,DEFAULT_CONTRIBUTION!$A$2:$B$11,2,1))*(1+VLOOKUP($A22+L$1-1,portfolio_returns!$A$2:$B$49,2,1)),NA())</f>
        <v>1.15519664933923</v>
      </c>
      <c r="M22" s="4" t="n">
        <f aca="false">=IF($A22+M$1-1&lt;=MAX(portfolio_returns!$A$2:$A$50),(L22+VLOOKUP(M$1-1,DEFAULT_CONTRIBUTION!$A$2:$B$11,2,1))*(1+VLOOKUP($A22+M$1-1,portfolio_returns!$A$2:$B$49,2,1)),NA())</f>
        <v>1.02956901372359</v>
      </c>
      <c r="N22" s="4" t="n">
        <f aca="false">=IF($A22+N$1-1&lt;=MAX(portfolio_returns!$A$2:$A$50),(M22+VLOOKUP(N$1-1,DEFAULT_CONTRIBUTION!$A$2:$B$11,2,1))*(1+VLOOKUP($A22+N$1-1,portfolio_returns!$A$2:$B$49,2,1)),NA())</f>
        <v>1.02828205245644</v>
      </c>
      <c r="O22" s="4" t="n">
        <f aca="false">=IF($A22+O$1-1&lt;=MAX(portfolio_returns!$A$2:$A$50),(N22+VLOOKUP(O$1-1,DEFAULT_CONTRIBUTION!$A$2:$B$11,2,1))*(1+VLOOKUP($A22+O$1-1,portfolio_returns!$A$2:$B$49,2,1)),NA())</f>
        <v>1.20746020009697</v>
      </c>
      <c r="P22" s="4" t="n">
        <f aca="false">=IF($A22+P$1-1&lt;=MAX(portfolio_returns!$A$2:$A$50),(O22+VLOOKUP(P$1-1,DEFAULT_CONTRIBUTION!$A$2:$B$11,2,1))*(1+VLOOKUP($A22+P$1-1,portfolio_returns!$A$2:$B$49,2,1)),NA())</f>
        <v>1.56335909407555</v>
      </c>
      <c r="Q22" s="4" t="n">
        <f aca="false">=IF($A22+Q$1-1&lt;=MAX(portfolio_returns!$A$2:$A$50),(P22+VLOOKUP(Q$1-1,DEFAULT_CONTRIBUTION!$A$2:$B$11,2,1))*(1+VLOOKUP($A22+Q$1-1,portfolio_returns!$A$2:$B$49,2,1)),NA())</f>
        <v>1.72086752280367</v>
      </c>
      <c r="R22" s="4" t="n">
        <f aca="false">=IF($A22+R$1-1&lt;=MAX(portfolio_returns!$A$2:$A$50),(Q22+VLOOKUP(R$1-1,DEFAULT_CONTRIBUTION!$A$2:$B$11,2,1))*(1+VLOOKUP($A22+R$1-1,portfolio_returns!$A$2:$B$49,2,1)),NA())</f>
        <v>2.09042382332575</v>
      </c>
      <c r="S22" s="4" t="n">
        <f aca="false">=IF($A22+S$1-1&lt;=MAX(portfolio_returns!$A$2:$A$50),(R22+VLOOKUP(S$1-1,DEFAULT_CONTRIBUTION!$A$2:$B$11,2,1))*(1+VLOOKUP($A22+S$1-1,portfolio_returns!$A$2:$B$49,2,1)),NA())</f>
        <v>2.6098941434222</v>
      </c>
      <c r="T22" s="4" t="n">
        <f aca="false">=IF($A22+T$1-1&lt;=MAX(portfolio_returns!$A$2:$A$50),(S22+VLOOKUP(T$1-1,DEFAULT_CONTRIBUTION!$A$2:$B$11,2,1))*(1+VLOOKUP($A22+T$1-1,portfolio_returns!$A$2:$B$49,2,1)),NA())</f>
        <v>3.49138589036305</v>
      </c>
      <c r="U22" s="4" t="n">
        <f aca="false">=IF($A22+U$1-1&lt;=MAX(portfolio_returns!$A$2:$A$50),(T22+VLOOKUP(U$1-1,DEFAULT_CONTRIBUTION!$A$2:$B$11,2,1))*(1+VLOOKUP($A22+U$1-1,portfolio_returns!$A$2:$B$49,2,1)),NA())</f>
        <v>3.14399299427193</v>
      </c>
      <c r="V22" s="4" t="n">
        <f aca="false">=IF($A22+V$1-1&lt;=MAX(portfolio_returns!$A$2:$A$50),(U22+VLOOKUP(V$1-1,DEFAULT_CONTRIBUTION!$A$2:$B$11,2,1))*(1+VLOOKUP($A22+V$1-1,portfolio_returns!$A$2:$B$49,2,1)),NA())</f>
        <v>4.33556633910099</v>
      </c>
      <c r="W22" s="4" t="n">
        <f aca="false">=IF($A22+W$1-1&lt;=MAX(portfolio_returns!$A$2:$A$50),(V22+VLOOKUP(W$1-1,DEFAULT_CONTRIBUTION!$A$2:$B$11,2,1))*(1+VLOOKUP($A22+W$1-1,portfolio_returns!$A$2:$B$49,2,1)),NA())</f>
        <v>5.49424644322573</v>
      </c>
      <c r="X22" s="4" t="n">
        <f aca="false">=IF($A22+X$1-1&lt;=MAX(portfolio_returns!$A$2:$A$50),(W22+VLOOKUP(X$1-1,DEFAULT_CONTRIBUTION!$A$2:$B$11,2,1))*(1+VLOOKUP($A22+X$1-1,portfolio_returns!$A$2:$B$49,2,1)),NA())</f>
        <v>5.60687849531186</v>
      </c>
      <c r="Y22" s="4" t="n">
        <f aca="false">=IF($A22+Y$1-1&lt;=MAX(portfolio_returns!$A$2:$A$50),(X22+VLOOKUP(Y$1-1,DEFAULT_CONTRIBUTION!$A$2:$B$11,2,1))*(1+VLOOKUP($A22+Y$1-1,portfolio_returns!$A$2:$B$49,2,1)),NA())</f>
        <v>6.22223341017234</v>
      </c>
      <c r="Z22" s="4" t="n">
        <f aca="false">=IF($A22+Z$1-1&lt;=MAX(portfolio_returns!$A$2:$A$50),(Y22+VLOOKUP(Z$1-1,DEFAULT_CONTRIBUTION!$A$2:$B$11,2,1))*(1+VLOOKUP($A22+Z$1-1,portfolio_returns!$A$2:$B$49,2,1)),NA())</f>
        <v>4.87200876016494</v>
      </c>
      <c r="AA22" s="4" t="n">
        <f aca="false">=IF($A22+AA$1-1&lt;=MAX(portfolio_returns!$A$2:$A$50),(Z22+VLOOKUP(AA$1-1,DEFAULT_CONTRIBUTION!$A$2:$B$11,2,1))*(1+VLOOKUP($A22+AA$1-1,portfolio_returns!$A$2:$B$49,2,1)),NA())</f>
        <v>4.88540678425539</v>
      </c>
      <c r="AB22" s="4" t="n">
        <f aca="false">=IF($A22+AB$1-1&lt;=MAX(portfolio_returns!$A$2:$A$50),(AA22+VLOOKUP(AB$1-1,DEFAULT_CONTRIBUTION!$A$2:$B$11,2,1))*(1+VLOOKUP($A22+AB$1-1,portfolio_returns!$A$2:$B$49,2,1)),NA())</f>
        <v>4.25641066078251</v>
      </c>
      <c r="AC22" s="4" t="n">
        <f aca="false">=IF($A22+AC$1-1&lt;=MAX(portfolio_returns!$A$2:$A$50),(AB22+VLOOKUP(AC$1-1,DEFAULT_CONTRIBUTION!$A$2:$B$11,2,1))*(1+VLOOKUP($A22+AC$1-1,portfolio_returns!$A$2:$B$49,2,1)),NA())</f>
        <v>4.64161582558333</v>
      </c>
      <c r="AD22" s="4" t="n">
        <f aca="false">=IF($A22+AD$1-1&lt;=MAX(portfolio_returns!$A$2:$A$50),(AC22+VLOOKUP(AD$1-1,DEFAULT_CONTRIBUTION!$A$2:$B$11,2,1))*(1+VLOOKUP($A22+AD$1-1,portfolio_returns!$A$2:$B$49,2,1)),NA())</f>
        <v>5.45041738319122</v>
      </c>
      <c r="AE22" s="4" t="e">
        <f aca="false">=IF($A22+AE$1-1&lt;=MAX(portfolio_returns!$A$2:$A$50),(AD22+VLOOKUP(AE$1-1,DEFAULT_CONTRIBUTION!$A$2:$B$11,2,1))*(1+VLOOKUP($A22+AE$1-1,portfolio_returns!$A$2:$B$49,2,1)),NA())</f>
        <v>#N/A</v>
      </c>
      <c r="AF22" s="4" t="e">
        <f aca="false">=IF($A22+AF$1-1&lt;=MAX(portfolio_returns!$A$2:$A$50),(AE22+VLOOKUP(AF$1-1,DEFAULT_CONTRIBUTION!$A$2:$B$11,2,1))*(1+VLOOKUP($A22+AF$1-1,portfolio_returns!$A$2:$B$49,2,1)),NA())</f>
        <v>#N/A</v>
      </c>
      <c r="AG22" s="4" t="e">
        <f aca="false">=IF($A22+AG$1-1&lt;=MAX(portfolio_returns!$A$2:$A$50),(AF22+VLOOKUP(AG$1-1,DEFAULT_CONTRIBUTION!$A$2:$B$11,2,1))*(1+VLOOKUP($A22+AG$1-1,portfolio_returns!$A$2:$B$49,2,1)),NA())</f>
        <v>#N/A</v>
      </c>
      <c r="AH22" s="4" t="e">
        <f aca="false">=IF($A22+AH$1-1&lt;=MAX(portfolio_returns!$A$2:$A$50),(AG22+VLOOKUP(AH$1-1,DEFAULT_CONTRIBUTION!$A$2:$B$11,2,1))*(1+VLOOKUP($A22+AH$1-1,portfolio_returns!$A$2:$B$49,2,1)),NA())</f>
        <v>#N/A</v>
      </c>
      <c r="AI22" s="4" t="e">
        <f aca="false">=IF($A22+AI$1-1&lt;=MAX(portfolio_returns!$A$2:$A$50),(AH22+VLOOKUP(AI$1-1,DEFAULT_CONTRIBUTION!$A$2:$B$11,2,1))*(1+VLOOKUP($A22+AI$1-1,portfolio_returns!$A$2:$B$49,2,1)),NA())</f>
        <v>#N/A</v>
      </c>
      <c r="AJ22" s="4" t="e">
        <f aca="false">=IF($A22+AJ$1-1&lt;=MAX(portfolio_returns!$A$2:$A$50),(AI22+VLOOKUP(AJ$1-1,DEFAULT_CONTRIBUTION!$A$2:$B$11,2,1))*(1+VLOOKUP($A22+AJ$1-1,portfolio_returns!$A$2:$B$49,2,1)),NA())</f>
        <v>#N/A</v>
      </c>
      <c r="AK22" s="4" t="e">
        <f aca="false">=IF($A22+AK$1-1&lt;=MAX(portfolio_returns!$A$2:$A$50),(AJ22+VLOOKUP(AK$1-1,DEFAULT_CONTRIBUTION!$A$2:$B$11,2,1))*(1+VLOOKUP($A22+AK$1-1,portfolio_returns!$A$2:$B$49,2,1)),NA())</f>
        <v>#N/A</v>
      </c>
      <c r="AL22" s="4" t="e">
        <f aca="false">=IF($A22+AL$1-1&lt;=MAX(portfolio_returns!$A$2:$A$50),(AK22+VLOOKUP(AL$1-1,DEFAULT_CONTRIBUTION!$A$2:$B$11,2,1))*(1+VLOOKUP($A22+AL$1-1,portfolio_returns!$A$2:$B$49,2,1)),NA())</f>
        <v>#N/A</v>
      </c>
      <c r="AM22" s="4" t="e">
        <f aca="false">=IF($A22+AM$1-1&lt;=MAX(portfolio_returns!$A$2:$A$50),(AL22+VLOOKUP(AM$1-1,DEFAULT_CONTRIBUTION!$A$2:$B$11,2,1))*(1+VLOOKUP($A22+AM$1-1,portfolio_returns!$A$2:$B$49,2,1)),NA())</f>
        <v>#N/A</v>
      </c>
      <c r="AN22" s="4" t="e">
        <f aca="false">=IF($A22+AN$1-1&lt;=MAX(portfolio_returns!$A$2:$A$50),(AM22+VLOOKUP(AN$1-1,DEFAULT_CONTRIBUTION!$A$2:$B$11,2,1))*(1+VLOOKUP($A22+AN$1-1,portfolio_returns!$A$2:$B$49,2,1)),NA())</f>
        <v>#N/A</v>
      </c>
      <c r="AO22" s="4" t="e">
        <f aca="false">=IF($A22+AO$1-1&lt;=MAX(portfolio_returns!$A$2:$A$50),(AN22+VLOOKUP(AO$1-1,DEFAULT_CONTRIBUTION!$A$2:$B$11,2,1))*(1+VLOOKUP($A22+AO$1-1,portfolio_returns!$A$2:$B$49,2,1)),NA())</f>
        <v>#N/A</v>
      </c>
      <c r="AP22" s="4" t="e">
        <f aca="false">=IF($A22+AP$1-1&lt;=MAX(portfolio_returns!$A$2:$A$50),(AO22+VLOOKUP(AP$1-1,DEFAULT_CONTRIBUTION!$A$2:$B$11,2,1))*(1+VLOOKUP($A22+AP$1-1,portfolio_returns!$A$2:$B$49,2,1)),NA())</f>
        <v>#N/A</v>
      </c>
      <c r="AQ22" s="4" t="e">
        <f aca="false">=IF($A22+AQ$1-1&lt;=MAX(portfolio_returns!$A$2:$A$50),(AP22+VLOOKUP(AQ$1-1,DEFAULT_CONTRIBUTION!$A$2:$B$11,2,1))*(1+VLOOKUP($A22+AQ$1-1,portfolio_returns!$A$2:$B$49,2,1)),NA())</f>
        <v>#N/A</v>
      </c>
      <c r="AR22" s="4" t="e">
        <f aca="false">=IF($A22+AR$1-1&lt;=MAX(portfolio_returns!$A$2:$A$50),(AQ22+VLOOKUP(AR$1-1,DEFAULT_CONTRIBUTION!$A$2:$B$11,2,1))*(1+VLOOKUP($A22+AR$1-1,portfolio_returns!$A$2:$B$49,2,1)),NA())</f>
        <v>#N/A</v>
      </c>
      <c r="AS22" s="4" t="e">
        <f aca="false">=IF($A22+AS$1-1&lt;=MAX(portfolio_returns!$A$2:$A$50),(AR22+VLOOKUP(AS$1-1,DEFAULT_CONTRIBUTION!$A$2:$B$11,2,1))*(1+VLOOKUP($A22+AS$1-1,portfolio_returns!$A$2:$B$49,2,1)),NA())</f>
        <v>#N/A</v>
      </c>
      <c r="AT22" s="4" t="e">
        <f aca="false">=IF($A22+AT$1-1&lt;=MAX(portfolio_returns!$A$2:$A$50),(AS22+VLOOKUP(AT$1-1,DEFAULT_CONTRIBUTION!$A$2:$B$11,2,1))*(1+VLOOKUP($A22+AT$1-1,portfolio_returns!$A$2:$B$49,2,1)),NA())</f>
        <v>#N/A</v>
      </c>
      <c r="AU22" s="4" t="e">
        <f aca="false">=IF($A22+AU$1-1&lt;=MAX(portfolio_returns!$A$2:$A$50),(AT22+VLOOKUP(AU$1-1,DEFAULT_CONTRIBUTION!$A$2:$B$11,2,1))*(1+VLOOKUP($A22+AU$1-1,portfolio_returns!$A$2:$B$49,2,1)),NA())</f>
        <v>#N/A</v>
      </c>
      <c r="AV22" s="4" t="e">
        <f aca="false">=IF($A22+AV$1-1&lt;=MAX(portfolio_returns!$A$2:$A$50),(AU22+VLOOKUP(AV$1-1,DEFAULT_CONTRIBUTION!$A$2:$B$11,2,1))*(1+VLOOKUP($A22+AV$1-1,portfolio_returns!$A$2:$B$49,2,1)),NA())</f>
        <v>#N/A</v>
      </c>
      <c r="AW22" s="4" t="e">
        <f aca="false">=IF($A22+AW$1-1&lt;=MAX(portfolio_returns!$A$2:$A$50),(AV22+VLOOKUP(AW$1-1,DEFAULT_CONTRIBUTION!$A$2:$B$11,2,1))*(1+VLOOKUP($A22+AW$1-1,portfolio_returns!$A$2:$B$49,2,1)),NA())</f>
        <v>#N/A</v>
      </c>
      <c r="AX22" s="4" t="e">
        <f aca="false">=IF($A22+AX$1-1&lt;=MAX(portfolio_returns!$A$2:$A$50),(AW22+VLOOKUP(AX$1-1,DEFAULT_CONTRIBUTION!$A$2:$B$11,2,1))*(1+VLOOKUP($A22+AX$1-1,portfolio_returns!$A$2:$B$49,2,1)),NA())</f>
        <v>#N/A</v>
      </c>
    </row>
    <row r="23" customFormat="false" ht="15" hidden="false" customHeight="false" outlineLevel="0" collapsed="false">
      <c r="A23" s="0" t="n">
        <v>1991</v>
      </c>
      <c r="B23" s="6" t="n">
        <f aca="false">MATCH(1,INDEX(C23:AX23&gt;DEFAULT_TARGET),)</f>
        <v>19</v>
      </c>
      <c r="C23" s="4" t="n">
        <f aca="false">VLOOKUP(C$1-1,DEFAULT_CONTRIBUTION!$A$2:$B$11,2,1)*(1+VLOOKUP($A23+C$1-1,portfolio_returns!$A$2:$B$49,2,1))</f>
        <v>1.084</v>
      </c>
      <c r="D23" s="4" t="n">
        <f aca="false">=IF($A23+D$1-1&lt;=MAX(portfolio_returns!$A$2:$A$50),(C23+VLOOKUP(D$1-1,DEFAULT_CONTRIBUTION!$A$2:$B$11,2,1))*(1+VLOOKUP($A23+D$1-1,portfolio_returns!$A$2:$B$49,2,1)),NA())</f>
        <v>1.06774</v>
      </c>
      <c r="E23" s="4" t="n">
        <f aca="false">=IF($A23+E$1-1&lt;=MAX(portfolio_returns!$A$2:$A$50),(D23+VLOOKUP(E$1-1,DEFAULT_CONTRIBUTION!$A$2:$B$11,2,1))*(1+VLOOKUP($A23+E$1-1,portfolio_returns!$A$2:$B$49,2,1)),NA())</f>
        <v>1.40781519</v>
      </c>
      <c r="F23" s="4" t="n">
        <f aca="false">=IF($A23+F$1-1&lt;=MAX(portfolio_returns!$A$2:$A$50),(E23+VLOOKUP(F$1-1,DEFAULT_CONTRIBUTION!$A$2:$B$11,2,1))*(1+VLOOKUP($A23+F$1-1,portfolio_returns!$A$2:$B$49,2,1)),NA())</f>
        <v>1.3588936121475</v>
      </c>
      <c r="G23" s="4" t="n">
        <f aca="false">=IF($A23+G$1-1&lt;=MAX(portfolio_returns!$A$2:$A$50),(F23+VLOOKUP(G$1-1,DEFAULT_CONTRIBUTION!$A$2:$B$11,2,1))*(1+VLOOKUP($A23+G$1-1,portfolio_returns!$A$2:$B$49,2,1)),NA())</f>
        <v>1.37214282486594</v>
      </c>
      <c r="H23" s="4" t="n">
        <f aca="false">=IF($A23+H$1-1&lt;=MAX(portfolio_returns!$A$2:$A$50),(G23+VLOOKUP(H$1-1,DEFAULT_CONTRIBUTION!$A$2:$B$11,2,1))*(1+VLOOKUP($A23+H$1-1,portfolio_returns!$A$2:$B$49,2,1)),NA())</f>
        <v>1.38140478893378</v>
      </c>
      <c r="I23" s="4" t="n">
        <f aca="false">=IF($A23+I$1-1&lt;=MAX(portfolio_returns!$A$2:$A$50),(H23+VLOOKUP(I$1-1,DEFAULT_CONTRIBUTION!$A$2:$B$11,2,1))*(1+VLOOKUP($A23+I$1-1,portfolio_returns!$A$2:$B$49,2,1)),NA())</f>
        <v>1.10270637276639</v>
      </c>
      <c r="J23" s="4" t="n">
        <f aca="false">=IF($A23+J$1-1&lt;=MAX(portfolio_returns!$A$2:$A$50),(I23+VLOOKUP(J$1-1,DEFAULT_CONTRIBUTION!$A$2:$B$11,2,1))*(1+VLOOKUP($A23+J$1-1,portfolio_returns!$A$2:$B$49,2,1)),NA())</f>
        <v>1.0467440243485</v>
      </c>
      <c r="K23" s="4" t="n">
        <f aca="false">=IF($A23+K$1-1&lt;=MAX(portfolio_returns!$A$2:$A$50),(J23+VLOOKUP(K$1-1,DEFAULT_CONTRIBUTION!$A$2:$B$11,2,1))*(1+VLOOKUP($A23+K$1-1,portfolio_returns!$A$2:$B$49,2,1)),NA())</f>
        <v>1.21631655629295</v>
      </c>
      <c r="L23" s="4" t="n">
        <f aca="false">=IF($A23+L$1-1&lt;=MAX(portfolio_returns!$A$2:$A$50),(K23+VLOOKUP(L$1-1,DEFAULT_CONTRIBUTION!$A$2:$B$11,2,1))*(1+VLOOKUP($A23+L$1-1,portfolio_returns!$A$2:$B$49,2,1)),NA())</f>
        <v>1.0840421307961</v>
      </c>
      <c r="M23" s="4" t="n">
        <f aca="false">=IF($A23+M$1-1&lt;=MAX(portfolio_returns!$A$2:$A$50),(L23+VLOOKUP(M$1-1,DEFAULT_CONTRIBUTION!$A$2:$B$11,2,1))*(1+VLOOKUP($A23+M$1-1,portfolio_returns!$A$2:$B$49,2,1)),NA())</f>
        <v>1.0826870781326</v>
      </c>
      <c r="N23" s="4" t="n">
        <f aca="false">=IF($A23+N$1-1&lt;=MAX(portfolio_returns!$A$2:$A$50),(M23+VLOOKUP(N$1-1,DEFAULT_CONTRIBUTION!$A$2:$B$11,2,1))*(1+VLOOKUP($A23+N$1-1,portfolio_returns!$A$2:$B$49,2,1)),NA())</f>
        <v>1.27134530149721</v>
      </c>
      <c r="O23" s="4" t="n">
        <f aca="false">=IF($A23+O$1-1&lt;=MAX(portfolio_returns!$A$2:$A$50),(N23+VLOOKUP(O$1-1,DEFAULT_CONTRIBUTION!$A$2:$B$11,2,1))*(1+VLOOKUP($A23+O$1-1,portfolio_returns!$A$2:$B$49,2,1)),NA())</f>
        <v>1.64607432911351</v>
      </c>
      <c r="P23" s="4" t="n">
        <f aca="false">=IF($A23+P$1-1&lt;=MAX(portfolio_returns!$A$2:$A$50),(O23+VLOOKUP(P$1-1,DEFAULT_CONTRIBUTION!$A$2:$B$11,2,1))*(1+VLOOKUP($A23+P$1-1,portfolio_returns!$A$2:$B$49,2,1)),NA())</f>
        <v>1.81191631777169</v>
      </c>
      <c r="Q23" s="4" t="n">
        <f aca="false">=IF($A23+Q$1-1&lt;=MAX(portfolio_returns!$A$2:$A$50),(P23+VLOOKUP(Q$1-1,DEFAULT_CONTRIBUTION!$A$2:$B$11,2,1))*(1+VLOOKUP($A23+Q$1-1,portfolio_returns!$A$2:$B$49,2,1)),NA())</f>
        <v>2.20102534701317</v>
      </c>
      <c r="R23" s="4" t="n">
        <f aca="false">=IF($A23+R$1-1&lt;=MAX(portfolio_returns!$A$2:$A$50),(Q23+VLOOKUP(R$1-1,DEFAULT_CONTRIBUTION!$A$2:$B$11,2,1))*(1+VLOOKUP($A23+R$1-1,portfolio_returns!$A$2:$B$49,2,1)),NA())</f>
        <v>2.74798014574594</v>
      </c>
      <c r="S23" s="4" t="n">
        <f aca="false">=IF($A23+S$1-1&lt;=MAX(portfolio_returns!$A$2:$A$50),(R23+VLOOKUP(S$1-1,DEFAULT_CONTRIBUTION!$A$2:$B$11,2,1))*(1+VLOOKUP($A23+S$1-1,portfolio_returns!$A$2:$B$49,2,1)),NA())</f>
        <v>3.67611043997163</v>
      </c>
      <c r="T23" s="4" t="n">
        <f aca="false">=IF($A23+T$1-1&lt;=MAX(portfolio_returns!$A$2:$A$50),(S23+VLOOKUP(T$1-1,DEFAULT_CONTRIBUTION!$A$2:$B$11,2,1))*(1+VLOOKUP($A23+T$1-1,portfolio_returns!$A$2:$B$49,2,1)),NA())</f>
        <v>3.31033745119445</v>
      </c>
      <c r="U23" s="4" t="n">
        <f aca="false">=IF($A23+U$1-1&lt;=MAX(portfolio_returns!$A$2:$A$50),(T23+VLOOKUP(U$1-1,DEFAULT_CONTRIBUTION!$A$2:$B$11,2,1))*(1+VLOOKUP($A23+U$1-1,portfolio_returns!$A$2:$B$49,2,1)),NA())</f>
        <v>4.56495534519715</v>
      </c>
      <c r="V23" s="4" t="n">
        <f aca="false">=IF($A23+V$1-1&lt;=MAX(portfolio_returns!$A$2:$A$50),(U23+VLOOKUP(V$1-1,DEFAULT_CONTRIBUTION!$A$2:$B$11,2,1))*(1+VLOOKUP($A23+V$1-1,portfolio_returns!$A$2:$B$49,2,1)),NA())</f>
        <v>5.78493966120108</v>
      </c>
      <c r="W23" s="4" t="n">
        <f aca="false">=IF($A23+W$1-1&lt;=MAX(portfolio_returns!$A$2:$A$50),(V23+VLOOKUP(W$1-1,DEFAULT_CONTRIBUTION!$A$2:$B$11,2,1))*(1+VLOOKUP($A23+W$1-1,portfolio_returns!$A$2:$B$49,2,1)),NA())</f>
        <v>5.90353092425571</v>
      </c>
      <c r="X23" s="4" t="n">
        <f aca="false">=IF($A23+X$1-1&lt;=MAX(portfolio_returns!$A$2:$A$50),(W23+VLOOKUP(X$1-1,DEFAULT_CONTRIBUTION!$A$2:$B$11,2,1))*(1+VLOOKUP($A23+X$1-1,portfolio_returns!$A$2:$B$49,2,1)),NA())</f>
        <v>6.55144344319277</v>
      </c>
      <c r="Y23" s="4" t="n">
        <f aca="false">=IF($A23+Y$1-1&lt;=MAX(portfolio_returns!$A$2:$A$50),(X23+VLOOKUP(Y$1-1,DEFAULT_CONTRIBUTION!$A$2:$B$11,2,1))*(1+VLOOKUP($A23+Y$1-1,portfolio_returns!$A$2:$B$49,2,1)),NA())</f>
        <v>5.12978021601994</v>
      </c>
      <c r="Z23" s="4" t="n">
        <f aca="false">=IF($A23+Z$1-1&lt;=MAX(portfolio_returns!$A$2:$A$50),(Y23+VLOOKUP(Z$1-1,DEFAULT_CONTRIBUTION!$A$2:$B$11,2,1))*(1+VLOOKUP($A23+Z$1-1,portfolio_returns!$A$2:$B$49,2,1)),NA())</f>
        <v>5.14388711161399</v>
      </c>
      <c r="AA23" s="4" t="n">
        <f aca="false">=IF($A23+AA$1-1&lt;=MAX(portfolio_returns!$A$2:$A$50),(Z23+VLOOKUP(AA$1-1,DEFAULT_CONTRIBUTION!$A$2:$B$11,2,1))*(1+VLOOKUP($A23+AA$1-1,portfolio_returns!$A$2:$B$49,2,1)),NA())</f>
        <v>4.48161164599369</v>
      </c>
      <c r="AB23" s="4" t="n">
        <f aca="false">=IF($A23+AB$1-1&lt;=MAX(portfolio_returns!$A$2:$A$50),(AA23+VLOOKUP(AB$1-1,DEFAULT_CONTRIBUTION!$A$2:$B$11,2,1))*(1+VLOOKUP($A23+AB$1-1,portfolio_returns!$A$2:$B$49,2,1)),NA())</f>
        <v>4.88719749995612</v>
      </c>
      <c r="AC23" s="4" t="n">
        <f aca="false">=IF($A23+AC$1-1&lt;=MAX(portfolio_returns!$A$2:$A$50),(AB23+VLOOKUP(AC$1-1,DEFAULT_CONTRIBUTION!$A$2:$B$11,2,1))*(1+VLOOKUP($A23+AC$1-1,portfolio_returns!$A$2:$B$49,2,1)),NA())</f>
        <v>5.73879166432347</v>
      </c>
      <c r="AD23" s="4" t="e">
        <f aca="false">=IF($A23+AD$1-1&lt;=MAX(portfolio_returns!$A$2:$A$50),(AC23+VLOOKUP(AD$1-1,DEFAULT_CONTRIBUTION!$A$2:$B$11,2,1))*(1+VLOOKUP($A23+AD$1-1,portfolio_returns!$A$2:$B$49,2,1)),NA())</f>
        <v>#N/A</v>
      </c>
      <c r="AE23" s="4" t="e">
        <f aca="false">=IF($A23+AE$1-1&lt;=MAX(portfolio_returns!$A$2:$A$50),(AD23+VLOOKUP(AE$1-1,DEFAULT_CONTRIBUTION!$A$2:$B$11,2,1))*(1+VLOOKUP($A23+AE$1-1,portfolio_returns!$A$2:$B$49,2,1)),NA())</f>
        <v>#N/A</v>
      </c>
      <c r="AF23" s="4" t="e">
        <f aca="false">=IF($A23+AF$1-1&lt;=MAX(portfolio_returns!$A$2:$A$50),(AE23+VLOOKUP(AF$1-1,DEFAULT_CONTRIBUTION!$A$2:$B$11,2,1))*(1+VLOOKUP($A23+AF$1-1,portfolio_returns!$A$2:$B$49,2,1)),NA())</f>
        <v>#N/A</v>
      </c>
      <c r="AG23" s="4" t="e">
        <f aca="false">=IF($A23+AG$1-1&lt;=MAX(portfolio_returns!$A$2:$A$50),(AF23+VLOOKUP(AG$1-1,DEFAULT_CONTRIBUTION!$A$2:$B$11,2,1))*(1+VLOOKUP($A23+AG$1-1,portfolio_returns!$A$2:$B$49,2,1)),NA())</f>
        <v>#N/A</v>
      </c>
      <c r="AH23" s="4" t="e">
        <f aca="false">=IF($A23+AH$1-1&lt;=MAX(portfolio_returns!$A$2:$A$50),(AG23+VLOOKUP(AH$1-1,DEFAULT_CONTRIBUTION!$A$2:$B$11,2,1))*(1+VLOOKUP($A23+AH$1-1,portfolio_returns!$A$2:$B$49,2,1)),NA())</f>
        <v>#N/A</v>
      </c>
      <c r="AI23" s="4" t="e">
        <f aca="false">=IF($A23+AI$1-1&lt;=MAX(portfolio_returns!$A$2:$A$50),(AH23+VLOOKUP(AI$1-1,DEFAULT_CONTRIBUTION!$A$2:$B$11,2,1))*(1+VLOOKUP($A23+AI$1-1,portfolio_returns!$A$2:$B$49,2,1)),NA())</f>
        <v>#N/A</v>
      </c>
      <c r="AJ23" s="4" t="e">
        <f aca="false">=IF($A23+AJ$1-1&lt;=MAX(portfolio_returns!$A$2:$A$50),(AI23+VLOOKUP(AJ$1-1,DEFAULT_CONTRIBUTION!$A$2:$B$11,2,1))*(1+VLOOKUP($A23+AJ$1-1,portfolio_returns!$A$2:$B$49,2,1)),NA())</f>
        <v>#N/A</v>
      </c>
      <c r="AK23" s="4" t="e">
        <f aca="false">=IF($A23+AK$1-1&lt;=MAX(portfolio_returns!$A$2:$A$50),(AJ23+VLOOKUP(AK$1-1,DEFAULT_CONTRIBUTION!$A$2:$B$11,2,1))*(1+VLOOKUP($A23+AK$1-1,portfolio_returns!$A$2:$B$49,2,1)),NA())</f>
        <v>#N/A</v>
      </c>
      <c r="AL23" s="4" t="e">
        <f aca="false">=IF($A23+AL$1-1&lt;=MAX(portfolio_returns!$A$2:$A$50),(AK23+VLOOKUP(AL$1-1,DEFAULT_CONTRIBUTION!$A$2:$B$11,2,1))*(1+VLOOKUP($A23+AL$1-1,portfolio_returns!$A$2:$B$49,2,1)),NA())</f>
        <v>#N/A</v>
      </c>
      <c r="AM23" s="4" t="e">
        <f aca="false">=IF($A23+AM$1-1&lt;=MAX(portfolio_returns!$A$2:$A$50),(AL23+VLOOKUP(AM$1-1,DEFAULT_CONTRIBUTION!$A$2:$B$11,2,1))*(1+VLOOKUP($A23+AM$1-1,portfolio_returns!$A$2:$B$49,2,1)),NA())</f>
        <v>#N/A</v>
      </c>
      <c r="AN23" s="4" t="e">
        <f aca="false">=IF($A23+AN$1-1&lt;=MAX(portfolio_returns!$A$2:$A$50),(AM23+VLOOKUP(AN$1-1,DEFAULT_CONTRIBUTION!$A$2:$B$11,2,1))*(1+VLOOKUP($A23+AN$1-1,portfolio_returns!$A$2:$B$49,2,1)),NA())</f>
        <v>#N/A</v>
      </c>
      <c r="AO23" s="4" t="e">
        <f aca="false">=IF($A23+AO$1-1&lt;=MAX(portfolio_returns!$A$2:$A$50),(AN23+VLOOKUP(AO$1-1,DEFAULT_CONTRIBUTION!$A$2:$B$11,2,1))*(1+VLOOKUP($A23+AO$1-1,portfolio_returns!$A$2:$B$49,2,1)),NA())</f>
        <v>#N/A</v>
      </c>
      <c r="AP23" s="4" t="e">
        <f aca="false">=IF($A23+AP$1-1&lt;=MAX(portfolio_returns!$A$2:$A$50),(AO23+VLOOKUP(AP$1-1,DEFAULT_CONTRIBUTION!$A$2:$B$11,2,1))*(1+VLOOKUP($A23+AP$1-1,portfolio_returns!$A$2:$B$49,2,1)),NA())</f>
        <v>#N/A</v>
      </c>
      <c r="AQ23" s="4" t="e">
        <f aca="false">=IF($A23+AQ$1-1&lt;=MAX(portfolio_returns!$A$2:$A$50),(AP23+VLOOKUP(AQ$1-1,DEFAULT_CONTRIBUTION!$A$2:$B$11,2,1))*(1+VLOOKUP($A23+AQ$1-1,portfolio_returns!$A$2:$B$49,2,1)),NA())</f>
        <v>#N/A</v>
      </c>
      <c r="AR23" s="4" t="e">
        <f aca="false">=IF($A23+AR$1-1&lt;=MAX(portfolio_returns!$A$2:$A$50),(AQ23+VLOOKUP(AR$1-1,DEFAULT_CONTRIBUTION!$A$2:$B$11,2,1))*(1+VLOOKUP($A23+AR$1-1,portfolio_returns!$A$2:$B$49,2,1)),NA())</f>
        <v>#N/A</v>
      </c>
      <c r="AS23" s="4" t="e">
        <f aca="false">=IF($A23+AS$1-1&lt;=MAX(portfolio_returns!$A$2:$A$50),(AR23+VLOOKUP(AS$1-1,DEFAULT_CONTRIBUTION!$A$2:$B$11,2,1))*(1+VLOOKUP($A23+AS$1-1,portfolio_returns!$A$2:$B$49,2,1)),NA())</f>
        <v>#N/A</v>
      </c>
      <c r="AT23" s="4" t="e">
        <f aca="false">=IF($A23+AT$1-1&lt;=MAX(portfolio_returns!$A$2:$A$50),(AS23+VLOOKUP(AT$1-1,DEFAULT_CONTRIBUTION!$A$2:$B$11,2,1))*(1+VLOOKUP($A23+AT$1-1,portfolio_returns!$A$2:$B$49,2,1)),NA())</f>
        <v>#N/A</v>
      </c>
      <c r="AU23" s="4" t="e">
        <f aca="false">=IF($A23+AU$1-1&lt;=MAX(portfolio_returns!$A$2:$A$50),(AT23+VLOOKUP(AU$1-1,DEFAULT_CONTRIBUTION!$A$2:$B$11,2,1))*(1+VLOOKUP($A23+AU$1-1,portfolio_returns!$A$2:$B$49,2,1)),NA())</f>
        <v>#N/A</v>
      </c>
      <c r="AV23" s="4" t="e">
        <f aca="false">=IF($A23+AV$1-1&lt;=MAX(portfolio_returns!$A$2:$A$50),(AU23+VLOOKUP(AV$1-1,DEFAULT_CONTRIBUTION!$A$2:$B$11,2,1))*(1+VLOOKUP($A23+AV$1-1,portfolio_returns!$A$2:$B$49,2,1)),NA())</f>
        <v>#N/A</v>
      </c>
      <c r="AW23" s="4" t="e">
        <f aca="false">=IF($A23+AW$1-1&lt;=MAX(portfolio_returns!$A$2:$A$50),(AV23+VLOOKUP(AW$1-1,DEFAULT_CONTRIBUTION!$A$2:$B$11,2,1))*(1+VLOOKUP($A23+AW$1-1,portfolio_returns!$A$2:$B$49,2,1)),NA())</f>
        <v>#N/A</v>
      </c>
      <c r="AX23" s="4" t="e">
        <f aca="false">=IF($A23+AX$1-1&lt;=MAX(portfolio_returns!$A$2:$A$50),(AW23+VLOOKUP(AX$1-1,DEFAULT_CONTRIBUTION!$A$2:$B$11,2,1))*(1+VLOOKUP($A23+AX$1-1,portfolio_returns!$A$2:$B$49,2,1)),NA())</f>
        <v>#N/A</v>
      </c>
    </row>
    <row r="24" customFormat="false" ht="15" hidden="false" customHeight="false" outlineLevel="0" collapsed="false">
      <c r="A24" s="0" t="n">
        <v>1992</v>
      </c>
      <c r="B24" s="6" t="n">
        <f aca="false">MATCH(1,INDEX(C24:AX24&gt;DEFAULT_TARGET),)</f>
        <v>18</v>
      </c>
      <c r="C24" s="4" t="n">
        <f aca="false">VLOOKUP(C$1-1,DEFAULT_CONTRIBUTION!$A$2:$B$11,2,1)*(1+VLOOKUP($A24+C$1-1,portfolio_returns!$A$2:$B$49,2,1))</f>
        <v>0.985</v>
      </c>
      <c r="D24" s="4" t="n">
        <f aca="false">=IF($A24+D$1-1&lt;=MAX(portfolio_returns!$A$2:$A$50),(C24+VLOOKUP(D$1-1,DEFAULT_CONTRIBUTION!$A$2:$B$11,2,1))*(1+VLOOKUP($A24+D$1-1,portfolio_returns!$A$2:$B$49,2,1)),NA())</f>
        <v>1.2987225</v>
      </c>
      <c r="E24" s="4" t="n">
        <f aca="false">=IF($A24+E$1-1&lt;=MAX(portfolio_returns!$A$2:$A$50),(D24+VLOOKUP(E$1-1,DEFAULT_CONTRIBUTION!$A$2:$B$11,2,1))*(1+VLOOKUP($A24+E$1-1,portfolio_returns!$A$2:$B$49,2,1)),NA())</f>
        <v>1.253591893125</v>
      </c>
      <c r="F24" s="4" t="n">
        <f aca="false">=IF($A24+F$1-1&lt;=MAX(portfolio_returns!$A$2:$A$50),(E24+VLOOKUP(F$1-1,DEFAULT_CONTRIBUTION!$A$2:$B$11,2,1))*(1+VLOOKUP($A24+F$1-1,portfolio_returns!$A$2:$B$49,2,1)),NA())</f>
        <v>1.26581441408297</v>
      </c>
      <c r="G24" s="4" t="n">
        <f aca="false">=IF($A24+G$1-1&lt;=MAX(portfolio_returns!$A$2:$A$50),(F24+VLOOKUP(G$1-1,DEFAULT_CONTRIBUTION!$A$2:$B$11,2,1))*(1+VLOOKUP($A24+G$1-1,portfolio_returns!$A$2:$B$49,2,1)),NA())</f>
        <v>1.27435866137803</v>
      </c>
      <c r="H24" s="4" t="n">
        <f aca="false">=IF($A24+H$1-1&lt;=MAX(portfolio_returns!$A$2:$A$50),(G24+VLOOKUP(H$1-1,DEFAULT_CONTRIBUTION!$A$2:$B$11,2,1))*(1+VLOOKUP($A24+H$1-1,portfolio_returns!$A$2:$B$49,2,1)),NA())</f>
        <v>1.01725680144501</v>
      </c>
      <c r="I24" s="4" t="n">
        <f aca="false">=IF($A24+I$1-1&lt;=MAX(portfolio_returns!$A$2:$A$50),(H24+VLOOKUP(I$1-1,DEFAULT_CONTRIBUTION!$A$2:$B$11,2,1))*(1+VLOOKUP($A24+I$1-1,portfolio_returns!$A$2:$B$49,2,1)),NA())</f>
        <v>0.965631018771677</v>
      </c>
      <c r="J24" s="4" t="n">
        <f aca="false">=IF($A24+J$1-1&lt;=MAX(portfolio_returns!$A$2:$A$50),(I24+VLOOKUP(J$1-1,DEFAULT_CONTRIBUTION!$A$2:$B$11,2,1))*(1+VLOOKUP($A24+J$1-1,portfolio_returns!$A$2:$B$49,2,1)),NA())</f>
        <v>1.12206324381269</v>
      </c>
      <c r="K24" s="4" t="n">
        <f aca="false">=IF($A24+K$1-1&lt;=MAX(portfolio_returns!$A$2:$A$50),(J24+VLOOKUP(K$1-1,DEFAULT_CONTRIBUTION!$A$2:$B$11,2,1))*(1+VLOOKUP($A24+K$1-1,portfolio_returns!$A$2:$B$49,2,1)),NA())</f>
        <v>1.00003886604806</v>
      </c>
      <c r="L24" s="4" t="n">
        <f aca="false">=IF($A24+L$1-1&lt;=MAX(portfolio_returns!$A$2:$A$50),(K24+VLOOKUP(L$1-1,DEFAULT_CONTRIBUTION!$A$2:$B$11,2,1))*(1+VLOOKUP($A24+L$1-1,portfolio_returns!$A$2:$B$49,2,1)),NA())</f>
        <v>0.998788817465499</v>
      </c>
      <c r="M24" s="4" t="n">
        <f aca="false">=IF($A24+M$1-1&lt;=MAX(portfolio_returns!$A$2:$A$50),(L24+VLOOKUP(M$1-1,DEFAULT_CONTRIBUTION!$A$2:$B$11,2,1))*(1+VLOOKUP($A24+M$1-1,portfolio_returns!$A$2:$B$49,2,1)),NA())</f>
        <v>1.17282776890886</v>
      </c>
      <c r="N24" s="4" t="n">
        <f aca="false">=IF($A24+N$1-1&lt;=MAX(portfolio_returns!$A$2:$A$50),(M24+VLOOKUP(N$1-1,DEFAULT_CONTRIBUTION!$A$2:$B$11,2,1))*(1+VLOOKUP($A24+N$1-1,portfolio_returns!$A$2:$B$49,2,1)),NA())</f>
        <v>1.51851875379475</v>
      </c>
      <c r="O24" s="4" t="n">
        <f aca="false">=IF($A24+O$1-1&lt;=MAX(portfolio_returns!$A$2:$A$50),(N24+VLOOKUP(O$1-1,DEFAULT_CONTRIBUTION!$A$2:$B$11,2,1))*(1+VLOOKUP($A24+O$1-1,portfolio_returns!$A$2:$B$49,2,1)),NA())</f>
        <v>1.67150951823957</v>
      </c>
      <c r="P24" s="4" t="n">
        <f aca="false">=IF($A24+P$1-1&lt;=MAX(portfolio_returns!$A$2:$A$50),(O24+VLOOKUP(P$1-1,DEFAULT_CONTRIBUTION!$A$2:$B$11,2,1))*(1+VLOOKUP($A24+P$1-1,portfolio_returns!$A$2:$B$49,2,1)),NA())</f>
        <v>2.03046618728152</v>
      </c>
      <c r="Q24" s="4" t="n">
        <f aca="false">=IF($A24+Q$1-1&lt;=MAX(portfolio_returns!$A$2:$A$50),(P24+VLOOKUP(Q$1-1,DEFAULT_CONTRIBUTION!$A$2:$B$11,2,1))*(1+VLOOKUP($A24+Q$1-1,portfolio_returns!$A$2:$B$49,2,1)),NA())</f>
        <v>2.53503703482097</v>
      </c>
      <c r="R24" s="4" t="n">
        <f aca="false">=IF($A24+R$1-1&lt;=MAX(portfolio_returns!$A$2:$A$50),(Q24+VLOOKUP(R$1-1,DEFAULT_CONTRIBUTION!$A$2:$B$11,2,1))*(1+VLOOKUP($A24+R$1-1,portfolio_returns!$A$2:$B$49,2,1)),NA())</f>
        <v>3.39124579333176</v>
      </c>
      <c r="S24" s="4" t="n">
        <f aca="false">=IF($A24+S$1-1&lt;=MAX(portfolio_returns!$A$2:$A$50),(R24+VLOOKUP(S$1-1,DEFAULT_CONTRIBUTION!$A$2:$B$11,2,1))*(1+VLOOKUP($A24+S$1-1,portfolio_returns!$A$2:$B$49,2,1)),NA())</f>
        <v>3.05381683689525</v>
      </c>
      <c r="T24" s="4" t="n">
        <f aca="false">=IF($A24+T$1-1&lt;=MAX(portfolio_returns!$A$2:$A$50),(S24+VLOOKUP(T$1-1,DEFAULT_CONTRIBUTION!$A$2:$B$11,2,1))*(1+VLOOKUP($A24+T$1-1,portfolio_returns!$A$2:$B$49,2,1)),NA())</f>
        <v>4.21121341807855</v>
      </c>
      <c r="U24" s="4" t="n">
        <f aca="false">=IF($A24+U$1-1&lt;=MAX(portfolio_returns!$A$2:$A$50),(T24+VLOOKUP(U$1-1,DEFAULT_CONTRIBUTION!$A$2:$B$11,2,1))*(1+VLOOKUP($A24+U$1-1,portfolio_returns!$A$2:$B$49,2,1)),NA())</f>
        <v>5.33666020406004</v>
      </c>
      <c r="V24" s="4" t="n">
        <f aca="false">=IF($A24+V$1-1&lt;=MAX(portfolio_returns!$A$2:$A$50),(U24+VLOOKUP(V$1-1,DEFAULT_CONTRIBUTION!$A$2:$B$11,2,1))*(1+VLOOKUP($A24+V$1-1,portfolio_returns!$A$2:$B$49,2,1)),NA())</f>
        <v>5.44606173824327</v>
      </c>
      <c r="W24" s="4" t="n">
        <f aca="false">=IF($A24+W$1-1&lt;=MAX(portfolio_returns!$A$2:$A$50),(V24+VLOOKUP(W$1-1,DEFAULT_CONTRIBUTION!$A$2:$B$11,2,1))*(1+VLOOKUP($A24+W$1-1,portfolio_returns!$A$2:$B$49,2,1)),NA())</f>
        <v>6.04376701401547</v>
      </c>
      <c r="X24" s="4" t="n">
        <f aca="false">=IF($A24+X$1-1&lt;=MAX(portfolio_returns!$A$2:$A$50),(W24+VLOOKUP(X$1-1,DEFAULT_CONTRIBUTION!$A$2:$B$11,2,1))*(1+VLOOKUP($A24+X$1-1,portfolio_returns!$A$2:$B$49,2,1)),NA())</f>
        <v>4.73226957197411</v>
      </c>
      <c r="Y24" s="4" t="n">
        <f aca="false">=IF($A24+Y$1-1&lt;=MAX(portfolio_returns!$A$2:$A$50),(X24+VLOOKUP(Y$1-1,DEFAULT_CONTRIBUTION!$A$2:$B$11,2,1))*(1+VLOOKUP($A24+Y$1-1,portfolio_returns!$A$2:$B$49,2,1)),NA())</f>
        <v>4.74528331329704</v>
      </c>
      <c r="Z24" s="4" t="n">
        <f aca="false">=IF($A24+Z$1-1&lt;=MAX(portfolio_returns!$A$2:$A$50),(Y24+VLOOKUP(Z$1-1,DEFAULT_CONTRIBUTION!$A$2:$B$11,2,1))*(1+VLOOKUP($A24+Z$1-1,portfolio_returns!$A$2:$B$49,2,1)),NA())</f>
        <v>4.13432808671005</v>
      </c>
      <c r="AA24" s="4" t="n">
        <f aca="false">=IF($A24+AA$1-1&lt;=MAX(portfolio_returns!$A$2:$A$50),(Z24+VLOOKUP(AA$1-1,DEFAULT_CONTRIBUTION!$A$2:$B$11,2,1))*(1+VLOOKUP($A24+AA$1-1,portfolio_returns!$A$2:$B$49,2,1)),NA())</f>
        <v>4.50848477855731</v>
      </c>
      <c r="AB24" s="4" t="n">
        <f aca="false">=IF($A24+AB$1-1&lt;=MAX(portfolio_returns!$A$2:$A$50),(AA24+VLOOKUP(AB$1-1,DEFAULT_CONTRIBUTION!$A$2:$B$11,2,1))*(1+VLOOKUP($A24+AB$1-1,portfolio_returns!$A$2:$B$49,2,1)),NA())</f>
        <v>5.29408825122092</v>
      </c>
      <c r="AC24" s="4" t="e">
        <f aca="false">=IF($A24+AC$1-1&lt;=MAX(portfolio_returns!$A$2:$A$50),(AB24+VLOOKUP(AC$1-1,DEFAULT_CONTRIBUTION!$A$2:$B$11,2,1))*(1+VLOOKUP($A24+AC$1-1,portfolio_returns!$A$2:$B$49,2,1)),NA())</f>
        <v>#N/A</v>
      </c>
      <c r="AD24" s="4" t="e">
        <f aca="false">=IF($A24+AD$1-1&lt;=MAX(portfolio_returns!$A$2:$A$50),(AC24+VLOOKUP(AD$1-1,DEFAULT_CONTRIBUTION!$A$2:$B$11,2,1))*(1+VLOOKUP($A24+AD$1-1,portfolio_returns!$A$2:$B$49,2,1)),NA())</f>
        <v>#N/A</v>
      </c>
      <c r="AE24" s="4" t="e">
        <f aca="false">=IF($A24+AE$1-1&lt;=MAX(portfolio_returns!$A$2:$A$50),(AD24+VLOOKUP(AE$1-1,DEFAULT_CONTRIBUTION!$A$2:$B$11,2,1))*(1+VLOOKUP($A24+AE$1-1,portfolio_returns!$A$2:$B$49,2,1)),NA())</f>
        <v>#N/A</v>
      </c>
      <c r="AF24" s="4" t="e">
        <f aca="false">=IF($A24+AF$1-1&lt;=MAX(portfolio_returns!$A$2:$A$50),(AE24+VLOOKUP(AF$1-1,DEFAULT_CONTRIBUTION!$A$2:$B$11,2,1))*(1+VLOOKUP($A24+AF$1-1,portfolio_returns!$A$2:$B$49,2,1)),NA())</f>
        <v>#N/A</v>
      </c>
      <c r="AG24" s="4" t="e">
        <f aca="false">=IF($A24+AG$1-1&lt;=MAX(portfolio_returns!$A$2:$A$50),(AF24+VLOOKUP(AG$1-1,DEFAULT_CONTRIBUTION!$A$2:$B$11,2,1))*(1+VLOOKUP($A24+AG$1-1,portfolio_returns!$A$2:$B$49,2,1)),NA())</f>
        <v>#N/A</v>
      </c>
      <c r="AH24" s="4" t="e">
        <f aca="false">=IF($A24+AH$1-1&lt;=MAX(portfolio_returns!$A$2:$A$50),(AG24+VLOOKUP(AH$1-1,DEFAULT_CONTRIBUTION!$A$2:$B$11,2,1))*(1+VLOOKUP($A24+AH$1-1,portfolio_returns!$A$2:$B$49,2,1)),NA())</f>
        <v>#N/A</v>
      </c>
      <c r="AI24" s="4" t="e">
        <f aca="false">=IF($A24+AI$1-1&lt;=MAX(portfolio_returns!$A$2:$A$50),(AH24+VLOOKUP(AI$1-1,DEFAULT_CONTRIBUTION!$A$2:$B$11,2,1))*(1+VLOOKUP($A24+AI$1-1,portfolio_returns!$A$2:$B$49,2,1)),NA())</f>
        <v>#N/A</v>
      </c>
      <c r="AJ24" s="4" t="e">
        <f aca="false">=IF($A24+AJ$1-1&lt;=MAX(portfolio_returns!$A$2:$A$50),(AI24+VLOOKUP(AJ$1-1,DEFAULT_CONTRIBUTION!$A$2:$B$11,2,1))*(1+VLOOKUP($A24+AJ$1-1,portfolio_returns!$A$2:$B$49,2,1)),NA())</f>
        <v>#N/A</v>
      </c>
      <c r="AK24" s="4" t="e">
        <f aca="false">=IF($A24+AK$1-1&lt;=MAX(portfolio_returns!$A$2:$A$50),(AJ24+VLOOKUP(AK$1-1,DEFAULT_CONTRIBUTION!$A$2:$B$11,2,1))*(1+VLOOKUP($A24+AK$1-1,portfolio_returns!$A$2:$B$49,2,1)),NA())</f>
        <v>#N/A</v>
      </c>
      <c r="AL24" s="4" t="e">
        <f aca="false">=IF($A24+AL$1-1&lt;=MAX(portfolio_returns!$A$2:$A$50),(AK24+VLOOKUP(AL$1-1,DEFAULT_CONTRIBUTION!$A$2:$B$11,2,1))*(1+VLOOKUP($A24+AL$1-1,portfolio_returns!$A$2:$B$49,2,1)),NA())</f>
        <v>#N/A</v>
      </c>
      <c r="AM24" s="4" t="e">
        <f aca="false">=IF($A24+AM$1-1&lt;=MAX(portfolio_returns!$A$2:$A$50),(AL24+VLOOKUP(AM$1-1,DEFAULT_CONTRIBUTION!$A$2:$B$11,2,1))*(1+VLOOKUP($A24+AM$1-1,portfolio_returns!$A$2:$B$49,2,1)),NA())</f>
        <v>#N/A</v>
      </c>
      <c r="AN24" s="4" t="e">
        <f aca="false">=IF($A24+AN$1-1&lt;=MAX(portfolio_returns!$A$2:$A$50),(AM24+VLOOKUP(AN$1-1,DEFAULT_CONTRIBUTION!$A$2:$B$11,2,1))*(1+VLOOKUP($A24+AN$1-1,portfolio_returns!$A$2:$B$49,2,1)),NA())</f>
        <v>#N/A</v>
      </c>
      <c r="AO24" s="4" t="e">
        <f aca="false">=IF($A24+AO$1-1&lt;=MAX(portfolio_returns!$A$2:$A$50),(AN24+VLOOKUP(AO$1-1,DEFAULT_CONTRIBUTION!$A$2:$B$11,2,1))*(1+VLOOKUP($A24+AO$1-1,portfolio_returns!$A$2:$B$49,2,1)),NA())</f>
        <v>#N/A</v>
      </c>
      <c r="AP24" s="4" t="e">
        <f aca="false">=IF($A24+AP$1-1&lt;=MAX(portfolio_returns!$A$2:$A$50),(AO24+VLOOKUP(AP$1-1,DEFAULT_CONTRIBUTION!$A$2:$B$11,2,1))*(1+VLOOKUP($A24+AP$1-1,portfolio_returns!$A$2:$B$49,2,1)),NA())</f>
        <v>#N/A</v>
      </c>
      <c r="AQ24" s="4" t="e">
        <f aca="false">=IF($A24+AQ$1-1&lt;=MAX(portfolio_returns!$A$2:$A$50),(AP24+VLOOKUP(AQ$1-1,DEFAULT_CONTRIBUTION!$A$2:$B$11,2,1))*(1+VLOOKUP($A24+AQ$1-1,portfolio_returns!$A$2:$B$49,2,1)),NA())</f>
        <v>#N/A</v>
      </c>
      <c r="AR24" s="4" t="e">
        <f aca="false">=IF($A24+AR$1-1&lt;=MAX(portfolio_returns!$A$2:$A$50),(AQ24+VLOOKUP(AR$1-1,DEFAULT_CONTRIBUTION!$A$2:$B$11,2,1))*(1+VLOOKUP($A24+AR$1-1,portfolio_returns!$A$2:$B$49,2,1)),NA())</f>
        <v>#N/A</v>
      </c>
      <c r="AS24" s="4" t="e">
        <f aca="false">=IF($A24+AS$1-1&lt;=MAX(portfolio_returns!$A$2:$A$50),(AR24+VLOOKUP(AS$1-1,DEFAULT_CONTRIBUTION!$A$2:$B$11,2,1))*(1+VLOOKUP($A24+AS$1-1,portfolio_returns!$A$2:$B$49,2,1)),NA())</f>
        <v>#N/A</v>
      </c>
      <c r="AT24" s="4" t="e">
        <f aca="false">=IF($A24+AT$1-1&lt;=MAX(portfolio_returns!$A$2:$A$50),(AS24+VLOOKUP(AT$1-1,DEFAULT_CONTRIBUTION!$A$2:$B$11,2,1))*(1+VLOOKUP($A24+AT$1-1,portfolio_returns!$A$2:$B$49,2,1)),NA())</f>
        <v>#N/A</v>
      </c>
      <c r="AU24" s="4" t="e">
        <f aca="false">=IF($A24+AU$1-1&lt;=MAX(portfolio_returns!$A$2:$A$50),(AT24+VLOOKUP(AU$1-1,DEFAULT_CONTRIBUTION!$A$2:$B$11,2,1))*(1+VLOOKUP($A24+AU$1-1,portfolio_returns!$A$2:$B$49,2,1)),NA())</f>
        <v>#N/A</v>
      </c>
      <c r="AV24" s="4" t="e">
        <f aca="false">=IF($A24+AV$1-1&lt;=MAX(portfolio_returns!$A$2:$A$50),(AU24+VLOOKUP(AV$1-1,DEFAULT_CONTRIBUTION!$A$2:$B$11,2,1))*(1+VLOOKUP($A24+AV$1-1,portfolio_returns!$A$2:$B$49,2,1)),NA())</f>
        <v>#N/A</v>
      </c>
      <c r="AW24" s="4" t="e">
        <f aca="false">=IF($A24+AW$1-1&lt;=MAX(portfolio_returns!$A$2:$A$50),(AV24+VLOOKUP(AW$1-1,DEFAULT_CONTRIBUTION!$A$2:$B$11,2,1))*(1+VLOOKUP($A24+AW$1-1,portfolio_returns!$A$2:$B$49,2,1)),NA())</f>
        <v>#N/A</v>
      </c>
      <c r="AX24" s="4" t="e">
        <f aca="false">=IF($A24+AX$1-1&lt;=MAX(portfolio_returns!$A$2:$A$50),(AW24+VLOOKUP(AX$1-1,DEFAULT_CONTRIBUTION!$A$2:$B$11,2,1))*(1+VLOOKUP($A24+AX$1-1,portfolio_returns!$A$2:$B$49,2,1)),NA())</f>
        <v>#N/A</v>
      </c>
    </row>
    <row r="25" customFormat="false" ht="15" hidden="false" customHeight="false" outlineLevel="0" collapsed="false">
      <c r="A25" s="0" t="n">
        <v>1993</v>
      </c>
      <c r="B25" s="6" t="n">
        <f aca="false">MATCH(1,INDEX(C25:AX25&gt;DEFAULT_TARGET),)</f>
        <v>17</v>
      </c>
      <c r="C25" s="4" t="n">
        <f aca="false">VLOOKUP(C$1-1,DEFAULT_CONTRIBUTION!$A$2:$B$11,2,1)*(1+VLOOKUP($A25+C$1-1,portfolio_returns!$A$2:$B$49,2,1))</f>
        <v>1.3185</v>
      </c>
      <c r="D25" s="4" t="n">
        <f aca="false">=IF($A25+D$1-1&lt;=MAX(portfolio_returns!$A$2:$A$50),(C25+VLOOKUP(D$1-1,DEFAULT_CONTRIBUTION!$A$2:$B$11,2,1))*(1+VLOOKUP($A25+D$1-1,portfolio_returns!$A$2:$B$49,2,1)),NA())</f>
        <v>1.272682125</v>
      </c>
      <c r="E25" s="4" t="n">
        <f aca="false">=IF($A25+E$1-1&lt;=MAX(portfolio_returns!$A$2:$A$50),(D25+VLOOKUP(E$1-1,DEFAULT_CONTRIBUTION!$A$2:$B$11,2,1))*(1+VLOOKUP($A25+E$1-1,portfolio_returns!$A$2:$B$49,2,1)),NA())</f>
        <v>1.28509077571875</v>
      </c>
      <c r="F25" s="4" t="n">
        <f aca="false">=IF($A25+F$1-1&lt;=MAX(portfolio_returns!$A$2:$A$50),(E25+VLOOKUP(F$1-1,DEFAULT_CONTRIBUTION!$A$2:$B$11,2,1))*(1+VLOOKUP($A25+F$1-1,portfolio_returns!$A$2:$B$49,2,1)),NA())</f>
        <v>1.29376513845485</v>
      </c>
      <c r="G25" s="4" t="n">
        <f aca="false">=IF($A25+G$1-1&lt;=MAX(portfolio_returns!$A$2:$A$50),(F25+VLOOKUP(G$1-1,DEFAULT_CONTRIBUTION!$A$2:$B$11,2,1))*(1+VLOOKUP($A25+G$1-1,portfolio_returns!$A$2:$B$49,2,1)),NA())</f>
        <v>1.03274802177159</v>
      </c>
      <c r="H25" s="4" t="n">
        <f aca="false">=IF($A25+H$1-1&lt;=MAX(portfolio_returns!$A$2:$A$50),(G25+VLOOKUP(H$1-1,DEFAULT_CONTRIBUTION!$A$2:$B$11,2,1))*(1+VLOOKUP($A25+H$1-1,portfolio_returns!$A$2:$B$49,2,1)),NA())</f>
        <v>0.980336059666677</v>
      </c>
      <c r="I25" s="4" t="n">
        <f aca="false">=IF($A25+I$1-1&lt;=MAX(portfolio_returns!$A$2:$A$50),(H25+VLOOKUP(I$1-1,DEFAULT_CONTRIBUTION!$A$2:$B$11,2,1))*(1+VLOOKUP($A25+I$1-1,portfolio_returns!$A$2:$B$49,2,1)),NA())</f>
        <v>1.13915050133268</v>
      </c>
      <c r="J25" s="4" t="n">
        <f aca="false">=IF($A25+J$1-1&lt;=MAX(portfolio_returns!$A$2:$A$50),(I25+VLOOKUP(J$1-1,DEFAULT_CONTRIBUTION!$A$2:$B$11,2,1))*(1+VLOOKUP($A25+J$1-1,portfolio_returns!$A$2:$B$49,2,1)),NA())</f>
        <v>1.01526788431275</v>
      </c>
      <c r="K25" s="4" t="n">
        <f aca="false">=IF($A25+K$1-1&lt;=MAX(portfolio_returns!$A$2:$A$50),(J25+VLOOKUP(K$1-1,DEFAULT_CONTRIBUTION!$A$2:$B$11,2,1))*(1+VLOOKUP($A25+K$1-1,portfolio_returns!$A$2:$B$49,2,1)),NA())</f>
        <v>1.01399879945736</v>
      </c>
      <c r="L25" s="4" t="n">
        <f aca="false">=IF($A25+L$1-1&lt;=MAX(portfolio_returns!$A$2:$A$50),(K25+VLOOKUP(L$1-1,DEFAULT_CONTRIBUTION!$A$2:$B$11,2,1))*(1+VLOOKUP($A25+L$1-1,portfolio_returns!$A$2:$B$49,2,1)),NA())</f>
        <v>1.1906880902628</v>
      </c>
      <c r="M25" s="4" t="n">
        <f aca="false">=IF($A25+M$1-1&lt;=MAX(portfolio_returns!$A$2:$A$50),(L25+VLOOKUP(M$1-1,DEFAULT_CONTRIBUTION!$A$2:$B$11,2,1))*(1+VLOOKUP($A25+M$1-1,portfolio_returns!$A$2:$B$49,2,1)),NA())</f>
        <v>1.54164340486777</v>
      </c>
      <c r="N25" s="4" t="n">
        <f aca="false">=IF($A25+N$1-1&lt;=MAX(portfolio_returns!$A$2:$A$50),(M25+VLOOKUP(N$1-1,DEFAULT_CONTRIBUTION!$A$2:$B$11,2,1))*(1+VLOOKUP($A25+N$1-1,portfolio_returns!$A$2:$B$49,2,1)),NA())</f>
        <v>1.69696397790819</v>
      </c>
      <c r="O25" s="4" t="n">
        <f aca="false">=IF($A25+O$1-1&lt;=MAX(portfolio_returns!$A$2:$A$50),(N25+VLOOKUP(O$1-1,DEFAULT_CONTRIBUTION!$A$2:$B$11,2,1))*(1+VLOOKUP($A25+O$1-1,portfolio_returns!$A$2:$B$49,2,1)),NA())</f>
        <v>2.06138699216398</v>
      </c>
      <c r="P25" s="4" t="n">
        <f aca="false">=IF($A25+P$1-1&lt;=MAX(portfolio_returns!$A$2:$A$50),(O25+VLOOKUP(P$1-1,DEFAULT_CONTRIBUTION!$A$2:$B$11,2,1))*(1+VLOOKUP($A25+P$1-1,portfolio_returns!$A$2:$B$49,2,1)),NA())</f>
        <v>2.57364165971673</v>
      </c>
      <c r="Q25" s="4" t="n">
        <f aca="false">=IF($A25+Q$1-1&lt;=MAX(portfolio_returns!$A$2:$A$50),(P25+VLOOKUP(Q$1-1,DEFAULT_CONTRIBUTION!$A$2:$B$11,2,1))*(1+VLOOKUP($A25+Q$1-1,portfolio_returns!$A$2:$B$49,2,1)),NA())</f>
        <v>3.44288913028605</v>
      </c>
      <c r="R25" s="4" t="n">
        <f aca="false">=IF($A25+R$1-1&lt;=MAX(portfolio_returns!$A$2:$A$50),(Q25+VLOOKUP(R$1-1,DEFAULT_CONTRIBUTION!$A$2:$B$11,2,1))*(1+VLOOKUP($A25+R$1-1,portfolio_returns!$A$2:$B$49,2,1)),NA())</f>
        <v>3.10032166182259</v>
      </c>
      <c r="S25" s="4" t="n">
        <f aca="false">=IF($A25+S$1-1&lt;=MAX(portfolio_returns!$A$2:$A$50),(R25+VLOOKUP(S$1-1,DEFAULT_CONTRIBUTION!$A$2:$B$11,2,1))*(1+VLOOKUP($A25+S$1-1,portfolio_returns!$A$2:$B$49,2,1)),NA())</f>
        <v>4.27534357165335</v>
      </c>
      <c r="T25" s="4" t="n">
        <f aca="false">=IF($A25+T$1-1&lt;=MAX(portfolio_returns!$A$2:$A$50),(S25+VLOOKUP(T$1-1,DEFAULT_CONTRIBUTION!$A$2:$B$11,2,1))*(1+VLOOKUP($A25+T$1-1,portfolio_returns!$A$2:$B$49,2,1)),NA())</f>
        <v>5.41792914117771</v>
      </c>
      <c r="U25" s="4" t="n">
        <f aca="false">=IF($A25+U$1-1&lt;=MAX(portfolio_returns!$A$2:$A$50),(T25+VLOOKUP(U$1-1,DEFAULT_CONTRIBUTION!$A$2:$B$11,2,1))*(1+VLOOKUP($A25+U$1-1,portfolio_returns!$A$2:$B$49,2,1)),NA())</f>
        <v>5.52899668857185</v>
      </c>
      <c r="V25" s="4" t="n">
        <f aca="false">=IF($A25+V$1-1&lt;=MAX(portfolio_returns!$A$2:$A$50),(U25+VLOOKUP(V$1-1,DEFAULT_CONTRIBUTION!$A$2:$B$11,2,1))*(1+VLOOKUP($A25+V$1-1,portfolio_returns!$A$2:$B$49,2,1)),NA())</f>
        <v>6.13580407514261</v>
      </c>
      <c r="W25" s="4" t="n">
        <f aca="false">=IF($A25+W$1-1&lt;=MAX(portfolio_returns!$A$2:$A$50),(V25+VLOOKUP(W$1-1,DEFAULT_CONTRIBUTION!$A$2:$B$11,2,1))*(1+VLOOKUP($A25+W$1-1,portfolio_returns!$A$2:$B$49,2,1)),NA())</f>
        <v>4.80433459083667</v>
      </c>
      <c r="X25" s="4" t="n">
        <f aca="false">=IF($A25+X$1-1&lt;=MAX(portfolio_returns!$A$2:$A$50),(W25+VLOOKUP(X$1-1,DEFAULT_CONTRIBUTION!$A$2:$B$11,2,1))*(1+VLOOKUP($A25+X$1-1,portfolio_returns!$A$2:$B$49,2,1)),NA())</f>
        <v>4.81754651096147</v>
      </c>
      <c r="Y25" s="4" t="n">
        <f aca="false">=IF($A25+Y$1-1&lt;=MAX(portfolio_returns!$A$2:$A$50),(X25+VLOOKUP(Y$1-1,DEFAULT_CONTRIBUTION!$A$2:$B$11,2,1))*(1+VLOOKUP($A25+Y$1-1,portfolio_returns!$A$2:$B$49,2,1)),NA())</f>
        <v>4.19728739767518</v>
      </c>
      <c r="Z25" s="4" t="n">
        <f aca="false">=IF($A25+Z$1-1&lt;=MAX(portfolio_returns!$A$2:$A$50),(Y25+VLOOKUP(Z$1-1,DEFAULT_CONTRIBUTION!$A$2:$B$11,2,1))*(1+VLOOKUP($A25+Z$1-1,portfolio_returns!$A$2:$B$49,2,1)),NA())</f>
        <v>4.57714190716478</v>
      </c>
      <c r="AA25" s="4" t="n">
        <f aca="false">=IF($A25+AA$1-1&lt;=MAX(portfolio_returns!$A$2:$A$50),(Z25+VLOOKUP(AA$1-1,DEFAULT_CONTRIBUTION!$A$2:$B$11,2,1))*(1+VLOOKUP($A25+AA$1-1,portfolio_returns!$A$2:$B$49,2,1)),NA())</f>
        <v>5.37470888448824</v>
      </c>
      <c r="AB25" s="4" t="e">
        <f aca="false">=IF($A25+AB$1-1&lt;=MAX(portfolio_returns!$A$2:$A$50),(AA25+VLOOKUP(AB$1-1,DEFAULT_CONTRIBUTION!$A$2:$B$11,2,1))*(1+VLOOKUP($A25+AB$1-1,portfolio_returns!$A$2:$B$49,2,1)),NA())</f>
        <v>#N/A</v>
      </c>
      <c r="AC25" s="4" t="e">
        <f aca="false">=IF($A25+AC$1-1&lt;=MAX(portfolio_returns!$A$2:$A$50),(AB25+VLOOKUP(AC$1-1,DEFAULT_CONTRIBUTION!$A$2:$B$11,2,1))*(1+VLOOKUP($A25+AC$1-1,portfolio_returns!$A$2:$B$49,2,1)),NA())</f>
        <v>#N/A</v>
      </c>
      <c r="AD25" s="4" t="e">
        <f aca="false">=IF($A25+AD$1-1&lt;=MAX(portfolio_returns!$A$2:$A$50),(AC25+VLOOKUP(AD$1-1,DEFAULT_CONTRIBUTION!$A$2:$B$11,2,1))*(1+VLOOKUP($A25+AD$1-1,portfolio_returns!$A$2:$B$49,2,1)),NA())</f>
        <v>#N/A</v>
      </c>
      <c r="AE25" s="4" t="e">
        <f aca="false">=IF($A25+AE$1-1&lt;=MAX(portfolio_returns!$A$2:$A$50),(AD25+VLOOKUP(AE$1-1,DEFAULT_CONTRIBUTION!$A$2:$B$11,2,1))*(1+VLOOKUP($A25+AE$1-1,portfolio_returns!$A$2:$B$49,2,1)),NA())</f>
        <v>#N/A</v>
      </c>
      <c r="AF25" s="4" t="e">
        <f aca="false">=IF($A25+AF$1-1&lt;=MAX(portfolio_returns!$A$2:$A$50),(AE25+VLOOKUP(AF$1-1,DEFAULT_CONTRIBUTION!$A$2:$B$11,2,1))*(1+VLOOKUP($A25+AF$1-1,portfolio_returns!$A$2:$B$49,2,1)),NA())</f>
        <v>#N/A</v>
      </c>
      <c r="AG25" s="4" t="e">
        <f aca="false">=IF($A25+AG$1-1&lt;=MAX(portfolio_returns!$A$2:$A$50),(AF25+VLOOKUP(AG$1-1,DEFAULT_CONTRIBUTION!$A$2:$B$11,2,1))*(1+VLOOKUP($A25+AG$1-1,portfolio_returns!$A$2:$B$49,2,1)),NA())</f>
        <v>#N/A</v>
      </c>
      <c r="AH25" s="4" t="e">
        <f aca="false">=IF($A25+AH$1-1&lt;=MAX(portfolio_returns!$A$2:$A$50),(AG25+VLOOKUP(AH$1-1,DEFAULT_CONTRIBUTION!$A$2:$B$11,2,1))*(1+VLOOKUP($A25+AH$1-1,portfolio_returns!$A$2:$B$49,2,1)),NA())</f>
        <v>#N/A</v>
      </c>
      <c r="AI25" s="4" t="e">
        <f aca="false">=IF($A25+AI$1-1&lt;=MAX(portfolio_returns!$A$2:$A$50),(AH25+VLOOKUP(AI$1-1,DEFAULT_CONTRIBUTION!$A$2:$B$11,2,1))*(1+VLOOKUP($A25+AI$1-1,portfolio_returns!$A$2:$B$49,2,1)),NA())</f>
        <v>#N/A</v>
      </c>
      <c r="AJ25" s="4" t="e">
        <f aca="false">=IF($A25+AJ$1-1&lt;=MAX(portfolio_returns!$A$2:$A$50),(AI25+VLOOKUP(AJ$1-1,DEFAULT_CONTRIBUTION!$A$2:$B$11,2,1))*(1+VLOOKUP($A25+AJ$1-1,portfolio_returns!$A$2:$B$49,2,1)),NA())</f>
        <v>#N/A</v>
      </c>
      <c r="AK25" s="4" t="e">
        <f aca="false">=IF($A25+AK$1-1&lt;=MAX(portfolio_returns!$A$2:$A$50),(AJ25+VLOOKUP(AK$1-1,DEFAULT_CONTRIBUTION!$A$2:$B$11,2,1))*(1+VLOOKUP($A25+AK$1-1,portfolio_returns!$A$2:$B$49,2,1)),NA())</f>
        <v>#N/A</v>
      </c>
      <c r="AL25" s="4" t="e">
        <f aca="false">=IF($A25+AL$1-1&lt;=MAX(portfolio_returns!$A$2:$A$50),(AK25+VLOOKUP(AL$1-1,DEFAULT_CONTRIBUTION!$A$2:$B$11,2,1))*(1+VLOOKUP($A25+AL$1-1,portfolio_returns!$A$2:$B$49,2,1)),NA())</f>
        <v>#N/A</v>
      </c>
      <c r="AM25" s="4" t="e">
        <f aca="false">=IF($A25+AM$1-1&lt;=MAX(portfolio_returns!$A$2:$A$50),(AL25+VLOOKUP(AM$1-1,DEFAULT_CONTRIBUTION!$A$2:$B$11,2,1))*(1+VLOOKUP($A25+AM$1-1,portfolio_returns!$A$2:$B$49,2,1)),NA())</f>
        <v>#N/A</v>
      </c>
      <c r="AN25" s="4" t="e">
        <f aca="false">=IF($A25+AN$1-1&lt;=MAX(portfolio_returns!$A$2:$A$50),(AM25+VLOOKUP(AN$1-1,DEFAULT_CONTRIBUTION!$A$2:$B$11,2,1))*(1+VLOOKUP($A25+AN$1-1,portfolio_returns!$A$2:$B$49,2,1)),NA())</f>
        <v>#N/A</v>
      </c>
      <c r="AO25" s="4" t="e">
        <f aca="false">=IF($A25+AO$1-1&lt;=MAX(portfolio_returns!$A$2:$A$50),(AN25+VLOOKUP(AO$1-1,DEFAULT_CONTRIBUTION!$A$2:$B$11,2,1))*(1+VLOOKUP($A25+AO$1-1,portfolio_returns!$A$2:$B$49,2,1)),NA())</f>
        <v>#N/A</v>
      </c>
      <c r="AP25" s="4" t="e">
        <f aca="false">=IF($A25+AP$1-1&lt;=MAX(portfolio_returns!$A$2:$A$50),(AO25+VLOOKUP(AP$1-1,DEFAULT_CONTRIBUTION!$A$2:$B$11,2,1))*(1+VLOOKUP($A25+AP$1-1,portfolio_returns!$A$2:$B$49,2,1)),NA())</f>
        <v>#N/A</v>
      </c>
      <c r="AQ25" s="4" t="e">
        <f aca="false">=IF($A25+AQ$1-1&lt;=MAX(portfolio_returns!$A$2:$A$50),(AP25+VLOOKUP(AQ$1-1,DEFAULT_CONTRIBUTION!$A$2:$B$11,2,1))*(1+VLOOKUP($A25+AQ$1-1,portfolio_returns!$A$2:$B$49,2,1)),NA())</f>
        <v>#N/A</v>
      </c>
      <c r="AR25" s="4" t="e">
        <f aca="false">=IF($A25+AR$1-1&lt;=MAX(portfolio_returns!$A$2:$A$50),(AQ25+VLOOKUP(AR$1-1,DEFAULT_CONTRIBUTION!$A$2:$B$11,2,1))*(1+VLOOKUP($A25+AR$1-1,portfolio_returns!$A$2:$B$49,2,1)),NA())</f>
        <v>#N/A</v>
      </c>
      <c r="AS25" s="4" t="e">
        <f aca="false">=IF($A25+AS$1-1&lt;=MAX(portfolio_returns!$A$2:$A$50),(AR25+VLOOKUP(AS$1-1,DEFAULT_CONTRIBUTION!$A$2:$B$11,2,1))*(1+VLOOKUP($A25+AS$1-1,portfolio_returns!$A$2:$B$49,2,1)),NA())</f>
        <v>#N/A</v>
      </c>
      <c r="AT25" s="4" t="e">
        <f aca="false">=IF($A25+AT$1-1&lt;=MAX(portfolio_returns!$A$2:$A$50),(AS25+VLOOKUP(AT$1-1,DEFAULT_CONTRIBUTION!$A$2:$B$11,2,1))*(1+VLOOKUP($A25+AT$1-1,portfolio_returns!$A$2:$B$49,2,1)),NA())</f>
        <v>#N/A</v>
      </c>
      <c r="AU25" s="4" t="e">
        <f aca="false">=IF($A25+AU$1-1&lt;=MAX(portfolio_returns!$A$2:$A$50),(AT25+VLOOKUP(AU$1-1,DEFAULT_CONTRIBUTION!$A$2:$B$11,2,1))*(1+VLOOKUP($A25+AU$1-1,portfolio_returns!$A$2:$B$49,2,1)),NA())</f>
        <v>#N/A</v>
      </c>
      <c r="AV25" s="4" t="e">
        <f aca="false">=IF($A25+AV$1-1&lt;=MAX(portfolio_returns!$A$2:$A$50),(AU25+VLOOKUP(AV$1-1,DEFAULT_CONTRIBUTION!$A$2:$B$11,2,1))*(1+VLOOKUP($A25+AV$1-1,portfolio_returns!$A$2:$B$49,2,1)),NA())</f>
        <v>#N/A</v>
      </c>
      <c r="AW25" s="4" t="e">
        <f aca="false">=IF($A25+AW$1-1&lt;=MAX(portfolio_returns!$A$2:$A$50),(AV25+VLOOKUP(AW$1-1,DEFAULT_CONTRIBUTION!$A$2:$B$11,2,1))*(1+VLOOKUP($A25+AW$1-1,portfolio_returns!$A$2:$B$49,2,1)),NA())</f>
        <v>#N/A</v>
      </c>
      <c r="AX25" s="4" t="e">
        <f aca="false">=IF($A25+AX$1-1&lt;=MAX(portfolio_returns!$A$2:$A$50),(AW25+VLOOKUP(AX$1-1,DEFAULT_CONTRIBUTION!$A$2:$B$11,2,1))*(1+VLOOKUP($A25+AX$1-1,portfolio_returns!$A$2:$B$49,2,1)),NA())</f>
        <v>#N/A</v>
      </c>
    </row>
    <row r="26" customFormat="false" ht="15" hidden="false" customHeight="false" outlineLevel="0" collapsed="false">
      <c r="A26" s="0" t="n">
        <v>1994</v>
      </c>
      <c r="B26" s="6" t="n">
        <f aca="false">MATCH(1,INDEX(C26:AX26&gt;DEFAULT_TARGET),)</f>
        <v>17</v>
      </c>
      <c r="C26" s="4" t="n">
        <f aca="false">VLOOKUP(C$1-1,DEFAULT_CONTRIBUTION!$A$2:$B$11,2,1)*(1+VLOOKUP($A26+C$1-1,portfolio_returns!$A$2:$B$49,2,1))</f>
        <v>0.96525</v>
      </c>
      <c r="D26" s="4" t="n">
        <f aca="false">=IF($A26+D$1-1&lt;=MAX(portfolio_returns!$A$2:$A$50),(C26+VLOOKUP(D$1-1,DEFAULT_CONTRIBUTION!$A$2:$B$11,2,1))*(1+VLOOKUP($A26+D$1-1,portfolio_returns!$A$2:$B$49,2,1)),NA())</f>
        <v>0.9746611875</v>
      </c>
      <c r="E26" s="4" t="n">
        <f aca="false">=IF($A26+E$1-1&lt;=MAX(portfolio_returns!$A$2:$A$50),(D26+VLOOKUP(E$1-1,DEFAULT_CONTRIBUTION!$A$2:$B$11,2,1))*(1+VLOOKUP($A26+E$1-1,portfolio_returns!$A$2:$B$49,2,1)),NA())</f>
        <v>0.981240150515625</v>
      </c>
      <c r="F26" s="4" t="n">
        <f aca="false">=IF($A26+F$1-1&lt;=MAX(portfolio_returns!$A$2:$A$50),(E26+VLOOKUP(F$1-1,DEFAULT_CONTRIBUTION!$A$2:$B$11,2,1))*(1+VLOOKUP($A26+F$1-1,portfolio_returns!$A$2:$B$49,2,1)),NA())</f>
        <v>0.783274950149098</v>
      </c>
      <c r="G26" s="4" t="n">
        <f aca="false">=IF($A26+G$1-1&lt;=MAX(portfolio_returns!$A$2:$A$50),(F26+VLOOKUP(G$1-1,DEFAULT_CONTRIBUTION!$A$2:$B$11,2,1))*(1+VLOOKUP($A26+G$1-1,portfolio_returns!$A$2:$B$49,2,1)),NA())</f>
        <v>0.743523746429031</v>
      </c>
      <c r="H26" s="4" t="n">
        <f aca="false">=IF($A26+H$1-1&lt;=MAX(portfolio_returns!$A$2:$A$50),(G26+VLOOKUP(H$1-1,DEFAULT_CONTRIBUTION!$A$2:$B$11,2,1))*(1+VLOOKUP($A26+H$1-1,portfolio_returns!$A$2:$B$49,2,1)),NA())</f>
        <v>0.863974593350534</v>
      </c>
      <c r="I26" s="4" t="n">
        <f aca="false">=IF($A26+I$1-1&lt;=MAX(portfolio_returns!$A$2:$A$50),(H26+VLOOKUP(I$1-1,DEFAULT_CONTRIBUTION!$A$2:$B$11,2,1))*(1+VLOOKUP($A26+I$1-1,portfolio_returns!$A$2:$B$49,2,1)),NA())</f>
        <v>0.770017356323663</v>
      </c>
      <c r="J26" s="4" t="n">
        <f aca="false">=IF($A26+J$1-1&lt;=MAX(portfolio_returns!$A$2:$A$50),(I26+VLOOKUP(J$1-1,DEFAULT_CONTRIBUTION!$A$2:$B$11,2,1))*(1+VLOOKUP($A26+J$1-1,portfolio_returns!$A$2:$B$49,2,1)),NA())</f>
        <v>0.769054834628259</v>
      </c>
      <c r="K26" s="4" t="n">
        <f aca="false">=IF($A26+K$1-1&lt;=MAX(portfolio_returns!$A$2:$A$50),(J26+VLOOKUP(K$1-1,DEFAULT_CONTRIBUTION!$A$2:$B$11,2,1))*(1+VLOOKUP($A26+K$1-1,portfolio_returns!$A$2:$B$49,2,1)),NA())</f>
        <v>0.903062639562233</v>
      </c>
      <c r="L26" s="4" t="n">
        <f aca="false">=IF($A26+L$1-1&lt;=MAX(portfolio_returns!$A$2:$A$50),(K26+VLOOKUP(L$1-1,DEFAULT_CONTRIBUTION!$A$2:$B$11,2,1))*(1+VLOOKUP($A26+L$1-1,portfolio_returns!$A$2:$B$49,2,1)),NA())</f>
        <v>1.1692403525732</v>
      </c>
      <c r="M26" s="4" t="n">
        <f aca="false">=IF($A26+M$1-1&lt;=MAX(portfolio_returns!$A$2:$A$50),(L26+VLOOKUP(M$1-1,DEFAULT_CONTRIBUTION!$A$2:$B$11,2,1))*(1+VLOOKUP($A26+M$1-1,portfolio_returns!$A$2:$B$49,2,1)),NA())</f>
        <v>1.28704131809495</v>
      </c>
      <c r="N26" s="4" t="n">
        <f aca="false">=IF($A26+N$1-1&lt;=MAX(portfolio_returns!$A$2:$A$50),(M26+VLOOKUP(N$1-1,DEFAULT_CONTRIBUTION!$A$2:$B$11,2,1))*(1+VLOOKUP($A26+N$1-1,portfolio_returns!$A$2:$B$49,2,1)),NA())</f>
        <v>1.56343344115584</v>
      </c>
      <c r="O26" s="4" t="n">
        <f aca="false">=IF($A26+O$1-1&lt;=MAX(portfolio_returns!$A$2:$A$50),(N26+VLOOKUP(O$1-1,DEFAULT_CONTRIBUTION!$A$2:$B$11,2,1))*(1+VLOOKUP($A26+O$1-1,portfolio_returns!$A$2:$B$49,2,1)),NA())</f>
        <v>1.95194665128307</v>
      </c>
      <c r="P26" s="4" t="n">
        <f aca="false">=IF($A26+P$1-1&lt;=MAX(portfolio_returns!$A$2:$A$50),(O26+VLOOKUP(P$1-1,DEFAULT_CONTRIBUTION!$A$2:$B$11,2,1))*(1+VLOOKUP($A26+P$1-1,portfolio_returns!$A$2:$B$49,2,1)),NA())</f>
        <v>2.61121663275392</v>
      </c>
      <c r="Q26" s="4" t="n">
        <f aca="false">=IF($A26+Q$1-1&lt;=MAX(portfolio_returns!$A$2:$A$50),(P26+VLOOKUP(Q$1-1,DEFAULT_CONTRIBUTION!$A$2:$B$11,2,1))*(1+VLOOKUP($A26+Q$1-1,portfolio_returns!$A$2:$B$49,2,1)),NA())</f>
        <v>2.35140057779491</v>
      </c>
      <c r="R26" s="4" t="n">
        <f aca="false">=IF($A26+R$1-1&lt;=MAX(portfolio_returns!$A$2:$A$50),(Q26+VLOOKUP(R$1-1,DEFAULT_CONTRIBUTION!$A$2:$B$11,2,1))*(1+VLOOKUP($A26+R$1-1,portfolio_returns!$A$2:$B$49,2,1)),NA())</f>
        <v>3.24258139677918</v>
      </c>
      <c r="S26" s="4" t="n">
        <f aca="false">=IF($A26+S$1-1&lt;=MAX(portfolio_returns!$A$2:$A$50),(R26+VLOOKUP(S$1-1,DEFAULT_CONTRIBUTION!$A$2:$B$11,2,1))*(1+VLOOKUP($A26+S$1-1,portfolio_returns!$A$2:$B$49,2,1)),NA())</f>
        <v>4.10916127506842</v>
      </c>
      <c r="T26" s="4" t="n">
        <f aca="false">=IF($A26+T$1-1&lt;=MAX(portfolio_returns!$A$2:$A$50),(S26+VLOOKUP(T$1-1,DEFAULT_CONTRIBUTION!$A$2:$B$11,2,1))*(1+VLOOKUP($A26+T$1-1,portfolio_returns!$A$2:$B$49,2,1)),NA())</f>
        <v>4.19339908120732</v>
      </c>
      <c r="U26" s="4" t="n">
        <f aca="false">=IF($A26+U$1-1&lt;=MAX(portfolio_returns!$A$2:$A$50),(T26+VLOOKUP(U$1-1,DEFAULT_CONTRIBUTION!$A$2:$B$11,2,1))*(1+VLOOKUP($A26+U$1-1,portfolio_returns!$A$2:$B$49,2,1)),NA())</f>
        <v>4.65362463036982</v>
      </c>
      <c r="V26" s="4" t="n">
        <f aca="false">=IF($A26+V$1-1&lt;=MAX(portfolio_returns!$A$2:$A$50),(U26+VLOOKUP(V$1-1,DEFAULT_CONTRIBUTION!$A$2:$B$11,2,1))*(1+VLOOKUP($A26+V$1-1,portfolio_returns!$A$2:$B$49,2,1)),NA())</f>
        <v>3.64378808557957</v>
      </c>
      <c r="W26" s="4" t="n">
        <f aca="false">=IF($A26+W$1-1&lt;=MAX(portfolio_returns!$A$2:$A$50),(V26+VLOOKUP(W$1-1,DEFAULT_CONTRIBUTION!$A$2:$B$11,2,1))*(1+VLOOKUP($A26+W$1-1,portfolio_returns!$A$2:$B$49,2,1)),NA())</f>
        <v>3.65380850281491</v>
      </c>
      <c r="X26" s="4" t="n">
        <f aca="false">=IF($A26+X$1-1&lt;=MAX(portfolio_returns!$A$2:$A$50),(W26+VLOOKUP(X$1-1,DEFAULT_CONTRIBUTION!$A$2:$B$11,2,1))*(1+VLOOKUP($A26+X$1-1,portfolio_returns!$A$2:$B$49,2,1)),NA())</f>
        <v>3.18338065807749</v>
      </c>
      <c r="Y26" s="4" t="n">
        <f aca="false">=IF($A26+Y$1-1&lt;=MAX(portfolio_returns!$A$2:$A$50),(X26+VLOOKUP(Y$1-1,DEFAULT_CONTRIBUTION!$A$2:$B$11,2,1))*(1+VLOOKUP($A26+Y$1-1,portfolio_returns!$A$2:$B$49,2,1)),NA())</f>
        <v>3.47147660763351</v>
      </c>
      <c r="Z26" s="4" t="n">
        <f aca="false">=IF($A26+Z$1-1&lt;=MAX(portfolio_returns!$A$2:$A$50),(Y26+VLOOKUP(Z$1-1,DEFAULT_CONTRIBUTION!$A$2:$B$11,2,1))*(1+VLOOKUP($A26+Z$1-1,portfolio_returns!$A$2:$B$49,2,1)),NA())</f>
        <v>4.07638140651364</v>
      </c>
      <c r="AA26" s="4" t="e">
        <f aca="false">=IF($A26+AA$1-1&lt;=MAX(portfolio_returns!$A$2:$A$50),(Z26+VLOOKUP(AA$1-1,DEFAULT_CONTRIBUTION!$A$2:$B$11,2,1))*(1+VLOOKUP($A26+AA$1-1,portfolio_returns!$A$2:$B$49,2,1)),NA())</f>
        <v>#N/A</v>
      </c>
      <c r="AB26" s="4" t="e">
        <f aca="false">=IF($A26+AB$1-1&lt;=MAX(portfolio_returns!$A$2:$A$50),(AA26+VLOOKUP(AB$1-1,DEFAULT_CONTRIBUTION!$A$2:$B$11,2,1))*(1+VLOOKUP($A26+AB$1-1,portfolio_returns!$A$2:$B$49,2,1)),NA())</f>
        <v>#N/A</v>
      </c>
      <c r="AC26" s="4" t="e">
        <f aca="false">=IF($A26+AC$1-1&lt;=MAX(portfolio_returns!$A$2:$A$50),(AB26+VLOOKUP(AC$1-1,DEFAULT_CONTRIBUTION!$A$2:$B$11,2,1))*(1+VLOOKUP($A26+AC$1-1,portfolio_returns!$A$2:$B$49,2,1)),NA())</f>
        <v>#N/A</v>
      </c>
      <c r="AD26" s="4" t="e">
        <f aca="false">=IF($A26+AD$1-1&lt;=MAX(portfolio_returns!$A$2:$A$50),(AC26+VLOOKUP(AD$1-1,DEFAULT_CONTRIBUTION!$A$2:$B$11,2,1))*(1+VLOOKUP($A26+AD$1-1,portfolio_returns!$A$2:$B$49,2,1)),NA())</f>
        <v>#N/A</v>
      </c>
      <c r="AE26" s="4" t="e">
        <f aca="false">=IF($A26+AE$1-1&lt;=MAX(portfolio_returns!$A$2:$A$50),(AD26+VLOOKUP(AE$1-1,DEFAULT_CONTRIBUTION!$A$2:$B$11,2,1))*(1+VLOOKUP($A26+AE$1-1,portfolio_returns!$A$2:$B$49,2,1)),NA())</f>
        <v>#N/A</v>
      </c>
      <c r="AF26" s="4" t="e">
        <f aca="false">=IF($A26+AF$1-1&lt;=MAX(portfolio_returns!$A$2:$A$50),(AE26+VLOOKUP(AF$1-1,DEFAULT_CONTRIBUTION!$A$2:$B$11,2,1))*(1+VLOOKUP($A26+AF$1-1,portfolio_returns!$A$2:$B$49,2,1)),NA())</f>
        <v>#N/A</v>
      </c>
      <c r="AG26" s="4" t="e">
        <f aca="false">=IF($A26+AG$1-1&lt;=MAX(portfolio_returns!$A$2:$A$50),(AF26+VLOOKUP(AG$1-1,DEFAULT_CONTRIBUTION!$A$2:$B$11,2,1))*(1+VLOOKUP($A26+AG$1-1,portfolio_returns!$A$2:$B$49,2,1)),NA())</f>
        <v>#N/A</v>
      </c>
      <c r="AH26" s="4" t="e">
        <f aca="false">=IF($A26+AH$1-1&lt;=MAX(portfolio_returns!$A$2:$A$50),(AG26+VLOOKUP(AH$1-1,DEFAULT_CONTRIBUTION!$A$2:$B$11,2,1))*(1+VLOOKUP($A26+AH$1-1,portfolio_returns!$A$2:$B$49,2,1)),NA())</f>
        <v>#N/A</v>
      </c>
      <c r="AI26" s="4" t="e">
        <f aca="false">=IF($A26+AI$1-1&lt;=MAX(portfolio_returns!$A$2:$A$50),(AH26+VLOOKUP(AI$1-1,DEFAULT_CONTRIBUTION!$A$2:$B$11,2,1))*(1+VLOOKUP($A26+AI$1-1,portfolio_returns!$A$2:$B$49,2,1)),NA())</f>
        <v>#N/A</v>
      </c>
      <c r="AJ26" s="4" t="e">
        <f aca="false">=IF($A26+AJ$1-1&lt;=MAX(portfolio_returns!$A$2:$A$50),(AI26+VLOOKUP(AJ$1-1,DEFAULT_CONTRIBUTION!$A$2:$B$11,2,1))*(1+VLOOKUP($A26+AJ$1-1,portfolio_returns!$A$2:$B$49,2,1)),NA())</f>
        <v>#N/A</v>
      </c>
      <c r="AK26" s="4" t="e">
        <f aca="false">=IF($A26+AK$1-1&lt;=MAX(portfolio_returns!$A$2:$A$50),(AJ26+VLOOKUP(AK$1-1,DEFAULT_CONTRIBUTION!$A$2:$B$11,2,1))*(1+VLOOKUP($A26+AK$1-1,portfolio_returns!$A$2:$B$49,2,1)),NA())</f>
        <v>#N/A</v>
      </c>
      <c r="AL26" s="4" t="e">
        <f aca="false">=IF($A26+AL$1-1&lt;=MAX(portfolio_returns!$A$2:$A$50),(AK26+VLOOKUP(AL$1-1,DEFAULT_CONTRIBUTION!$A$2:$B$11,2,1))*(1+VLOOKUP($A26+AL$1-1,portfolio_returns!$A$2:$B$49,2,1)),NA())</f>
        <v>#N/A</v>
      </c>
      <c r="AM26" s="4" t="e">
        <f aca="false">=IF($A26+AM$1-1&lt;=MAX(portfolio_returns!$A$2:$A$50),(AL26+VLOOKUP(AM$1-1,DEFAULT_CONTRIBUTION!$A$2:$B$11,2,1))*(1+VLOOKUP($A26+AM$1-1,portfolio_returns!$A$2:$B$49,2,1)),NA())</f>
        <v>#N/A</v>
      </c>
      <c r="AN26" s="4" t="e">
        <f aca="false">=IF($A26+AN$1-1&lt;=MAX(portfolio_returns!$A$2:$A$50),(AM26+VLOOKUP(AN$1-1,DEFAULT_CONTRIBUTION!$A$2:$B$11,2,1))*(1+VLOOKUP($A26+AN$1-1,portfolio_returns!$A$2:$B$49,2,1)),NA())</f>
        <v>#N/A</v>
      </c>
      <c r="AO26" s="4" t="e">
        <f aca="false">=IF($A26+AO$1-1&lt;=MAX(portfolio_returns!$A$2:$A$50),(AN26+VLOOKUP(AO$1-1,DEFAULT_CONTRIBUTION!$A$2:$B$11,2,1))*(1+VLOOKUP($A26+AO$1-1,portfolio_returns!$A$2:$B$49,2,1)),NA())</f>
        <v>#N/A</v>
      </c>
      <c r="AP26" s="4" t="e">
        <f aca="false">=IF($A26+AP$1-1&lt;=MAX(portfolio_returns!$A$2:$A$50),(AO26+VLOOKUP(AP$1-1,DEFAULT_CONTRIBUTION!$A$2:$B$11,2,1))*(1+VLOOKUP($A26+AP$1-1,portfolio_returns!$A$2:$B$49,2,1)),NA())</f>
        <v>#N/A</v>
      </c>
      <c r="AQ26" s="4" t="e">
        <f aca="false">=IF($A26+AQ$1-1&lt;=MAX(portfolio_returns!$A$2:$A$50),(AP26+VLOOKUP(AQ$1-1,DEFAULT_CONTRIBUTION!$A$2:$B$11,2,1))*(1+VLOOKUP($A26+AQ$1-1,portfolio_returns!$A$2:$B$49,2,1)),NA())</f>
        <v>#N/A</v>
      </c>
      <c r="AR26" s="4" t="e">
        <f aca="false">=IF($A26+AR$1-1&lt;=MAX(portfolio_returns!$A$2:$A$50),(AQ26+VLOOKUP(AR$1-1,DEFAULT_CONTRIBUTION!$A$2:$B$11,2,1))*(1+VLOOKUP($A26+AR$1-1,portfolio_returns!$A$2:$B$49,2,1)),NA())</f>
        <v>#N/A</v>
      </c>
      <c r="AS26" s="4" t="e">
        <f aca="false">=IF($A26+AS$1-1&lt;=MAX(portfolio_returns!$A$2:$A$50),(AR26+VLOOKUP(AS$1-1,DEFAULT_CONTRIBUTION!$A$2:$B$11,2,1))*(1+VLOOKUP($A26+AS$1-1,portfolio_returns!$A$2:$B$49,2,1)),NA())</f>
        <v>#N/A</v>
      </c>
      <c r="AT26" s="4" t="e">
        <f aca="false">=IF($A26+AT$1-1&lt;=MAX(portfolio_returns!$A$2:$A$50),(AS26+VLOOKUP(AT$1-1,DEFAULT_CONTRIBUTION!$A$2:$B$11,2,1))*(1+VLOOKUP($A26+AT$1-1,portfolio_returns!$A$2:$B$49,2,1)),NA())</f>
        <v>#N/A</v>
      </c>
      <c r="AU26" s="4" t="e">
        <f aca="false">=IF($A26+AU$1-1&lt;=MAX(portfolio_returns!$A$2:$A$50),(AT26+VLOOKUP(AU$1-1,DEFAULT_CONTRIBUTION!$A$2:$B$11,2,1))*(1+VLOOKUP($A26+AU$1-1,portfolio_returns!$A$2:$B$49,2,1)),NA())</f>
        <v>#N/A</v>
      </c>
      <c r="AV26" s="4" t="e">
        <f aca="false">=IF($A26+AV$1-1&lt;=MAX(portfolio_returns!$A$2:$A$50),(AU26+VLOOKUP(AV$1-1,DEFAULT_CONTRIBUTION!$A$2:$B$11,2,1))*(1+VLOOKUP($A26+AV$1-1,portfolio_returns!$A$2:$B$49,2,1)),NA())</f>
        <v>#N/A</v>
      </c>
      <c r="AW26" s="4" t="e">
        <f aca="false">=IF($A26+AW$1-1&lt;=MAX(portfolio_returns!$A$2:$A$50),(AV26+VLOOKUP(AW$1-1,DEFAULT_CONTRIBUTION!$A$2:$B$11,2,1))*(1+VLOOKUP($A26+AW$1-1,portfolio_returns!$A$2:$B$49,2,1)),NA())</f>
        <v>#N/A</v>
      </c>
      <c r="AX26" s="4" t="e">
        <f aca="false">=IF($A26+AX$1-1&lt;=MAX(portfolio_returns!$A$2:$A$50),(AW26+VLOOKUP(AX$1-1,DEFAULT_CONTRIBUTION!$A$2:$B$11,2,1))*(1+VLOOKUP($A26+AX$1-1,portfolio_returns!$A$2:$B$49,2,1)),NA())</f>
        <v>#N/A</v>
      </c>
    </row>
    <row r="27" customFormat="false" ht="15" hidden="false" customHeight="false" outlineLevel="0" collapsed="false">
      <c r="A27" s="0" t="n">
        <v>1995</v>
      </c>
      <c r="B27" s="6" t="n">
        <f aca="false">MATCH(1,INDEX(C27:AX27&gt;DEFAULT_TARGET),)</f>
        <v>16</v>
      </c>
      <c r="C27" s="4" t="n">
        <f aca="false">VLOOKUP(C$1-1,DEFAULT_CONTRIBUTION!$A$2:$B$11,2,1)*(1+VLOOKUP($A27+C$1-1,portfolio_returns!$A$2:$B$49,2,1))</f>
        <v>1.00975</v>
      </c>
      <c r="D27" s="4" t="n">
        <f aca="false">=IF($A27+D$1-1&lt;=MAX(portfolio_returns!$A$2:$A$50),(C27+VLOOKUP(D$1-1,DEFAULT_CONTRIBUTION!$A$2:$B$11,2,1))*(1+VLOOKUP($A27+D$1-1,portfolio_returns!$A$2:$B$49,2,1)),NA())</f>
        <v>1.0165658125</v>
      </c>
      <c r="E27" s="4" t="n">
        <f aca="false">=IF($A27+E$1-1&lt;=MAX(portfolio_returns!$A$2:$A$50),(D27+VLOOKUP(E$1-1,DEFAULT_CONTRIBUTION!$A$2:$B$11,2,1))*(1+VLOOKUP($A27+E$1-1,portfolio_returns!$A$2:$B$49,2,1)),NA())</f>
        <v>0.811473659828125</v>
      </c>
      <c r="F27" s="4" t="n">
        <f aca="false">=IF($A27+F$1-1&lt;=MAX(portfolio_returns!$A$2:$A$50),(E27+VLOOKUP(F$1-1,DEFAULT_CONTRIBUTION!$A$2:$B$11,2,1))*(1+VLOOKUP($A27+F$1-1,portfolio_returns!$A$2:$B$49,2,1)),NA())</f>
        <v>0.770291371591848</v>
      </c>
      <c r="G27" s="4" t="n">
        <f aca="false">=IF($A27+G$1-1&lt;=MAX(portfolio_returns!$A$2:$A$50),(F27+VLOOKUP(G$1-1,DEFAULT_CONTRIBUTION!$A$2:$B$11,2,1))*(1+VLOOKUP($A27+G$1-1,portfolio_returns!$A$2:$B$49,2,1)),NA())</f>
        <v>0.895078573789727</v>
      </c>
      <c r="H27" s="4" t="n">
        <f aca="false">=IF($A27+H$1-1&lt;=MAX(portfolio_returns!$A$2:$A$50),(G27+VLOOKUP(H$1-1,DEFAULT_CONTRIBUTION!$A$2:$B$11,2,1))*(1+VLOOKUP($A27+H$1-1,portfolio_returns!$A$2:$B$49,2,1)),NA())</f>
        <v>0.797738778890094</v>
      </c>
      <c r="I27" s="4" t="n">
        <f aca="false">=IF($A27+I$1-1&lt;=MAX(portfolio_returns!$A$2:$A$50),(H27+VLOOKUP(I$1-1,DEFAULT_CONTRIBUTION!$A$2:$B$11,2,1))*(1+VLOOKUP($A27+I$1-1,portfolio_returns!$A$2:$B$49,2,1)),NA())</f>
        <v>0.796741605416481</v>
      </c>
      <c r="J27" s="4" t="n">
        <f aca="false">=IF($A27+J$1-1&lt;=MAX(portfolio_returns!$A$2:$A$50),(I27+VLOOKUP(J$1-1,DEFAULT_CONTRIBUTION!$A$2:$B$11,2,1))*(1+VLOOKUP($A27+J$1-1,portfolio_returns!$A$2:$B$49,2,1)),NA())</f>
        <v>0.935573830160303</v>
      </c>
      <c r="K27" s="4" t="n">
        <f aca="false">=IF($A27+K$1-1&lt;=MAX(portfolio_returns!$A$2:$A$50),(J27+VLOOKUP(K$1-1,DEFAULT_CONTRIBUTION!$A$2:$B$11,2,1))*(1+VLOOKUP($A27+K$1-1,portfolio_returns!$A$2:$B$49,2,1)),NA())</f>
        <v>1.21133421660005</v>
      </c>
      <c r="L27" s="4" t="n">
        <f aca="false">=IF($A27+L$1-1&lt;=MAX(portfolio_returns!$A$2:$A$50),(K27+VLOOKUP(L$1-1,DEFAULT_CONTRIBUTION!$A$2:$B$11,2,1))*(1+VLOOKUP($A27+L$1-1,portfolio_returns!$A$2:$B$49,2,1)),NA())</f>
        <v>1.33337613892251</v>
      </c>
      <c r="M27" s="4" t="n">
        <f aca="false">=IF($A27+M$1-1&lt;=MAX(portfolio_returns!$A$2:$A$50),(L27+VLOOKUP(M$1-1,DEFAULT_CONTRIBUTION!$A$2:$B$11,2,1))*(1+VLOOKUP($A27+M$1-1,portfolio_returns!$A$2:$B$49,2,1)),NA())</f>
        <v>1.61971866475612</v>
      </c>
      <c r="N27" s="4" t="n">
        <f aca="false">=IF($A27+N$1-1&lt;=MAX(portfolio_returns!$A$2:$A$50),(M27+VLOOKUP(N$1-1,DEFAULT_CONTRIBUTION!$A$2:$B$11,2,1))*(1+VLOOKUP($A27+N$1-1,portfolio_returns!$A$2:$B$49,2,1)),NA())</f>
        <v>2.02221875294801</v>
      </c>
      <c r="O27" s="4" t="n">
        <f aca="false">=IF($A27+O$1-1&lt;=MAX(portfolio_returns!$A$2:$A$50),(N27+VLOOKUP(O$1-1,DEFAULT_CONTRIBUTION!$A$2:$B$11,2,1))*(1+VLOOKUP($A27+O$1-1,portfolio_returns!$A$2:$B$49,2,1)),NA())</f>
        <v>2.7052231367562</v>
      </c>
      <c r="P27" s="4" t="n">
        <f aca="false">=IF($A27+P$1-1&lt;=MAX(portfolio_returns!$A$2:$A$50),(O27+VLOOKUP(P$1-1,DEFAULT_CONTRIBUTION!$A$2:$B$11,2,1))*(1+VLOOKUP($A27+P$1-1,portfolio_returns!$A$2:$B$49,2,1)),NA())</f>
        <v>2.43605343464896</v>
      </c>
      <c r="Q27" s="4" t="n">
        <f aca="false">=IF($A27+Q$1-1&lt;=MAX(portfolio_returns!$A$2:$A$50),(P27+VLOOKUP(Q$1-1,DEFAULT_CONTRIBUTION!$A$2:$B$11,2,1))*(1+VLOOKUP($A27+Q$1-1,portfolio_returns!$A$2:$B$49,2,1)),NA())</f>
        <v>3.35931768638092</v>
      </c>
      <c r="R27" s="4" t="n">
        <f aca="false">=IF($A27+R$1-1&lt;=MAX(portfolio_returns!$A$2:$A$50),(Q27+VLOOKUP(R$1-1,DEFAULT_CONTRIBUTION!$A$2:$B$11,2,1))*(1+VLOOKUP($A27+R$1-1,portfolio_returns!$A$2:$B$49,2,1)),NA())</f>
        <v>4.25709533806622</v>
      </c>
      <c r="S27" s="4" t="n">
        <f aca="false">=IF($A27+S$1-1&lt;=MAX(portfolio_returns!$A$2:$A$50),(R27+VLOOKUP(S$1-1,DEFAULT_CONTRIBUTION!$A$2:$B$11,2,1))*(1+VLOOKUP($A27+S$1-1,portfolio_returns!$A$2:$B$49,2,1)),NA())</f>
        <v>4.34436579249657</v>
      </c>
      <c r="T27" s="4" t="n">
        <f aca="false">=IF($A27+T$1-1&lt;=MAX(portfolio_returns!$A$2:$A$50),(S27+VLOOKUP(T$1-1,DEFAULT_CONTRIBUTION!$A$2:$B$11,2,1))*(1+VLOOKUP($A27+T$1-1,portfolio_returns!$A$2:$B$49,2,1)),NA())</f>
        <v>4.82115993822307</v>
      </c>
      <c r="U27" s="4" t="n">
        <f aca="false">=IF($A27+U$1-1&lt;=MAX(portfolio_returns!$A$2:$A$50),(T27+VLOOKUP(U$1-1,DEFAULT_CONTRIBUTION!$A$2:$B$11,2,1))*(1+VLOOKUP($A27+U$1-1,portfolio_returns!$A$2:$B$49,2,1)),NA())</f>
        <v>3.77496823162866</v>
      </c>
      <c r="V27" s="4" t="n">
        <f aca="false">=IF($A27+V$1-1&lt;=MAX(portfolio_returns!$A$2:$A$50),(U27+VLOOKUP(V$1-1,DEFAULT_CONTRIBUTION!$A$2:$B$11,2,1))*(1+VLOOKUP($A27+V$1-1,portfolio_returns!$A$2:$B$49,2,1)),NA())</f>
        <v>3.78534939426564</v>
      </c>
      <c r="W27" s="4" t="n">
        <f aca="false">=IF($A27+W$1-1&lt;=MAX(portfolio_returns!$A$2:$A$50),(V27+VLOOKUP(W$1-1,DEFAULT_CONTRIBUTION!$A$2:$B$11,2,1))*(1+VLOOKUP($A27+W$1-1,portfolio_returns!$A$2:$B$49,2,1)),NA())</f>
        <v>3.29798565975394</v>
      </c>
      <c r="X27" s="4" t="n">
        <f aca="false">=IF($A27+X$1-1&lt;=MAX(portfolio_returns!$A$2:$A$50),(W27+VLOOKUP(X$1-1,DEFAULT_CONTRIBUTION!$A$2:$B$11,2,1))*(1+VLOOKUP($A27+X$1-1,portfolio_returns!$A$2:$B$49,2,1)),NA())</f>
        <v>3.59645336196167</v>
      </c>
      <c r="Y27" s="4" t="n">
        <f aca="false">=IF($A27+Y$1-1&lt;=MAX(portfolio_returns!$A$2:$A$50),(X27+VLOOKUP(Y$1-1,DEFAULT_CONTRIBUTION!$A$2:$B$11,2,1))*(1+VLOOKUP($A27+Y$1-1,portfolio_returns!$A$2:$B$49,2,1)),NA())</f>
        <v>4.2231353602835</v>
      </c>
      <c r="Z27" s="4" t="e">
        <f aca="false">=IF($A27+Z$1-1&lt;=MAX(portfolio_returns!$A$2:$A$50),(Y27+VLOOKUP(Z$1-1,DEFAULT_CONTRIBUTION!$A$2:$B$11,2,1))*(1+VLOOKUP($A27+Z$1-1,portfolio_returns!$A$2:$B$49,2,1)),NA())</f>
        <v>#N/A</v>
      </c>
      <c r="AA27" s="4" t="e">
        <f aca="false">=IF($A27+AA$1-1&lt;=MAX(portfolio_returns!$A$2:$A$50),(Z27+VLOOKUP(AA$1-1,DEFAULT_CONTRIBUTION!$A$2:$B$11,2,1))*(1+VLOOKUP($A27+AA$1-1,portfolio_returns!$A$2:$B$49,2,1)),NA())</f>
        <v>#N/A</v>
      </c>
      <c r="AB27" s="4" t="e">
        <f aca="false">=IF($A27+AB$1-1&lt;=MAX(portfolio_returns!$A$2:$A$50),(AA27+VLOOKUP(AB$1-1,DEFAULT_CONTRIBUTION!$A$2:$B$11,2,1))*(1+VLOOKUP($A27+AB$1-1,portfolio_returns!$A$2:$B$49,2,1)),NA())</f>
        <v>#N/A</v>
      </c>
      <c r="AC27" s="4" t="e">
        <f aca="false">=IF($A27+AC$1-1&lt;=MAX(portfolio_returns!$A$2:$A$50),(AB27+VLOOKUP(AC$1-1,DEFAULT_CONTRIBUTION!$A$2:$B$11,2,1))*(1+VLOOKUP($A27+AC$1-1,portfolio_returns!$A$2:$B$49,2,1)),NA())</f>
        <v>#N/A</v>
      </c>
      <c r="AD27" s="4" t="e">
        <f aca="false">=IF($A27+AD$1-1&lt;=MAX(portfolio_returns!$A$2:$A$50),(AC27+VLOOKUP(AD$1-1,DEFAULT_CONTRIBUTION!$A$2:$B$11,2,1))*(1+VLOOKUP($A27+AD$1-1,portfolio_returns!$A$2:$B$49,2,1)),NA())</f>
        <v>#N/A</v>
      </c>
      <c r="AE27" s="4" t="e">
        <f aca="false">=IF($A27+AE$1-1&lt;=MAX(portfolio_returns!$A$2:$A$50),(AD27+VLOOKUP(AE$1-1,DEFAULT_CONTRIBUTION!$A$2:$B$11,2,1))*(1+VLOOKUP($A27+AE$1-1,portfolio_returns!$A$2:$B$49,2,1)),NA())</f>
        <v>#N/A</v>
      </c>
      <c r="AF27" s="4" t="e">
        <f aca="false">=IF($A27+AF$1-1&lt;=MAX(portfolio_returns!$A$2:$A$50),(AE27+VLOOKUP(AF$1-1,DEFAULT_CONTRIBUTION!$A$2:$B$11,2,1))*(1+VLOOKUP($A27+AF$1-1,portfolio_returns!$A$2:$B$49,2,1)),NA())</f>
        <v>#N/A</v>
      </c>
      <c r="AG27" s="4" t="e">
        <f aca="false">=IF($A27+AG$1-1&lt;=MAX(portfolio_returns!$A$2:$A$50),(AF27+VLOOKUP(AG$1-1,DEFAULT_CONTRIBUTION!$A$2:$B$11,2,1))*(1+VLOOKUP($A27+AG$1-1,portfolio_returns!$A$2:$B$49,2,1)),NA())</f>
        <v>#N/A</v>
      </c>
      <c r="AH27" s="4" t="e">
        <f aca="false">=IF($A27+AH$1-1&lt;=MAX(portfolio_returns!$A$2:$A$50),(AG27+VLOOKUP(AH$1-1,DEFAULT_CONTRIBUTION!$A$2:$B$11,2,1))*(1+VLOOKUP($A27+AH$1-1,portfolio_returns!$A$2:$B$49,2,1)),NA())</f>
        <v>#N/A</v>
      </c>
      <c r="AI27" s="4" t="e">
        <f aca="false">=IF($A27+AI$1-1&lt;=MAX(portfolio_returns!$A$2:$A$50),(AH27+VLOOKUP(AI$1-1,DEFAULT_CONTRIBUTION!$A$2:$B$11,2,1))*(1+VLOOKUP($A27+AI$1-1,portfolio_returns!$A$2:$B$49,2,1)),NA())</f>
        <v>#N/A</v>
      </c>
      <c r="AJ27" s="4" t="e">
        <f aca="false">=IF($A27+AJ$1-1&lt;=MAX(portfolio_returns!$A$2:$A$50),(AI27+VLOOKUP(AJ$1-1,DEFAULT_CONTRIBUTION!$A$2:$B$11,2,1))*(1+VLOOKUP($A27+AJ$1-1,portfolio_returns!$A$2:$B$49,2,1)),NA())</f>
        <v>#N/A</v>
      </c>
      <c r="AK27" s="4" t="e">
        <f aca="false">=IF($A27+AK$1-1&lt;=MAX(portfolio_returns!$A$2:$A$50),(AJ27+VLOOKUP(AK$1-1,DEFAULT_CONTRIBUTION!$A$2:$B$11,2,1))*(1+VLOOKUP($A27+AK$1-1,portfolio_returns!$A$2:$B$49,2,1)),NA())</f>
        <v>#N/A</v>
      </c>
      <c r="AL27" s="4" t="e">
        <f aca="false">=IF($A27+AL$1-1&lt;=MAX(portfolio_returns!$A$2:$A$50),(AK27+VLOOKUP(AL$1-1,DEFAULT_CONTRIBUTION!$A$2:$B$11,2,1))*(1+VLOOKUP($A27+AL$1-1,portfolio_returns!$A$2:$B$49,2,1)),NA())</f>
        <v>#N/A</v>
      </c>
      <c r="AM27" s="4" t="e">
        <f aca="false">=IF($A27+AM$1-1&lt;=MAX(portfolio_returns!$A$2:$A$50),(AL27+VLOOKUP(AM$1-1,DEFAULT_CONTRIBUTION!$A$2:$B$11,2,1))*(1+VLOOKUP($A27+AM$1-1,portfolio_returns!$A$2:$B$49,2,1)),NA())</f>
        <v>#N/A</v>
      </c>
      <c r="AN27" s="4" t="e">
        <f aca="false">=IF($A27+AN$1-1&lt;=MAX(portfolio_returns!$A$2:$A$50),(AM27+VLOOKUP(AN$1-1,DEFAULT_CONTRIBUTION!$A$2:$B$11,2,1))*(1+VLOOKUP($A27+AN$1-1,portfolio_returns!$A$2:$B$49,2,1)),NA())</f>
        <v>#N/A</v>
      </c>
      <c r="AO27" s="4" t="e">
        <f aca="false">=IF($A27+AO$1-1&lt;=MAX(portfolio_returns!$A$2:$A$50),(AN27+VLOOKUP(AO$1-1,DEFAULT_CONTRIBUTION!$A$2:$B$11,2,1))*(1+VLOOKUP($A27+AO$1-1,portfolio_returns!$A$2:$B$49,2,1)),NA())</f>
        <v>#N/A</v>
      </c>
      <c r="AP27" s="4" t="e">
        <f aca="false">=IF($A27+AP$1-1&lt;=MAX(portfolio_returns!$A$2:$A$50),(AO27+VLOOKUP(AP$1-1,DEFAULT_CONTRIBUTION!$A$2:$B$11,2,1))*(1+VLOOKUP($A27+AP$1-1,portfolio_returns!$A$2:$B$49,2,1)),NA())</f>
        <v>#N/A</v>
      </c>
      <c r="AQ27" s="4" t="e">
        <f aca="false">=IF($A27+AQ$1-1&lt;=MAX(portfolio_returns!$A$2:$A$50),(AP27+VLOOKUP(AQ$1-1,DEFAULT_CONTRIBUTION!$A$2:$B$11,2,1))*(1+VLOOKUP($A27+AQ$1-1,portfolio_returns!$A$2:$B$49,2,1)),NA())</f>
        <v>#N/A</v>
      </c>
      <c r="AR27" s="4" t="e">
        <f aca="false">=IF($A27+AR$1-1&lt;=MAX(portfolio_returns!$A$2:$A$50),(AQ27+VLOOKUP(AR$1-1,DEFAULT_CONTRIBUTION!$A$2:$B$11,2,1))*(1+VLOOKUP($A27+AR$1-1,portfolio_returns!$A$2:$B$49,2,1)),NA())</f>
        <v>#N/A</v>
      </c>
      <c r="AS27" s="4" t="e">
        <f aca="false">=IF($A27+AS$1-1&lt;=MAX(portfolio_returns!$A$2:$A$50),(AR27+VLOOKUP(AS$1-1,DEFAULT_CONTRIBUTION!$A$2:$B$11,2,1))*(1+VLOOKUP($A27+AS$1-1,portfolio_returns!$A$2:$B$49,2,1)),NA())</f>
        <v>#N/A</v>
      </c>
      <c r="AT27" s="4" t="e">
        <f aca="false">=IF($A27+AT$1-1&lt;=MAX(portfolio_returns!$A$2:$A$50),(AS27+VLOOKUP(AT$1-1,DEFAULT_CONTRIBUTION!$A$2:$B$11,2,1))*(1+VLOOKUP($A27+AT$1-1,portfolio_returns!$A$2:$B$49,2,1)),NA())</f>
        <v>#N/A</v>
      </c>
      <c r="AU27" s="4" t="e">
        <f aca="false">=IF($A27+AU$1-1&lt;=MAX(portfolio_returns!$A$2:$A$50),(AT27+VLOOKUP(AU$1-1,DEFAULT_CONTRIBUTION!$A$2:$B$11,2,1))*(1+VLOOKUP($A27+AU$1-1,portfolio_returns!$A$2:$B$49,2,1)),NA())</f>
        <v>#N/A</v>
      </c>
      <c r="AV27" s="4" t="e">
        <f aca="false">=IF($A27+AV$1-1&lt;=MAX(portfolio_returns!$A$2:$A$50),(AU27+VLOOKUP(AV$1-1,DEFAULT_CONTRIBUTION!$A$2:$B$11,2,1))*(1+VLOOKUP($A27+AV$1-1,portfolio_returns!$A$2:$B$49,2,1)),NA())</f>
        <v>#N/A</v>
      </c>
      <c r="AW27" s="4" t="e">
        <f aca="false">=IF($A27+AW$1-1&lt;=MAX(portfolio_returns!$A$2:$A$50),(AV27+VLOOKUP(AW$1-1,DEFAULT_CONTRIBUTION!$A$2:$B$11,2,1))*(1+VLOOKUP($A27+AW$1-1,portfolio_returns!$A$2:$B$49,2,1)),NA())</f>
        <v>#N/A</v>
      </c>
      <c r="AX27" s="4" t="e">
        <f aca="false">=IF($A27+AX$1-1&lt;=MAX(portfolio_returns!$A$2:$A$50),(AW27+VLOOKUP(AX$1-1,DEFAULT_CONTRIBUTION!$A$2:$B$11,2,1))*(1+VLOOKUP($A27+AX$1-1,portfolio_returns!$A$2:$B$49,2,1)),NA())</f>
        <v>#N/A</v>
      </c>
    </row>
    <row r="28" customFormat="false" ht="15" hidden="false" customHeight="false" outlineLevel="0" collapsed="false">
      <c r="A28" s="0" t="n">
        <v>1996</v>
      </c>
      <c r="B28" s="6" t="n">
        <f aca="false">MATCH(1,INDEX(C28:AX28&gt;DEFAULT_TARGET),)</f>
        <v>15</v>
      </c>
      <c r="C28" s="4" t="n">
        <f aca="false">VLOOKUP(C$1-1,DEFAULT_CONTRIBUTION!$A$2:$B$11,2,1)*(1+VLOOKUP($A28+C$1-1,portfolio_returns!$A$2:$B$49,2,1))</f>
        <v>1.00675</v>
      </c>
      <c r="D28" s="4" t="n">
        <f aca="false">=IF($A28+D$1-1&lt;=MAX(portfolio_returns!$A$2:$A$50),(C28+VLOOKUP(D$1-1,DEFAULT_CONTRIBUTION!$A$2:$B$11,2,1))*(1+VLOOKUP($A28+D$1-1,portfolio_returns!$A$2:$B$49,2,1)),NA())</f>
        <v>0.8036381875</v>
      </c>
      <c r="E28" s="4" t="n">
        <f aca="false">=IF($A28+E$1-1&lt;=MAX(portfolio_returns!$A$2:$A$50),(D28+VLOOKUP(E$1-1,DEFAULT_CONTRIBUTION!$A$2:$B$11,2,1))*(1+VLOOKUP($A28+E$1-1,portfolio_returns!$A$2:$B$49,2,1)),NA())</f>
        <v>0.762853549484375</v>
      </c>
      <c r="F28" s="4" t="n">
        <f aca="false">=IF($A28+F$1-1&lt;=MAX(portfolio_returns!$A$2:$A$50),(E28+VLOOKUP(F$1-1,DEFAULT_CONTRIBUTION!$A$2:$B$11,2,1))*(1+VLOOKUP($A28+F$1-1,portfolio_returns!$A$2:$B$49,2,1)),NA())</f>
        <v>0.886435824500844</v>
      </c>
      <c r="G28" s="4" t="n">
        <f aca="false">=IF($A28+G$1-1&lt;=MAX(portfolio_returns!$A$2:$A$50),(F28+VLOOKUP(G$1-1,DEFAULT_CONTRIBUTION!$A$2:$B$11,2,1))*(1+VLOOKUP($A28+G$1-1,portfolio_returns!$A$2:$B$49,2,1)),NA())</f>
        <v>0.790035928586377</v>
      </c>
      <c r="H28" s="4" t="n">
        <f aca="false">=IF($A28+H$1-1&lt;=MAX(portfolio_returns!$A$2:$A$50),(G28+VLOOKUP(H$1-1,DEFAULT_CONTRIBUTION!$A$2:$B$11,2,1))*(1+VLOOKUP($A28+H$1-1,portfolio_returns!$A$2:$B$49,2,1)),NA())</f>
        <v>0.789048383675644</v>
      </c>
      <c r="I28" s="4" t="n">
        <f aca="false">=IF($A28+I$1-1&lt;=MAX(portfolio_returns!$A$2:$A$50),(H28+VLOOKUP(I$1-1,DEFAULT_CONTRIBUTION!$A$2:$B$11,2,1))*(1+VLOOKUP($A28+I$1-1,portfolio_returns!$A$2:$B$49,2,1)),NA())</f>
        <v>0.926540064531125</v>
      </c>
      <c r="J28" s="4" t="n">
        <f aca="false">=IF($A28+J$1-1&lt;=MAX(portfolio_returns!$A$2:$A$50),(I28+VLOOKUP(J$1-1,DEFAULT_CONTRIBUTION!$A$2:$B$11,2,1))*(1+VLOOKUP($A28+J$1-1,portfolio_returns!$A$2:$B$49,2,1)),NA())</f>
        <v>1.19963774855167</v>
      </c>
      <c r="K28" s="4" t="n">
        <f aca="false">=IF($A28+K$1-1&lt;=MAX(portfolio_returns!$A$2:$A$50),(J28+VLOOKUP(K$1-1,DEFAULT_CONTRIBUTION!$A$2:$B$11,2,1))*(1+VLOOKUP($A28+K$1-1,portfolio_returns!$A$2:$B$49,2,1)),NA())</f>
        <v>1.32050125171826</v>
      </c>
      <c r="L28" s="4" t="n">
        <f aca="false">=IF($A28+L$1-1&lt;=MAX(portfolio_returns!$A$2:$A$50),(K28+VLOOKUP(L$1-1,DEFAULT_CONTRIBUTION!$A$2:$B$11,2,1))*(1+VLOOKUP($A28+L$1-1,portfolio_returns!$A$2:$B$49,2,1)),NA())</f>
        <v>1.60407889552475</v>
      </c>
      <c r="M28" s="4" t="n">
        <f aca="false">=IF($A28+M$1-1&lt;=MAX(portfolio_returns!$A$2:$A$50),(L28+VLOOKUP(M$1-1,DEFAULT_CONTRIBUTION!$A$2:$B$11,2,1))*(1+VLOOKUP($A28+M$1-1,portfolio_returns!$A$2:$B$49,2,1)),NA())</f>
        <v>2.00269250106265</v>
      </c>
      <c r="N28" s="4" t="n">
        <f aca="false">=IF($A28+N$1-1&lt;=MAX(portfolio_returns!$A$2:$A$50),(M28+VLOOKUP(N$1-1,DEFAULT_CONTRIBUTION!$A$2:$B$11,2,1))*(1+VLOOKUP($A28+N$1-1,portfolio_returns!$A$2:$B$49,2,1)),NA())</f>
        <v>2.67910189329656</v>
      </c>
      <c r="O28" s="4" t="n">
        <f aca="false">=IF($A28+O$1-1&lt;=MAX(portfolio_returns!$A$2:$A$50),(N28+VLOOKUP(O$1-1,DEFAULT_CONTRIBUTION!$A$2:$B$11,2,1))*(1+VLOOKUP($A28+O$1-1,portfolio_returns!$A$2:$B$49,2,1)),NA())</f>
        <v>2.41253125491355</v>
      </c>
      <c r="P28" s="4" t="n">
        <f aca="false">=IF($A28+P$1-1&lt;=MAX(portfolio_returns!$A$2:$A$50),(O28+VLOOKUP(P$1-1,DEFAULT_CONTRIBUTION!$A$2:$B$11,2,1))*(1+VLOOKUP($A28+P$1-1,portfolio_returns!$A$2:$B$49,2,1)),NA())</f>
        <v>3.32688060052579</v>
      </c>
      <c r="Q28" s="4" t="n">
        <f aca="false">=IF($A28+Q$1-1&lt;=MAX(portfolio_returns!$A$2:$A$50),(P28+VLOOKUP(Q$1-1,DEFAULT_CONTRIBUTION!$A$2:$B$11,2,1))*(1+VLOOKUP($A28+Q$1-1,portfolio_returns!$A$2:$B$49,2,1)),NA())</f>
        <v>4.21598944101631</v>
      </c>
      <c r="R28" s="4" t="n">
        <f aca="false">=IF($A28+R$1-1&lt;=MAX(portfolio_returns!$A$2:$A$50),(Q28+VLOOKUP(R$1-1,DEFAULT_CONTRIBUTION!$A$2:$B$11,2,1))*(1+VLOOKUP($A28+R$1-1,portfolio_returns!$A$2:$B$49,2,1)),NA())</f>
        <v>4.30241722455714</v>
      </c>
      <c r="S28" s="4" t="n">
        <f aca="false">=IF($A28+S$1-1&lt;=MAX(portfolio_returns!$A$2:$A$50),(R28+VLOOKUP(S$1-1,DEFAULT_CONTRIBUTION!$A$2:$B$11,2,1))*(1+VLOOKUP($A28+S$1-1,portfolio_returns!$A$2:$B$49,2,1)),NA())</f>
        <v>4.77460751495229</v>
      </c>
      <c r="T28" s="4" t="n">
        <f aca="false">=IF($A28+T$1-1&lt;=MAX(portfolio_returns!$A$2:$A$50),(S28+VLOOKUP(T$1-1,DEFAULT_CONTRIBUTION!$A$2:$B$11,2,1))*(1+VLOOKUP($A28+T$1-1,portfolio_returns!$A$2:$B$49,2,1)),NA())</f>
        <v>3.73851768420764</v>
      </c>
      <c r="U28" s="4" t="n">
        <f aca="false">=IF($A28+U$1-1&lt;=MAX(portfolio_returns!$A$2:$A$50),(T28+VLOOKUP(U$1-1,DEFAULT_CONTRIBUTION!$A$2:$B$11,2,1))*(1+VLOOKUP($A28+U$1-1,portfolio_returns!$A$2:$B$49,2,1)),NA())</f>
        <v>3.74879860783921</v>
      </c>
      <c r="V28" s="4" t="n">
        <f aca="false">=IF($A28+V$1-1&lt;=MAX(portfolio_returns!$A$2:$A$50),(U28+VLOOKUP(V$1-1,DEFAULT_CONTRIBUTION!$A$2:$B$11,2,1))*(1+VLOOKUP($A28+V$1-1,portfolio_returns!$A$2:$B$49,2,1)),NA())</f>
        <v>3.26614078707991</v>
      </c>
      <c r="W28" s="4" t="n">
        <f aca="false">=IF($A28+W$1-1&lt;=MAX(portfolio_returns!$A$2:$A$50),(V28+VLOOKUP(W$1-1,DEFAULT_CONTRIBUTION!$A$2:$B$11,2,1))*(1+VLOOKUP($A28+W$1-1,portfolio_returns!$A$2:$B$49,2,1)),NA())</f>
        <v>3.56172652831065</v>
      </c>
      <c r="X28" s="4" t="n">
        <f aca="false">=IF($A28+X$1-1&lt;=MAX(portfolio_returns!$A$2:$A$50),(W28+VLOOKUP(X$1-1,DEFAULT_CONTRIBUTION!$A$2:$B$11,2,1))*(1+VLOOKUP($A28+X$1-1,portfolio_returns!$A$2:$B$49,2,1)),NA())</f>
        <v>4.18235737586878</v>
      </c>
      <c r="Y28" s="4" t="e">
        <f aca="false">=IF($A28+Y$1-1&lt;=MAX(portfolio_returns!$A$2:$A$50),(X28+VLOOKUP(Y$1-1,DEFAULT_CONTRIBUTION!$A$2:$B$11,2,1))*(1+VLOOKUP($A28+Y$1-1,portfolio_returns!$A$2:$B$49,2,1)),NA())</f>
        <v>#N/A</v>
      </c>
      <c r="Z28" s="4" t="e">
        <f aca="false">=IF($A28+Z$1-1&lt;=MAX(portfolio_returns!$A$2:$A$50),(Y28+VLOOKUP(Z$1-1,DEFAULT_CONTRIBUTION!$A$2:$B$11,2,1))*(1+VLOOKUP($A28+Z$1-1,portfolio_returns!$A$2:$B$49,2,1)),NA())</f>
        <v>#N/A</v>
      </c>
      <c r="AA28" s="4" t="e">
        <f aca="false">=IF($A28+AA$1-1&lt;=MAX(portfolio_returns!$A$2:$A$50),(Z28+VLOOKUP(AA$1-1,DEFAULT_CONTRIBUTION!$A$2:$B$11,2,1))*(1+VLOOKUP($A28+AA$1-1,portfolio_returns!$A$2:$B$49,2,1)),NA())</f>
        <v>#N/A</v>
      </c>
      <c r="AB28" s="4" t="e">
        <f aca="false">=IF($A28+AB$1-1&lt;=MAX(portfolio_returns!$A$2:$A$50),(AA28+VLOOKUP(AB$1-1,DEFAULT_CONTRIBUTION!$A$2:$B$11,2,1))*(1+VLOOKUP($A28+AB$1-1,portfolio_returns!$A$2:$B$49,2,1)),NA())</f>
        <v>#N/A</v>
      </c>
      <c r="AC28" s="4" t="e">
        <f aca="false">=IF($A28+AC$1-1&lt;=MAX(portfolio_returns!$A$2:$A$50),(AB28+VLOOKUP(AC$1-1,DEFAULT_CONTRIBUTION!$A$2:$B$11,2,1))*(1+VLOOKUP($A28+AC$1-1,portfolio_returns!$A$2:$B$49,2,1)),NA())</f>
        <v>#N/A</v>
      </c>
      <c r="AD28" s="4" t="e">
        <f aca="false">=IF($A28+AD$1-1&lt;=MAX(portfolio_returns!$A$2:$A$50),(AC28+VLOOKUP(AD$1-1,DEFAULT_CONTRIBUTION!$A$2:$B$11,2,1))*(1+VLOOKUP($A28+AD$1-1,portfolio_returns!$A$2:$B$49,2,1)),NA())</f>
        <v>#N/A</v>
      </c>
      <c r="AE28" s="4" t="e">
        <f aca="false">=IF($A28+AE$1-1&lt;=MAX(portfolio_returns!$A$2:$A$50),(AD28+VLOOKUP(AE$1-1,DEFAULT_CONTRIBUTION!$A$2:$B$11,2,1))*(1+VLOOKUP($A28+AE$1-1,portfolio_returns!$A$2:$B$49,2,1)),NA())</f>
        <v>#N/A</v>
      </c>
      <c r="AF28" s="4" t="e">
        <f aca="false">=IF($A28+AF$1-1&lt;=MAX(portfolio_returns!$A$2:$A$50),(AE28+VLOOKUP(AF$1-1,DEFAULT_CONTRIBUTION!$A$2:$B$11,2,1))*(1+VLOOKUP($A28+AF$1-1,portfolio_returns!$A$2:$B$49,2,1)),NA())</f>
        <v>#N/A</v>
      </c>
      <c r="AG28" s="4" t="e">
        <f aca="false">=IF($A28+AG$1-1&lt;=MAX(portfolio_returns!$A$2:$A$50),(AF28+VLOOKUP(AG$1-1,DEFAULT_CONTRIBUTION!$A$2:$B$11,2,1))*(1+VLOOKUP($A28+AG$1-1,portfolio_returns!$A$2:$B$49,2,1)),NA())</f>
        <v>#N/A</v>
      </c>
      <c r="AH28" s="4" t="e">
        <f aca="false">=IF($A28+AH$1-1&lt;=MAX(portfolio_returns!$A$2:$A$50),(AG28+VLOOKUP(AH$1-1,DEFAULT_CONTRIBUTION!$A$2:$B$11,2,1))*(1+VLOOKUP($A28+AH$1-1,portfolio_returns!$A$2:$B$49,2,1)),NA())</f>
        <v>#N/A</v>
      </c>
      <c r="AI28" s="4" t="e">
        <f aca="false">=IF($A28+AI$1-1&lt;=MAX(portfolio_returns!$A$2:$A$50),(AH28+VLOOKUP(AI$1-1,DEFAULT_CONTRIBUTION!$A$2:$B$11,2,1))*(1+VLOOKUP($A28+AI$1-1,portfolio_returns!$A$2:$B$49,2,1)),NA())</f>
        <v>#N/A</v>
      </c>
      <c r="AJ28" s="4" t="e">
        <f aca="false">=IF($A28+AJ$1-1&lt;=MAX(portfolio_returns!$A$2:$A$50),(AI28+VLOOKUP(AJ$1-1,DEFAULT_CONTRIBUTION!$A$2:$B$11,2,1))*(1+VLOOKUP($A28+AJ$1-1,portfolio_returns!$A$2:$B$49,2,1)),NA())</f>
        <v>#N/A</v>
      </c>
      <c r="AK28" s="4" t="e">
        <f aca="false">=IF($A28+AK$1-1&lt;=MAX(portfolio_returns!$A$2:$A$50),(AJ28+VLOOKUP(AK$1-1,DEFAULT_CONTRIBUTION!$A$2:$B$11,2,1))*(1+VLOOKUP($A28+AK$1-1,portfolio_returns!$A$2:$B$49,2,1)),NA())</f>
        <v>#N/A</v>
      </c>
      <c r="AL28" s="4" t="e">
        <f aca="false">=IF($A28+AL$1-1&lt;=MAX(portfolio_returns!$A$2:$A$50),(AK28+VLOOKUP(AL$1-1,DEFAULT_CONTRIBUTION!$A$2:$B$11,2,1))*(1+VLOOKUP($A28+AL$1-1,portfolio_returns!$A$2:$B$49,2,1)),NA())</f>
        <v>#N/A</v>
      </c>
      <c r="AM28" s="4" t="e">
        <f aca="false">=IF($A28+AM$1-1&lt;=MAX(portfolio_returns!$A$2:$A$50),(AL28+VLOOKUP(AM$1-1,DEFAULT_CONTRIBUTION!$A$2:$B$11,2,1))*(1+VLOOKUP($A28+AM$1-1,portfolio_returns!$A$2:$B$49,2,1)),NA())</f>
        <v>#N/A</v>
      </c>
      <c r="AN28" s="4" t="e">
        <f aca="false">=IF($A28+AN$1-1&lt;=MAX(portfolio_returns!$A$2:$A$50),(AM28+VLOOKUP(AN$1-1,DEFAULT_CONTRIBUTION!$A$2:$B$11,2,1))*(1+VLOOKUP($A28+AN$1-1,portfolio_returns!$A$2:$B$49,2,1)),NA())</f>
        <v>#N/A</v>
      </c>
      <c r="AO28" s="4" t="e">
        <f aca="false">=IF($A28+AO$1-1&lt;=MAX(portfolio_returns!$A$2:$A$50),(AN28+VLOOKUP(AO$1-1,DEFAULT_CONTRIBUTION!$A$2:$B$11,2,1))*(1+VLOOKUP($A28+AO$1-1,portfolio_returns!$A$2:$B$49,2,1)),NA())</f>
        <v>#N/A</v>
      </c>
      <c r="AP28" s="4" t="e">
        <f aca="false">=IF($A28+AP$1-1&lt;=MAX(portfolio_returns!$A$2:$A$50),(AO28+VLOOKUP(AP$1-1,DEFAULT_CONTRIBUTION!$A$2:$B$11,2,1))*(1+VLOOKUP($A28+AP$1-1,portfolio_returns!$A$2:$B$49,2,1)),NA())</f>
        <v>#N/A</v>
      </c>
      <c r="AQ28" s="4" t="e">
        <f aca="false">=IF($A28+AQ$1-1&lt;=MAX(portfolio_returns!$A$2:$A$50),(AP28+VLOOKUP(AQ$1-1,DEFAULT_CONTRIBUTION!$A$2:$B$11,2,1))*(1+VLOOKUP($A28+AQ$1-1,portfolio_returns!$A$2:$B$49,2,1)),NA())</f>
        <v>#N/A</v>
      </c>
      <c r="AR28" s="4" t="e">
        <f aca="false">=IF($A28+AR$1-1&lt;=MAX(portfolio_returns!$A$2:$A$50),(AQ28+VLOOKUP(AR$1-1,DEFAULT_CONTRIBUTION!$A$2:$B$11,2,1))*(1+VLOOKUP($A28+AR$1-1,portfolio_returns!$A$2:$B$49,2,1)),NA())</f>
        <v>#N/A</v>
      </c>
      <c r="AS28" s="4" t="e">
        <f aca="false">=IF($A28+AS$1-1&lt;=MAX(portfolio_returns!$A$2:$A$50),(AR28+VLOOKUP(AS$1-1,DEFAULT_CONTRIBUTION!$A$2:$B$11,2,1))*(1+VLOOKUP($A28+AS$1-1,portfolio_returns!$A$2:$B$49,2,1)),NA())</f>
        <v>#N/A</v>
      </c>
      <c r="AT28" s="4" t="e">
        <f aca="false">=IF($A28+AT$1-1&lt;=MAX(portfolio_returns!$A$2:$A$50),(AS28+VLOOKUP(AT$1-1,DEFAULT_CONTRIBUTION!$A$2:$B$11,2,1))*(1+VLOOKUP($A28+AT$1-1,portfolio_returns!$A$2:$B$49,2,1)),NA())</f>
        <v>#N/A</v>
      </c>
      <c r="AU28" s="4" t="e">
        <f aca="false">=IF($A28+AU$1-1&lt;=MAX(portfolio_returns!$A$2:$A$50),(AT28+VLOOKUP(AU$1-1,DEFAULT_CONTRIBUTION!$A$2:$B$11,2,1))*(1+VLOOKUP($A28+AU$1-1,portfolio_returns!$A$2:$B$49,2,1)),NA())</f>
        <v>#N/A</v>
      </c>
      <c r="AV28" s="4" t="e">
        <f aca="false">=IF($A28+AV$1-1&lt;=MAX(portfolio_returns!$A$2:$A$50),(AU28+VLOOKUP(AV$1-1,DEFAULT_CONTRIBUTION!$A$2:$B$11,2,1))*(1+VLOOKUP($A28+AV$1-1,portfolio_returns!$A$2:$B$49,2,1)),NA())</f>
        <v>#N/A</v>
      </c>
      <c r="AW28" s="4" t="e">
        <f aca="false">=IF($A28+AW$1-1&lt;=MAX(portfolio_returns!$A$2:$A$50),(AV28+VLOOKUP(AW$1-1,DEFAULT_CONTRIBUTION!$A$2:$B$11,2,1))*(1+VLOOKUP($A28+AW$1-1,portfolio_returns!$A$2:$B$49,2,1)),NA())</f>
        <v>#N/A</v>
      </c>
      <c r="AX28" s="4" t="e">
        <f aca="false">=IF($A28+AX$1-1&lt;=MAX(portfolio_returns!$A$2:$A$50),(AW28+VLOOKUP(AX$1-1,DEFAULT_CONTRIBUTION!$A$2:$B$11,2,1))*(1+VLOOKUP($A28+AX$1-1,portfolio_returns!$A$2:$B$49,2,1)),NA())</f>
        <v>#N/A</v>
      </c>
    </row>
    <row r="29" customFormat="false" ht="15" hidden="false" customHeight="false" outlineLevel="0" collapsed="false">
      <c r="A29" s="0" t="n">
        <v>1997</v>
      </c>
      <c r="B29" s="6" t="n">
        <f aca="false">MATCH(1,INDEX(C29:AX29&gt;DEFAULT_TARGET),)</f>
        <v>14</v>
      </c>
      <c r="C29" s="4" t="n">
        <f aca="false">VLOOKUP(C$1-1,DEFAULT_CONTRIBUTION!$A$2:$B$11,2,1)*(1+VLOOKUP($A29+C$1-1,portfolio_returns!$A$2:$B$49,2,1))</f>
        <v>0.79825</v>
      </c>
      <c r="D29" s="4" t="n">
        <f aca="false">=IF($A29+D$1-1&lt;=MAX(portfolio_returns!$A$2:$A$50),(C29+VLOOKUP(D$1-1,DEFAULT_CONTRIBUTION!$A$2:$B$11,2,1))*(1+VLOOKUP($A29+D$1-1,portfolio_returns!$A$2:$B$49,2,1)),NA())</f>
        <v>0.7577388125</v>
      </c>
      <c r="E29" s="4" t="n">
        <f aca="false">=IF($A29+E$1-1&lt;=MAX(portfolio_returns!$A$2:$A$50),(D29+VLOOKUP(E$1-1,DEFAULT_CONTRIBUTION!$A$2:$B$11,2,1))*(1+VLOOKUP($A29+E$1-1,portfolio_returns!$A$2:$B$49,2,1)),NA())</f>
        <v>0.880492500125</v>
      </c>
      <c r="F29" s="4" t="n">
        <f aca="false">=IF($A29+F$1-1&lt;=MAX(portfolio_returns!$A$2:$A$50),(E29+VLOOKUP(F$1-1,DEFAULT_CONTRIBUTION!$A$2:$B$11,2,1))*(1+VLOOKUP($A29+F$1-1,portfolio_returns!$A$2:$B$49,2,1)),NA())</f>
        <v>0.784738940736406</v>
      </c>
      <c r="G29" s="4" t="n">
        <f aca="false">=IF($A29+G$1-1&lt;=MAX(portfolio_returns!$A$2:$A$50),(F29+VLOOKUP(G$1-1,DEFAULT_CONTRIBUTION!$A$2:$B$11,2,1))*(1+VLOOKUP($A29+G$1-1,portfolio_returns!$A$2:$B$49,2,1)),NA())</f>
        <v>0.783758017060486</v>
      </c>
      <c r="H29" s="4" t="n">
        <f aca="false">=IF($A29+H$1-1&lt;=MAX(portfolio_returns!$A$2:$A$50),(G29+VLOOKUP(H$1-1,DEFAULT_CONTRIBUTION!$A$2:$B$11,2,1))*(1+VLOOKUP($A29+H$1-1,portfolio_returns!$A$2:$B$49,2,1)),NA())</f>
        <v>0.920327851533275</v>
      </c>
      <c r="I29" s="4" t="n">
        <f aca="false">=IF($A29+I$1-1&lt;=MAX(portfolio_returns!$A$2:$A$50),(H29+VLOOKUP(I$1-1,DEFAULT_CONTRIBUTION!$A$2:$B$11,2,1))*(1+VLOOKUP($A29+I$1-1,portfolio_returns!$A$2:$B$49,2,1)),NA())</f>
        <v>1.19159448577271</v>
      </c>
      <c r="J29" s="4" t="n">
        <f aca="false">=IF($A29+J$1-1&lt;=MAX(portfolio_returns!$A$2:$A$50),(I29+VLOOKUP(J$1-1,DEFAULT_CONTRIBUTION!$A$2:$B$11,2,1))*(1+VLOOKUP($A29+J$1-1,portfolio_returns!$A$2:$B$49,2,1)),NA())</f>
        <v>1.31164763021431</v>
      </c>
      <c r="K29" s="4" t="n">
        <f aca="false">=IF($A29+K$1-1&lt;=MAX(portfolio_returns!$A$2:$A$50),(J29+VLOOKUP(K$1-1,DEFAULT_CONTRIBUTION!$A$2:$B$11,2,1))*(1+VLOOKUP($A29+K$1-1,portfolio_returns!$A$2:$B$49,2,1)),NA())</f>
        <v>1.59332395880283</v>
      </c>
      <c r="L29" s="4" t="n">
        <f aca="false">=IF($A29+L$1-1&lt;=MAX(portfolio_returns!$A$2:$A$50),(K29+VLOOKUP(L$1-1,DEFAULT_CONTRIBUTION!$A$2:$B$11,2,1))*(1+VLOOKUP($A29+L$1-1,portfolio_returns!$A$2:$B$49,2,1)),NA())</f>
        <v>1.98926496256534</v>
      </c>
      <c r="M29" s="4" t="n">
        <f aca="false">=IF($A29+M$1-1&lt;=MAX(portfolio_returns!$A$2:$A$50),(L29+VLOOKUP(M$1-1,DEFAULT_CONTRIBUTION!$A$2:$B$11,2,1))*(1+VLOOKUP($A29+M$1-1,portfolio_returns!$A$2:$B$49,2,1)),NA())</f>
        <v>2.66113920367178</v>
      </c>
      <c r="N29" s="4" t="n">
        <f aca="false">=IF($A29+N$1-1&lt;=MAX(portfolio_returns!$A$2:$A$50),(M29+VLOOKUP(N$1-1,DEFAULT_CONTRIBUTION!$A$2:$B$11,2,1))*(1+VLOOKUP($A29+N$1-1,portfolio_returns!$A$2:$B$49,2,1)),NA())</f>
        <v>2.39635585290644</v>
      </c>
      <c r="O29" s="4" t="n">
        <f aca="false">=IF($A29+O$1-1&lt;=MAX(portfolio_returns!$A$2:$A$50),(N29+VLOOKUP(O$1-1,DEFAULT_CONTRIBUTION!$A$2:$B$11,2,1))*(1+VLOOKUP($A29+O$1-1,portfolio_returns!$A$2:$B$49,2,1)),NA())</f>
        <v>3.30457472115797</v>
      </c>
      <c r="P29" s="4" t="n">
        <f aca="false">=IF($A29+P$1-1&lt;=MAX(portfolio_returns!$A$2:$A$50),(O29+VLOOKUP(P$1-1,DEFAULT_CONTRIBUTION!$A$2:$B$11,2,1))*(1+VLOOKUP($A29+P$1-1,portfolio_returns!$A$2:$B$49,2,1)),NA())</f>
        <v>4.18772231538744</v>
      </c>
      <c r="Q29" s="4" t="n">
        <f aca="false">=IF($A29+Q$1-1&lt;=MAX(portfolio_returns!$A$2:$A$50),(P29+VLOOKUP(Q$1-1,DEFAULT_CONTRIBUTION!$A$2:$B$11,2,1))*(1+VLOOKUP($A29+Q$1-1,portfolio_returns!$A$2:$B$49,2,1)),NA())</f>
        <v>4.27357062285289</v>
      </c>
      <c r="R29" s="4" t="n">
        <f aca="false">=IF($A29+R$1-1&lt;=MAX(portfolio_returns!$A$2:$A$50),(Q29+VLOOKUP(R$1-1,DEFAULT_CONTRIBUTION!$A$2:$B$11,2,1))*(1+VLOOKUP($A29+R$1-1,portfolio_returns!$A$2:$B$49,2,1)),NA())</f>
        <v>4.74259499871099</v>
      </c>
      <c r="S29" s="4" t="n">
        <f aca="false">=IF($A29+S$1-1&lt;=MAX(portfolio_returns!$A$2:$A$50),(R29+VLOOKUP(S$1-1,DEFAULT_CONTRIBUTION!$A$2:$B$11,2,1))*(1+VLOOKUP($A29+S$1-1,portfolio_returns!$A$2:$B$49,2,1)),NA())</f>
        <v>3.7134518839907</v>
      </c>
      <c r="T29" s="4" t="n">
        <f aca="false">=IF($A29+T$1-1&lt;=MAX(portfolio_returns!$A$2:$A$50),(S29+VLOOKUP(T$1-1,DEFAULT_CONTRIBUTION!$A$2:$B$11,2,1))*(1+VLOOKUP($A29+T$1-1,portfolio_returns!$A$2:$B$49,2,1)),NA())</f>
        <v>3.72366387667168</v>
      </c>
      <c r="U29" s="4" t="n">
        <f aca="false">=IF($A29+U$1-1&lt;=MAX(portfolio_returns!$A$2:$A$50),(T29+VLOOKUP(U$1-1,DEFAULT_CONTRIBUTION!$A$2:$B$11,2,1))*(1+VLOOKUP($A29+U$1-1,portfolio_returns!$A$2:$B$49,2,1)),NA())</f>
        <v>3.2442421525502</v>
      </c>
      <c r="V29" s="4" t="n">
        <f aca="false">=IF($A29+V$1-1&lt;=MAX(portfolio_returns!$A$2:$A$50),(U29+VLOOKUP(V$1-1,DEFAULT_CONTRIBUTION!$A$2:$B$11,2,1))*(1+VLOOKUP($A29+V$1-1,portfolio_returns!$A$2:$B$49,2,1)),NA())</f>
        <v>3.53784606735599</v>
      </c>
      <c r="W29" s="4" t="n">
        <f aca="false">=IF($A29+W$1-1&lt;=MAX(portfolio_returns!$A$2:$A$50),(V29+VLOOKUP(W$1-1,DEFAULT_CONTRIBUTION!$A$2:$B$11,2,1))*(1+VLOOKUP($A29+W$1-1,portfolio_returns!$A$2:$B$49,2,1)),NA())</f>
        <v>4.15431574459278</v>
      </c>
      <c r="X29" s="4" t="e">
        <f aca="false">=IF($A29+X$1-1&lt;=MAX(portfolio_returns!$A$2:$A$50),(W29+VLOOKUP(X$1-1,DEFAULT_CONTRIBUTION!$A$2:$B$11,2,1))*(1+VLOOKUP($A29+X$1-1,portfolio_returns!$A$2:$B$49,2,1)),NA())</f>
        <v>#N/A</v>
      </c>
      <c r="Y29" s="4" t="e">
        <f aca="false">=IF($A29+Y$1-1&lt;=MAX(portfolio_returns!$A$2:$A$50),(X29+VLOOKUP(Y$1-1,DEFAULT_CONTRIBUTION!$A$2:$B$11,2,1))*(1+VLOOKUP($A29+Y$1-1,portfolio_returns!$A$2:$B$49,2,1)),NA())</f>
        <v>#N/A</v>
      </c>
      <c r="Z29" s="4" t="e">
        <f aca="false">=IF($A29+Z$1-1&lt;=MAX(portfolio_returns!$A$2:$A$50),(Y29+VLOOKUP(Z$1-1,DEFAULT_CONTRIBUTION!$A$2:$B$11,2,1))*(1+VLOOKUP($A29+Z$1-1,portfolio_returns!$A$2:$B$49,2,1)),NA())</f>
        <v>#N/A</v>
      </c>
      <c r="AA29" s="4" t="e">
        <f aca="false">=IF($A29+AA$1-1&lt;=MAX(portfolio_returns!$A$2:$A$50),(Z29+VLOOKUP(AA$1-1,DEFAULT_CONTRIBUTION!$A$2:$B$11,2,1))*(1+VLOOKUP($A29+AA$1-1,portfolio_returns!$A$2:$B$49,2,1)),NA())</f>
        <v>#N/A</v>
      </c>
      <c r="AB29" s="4" t="e">
        <f aca="false">=IF($A29+AB$1-1&lt;=MAX(portfolio_returns!$A$2:$A$50),(AA29+VLOOKUP(AB$1-1,DEFAULT_CONTRIBUTION!$A$2:$B$11,2,1))*(1+VLOOKUP($A29+AB$1-1,portfolio_returns!$A$2:$B$49,2,1)),NA())</f>
        <v>#N/A</v>
      </c>
      <c r="AC29" s="4" t="e">
        <f aca="false">=IF($A29+AC$1-1&lt;=MAX(portfolio_returns!$A$2:$A$50),(AB29+VLOOKUP(AC$1-1,DEFAULT_CONTRIBUTION!$A$2:$B$11,2,1))*(1+VLOOKUP($A29+AC$1-1,portfolio_returns!$A$2:$B$49,2,1)),NA())</f>
        <v>#N/A</v>
      </c>
      <c r="AD29" s="4" t="e">
        <f aca="false">=IF($A29+AD$1-1&lt;=MAX(portfolio_returns!$A$2:$A$50),(AC29+VLOOKUP(AD$1-1,DEFAULT_CONTRIBUTION!$A$2:$B$11,2,1))*(1+VLOOKUP($A29+AD$1-1,portfolio_returns!$A$2:$B$49,2,1)),NA())</f>
        <v>#N/A</v>
      </c>
      <c r="AE29" s="4" t="e">
        <f aca="false">=IF($A29+AE$1-1&lt;=MAX(portfolio_returns!$A$2:$A$50),(AD29+VLOOKUP(AE$1-1,DEFAULT_CONTRIBUTION!$A$2:$B$11,2,1))*(1+VLOOKUP($A29+AE$1-1,portfolio_returns!$A$2:$B$49,2,1)),NA())</f>
        <v>#N/A</v>
      </c>
      <c r="AF29" s="4" t="e">
        <f aca="false">=IF($A29+AF$1-1&lt;=MAX(portfolio_returns!$A$2:$A$50),(AE29+VLOOKUP(AF$1-1,DEFAULT_CONTRIBUTION!$A$2:$B$11,2,1))*(1+VLOOKUP($A29+AF$1-1,portfolio_returns!$A$2:$B$49,2,1)),NA())</f>
        <v>#N/A</v>
      </c>
      <c r="AG29" s="4" t="e">
        <f aca="false">=IF($A29+AG$1-1&lt;=MAX(portfolio_returns!$A$2:$A$50),(AF29+VLOOKUP(AG$1-1,DEFAULT_CONTRIBUTION!$A$2:$B$11,2,1))*(1+VLOOKUP($A29+AG$1-1,portfolio_returns!$A$2:$B$49,2,1)),NA())</f>
        <v>#N/A</v>
      </c>
      <c r="AH29" s="4" t="e">
        <f aca="false">=IF($A29+AH$1-1&lt;=MAX(portfolio_returns!$A$2:$A$50),(AG29+VLOOKUP(AH$1-1,DEFAULT_CONTRIBUTION!$A$2:$B$11,2,1))*(1+VLOOKUP($A29+AH$1-1,portfolio_returns!$A$2:$B$49,2,1)),NA())</f>
        <v>#N/A</v>
      </c>
      <c r="AI29" s="4" t="e">
        <f aca="false">=IF($A29+AI$1-1&lt;=MAX(portfolio_returns!$A$2:$A$50),(AH29+VLOOKUP(AI$1-1,DEFAULT_CONTRIBUTION!$A$2:$B$11,2,1))*(1+VLOOKUP($A29+AI$1-1,portfolio_returns!$A$2:$B$49,2,1)),NA())</f>
        <v>#N/A</v>
      </c>
      <c r="AJ29" s="4" t="e">
        <f aca="false">=IF($A29+AJ$1-1&lt;=MAX(portfolio_returns!$A$2:$A$50),(AI29+VLOOKUP(AJ$1-1,DEFAULT_CONTRIBUTION!$A$2:$B$11,2,1))*(1+VLOOKUP($A29+AJ$1-1,portfolio_returns!$A$2:$B$49,2,1)),NA())</f>
        <v>#N/A</v>
      </c>
      <c r="AK29" s="4" t="e">
        <f aca="false">=IF($A29+AK$1-1&lt;=MAX(portfolio_returns!$A$2:$A$50),(AJ29+VLOOKUP(AK$1-1,DEFAULT_CONTRIBUTION!$A$2:$B$11,2,1))*(1+VLOOKUP($A29+AK$1-1,portfolio_returns!$A$2:$B$49,2,1)),NA())</f>
        <v>#N/A</v>
      </c>
      <c r="AL29" s="4" t="e">
        <f aca="false">=IF($A29+AL$1-1&lt;=MAX(portfolio_returns!$A$2:$A$50),(AK29+VLOOKUP(AL$1-1,DEFAULT_CONTRIBUTION!$A$2:$B$11,2,1))*(1+VLOOKUP($A29+AL$1-1,portfolio_returns!$A$2:$B$49,2,1)),NA())</f>
        <v>#N/A</v>
      </c>
      <c r="AM29" s="4" t="e">
        <f aca="false">=IF($A29+AM$1-1&lt;=MAX(portfolio_returns!$A$2:$A$50),(AL29+VLOOKUP(AM$1-1,DEFAULT_CONTRIBUTION!$A$2:$B$11,2,1))*(1+VLOOKUP($A29+AM$1-1,portfolio_returns!$A$2:$B$49,2,1)),NA())</f>
        <v>#N/A</v>
      </c>
      <c r="AN29" s="4" t="e">
        <f aca="false">=IF($A29+AN$1-1&lt;=MAX(portfolio_returns!$A$2:$A$50),(AM29+VLOOKUP(AN$1-1,DEFAULT_CONTRIBUTION!$A$2:$B$11,2,1))*(1+VLOOKUP($A29+AN$1-1,portfolio_returns!$A$2:$B$49,2,1)),NA())</f>
        <v>#N/A</v>
      </c>
      <c r="AO29" s="4" t="e">
        <f aca="false">=IF($A29+AO$1-1&lt;=MAX(portfolio_returns!$A$2:$A$50),(AN29+VLOOKUP(AO$1-1,DEFAULT_CONTRIBUTION!$A$2:$B$11,2,1))*(1+VLOOKUP($A29+AO$1-1,portfolio_returns!$A$2:$B$49,2,1)),NA())</f>
        <v>#N/A</v>
      </c>
      <c r="AP29" s="4" t="e">
        <f aca="false">=IF($A29+AP$1-1&lt;=MAX(portfolio_returns!$A$2:$A$50),(AO29+VLOOKUP(AP$1-1,DEFAULT_CONTRIBUTION!$A$2:$B$11,2,1))*(1+VLOOKUP($A29+AP$1-1,portfolio_returns!$A$2:$B$49,2,1)),NA())</f>
        <v>#N/A</v>
      </c>
      <c r="AQ29" s="4" t="e">
        <f aca="false">=IF($A29+AQ$1-1&lt;=MAX(portfolio_returns!$A$2:$A$50),(AP29+VLOOKUP(AQ$1-1,DEFAULT_CONTRIBUTION!$A$2:$B$11,2,1))*(1+VLOOKUP($A29+AQ$1-1,portfolio_returns!$A$2:$B$49,2,1)),NA())</f>
        <v>#N/A</v>
      </c>
      <c r="AR29" s="4" t="e">
        <f aca="false">=IF($A29+AR$1-1&lt;=MAX(portfolio_returns!$A$2:$A$50),(AQ29+VLOOKUP(AR$1-1,DEFAULT_CONTRIBUTION!$A$2:$B$11,2,1))*(1+VLOOKUP($A29+AR$1-1,portfolio_returns!$A$2:$B$49,2,1)),NA())</f>
        <v>#N/A</v>
      </c>
      <c r="AS29" s="4" t="e">
        <f aca="false">=IF($A29+AS$1-1&lt;=MAX(portfolio_returns!$A$2:$A$50),(AR29+VLOOKUP(AS$1-1,DEFAULT_CONTRIBUTION!$A$2:$B$11,2,1))*(1+VLOOKUP($A29+AS$1-1,portfolio_returns!$A$2:$B$49,2,1)),NA())</f>
        <v>#N/A</v>
      </c>
      <c r="AT29" s="4" t="e">
        <f aca="false">=IF($A29+AT$1-1&lt;=MAX(portfolio_returns!$A$2:$A$50),(AS29+VLOOKUP(AT$1-1,DEFAULT_CONTRIBUTION!$A$2:$B$11,2,1))*(1+VLOOKUP($A29+AT$1-1,portfolio_returns!$A$2:$B$49,2,1)),NA())</f>
        <v>#N/A</v>
      </c>
      <c r="AU29" s="4" t="e">
        <f aca="false">=IF($A29+AU$1-1&lt;=MAX(portfolio_returns!$A$2:$A$50),(AT29+VLOOKUP(AU$1-1,DEFAULT_CONTRIBUTION!$A$2:$B$11,2,1))*(1+VLOOKUP($A29+AU$1-1,portfolio_returns!$A$2:$B$49,2,1)),NA())</f>
        <v>#N/A</v>
      </c>
      <c r="AV29" s="4" t="e">
        <f aca="false">=IF($A29+AV$1-1&lt;=MAX(portfolio_returns!$A$2:$A$50),(AU29+VLOOKUP(AV$1-1,DEFAULT_CONTRIBUTION!$A$2:$B$11,2,1))*(1+VLOOKUP($A29+AV$1-1,portfolio_returns!$A$2:$B$49,2,1)),NA())</f>
        <v>#N/A</v>
      </c>
      <c r="AW29" s="4" t="e">
        <f aca="false">=IF($A29+AW$1-1&lt;=MAX(portfolio_returns!$A$2:$A$50),(AV29+VLOOKUP(AW$1-1,DEFAULT_CONTRIBUTION!$A$2:$B$11,2,1))*(1+VLOOKUP($A29+AW$1-1,portfolio_returns!$A$2:$B$49,2,1)),NA())</f>
        <v>#N/A</v>
      </c>
      <c r="AX29" s="4" t="e">
        <f aca="false">=IF($A29+AX$1-1&lt;=MAX(portfolio_returns!$A$2:$A$50),(AW29+VLOOKUP(AX$1-1,DEFAULT_CONTRIBUTION!$A$2:$B$11,2,1))*(1+VLOOKUP($A29+AX$1-1,portfolio_returns!$A$2:$B$49,2,1)),NA())</f>
        <v>#N/A</v>
      </c>
    </row>
    <row r="30" customFormat="false" ht="15" hidden="false" customHeight="false" outlineLevel="0" collapsed="false">
      <c r="A30" s="0" t="n">
        <v>1998</v>
      </c>
      <c r="B30" s="6" t="n">
        <f aca="false">MATCH(1,INDEX(C30:AX30&gt;DEFAULT_TARGET),)</f>
        <v>12</v>
      </c>
      <c r="C30" s="4" t="n">
        <f aca="false">VLOOKUP(C$1-1,DEFAULT_CONTRIBUTION!$A$2:$B$11,2,1)*(1+VLOOKUP($A30+C$1-1,portfolio_returns!$A$2:$B$49,2,1))</f>
        <v>0.94925</v>
      </c>
      <c r="D30" s="4" t="n">
        <f aca="false">=IF($A30+D$1-1&lt;=MAX(portfolio_returns!$A$2:$A$50),(C30+VLOOKUP(D$1-1,DEFAULT_CONTRIBUTION!$A$2:$B$11,2,1))*(1+VLOOKUP($A30+D$1-1,portfolio_returns!$A$2:$B$49,2,1)),NA())</f>
        <v>1.1030285</v>
      </c>
      <c r="E30" s="4" t="n">
        <f aca="false">=IF($A30+E$1-1&lt;=MAX(portfolio_returns!$A$2:$A$50),(D30+VLOOKUP(E$1-1,DEFAULT_CONTRIBUTION!$A$2:$B$11,2,1))*(1+VLOOKUP($A30+E$1-1,portfolio_returns!$A$2:$B$49,2,1)),NA())</f>
        <v>0.983074150625</v>
      </c>
      <c r="F30" s="4" t="n">
        <f aca="false">=IF($A30+F$1-1&lt;=MAX(portfolio_returns!$A$2:$A$50),(E30+VLOOKUP(F$1-1,DEFAULT_CONTRIBUTION!$A$2:$B$11,2,1))*(1+VLOOKUP($A30+F$1-1,portfolio_returns!$A$2:$B$49,2,1)),NA())</f>
        <v>0.981845307936719</v>
      </c>
      <c r="G30" s="4" t="n">
        <f aca="false">=IF($A30+G$1-1&lt;=MAX(portfolio_returns!$A$2:$A$50),(F30+VLOOKUP(G$1-1,DEFAULT_CONTRIBUTION!$A$2:$B$11,2,1))*(1+VLOOKUP($A30+G$1-1,portfolio_returns!$A$2:$B$49,2,1)),NA())</f>
        <v>1.15293185284469</v>
      </c>
      <c r="H30" s="4" t="n">
        <f aca="false">=IF($A30+H$1-1&lt;=MAX(portfolio_returns!$A$2:$A$50),(G30+VLOOKUP(H$1-1,DEFAULT_CONTRIBUTION!$A$2:$B$11,2,1))*(1+VLOOKUP($A30+H$1-1,portfolio_returns!$A$2:$B$49,2,1)),NA())</f>
        <v>1.49275851647067</v>
      </c>
      <c r="I30" s="4" t="n">
        <f aca="false">=IF($A30+I$1-1&lt;=MAX(portfolio_returns!$A$2:$A$50),(H30+VLOOKUP(I$1-1,DEFAULT_CONTRIBUTION!$A$2:$B$11,2,1))*(1+VLOOKUP($A30+I$1-1,portfolio_returns!$A$2:$B$49,2,1)),NA())</f>
        <v>1.64315393700508</v>
      </c>
      <c r="J30" s="4" t="n">
        <f aca="false">=IF($A30+J$1-1&lt;=MAX(portfolio_returns!$A$2:$A$50),(I30+VLOOKUP(J$1-1,DEFAULT_CONTRIBUTION!$A$2:$B$11,2,1))*(1+VLOOKUP($A30+J$1-1,portfolio_returns!$A$2:$B$49,2,1)),NA())</f>
        <v>1.99602124497693</v>
      </c>
      <c r="K30" s="4" t="n">
        <f aca="false">=IF($A30+K$1-1&lt;=MAX(portfolio_returns!$A$2:$A$50),(J30+VLOOKUP(K$1-1,DEFAULT_CONTRIBUTION!$A$2:$B$11,2,1))*(1+VLOOKUP($A30+K$1-1,portfolio_returns!$A$2:$B$49,2,1)),NA())</f>
        <v>2.49203252435369</v>
      </c>
      <c r="L30" s="4" t="n">
        <f aca="false">=IF($A30+L$1-1&lt;=MAX(portfolio_returns!$A$2:$A$50),(K30+VLOOKUP(L$1-1,DEFAULT_CONTRIBUTION!$A$2:$B$11,2,1))*(1+VLOOKUP($A30+L$1-1,portfolio_returns!$A$2:$B$49,2,1)),NA())</f>
        <v>3.33371650945415</v>
      </c>
      <c r="M30" s="4" t="n">
        <f aca="false">=IF($A30+M$1-1&lt;=MAX(portfolio_returns!$A$2:$A$50),(L30+VLOOKUP(M$1-1,DEFAULT_CONTRIBUTION!$A$2:$B$11,2,1))*(1+VLOOKUP($A30+M$1-1,portfolio_returns!$A$2:$B$49,2,1)),NA())</f>
        <v>3.00201171676346</v>
      </c>
      <c r="N30" s="4" t="n">
        <f aca="false">=IF($A30+N$1-1&lt;=MAX(portfolio_returns!$A$2:$A$50),(M30+VLOOKUP(N$1-1,DEFAULT_CONTRIBUTION!$A$2:$B$11,2,1))*(1+VLOOKUP($A30+N$1-1,portfolio_returns!$A$2:$B$49,2,1)),NA())</f>
        <v>4.13977415741682</v>
      </c>
      <c r="O30" s="4" t="n">
        <f aca="false">=IF($A30+O$1-1&lt;=MAX(portfolio_returns!$A$2:$A$50),(N30+VLOOKUP(O$1-1,DEFAULT_CONTRIBUTION!$A$2:$B$11,2,1))*(1+VLOOKUP($A30+O$1-1,portfolio_returns!$A$2:$B$49,2,1)),NA())</f>
        <v>5.24612880098646</v>
      </c>
      <c r="P30" s="4" t="n">
        <f aca="false">=IF($A30+P$1-1&lt;=MAX(portfolio_returns!$A$2:$A$50),(O30+VLOOKUP(P$1-1,DEFAULT_CONTRIBUTION!$A$2:$B$11,2,1))*(1+VLOOKUP($A30+P$1-1,portfolio_returns!$A$2:$B$49,2,1)),NA())</f>
        <v>5.35367444140668</v>
      </c>
      <c r="Q30" s="4" t="n">
        <f aca="false">=IF($A30+Q$1-1&lt;=MAX(portfolio_returns!$A$2:$A$50),(P30+VLOOKUP(Q$1-1,DEFAULT_CONTRIBUTION!$A$2:$B$11,2,1))*(1+VLOOKUP($A30+Q$1-1,portfolio_returns!$A$2:$B$49,2,1)),NA())</f>
        <v>5.94124021135107</v>
      </c>
      <c r="R30" s="4" t="n">
        <f aca="false">=IF($A30+R$1-1&lt;=MAX(portfolio_returns!$A$2:$A$50),(Q30+VLOOKUP(R$1-1,DEFAULT_CONTRIBUTION!$A$2:$B$11,2,1))*(1+VLOOKUP($A30+R$1-1,portfolio_returns!$A$2:$B$49,2,1)),NA())</f>
        <v>4.65199108548789</v>
      </c>
      <c r="S30" s="4" t="n">
        <f aca="false">=IF($A30+S$1-1&lt;=MAX(portfolio_returns!$A$2:$A$50),(R30+VLOOKUP(S$1-1,DEFAULT_CONTRIBUTION!$A$2:$B$11,2,1))*(1+VLOOKUP($A30+S$1-1,portfolio_returns!$A$2:$B$49,2,1)),NA())</f>
        <v>4.66478406097298</v>
      </c>
      <c r="T30" s="4" t="n">
        <f aca="false">=IF($A30+T$1-1&lt;=MAX(portfolio_returns!$A$2:$A$50),(S30+VLOOKUP(T$1-1,DEFAULT_CONTRIBUTION!$A$2:$B$11,2,1))*(1+VLOOKUP($A30+T$1-1,portfolio_returns!$A$2:$B$49,2,1)),NA())</f>
        <v>4.06419311312271</v>
      </c>
      <c r="U30" s="4" t="n">
        <f aca="false">=IF($A30+U$1-1&lt;=MAX(portfolio_returns!$A$2:$A$50),(T30+VLOOKUP(U$1-1,DEFAULT_CONTRIBUTION!$A$2:$B$11,2,1))*(1+VLOOKUP($A30+U$1-1,portfolio_returns!$A$2:$B$49,2,1)),NA())</f>
        <v>4.43200258986031</v>
      </c>
      <c r="V30" s="4" t="n">
        <f aca="false">=IF($A30+V$1-1&lt;=MAX(portfolio_returns!$A$2:$A$50),(U30+VLOOKUP(V$1-1,DEFAULT_CONTRIBUTION!$A$2:$B$11,2,1))*(1+VLOOKUP($A30+V$1-1,portfolio_returns!$A$2:$B$49,2,1)),NA())</f>
        <v>5.20427904114347</v>
      </c>
      <c r="W30" s="4" t="e">
        <f aca="false">=IF($A30+W$1-1&lt;=MAX(portfolio_returns!$A$2:$A$50),(V30+VLOOKUP(W$1-1,DEFAULT_CONTRIBUTION!$A$2:$B$11,2,1))*(1+VLOOKUP($A30+W$1-1,portfolio_returns!$A$2:$B$49,2,1)),NA())</f>
        <v>#N/A</v>
      </c>
      <c r="X30" s="4" t="e">
        <f aca="false">=IF($A30+X$1-1&lt;=MAX(portfolio_returns!$A$2:$A$50),(W30+VLOOKUP(X$1-1,DEFAULT_CONTRIBUTION!$A$2:$B$11,2,1))*(1+VLOOKUP($A30+X$1-1,portfolio_returns!$A$2:$B$49,2,1)),NA())</f>
        <v>#N/A</v>
      </c>
      <c r="Y30" s="4" t="e">
        <f aca="false">=IF($A30+Y$1-1&lt;=MAX(portfolio_returns!$A$2:$A$50),(X30+VLOOKUP(Y$1-1,DEFAULT_CONTRIBUTION!$A$2:$B$11,2,1))*(1+VLOOKUP($A30+Y$1-1,portfolio_returns!$A$2:$B$49,2,1)),NA())</f>
        <v>#N/A</v>
      </c>
      <c r="Z30" s="4" t="e">
        <f aca="false">=IF($A30+Z$1-1&lt;=MAX(portfolio_returns!$A$2:$A$50),(Y30+VLOOKUP(Z$1-1,DEFAULT_CONTRIBUTION!$A$2:$B$11,2,1))*(1+VLOOKUP($A30+Z$1-1,portfolio_returns!$A$2:$B$49,2,1)),NA())</f>
        <v>#N/A</v>
      </c>
      <c r="AA30" s="4" t="e">
        <f aca="false">=IF($A30+AA$1-1&lt;=MAX(portfolio_returns!$A$2:$A$50),(Z30+VLOOKUP(AA$1-1,DEFAULT_CONTRIBUTION!$A$2:$B$11,2,1))*(1+VLOOKUP($A30+AA$1-1,portfolio_returns!$A$2:$B$49,2,1)),NA())</f>
        <v>#N/A</v>
      </c>
      <c r="AB30" s="4" t="e">
        <f aca="false">=IF($A30+AB$1-1&lt;=MAX(portfolio_returns!$A$2:$A$50),(AA30+VLOOKUP(AB$1-1,DEFAULT_CONTRIBUTION!$A$2:$B$11,2,1))*(1+VLOOKUP($A30+AB$1-1,portfolio_returns!$A$2:$B$49,2,1)),NA())</f>
        <v>#N/A</v>
      </c>
      <c r="AC30" s="4" t="e">
        <f aca="false">=IF($A30+AC$1-1&lt;=MAX(portfolio_returns!$A$2:$A$50),(AB30+VLOOKUP(AC$1-1,DEFAULT_CONTRIBUTION!$A$2:$B$11,2,1))*(1+VLOOKUP($A30+AC$1-1,portfolio_returns!$A$2:$B$49,2,1)),NA())</f>
        <v>#N/A</v>
      </c>
      <c r="AD30" s="4" t="e">
        <f aca="false">=IF($A30+AD$1-1&lt;=MAX(portfolio_returns!$A$2:$A$50),(AC30+VLOOKUP(AD$1-1,DEFAULT_CONTRIBUTION!$A$2:$B$11,2,1))*(1+VLOOKUP($A30+AD$1-1,portfolio_returns!$A$2:$B$49,2,1)),NA())</f>
        <v>#N/A</v>
      </c>
      <c r="AE30" s="4" t="e">
        <f aca="false">=IF($A30+AE$1-1&lt;=MAX(portfolio_returns!$A$2:$A$50),(AD30+VLOOKUP(AE$1-1,DEFAULT_CONTRIBUTION!$A$2:$B$11,2,1))*(1+VLOOKUP($A30+AE$1-1,portfolio_returns!$A$2:$B$49,2,1)),NA())</f>
        <v>#N/A</v>
      </c>
      <c r="AF30" s="4" t="e">
        <f aca="false">=IF($A30+AF$1-1&lt;=MAX(portfolio_returns!$A$2:$A$50),(AE30+VLOOKUP(AF$1-1,DEFAULT_CONTRIBUTION!$A$2:$B$11,2,1))*(1+VLOOKUP($A30+AF$1-1,portfolio_returns!$A$2:$B$49,2,1)),NA())</f>
        <v>#N/A</v>
      </c>
      <c r="AG30" s="4" t="e">
        <f aca="false">=IF($A30+AG$1-1&lt;=MAX(portfolio_returns!$A$2:$A$50),(AF30+VLOOKUP(AG$1-1,DEFAULT_CONTRIBUTION!$A$2:$B$11,2,1))*(1+VLOOKUP($A30+AG$1-1,portfolio_returns!$A$2:$B$49,2,1)),NA())</f>
        <v>#N/A</v>
      </c>
      <c r="AH30" s="4" t="e">
        <f aca="false">=IF($A30+AH$1-1&lt;=MAX(portfolio_returns!$A$2:$A$50),(AG30+VLOOKUP(AH$1-1,DEFAULT_CONTRIBUTION!$A$2:$B$11,2,1))*(1+VLOOKUP($A30+AH$1-1,portfolio_returns!$A$2:$B$49,2,1)),NA())</f>
        <v>#N/A</v>
      </c>
      <c r="AI30" s="4" t="e">
        <f aca="false">=IF($A30+AI$1-1&lt;=MAX(portfolio_returns!$A$2:$A$50),(AH30+VLOOKUP(AI$1-1,DEFAULT_CONTRIBUTION!$A$2:$B$11,2,1))*(1+VLOOKUP($A30+AI$1-1,portfolio_returns!$A$2:$B$49,2,1)),NA())</f>
        <v>#N/A</v>
      </c>
      <c r="AJ30" s="4" t="e">
        <f aca="false">=IF($A30+AJ$1-1&lt;=MAX(portfolio_returns!$A$2:$A$50),(AI30+VLOOKUP(AJ$1-1,DEFAULT_CONTRIBUTION!$A$2:$B$11,2,1))*(1+VLOOKUP($A30+AJ$1-1,portfolio_returns!$A$2:$B$49,2,1)),NA())</f>
        <v>#N/A</v>
      </c>
      <c r="AK30" s="4" t="e">
        <f aca="false">=IF($A30+AK$1-1&lt;=MAX(portfolio_returns!$A$2:$A$50),(AJ30+VLOOKUP(AK$1-1,DEFAULT_CONTRIBUTION!$A$2:$B$11,2,1))*(1+VLOOKUP($A30+AK$1-1,portfolio_returns!$A$2:$B$49,2,1)),NA())</f>
        <v>#N/A</v>
      </c>
      <c r="AL30" s="4" t="e">
        <f aca="false">=IF($A30+AL$1-1&lt;=MAX(portfolio_returns!$A$2:$A$50),(AK30+VLOOKUP(AL$1-1,DEFAULT_CONTRIBUTION!$A$2:$B$11,2,1))*(1+VLOOKUP($A30+AL$1-1,portfolio_returns!$A$2:$B$49,2,1)),NA())</f>
        <v>#N/A</v>
      </c>
      <c r="AM30" s="4" t="e">
        <f aca="false">=IF($A30+AM$1-1&lt;=MAX(portfolio_returns!$A$2:$A$50),(AL30+VLOOKUP(AM$1-1,DEFAULT_CONTRIBUTION!$A$2:$B$11,2,1))*(1+VLOOKUP($A30+AM$1-1,portfolio_returns!$A$2:$B$49,2,1)),NA())</f>
        <v>#N/A</v>
      </c>
      <c r="AN30" s="4" t="e">
        <f aca="false">=IF($A30+AN$1-1&lt;=MAX(portfolio_returns!$A$2:$A$50),(AM30+VLOOKUP(AN$1-1,DEFAULT_CONTRIBUTION!$A$2:$B$11,2,1))*(1+VLOOKUP($A30+AN$1-1,portfolio_returns!$A$2:$B$49,2,1)),NA())</f>
        <v>#N/A</v>
      </c>
      <c r="AO30" s="4" t="e">
        <f aca="false">=IF($A30+AO$1-1&lt;=MAX(portfolio_returns!$A$2:$A$50),(AN30+VLOOKUP(AO$1-1,DEFAULT_CONTRIBUTION!$A$2:$B$11,2,1))*(1+VLOOKUP($A30+AO$1-1,portfolio_returns!$A$2:$B$49,2,1)),NA())</f>
        <v>#N/A</v>
      </c>
      <c r="AP30" s="4" t="e">
        <f aca="false">=IF($A30+AP$1-1&lt;=MAX(portfolio_returns!$A$2:$A$50),(AO30+VLOOKUP(AP$1-1,DEFAULT_CONTRIBUTION!$A$2:$B$11,2,1))*(1+VLOOKUP($A30+AP$1-1,portfolio_returns!$A$2:$B$49,2,1)),NA())</f>
        <v>#N/A</v>
      </c>
      <c r="AQ30" s="4" t="e">
        <f aca="false">=IF($A30+AQ$1-1&lt;=MAX(portfolio_returns!$A$2:$A$50),(AP30+VLOOKUP(AQ$1-1,DEFAULT_CONTRIBUTION!$A$2:$B$11,2,1))*(1+VLOOKUP($A30+AQ$1-1,portfolio_returns!$A$2:$B$49,2,1)),NA())</f>
        <v>#N/A</v>
      </c>
      <c r="AR30" s="4" t="e">
        <f aca="false">=IF($A30+AR$1-1&lt;=MAX(portfolio_returns!$A$2:$A$50),(AQ30+VLOOKUP(AR$1-1,DEFAULT_CONTRIBUTION!$A$2:$B$11,2,1))*(1+VLOOKUP($A30+AR$1-1,portfolio_returns!$A$2:$B$49,2,1)),NA())</f>
        <v>#N/A</v>
      </c>
      <c r="AS30" s="4" t="e">
        <f aca="false">=IF($A30+AS$1-1&lt;=MAX(portfolio_returns!$A$2:$A$50),(AR30+VLOOKUP(AS$1-1,DEFAULT_CONTRIBUTION!$A$2:$B$11,2,1))*(1+VLOOKUP($A30+AS$1-1,portfolio_returns!$A$2:$B$49,2,1)),NA())</f>
        <v>#N/A</v>
      </c>
      <c r="AT30" s="4" t="e">
        <f aca="false">=IF($A30+AT$1-1&lt;=MAX(portfolio_returns!$A$2:$A$50),(AS30+VLOOKUP(AT$1-1,DEFAULT_CONTRIBUTION!$A$2:$B$11,2,1))*(1+VLOOKUP($A30+AT$1-1,portfolio_returns!$A$2:$B$49,2,1)),NA())</f>
        <v>#N/A</v>
      </c>
      <c r="AU30" s="4" t="e">
        <f aca="false">=IF($A30+AU$1-1&lt;=MAX(portfolio_returns!$A$2:$A$50),(AT30+VLOOKUP(AU$1-1,DEFAULT_CONTRIBUTION!$A$2:$B$11,2,1))*(1+VLOOKUP($A30+AU$1-1,portfolio_returns!$A$2:$B$49,2,1)),NA())</f>
        <v>#N/A</v>
      </c>
      <c r="AV30" s="4" t="e">
        <f aca="false">=IF($A30+AV$1-1&lt;=MAX(portfolio_returns!$A$2:$A$50),(AU30+VLOOKUP(AV$1-1,DEFAULT_CONTRIBUTION!$A$2:$B$11,2,1))*(1+VLOOKUP($A30+AV$1-1,portfolio_returns!$A$2:$B$49,2,1)),NA())</f>
        <v>#N/A</v>
      </c>
      <c r="AW30" s="4" t="e">
        <f aca="false">=IF($A30+AW$1-1&lt;=MAX(portfolio_returns!$A$2:$A$50),(AV30+VLOOKUP(AW$1-1,DEFAULT_CONTRIBUTION!$A$2:$B$11,2,1))*(1+VLOOKUP($A30+AW$1-1,portfolio_returns!$A$2:$B$49,2,1)),NA())</f>
        <v>#N/A</v>
      </c>
      <c r="AX30" s="4" t="e">
        <f aca="false">=IF($A30+AX$1-1&lt;=MAX(portfolio_returns!$A$2:$A$50),(AW30+VLOOKUP(AX$1-1,DEFAULT_CONTRIBUTION!$A$2:$B$11,2,1))*(1+VLOOKUP($A30+AX$1-1,portfolio_returns!$A$2:$B$49,2,1)),NA())</f>
        <v>#N/A</v>
      </c>
    </row>
    <row r="31" customFormat="false" ht="15" hidden="false" customHeight="false" outlineLevel="0" collapsed="false">
      <c r="A31" s="0" t="n">
        <v>1999</v>
      </c>
      <c r="B31" s="6" t="n">
        <f aca="false">MATCH(1,INDEX(C31:AX31&gt;DEFAULT_TARGET),)</f>
        <v>11</v>
      </c>
      <c r="C31" s="4" t="n">
        <f aca="false">VLOOKUP(C$1-1,DEFAULT_CONTRIBUTION!$A$2:$B$11,2,1)*(1+VLOOKUP($A31+C$1-1,portfolio_returns!$A$2:$B$49,2,1))</f>
        <v>1.162</v>
      </c>
      <c r="D31" s="4" t="n">
        <f aca="false">=IF($A31+D$1-1&lt;=MAX(portfolio_returns!$A$2:$A$50),(C31+VLOOKUP(D$1-1,DEFAULT_CONTRIBUTION!$A$2:$B$11,2,1))*(1+VLOOKUP($A31+D$1-1,portfolio_returns!$A$2:$B$49,2,1)),NA())</f>
        <v>1.0356325</v>
      </c>
      <c r="E31" s="4" t="n">
        <f aca="false">=IF($A31+E$1-1&lt;=MAX(portfolio_returns!$A$2:$A$50),(D31+VLOOKUP(E$1-1,DEFAULT_CONTRIBUTION!$A$2:$B$11,2,1))*(1+VLOOKUP($A31+E$1-1,portfolio_returns!$A$2:$B$49,2,1)),NA())</f>
        <v>1.034337959375</v>
      </c>
      <c r="F31" s="4" t="n">
        <f aca="false">=IF($A31+F$1-1&lt;=MAX(portfolio_returns!$A$2:$A$50),(E31+VLOOKUP(F$1-1,DEFAULT_CONTRIBUTION!$A$2:$B$11,2,1))*(1+VLOOKUP($A31+F$1-1,portfolio_returns!$A$2:$B$49,2,1)),NA())</f>
        <v>1.21457134879609</v>
      </c>
      <c r="G31" s="4" t="n">
        <f aca="false">=IF($A31+G$1-1&lt;=MAX(portfolio_returns!$A$2:$A$50),(F31+VLOOKUP(G$1-1,DEFAULT_CONTRIBUTION!$A$2:$B$11,2,1))*(1+VLOOKUP($A31+G$1-1,portfolio_returns!$A$2:$B$49,2,1)),NA())</f>
        <v>1.57256625385374</v>
      </c>
      <c r="H31" s="4" t="n">
        <f aca="false">=IF($A31+H$1-1&lt;=MAX(portfolio_returns!$A$2:$A$50),(G31+VLOOKUP(H$1-1,DEFAULT_CONTRIBUTION!$A$2:$B$11,2,1))*(1+VLOOKUP($A31+H$1-1,portfolio_returns!$A$2:$B$49,2,1)),NA())</f>
        <v>1.73100230392951</v>
      </c>
      <c r="I31" s="4" t="n">
        <f aca="false">=IF($A31+I$1-1&lt;=MAX(portfolio_returns!$A$2:$A$50),(H31+VLOOKUP(I$1-1,DEFAULT_CONTRIBUTION!$A$2:$B$11,2,1))*(1+VLOOKUP($A31+I$1-1,portfolio_returns!$A$2:$B$49,2,1)),NA())</f>
        <v>2.10273504869837</v>
      </c>
      <c r="J31" s="4" t="n">
        <f aca="false">=IF($A31+J$1-1&lt;=MAX(portfolio_returns!$A$2:$A$50),(I31+VLOOKUP(J$1-1,DEFAULT_CONTRIBUTION!$A$2:$B$11,2,1))*(1+VLOOKUP($A31+J$1-1,portfolio_returns!$A$2:$B$49,2,1)),NA())</f>
        <v>2.62526470829991</v>
      </c>
      <c r="K31" s="4" t="n">
        <f aca="false">=IF($A31+K$1-1&lt;=MAX(portfolio_returns!$A$2:$A$50),(J31+VLOOKUP(K$1-1,DEFAULT_CONTRIBUTION!$A$2:$B$11,2,1))*(1+VLOOKUP($A31+K$1-1,portfolio_returns!$A$2:$B$49,2,1)),NA())</f>
        <v>3.51194786352821</v>
      </c>
      <c r="L31" s="4" t="n">
        <f aca="false">=IF($A31+L$1-1&lt;=MAX(portfolio_returns!$A$2:$A$50),(K31+VLOOKUP(L$1-1,DEFAULT_CONTRIBUTION!$A$2:$B$11,2,1))*(1+VLOOKUP($A31+L$1-1,portfolio_returns!$A$2:$B$49,2,1)),NA())</f>
        <v>3.16250905110715</v>
      </c>
      <c r="M31" s="4" t="n">
        <f aca="false">=IF($A31+M$1-1&lt;=MAX(portfolio_returns!$A$2:$A$50),(L31+VLOOKUP(M$1-1,DEFAULT_CONTRIBUTION!$A$2:$B$11,2,1))*(1+VLOOKUP($A31+M$1-1,portfolio_returns!$A$2:$B$49,2,1)),NA())</f>
        <v>4.36109998147676</v>
      </c>
      <c r="N31" s="4" t="n">
        <f aca="false">=IF($A31+N$1-1&lt;=MAX(portfolio_returns!$A$2:$A$50),(M31+VLOOKUP(N$1-1,DEFAULT_CONTRIBUTION!$A$2:$B$11,2,1))*(1+VLOOKUP($A31+N$1-1,portfolio_returns!$A$2:$B$49,2,1)),NA())</f>
        <v>5.52660395152643</v>
      </c>
      <c r="O31" s="4" t="n">
        <f aca="false">=IF($A31+O$1-1&lt;=MAX(portfolio_returns!$A$2:$A$50),(N31+VLOOKUP(O$1-1,DEFAULT_CONTRIBUTION!$A$2:$B$11,2,1))*(1+VLOOKUP($A31+O$1-1,portfolio_returns!$A$2:$B$49,2,1)),NA())</f>
        <v>5.63989933253272</v>
      </c>
      <c r="P31" s="4" t="n">
        <f aca="false">=IF($A31+P$1-1&lt;=MAX(portfolio_returns!$A$2:$A$50),(O31+VLOOKUP(P$1-1,DEFAULT_CONTRIBUTION!$A$2:$B$11,2,1))*(1+VLOOKUP($A31+P$1-1,portfolio_returns!$A$2:$B$49,2,1)),NA())</f>
        <v>6.25887828427818</v>
      </c>
      <c r="Q31" s="4" t="n">
        <f aca="false">=IF($A31+Q$1-1&lt;=MAX(portfolio_returns!$A$2:$A$50),(P31+VLOOKUP(Q$1-1,DEFAULT_CONTRIBUTION!$A$2:$B$11,2,1))*(1+VLOOKUP($A31+Q$1-1,portfolio_returns!$A$2:$B$49,2,1)),NA())</f>
        <v>4.90070169658982</v>
      </c>
      <c r="R31" s="4" t="n">
        <f aca="false">=IF($A31+R$1-1&lt;=MAX(portfolio_returns!$A$2:$A$50),(Q31+VLOOKUP(R$1-1,DEFAULT_CONTRIBUTION!$A$2:$B$11,2,1))*(1+VLOOKUP($A31+R$1-1,portfolio_returns!$A$2:$B$49,2,1)),NA())</f>
        <v>4.91417862625544</v>
      </c>
      <c r="S31" s="4" t="n">
        <f aca="false">=IF($A31+S$1-1&lt;=MAX(portfolio_returns!$A$2:$A$50),(R31+VLOOKUP(S$1-1,DEFAULT_CONTRIBUTION!$A$2:$B$11,2,1))*(1+VLOOKUP($A31+S$1-1,portfolio_returns!$A$2:$B$49,2,1)),NA())</f>
        <v>4.28147812812505</v>
      </c>
      <c r="T31" s="4" t="n">
        <f aca="false">=IF($A31+T$1-1&lt;=MAX(portfolio_returns!$A$2:$A$50),(S31+VLOOKUP(T$1-1,DEFAULT_CONTRIBUTION!$A$2:$B$11,2,1))*(1+VLOOKUP($A31+T$1-1,portfolio_returns!$A$2:$B$49,2,1)),NA())</f>
        <v>4.66895189872037</v>
      </c>
      <c r="U31" s="4" t="n">
        <f aca="false">=IF($A31+U$1-1&lt;=MAX(portfolio_returns!$A$2:$A$50),(T31+VLOOKUP(U$1-1,DEFAULT_CONTRIBUTION!$A$2:$B$11,2,1))*(1+VLOOKUP($A31+U$1-1,portfolio_returns!$A$2:$B$49,2,1)),NA())</f>
        <v>5.48251676707239</v>
      </c>
      <c r="V31" s="4" t="e">
        <f aca="false">=IF($A31+V$1-1&lt;=MAX(portfolio_returns!$A$2:$A$50),(U31+VLOOKUP(V$1-1,DEFAULT_CONTRIBUTION!$A$2:$B$11,2,1))*(1+VLOOKUP($A31+V$1-1,portfolio_returns!$A$2:$B$49,2,1)),NA())</f>
        <v>#N/A</v>
      </c>
      <c r="W31" s="4" t="e">
        <f aca="false">=IF($A31+W$1-1&lt;=MAX(portfolio_returns!$A$2:$A$50),(V31+VLOOKUP(W$1-1,DEFAULT_CONTRIBUTION!$A$2:$B$11,2,1))*(1+VLOOKUP($A31+W$1-1,portfolio_returns!$A$2:$B$49,2,1)),NA())</f>
        <v>#N/A</v>
      </c>
      <c r="X31" s="4" t="e">
        <f aca="false">=IF($A31+X$1-1&lt;=MAX(portfolio_returns!$A$2:$A$50),(W31+VLOOKUP(X$1-1,DEFAULT_CONTRIBUTION!$A$2:$B$11,2,1))*(1+VLOOKUP($A31+X$1-1,portfolio_returns!$A$2:$B$49,2,1)),NA())</f>
        <v>#N/A</v>
      </c>
      <c r="Y31" s="4" t="e">
        <f aca="false">=IF($A31+Y$1-1&lt;=MAX(portfolio_returns!$A$2:$A$50),(X31+VLOOKUP(Y$1-1,DEFAULT_CONTRIBUTION!$A$2:$B$11,2,1))*(1+VLOOKUP($A31+Y$1-1,portfolio_returns!$A$2:$B$49,2,1)),NA())</f>
        <v>#N/A</v>
      </c>
      <c r="Z31" s="4" t="e">
        <f aca="false">=IF($A31+Z$1-1&lt;=MAX(portfolio_returns!$A$2:$A$50),(Y31+VLOOKUP(Z$1-1,DEFAULT_CONTRIBUTION!$A$2:$B$11,2,1))*(1+VLOOKUP($A31+Z$1-1,portfolio_returns!$A$2:$B$49,2,1)),NA())</f>
        <v>#N/A</v>
      </c>
      <c r="AA31" s="4" t="e">
        <f aca="false">=IF($A31+AA$1-1&lt;=MAX(portfolio_returns!$A$2:$A$50),(Z31+VLOOKUP(AA$1-1,DEFAULT_CONTRIBUTION!$A$2:$B$11,2,1))*(1+VLOOKUP($A31+AA$1-1,portfolio_returns!$A$2:$B$49,2,1)),NA())</f>
        <v>#N/A</v>
      </c>
      <c r="AB31" s="4" t="e">
        <f aca="false">=IF($A31+AB$1-1&lt;=MAX(portfolio_returns!$A$2:$A$50),(AA31+VLOOKUP(AB$1-1,DEFAULT_CONTRIBUTION!$A$2:$B$11,2,1))*(1+VLOOKUP($A31+AB$1-1,portfolio_returns!$A$2:$B$49,2,1)),NA())</f>
        <v>#N/A</v>
      </c>
      <c r="AC31" s="4" t="e">
        <f aca="false">=IF($A31+AC$1-1&lt;=MAX(portfolio_returns!$A$2:$A$50),(AB31+VLOOKUP(AC$1-1,DEFAULT_CONTRIBUTION!$A$2:$B$11,2,1))*(1+VLOOKUP($A31+AC$1-1,portfolio_returns!$A$2:$B$49,2,1)),NA())</f>
        <v>#N/A</v>
      </c>
      <c r="AD31" s="4" t="e">
        <f aca="false">=IF($A31+AD$1-1&lt;=MAX(portfolio_returns!$A$2:$A$50),(AC31+VLOOKUP(AD$1-1,DEFAULT_CONTRIBUTION!$A$2:$B$11,2,1))*(1+VLOOKUP($A31+AD$1-1,portfolio_returns!$A$2:$B$49,2,1)),NA())</f>
        <v>#N/A</v>
      </c>
      <c r="AE31" s="4" t="e">
        <f aca="false">=IF($A31+AE$1-1&lt;=MAX(portfolio_returns!$A$2:$A$50),(AD31+VLOOKUP(AE$1-1,DEFAULT_CONTRIBUTION!$A$2:$B$11,2,1))*(1+VLOOKUP($A31+AE$1-1,portfolio_returns!$A$2:$B$49,2,1)),NA())</f>
        <v>#N/A</v>
      </c>
      <c r="AF31" s="4" t="e">
        <f aca="false">=IF($A31+AF$1-1&lt;=MAX(portfolio_returns!$A$2:$A$50),(AE31+VLOOKUP(AF$1-1,DEFAULT_CONTRIBUTION!$A$2:$B$11,2,1))*(1+VLOOKUP($A31+AF$1-1,portfolio_returns!$A$2:$B$49,2,1)),NA())</f>
        <v>#N/A</v>
      </c>
      <c r="AG31" s="4" t="e">
        <f aca="false">=IF($A31+AG$1-1&lt;=MAX(portfolio_returns!$A$2:$A$50),(AF31+VLOOKUP(AG$1-1,DEFAULT_CONTRIBUTION!$A$2:$B$11,2,1))*(1+VLOOKUP($A31+AG$1-1,portfolio_returns!$A$2:$B$49,2,1)),NA())</f>
        <v>#N/A</v>
      </c>
      <c r="AH31" s="4" t="e">
        <f aca="false">=IF($A31+AH$1-1&lt;=MAX(portfolio_returns!$A$2:$A$50),(AG31+VLOOKUP(AH$1-1,DEFAULT_CONTRIBUTION!$A$2:$B$11,2,1))*(1+VLOOKUP($A31+AH$1-1,portfolio_returns!$A$2:$B$49,2,1)),NA())</f>
        <v>#N/A</v>
      </c>
      <c r="AI31" s="4" t="e">
        <f aca="false">=IF($A31+AI$1-1&lt;=MAX(portfolio_returns!$A$2:$A$50),(AH31+VLOOKUP(AI$1-1,DEFAULT_CONTRIBUTION!$A$2:$B$11,2,1))*(1+VLOOKUP($A31+AI$1-1,portfolio_returns!$A$2:$B$49,2,1)),NA())</f>
        <v>#N/A</v>
      </c>
      <c r="AJ31" s="4" t="e">
        <f aca="false">=IF($A31+AJ$1-1&lt;=MAX(portfolio_returns!$A$2:$A$50),(AI31+VLOOKUP(AJ$1-1,DEFAULT_CONTRIBUTION!$A$2:$B$11,2,1))*(1+VLOOKUP($A31+AJ$1-1,portfolio_returns!$A$2:$B$49,2,1)),NA())</f>
        <v>#N/A</v>
      </c>
      <c r="AK31" s="4" t="e">
        <f aca="false">=IF($A31+AK$1-1&lt;=MAX(portfolio_returns!$A$2:$A$50),(AJ31+VLOOKUP(AK$1-1,DEFAULT_CONTRIBUTION!$A$2:$B$11,2,1))*(1+VLOOKUP($A31+AK$1-1,portfolio_returns!$A$2:$B$49,2,1)),NA())</f>
        <v>#N/A</v>
      </c>
      <c r="AL31" s="4" t="e">
        <f aca="false">=IF($A31+AL$1-1&lt;=MAX(portfolio_returns!$A$2:$A$50),(AK31+VLOOKUP(AL$1-1,DEFAULT_CONTRIBUTION!$A$2:$B$11,2,1))*(1+VLOOKUP($A31+AL$1-1,portfolio_returns!$A$2:$B$49,2,1)),NA())</f>
        <v>#N/A</v>
      </c>
      <c r="AM31" s="4" t="e">
        <f aca="false">=IF($A31+AM$1-1&lt;=MAX(portfolio_returns!$A$2:$A$50),(AL31+VLOOKUP(AM$1-1,DEFAULT_CONTRIBUTION!$A$2:$B$11,2,1))*(1+VLOOKUP($A31+AM$1-1,portfolio_returns!$A$2:$B$49,2,1)),NA())</f>
        <v>#N/A</v>
      </c>
      <c r="AN31" s="4" t="e">
        <f aca="false">=IF($A31+AN$1-1&lt;=MAX(portfolio_returns!$A$2:$A$50),(AM31+VLOOKUP(AN$1-1,DEFAULT_CONTRIBUTION!$A$2:$B$11,2,1))*(1+VLOOKUP($A31+AN$1-1,portfolio_returns!$A$2:$B$49,2,1)),NA())</f>
        <v>#N/A</v>
      </c>
      <c r="AO31" s="4" t="e">
        <f aca="false">=IF($A31+AO$1-1&lt;=MAX(portfolio_returns!$A$2:$A$50),(AN31+VLOOKUP(AO$1-1,DEFAULT_CONTRIBUTION!$A$2:$B$11,2,1))*(1+VLOOKUP($A31+AO$1-1,portfolio_returns!$A$2:$B$49,2,1)),NA())</f>
        <v>#N/A</v>
      </c>
      <c r="AP31" s="4" t="e">
        <f aca="false">=IF($A31+AP$1-1&lt;=MAX(portfolio_returns!$A$2:$A$50),(AO31+VLOOKUP(AP$1-1,DEFAULT_CONTRIBUTION!$A$2:$B$11,2,1))*(1+VLOOKUP($A31+AP$1-1,portfolio_returns!$A$2:$B$49,2,1)),NA())</f>
        <v>#N/A</v>
      </c>
      <c r="AQ31" s="4" t="e">
        <f aca="false">=IF($A31+AQ$1-1&lt;=MAX(portfolio_returns!$A$2:$A$50),(AP31+VLOOKUP(AQ$1-1,DEFAULT_CONTRIBUTION!$A$2:$B$11,2,1))*(1+VLOOKUP($A31+AQ$1-1,portfolio_returns!$A$2:$B$49,2,1)),NA())</f>
        <v>#N/A</v>
      </c>
      <c r="AR31" s="4" t="e">
        <f aca="false">=IF($A31+AR$1-1&lt;=MAX(portfolio_returns!$A$2:$A$50),(AQ31+VLOOKUP(AR$1-1,DEFAULT_CONTRIBUTION!$A$2:$B$11,2,1))*(1+VLOOKUP($A31+AR$1-1,portfolio_returns!$A$2:$B$49,2,1)),NA())</f>
        <v>#N/A</v>
      </c>
      <c r="AS31" s="4" t="e">
        <f aca="false">=IF($A31+AS$1-1&lt;=MAX(portfolio_returns!$A$2:$A$50),(AR31+VLOOKUP(AS$1-1,DEFAULT_CONTRIBUTION!$A$2:$B$11,2,1))*(1+VLOOKUP($A31+AS$1-1,portfolio_returns!$A$2:$B$49,2,1)),NA())</f>
        <v>#N/A</v>
      </c>
      <c r="AT31" s="4" t="e">
        <f aca="false">=IF($A31+AT$1-1&lt;=MAX(portfolio_returns!$A$2:$A$50),(AS31+VLOOKUP(AT$1-1,DEFAULT_CONTRIBUTION!$A$2:$B$11,2,1))*(1+VLOOKUP($A31+AT$1-1,portfolio_returns!$A$2:$B$49,2,1)),NA())</f>
        <v>#N/A</v>
      </c>
      <c r="AU31" s="4" t="e">
        <f aca="false">=IF($A31+AU$1-1&lt;=MAX(portfolio_returns!$A$2:$A$50),(AT31+VLOOKUP(AU$1-1,DEFAULT_CONTRIBUTION!$A$2:$B$11,2,1))*(1+VLOOKUP($A31+AU$1-1,portfolio_returns!$A$2:$B$49,2,1)),NA())</f>
        <v>#N/A</v>
      </c>
      <c r="AV31" s="4" t="e">
        <f aca="false">=IF($A31+AV$1-1&lt;=MAX(portfolio_returns!$A$2:$A$50),(AU31+VLOOKUP(AV$1-1,DEFAULT_CONTRIBUTION!$A$2:$B$11,2,1))*(1+VLOOKUP($A31+AV$1-1,portfolio_returns!$A$2:$B$49,2,1)),NA())</f>
        <v>#N/A</v>
      </c>
      <c r="AW31" s="4" t="e">
        <f aca="false">=IF($A31+AW$1-1&lt;=MAX(portfolio_returns!$A$2:$A$50),(AV31+VLOOKUP(AW$1-1,DEFAULT_CONTRIBUTION!$A$2:$B$11,2,1))*(1+VLOOKUP($A31+AW$1-1,portfolio_returns!$A$2:$B$49,2,1)),NA())</f>
        <v>#N/A</v>
      </c>
      <c r="AX31" s="4" t="e">
        <f aca="false">=IF($A31+AX$1-1&lt;=MAX(portfolio_returns!$A$2:$A$50),(AW31+VLOOKUP(AX$1-1,DEFAULT_CONTRIBUTION!$A$2:$B$11,2,1))*(1+VLOOKUP($A31+AX$1-1,portfolio_returns!$A$2:$B$49,2,1)),NA())</f>
        <v>#N/A</v>
      </c>
    </row>
    <row r="32" customFormat="false" ht="15" hidden="false" customHeight="false" outlineLevel="0" collapsed="false">
      <c r="A32" s="0" t="n">
        <v>2000</v>
      </c>
      <c r="B32" s="6" t="n">
        <f aca="false">MATCH(1,INDEX(C32:AX32&gt;DEFAULT_TARGET),)</f>
        <v>11</v>
      </c>
      <c r="C32" s="4" t="n">
        <f aca="false">VLOOKUP(C$1-1,DEFAULT_CONTRIBUTION!$A$2:$B$11,2,1)*(1+VLOOKUP($A32+C$1-1,portfolio_returns!$A$2:$B$49,2,1))</f>
        <v>0.89125</v>
      </c>
      <c r="D32" s="4" t="n">
        <f aca="false">=IF($A32+D$1-1&lt;=MAX(portfolio_returns!$A$2:$A$50),(C32+VLOOKUP(D$1-1,DEFAULT_CONTRIBUTION!$A$2:$B$11,2,1))*(1+VLOOKUP($A32+D$1-1,portfolio_returns!$A$2:$B$49,2,1)),NA())</f>
        <v>0.8901359375</v>
      </c>
      <c r="E32" s="4" t="n">
        <f aca="false">=IF($A32+E$1-1&lt;=MAX(portfolio_returns!$A$2:$A$50),(D32+VLOOKUP(E$1-1,DEFAULT_CONTRIBUTION!$A$2:$B$11,2,1))*(1+VLOOKUP($A32+E$1-1,portfolio_returns!$A$2:$B$49,2,1)),NA())</f>
        <v>1.04524212460938</v>
      </c>
      <c r="F32" s="4" t="n">
        <f aca="false">=IF($A32+F$1-1&lt;=MAX(portfolio_returns!$A$2:$A$50),(E32+VLOOKUP(F$1-1,DEFAULT_CONTRIBUTION!$A$2:$B$11,2,1))*(1+VLOOKUP($A32+F$1-1,portfolio_returns!$A$2:$B$49,2,1)),NA())</f>
        <v>1.35332724083799</v>
      </c>
      <c r="G32" s="4" t="n">
        <f aca="false">=IF($A32+G$1-1&lt;=MAX(portfolio_returns!$A$2:$A$50),(F32+VLOOKUP(G$1-1,DEFAULT_CONTRIBUTION!$A$2:$B$11,2,1))*(1+VLOOKUP($A32+G$1-1,portfolio_returns!$A$2:$B$49,2,1)),NA())</f>
        <v>1.48967496035242</v>
      </c>
      <c r="H32" s="4" t="n">
        <f aca="false">=IF($A32+H$1-1&lt;=MAX(portfolio_returns!$A$2:$A$50),(G32+VLOOKUP(H$1-1,DEFAULT_CONTRIBUTION!$A$2:$B$11,2,1))*(1+VLOOKUP($A32+H$1-1,portfolio_returns!$A$2:$B$49,2,1)),NA())</f>
        <v>1.8095826580881</v>
      </c>
      <c r="I32" s="4" t="n">
        <f aca="false">=IF($A32+I$1-1&lt;=MAX(portfolio_returns!$A$2:$A$50),(H32+VLOOKUP(I$1-1,DEFAULT_CONTRIBUTION!$A$2:$B$11,2,1))*(1+VLOOKUP($A32+I$1-1,portfolio_returns!$A$2:$B$49,2,1)),NA())</f>
        <v>2.25926394862299</v>
      </c>
      <c r="J32" s="4" t="n">
        <f aca="false">=IF($A32+J$1-1&lt;=MAX(portfolio_returns!$A$2:$A$50),(I32+VLOOKUP(J$1-1,DEFAULT_CONTRIBUTION!$A$2:$B$11,2,1))*(1+VLOOKUP($A32+J$1-1,portfolio_returns!$A$2:$B$49,2,1)),NA())</f>
        <v>3.0223303472704</v>
      </c>
      <c r="K32" s="4" t="n">
        <f aca="false">=IF($A32+K$1-1&lt;=MAX(portfolio_returns!$A$2:$A$50),(J32+VLOOKUP(K$1-1,DEFAULT_CONTRIBUTION!$A$2:$B$11,2,1))*(1+VLOOKUP($A32+K$1-1,portfolio_returns!$A$2:$B$49,2,1)),NA())</f>
        <v>2.721608477717</v>
      </c>
      <c r="L32" s="4" t="n">
        <f aca="false">=IF($A32+L$1-1&lt;=MAX(portfolio_returns!$A$2:$A$50),(K32+VLOOKUP(L$1-1,DEFAULT_CONTRIBUTION!$A$2:$B$11,2,1))*(1+VLOOKUP($A32+L$1-1,portfolio_returns!$A$2:$B$49,2,1)),NA())</f>
        <v>3.75309809077174</v>
      </c>
      <c r="M32" s="4" t="n">
        <f aca="false">=IF($A32+M$1-1&lt;=MAX(portfolio_returns!$A$2:$A$50),(L32+VLOOKUP(M$1-1,DEFAULT_CONTRIBUTION!$A$2:$B$11,2,1))*(1+VLOOKUP($A32+M$1-1,portfolio_returns!$A$2:$B$49,2,1)),NA())</f>
        <v>4.75611355553049</v>
      </c>
      <c r="N32" s="4" t="n">
        <f aca="false">=IF($A32+N$1-1&lt;=MAX(portfolio_returns!$A$2:$A$50),(M32+VLOOKUP(N$1-1,DEFAULT_CONTRIBUTION!$A$2:$B$11,2,1))*(1+VLOOKUP($A32+N$1-1,portfolio_returns!$A$2:$B$49,2,1)),NA())</f>
        <v>4.85361388341886</v>
      </c>
      <c r="O32" s="4" t="n">
        <f aca="false">=IF($A32+O$1-1&lt;=MAX(portfolio_returns!$A$2:$A$50),(N32+VLOOKUP(O$1-1,DEFAULT_CONTRIBUTION!$A$2:$B$11,2,1))*(1+VLOOKUP($A32+O$1-1,portfolio_returns!$A$2:$B$49,2,1)),NA())</f>
        <v>5.38629800712408</v>
      </c>
      <c r="P32" s="4" t="n">
        <f aca="false">=IF($A32+P$1-1&lt;=MAX(portfolio_returns!$A$2:$A$50),(O32+VLOOKUP(P$1-1,DEFAULT_CONTRIBUTION!$A$2:$B$11,2,1))*(1+VLOOKUP($A32+P$1-1,portfolio_returns!$A$2:$B$49,2,1)),NA())</f>
        <v>4.21747133957816</v>
      </c>
      <c r="Q32" s="4" t="n">
        <f aca="false">=IF($A32+Q$1-1&lt;=MAX(portfolio_returns!$A$2:$A$50),(P32+VLOOKUP(Q$1-1,DEFAULT_CONTRIBUTION!$A$2:$B$11,2,1))*(1+VLOOKUP($A32+Q$1-1,portfolio_returns!$A$2:$B$49,2,1)),NA())</f>
        <v>4.229069385762</v>
      </c>
      <c r="R32" s="4" t="n">
        <f aca="false">=IF($A32+R$1-1&lt;=MAX(portfolio_returns!$A$2:$A$50),(Q32+VLOOKUP(R$1-1,DEFAULT_CONTRIBUTION!$A$2:$B$11,2,1))*(1+VLOOKUP($A32+R$1-1,portfolio_returns!$A$2:$B$49,2,1)),NA())</f>
        <v>3.68457670234514</v>
      </c>
      <c r="S32" s="4" t="n">
        <f aca="false">=IF($A32+S$1-1&lt;=MAX(portfolio_returns!$A$2:$A$50),(R32+VLOOKUP(S$1-1,DEFAULT_CONTRIBUTION!$A$2:$B$11,2,1))*(1+VLOOKUP($A32+S$1-1,portfolio_returns!$A$2:$B$49,2,1)),NA())</f>
        <v>4.01803089390738</v>
      </c>
      <c r="T32" s="4" t="n">
        <f aca="false">=IF($A32+T$1-1&lt;=MAX(portfolio_returns!$A$2:$A$50),(S32+VLOOKUP(T$1-1,DEFAULT_CONTRIBUTION!$A$2:$B$11,2,1))*(1+VLOOKUP($A32+T$1-1,portfolio_returns!$A$2:$B$49,2,1)),NA())</f>
        <v>4.71817277717074</v>
      </c>
      <c r="U32" s="4" t="e">
        <f aca="false">=IF($A32+U$1-1&lt;=MAX(portfolio_returns!$A$2:$A$50),(T32+VLOOKUP(U$1-1,DEFAULT_CONTRIBUTION!$A$2:$B$11,2,1))*(1+VLOOKUP($A32+U$1-1,portfolio_returns!$A$2:$B$49,2,1)),NA())</f>
        <v>#N/A</v>
      </c>
      <c r="V32" s="4" t="e">
        <f aca="false">=IF($A32+V$1-1&lt;=MAX(portfolio_returns!$A$2:$A$50),(U32+VLOOKUP(V$1-1,DEFAULT_CONTRIBUTION!$A$2:$B$11,2,1))*(1+VLOOKUP($A32+V$1-1,portfolio_returns!$A$2:$B$49,2,1)),NA())</f>
        <v>#N/A</v>
      </c>
      <c r="W32" s="4" t="e">
        <f aca="false">=IF($A32+W$1-1&lt;=MAX(portfolio_returns!$A$2:$A$50),(V32+VLOOKUP(W$1-1,DEFAULT_CONTRIBUTION!$A$2:$B$11,2,1))*(1+VLOOKUP($A32+W$1-1,portfolio_returns!$A$2:$B$49,2,1)),NA())</f>
        <v>#N/A</v>
      </c>
      <c r="X32" s="4" t="e">
        <f aca="false">=IF($A32+X$1-1&lt;=MAX(portfolio_returns!$A$2:$A$50),(W32+VLOOKUP(X$1-1,DEFAULT_CONTRIBUTION!$A$2:$B$11,2,1))*(1+VLOOKUP($A32+X$1-1,portfolio_returns!$A$2:$B$49,2,1)),NA())</f>
        <v>#N/A</v>
      </c>
      <c r="Y32" s="4" t="e">
        <f aca="false">=IF($A32+Y$1-1&lt;=MAX(portfolio_returns!$A$2:$A$50),(X32+VLOOKUP(Y$1-1,DEFAULT_CONTRIBUTION!$A$2:$B$11,2,1))*(1+VLOOKUP($A32+Y$1-1,portfolio_returns!$A$2:$B$49,2,1)),NA())</f>
        <v>#N/A</v>
      </c>
      <c r="Z32" s="4" t="e">
        <f aca="false">=IF($A32+Z$1-1&lt;=MAX(portfolio_returns!$A$2:$A$50),(Y32+VLOOKUP(Z$1-1,DEFAULT_CONTRIBUTION!$A$2:$B$11,2,1))*(1+VLOOKUP($A32+Z$1-1,portfolio_returns!$A$2:$B$49,2,1)),NA())</f>
        <v>#N/A</v>
      </c>
      <c r="AA32" s="4" t="e">
        <f aca="false">=IF($A32+AA$1-1&lt;=MAX(portfolio_returns!$A$2:$A$50),(Z32+VLOOKUP(AA$1-1,DEFAULT_CONTRIBUTION!$A$2:$B$11,2,1))*(1+VLOOKUP($A32+AA$1-1,portfolio_returns!$A$2:$B$49,2,1)),NA())</f>
        <v>#N/A</v>
      </c>
      <c r="AB32" s="4" t="e">
        <f aca="false">=IF($A32+AB$1-1&lt;=MAX(portfolio_returns!$A$2:$A$50),(AA32+VLOOKUP(AB$1-1,DEFAULT_CONTRIBUTION!$A$2:$B$11,2,1))*(1+VLOOKUP($A32+AB$1-1,portfolio_returns!$A$2:$B$49,2,1)),NA())</f>
        <v>#N/A</v>
      </c>
      <c r="AC32" s="4" t="e">
        <f aca="false">=IF($A32+AC$1-1&lt;=MAX(portfolio_returns!$A$2:$A$50),(AB32+VLOOKUP(AC$1-1,DEFAULT_CONTRIBUTION!$A$2:$B$11,2,1))*(1+VLOOKUP($A32+AC$1-1,portfolio_returns!$A$2:$B$49,2,1)),NA())</f>
        <v>#N/A</v>
      </c>
      <c r="AD32" s="4" t="e">
        <f aca="false">=IF($A32+AD$1-1&lt;=MAX(portfolio_returns!$A$2:$A$50),(AC32+VLOOKUP(AD$1-1,DEFAULT_CONTRIBUTION!$A$2:$B$11,2,1))*(1+VLOOKUP($A32+AD$1-1,portfolio_returns!$A$2:$B$49,2,1)),NA())</f>
        <v>#N/A</v>
      </c>
      <c r="AE32" s="4" t="e">
        <f aca="false">=IF($A32+AE$1-1&lt;=MAX(portfolio_returns!$A$2:$A$50),(AD32+VLOOKUP(AE$1-1,DEFAULT_CONTRIBUTION!$A$2:$B$11,2,1))*(1+VLOOKUP($A32+AE$1-1,portfolio_returns!$A$2:$B$49,2,1)),NA())</f>
        <v>#N/A</v>
      </c>
      <c r="AF32" s="4" t="e">
        <f aca="false">=IF($A32+AF$1-1&lt;=MAX(portfolio_returns!$A$2:$A$50),(AE32+VLOOKUP(AF$1-1,DEFAULT_CONTRIBUTION!$A$2:$B$11,2,1))*(1+VLOOKUP($A32+AF$1-1,portfolio_returns!$A$2:$B$49,2,1)),NA())</f>
        <v>#N/A</v>
      </c>
      <c r="AG32" s="4" t="e">
        <f aca="false">=IF($A32+AG$1-1&lt;=MAX(portfolio_returns!$A$2:$A$50),(AF32+VLOOKUP(AG$1-1,DEFAULT_CONTRIBUTION!$A$2:$B$11,2,1))*(1+VLOOKUP($A32+AG$1-1,portfolio_returns!$A$2:$B$49,2,1)),NA())</f>
        <v>#N/A</v>
      </c>
      <c r="AH32" s="4" t="e">
        <f aca="false">=IF($A32+AH$1-1&lt;=MAX(portfolio_returns!$A$2:$A$50),(AG32+VLOOKUP(AH$1-1,DEFAULT_CONTRIBUTION!$A$2:$B$11,2,1))*(1+VLOOKUP($A32+AH$1-1,portfolio_returns!$A$2:$B$49,2,1)),NA())</f>
        <v>#N/A</v>
      </c>
      <c r="AI32" s="4" t="e">
        <f aca="false">=IF($A32+AI$1-1&lt;=MAX(portfolio_returns!$A$2:$A$50),(AH32+VLOOKUP(AI$1-1,DEFAULT_CONTRIBUTION!$A$2:$B$11,2,1))*(1+VLOOKUP($A32+AI$1-1,portfolio_returns!$A$2:$B$49,2,1)),NA())</f>
        <v>#N/A</v>
      </c>
      <c r="AJ32" s="4" t="e">
        <f aca="false">=IF($A32+AJ$1-1&lt;=MAX(portfolio_returns!$A$2:$A$50),(AI32+VLOOKUP(AJ$1-1,DEFAULT_CONTRIBUTION!$A$2:$B$11,2,1))*(1+VLOOKUP($A32+AJ$1-1,portfolio_returns!$A$2:$B$49,2,1)),NA())</f>
        <v>#N/A</v>
      </c>
      <c r="AK32" s="4" t="e">
        <f aca="false">=IF($A32+AK$1-1&lt;=MAX(portfolio_returns!$A$2:$A$50),(AJ32+VLOOKUP(AK$1-1,DEFAULT_CONTRIBUTION!$A$2:$B$11,2,1))*(1+VLOOKUP($A32+AK$1-1,portfolio_returns!$A$2:$B$49,2,1)),NA())</f>
        <v>#N/A</v>
      </c>
      <c r="AL32" s="4" t="e">
        <f aca="false">=IF($A32+AL$1-1&lt;=MAX(portfolio_returns!$A$2:$A$50),(AK32+VLOOKUP(AL$1-1,DEFAULT_CONTRIBUTION!$A$2:$B$11,2,1))*(1+VLOOKUP($A32+AL$1-1,portfolio_returns!$A$2:$B$49,2,1)),NA())</f>
        <v>#N/A</v>
      </c>
      <c r="AM32" s="4" t="e">
        <f aca="false">=IF($A32+AM$1-1&lt;=MAX(portfolio_returns!$A$2:$A$50),(AL32+VLOOKUP(AM$1-1,DEFAULT_CONTRIBUTION!$A$2:$B$11,2,1))*(1+VLOOKUP($A32+AM$1-1,portfolio_returns!$A$2:$B$49,2,1)),NA())</f>
        <v>#N/A</v>
      </c>
      <c r="AN32" s="4" t="e">
        <f aca="false">=IF($A32+AN$1-1&lt;=MAX(portfolio_returns!$A$2:$A$50),(AM32+VLOOKUP(AN$1-1,DEFAULT_CONTRIBUTION!$A$2:$B$11,2,1))*(1+VLOOKUP($A32+AN$1-1,portfolio_returns!$A$2:$B$49,2,1)),NA())</f>
        <v>#N/A</v>
      </c>
      <c r="AO32" s="4" t="e">
        <f aca="false">=IF($A32+AO$1-1&lt;=MAX(portfolio_returns!$A$2:$A$50),(AN32+VLOOKUP(AO$1-1,DEFAULT_CONTRIBUTION!$A$2:$B$11,2,1))*(1+VLOOKUP($A32+AO$1-1,portfolio_returns!$A$2:$B$49,2,1)),NA())</f>
        <v>#N/A</v>
      </c>
      <c r="AP32" s="4" t="e">
        <f aca="false">=IF($A32+AP$1-1&lt;=MAX(portfolio_returns!$A$2:$A$50),(AO32+VLOOKUP(AP$1-1,DEFAULT_CONTRIBUTION!$A$2:$B$11,2,1))*(1+VLOOKUP($A32+AP$1-1,portfolio_returns!$A$2:$B$49,2,1)),NA())</f>
        <v>#N/A</v>
      </c>
      <c r="AQ32" s="4" t="e">
        <f aca="false">=IF($A32+AQ$1-1&lt;=MAX(portfolio_returns!$A$2:$A$50),(AP32+VLOOKUP(AQ$1-1,DEFAULT_CONTRIBUTION!$A$2:$B$11,2,1))*(1+VLOOKUP($A32+AQ$1-1,portfolio_returns!$A$2:$B$49,2,1)),NA())</f>
        <v>#N/A</v>
      </c>
      <c r="AR32" s="4" t="e">
        <f aca="false">=IF($A32+AR$1-1&lt;=MAX(portfolio_returns!$A$2:$A$50),(AQ32+VLOOKUP(AR$1-1,DEFAULT_CONTRIBUTION!$A$2:$B$11,2,1))*(1+VLOOKUP($A32+AR$1-1,portfolio_returns!$A$2:$B$49,2,1)),NA())</f>
        <v>#N/A</v>
      </c>
      <c r="AS32" s="4" t="e">
        <f aca="false">=IF($A32+AS$1-1&lt;=MAX(portfolio_returns!$A$2:$A$50),(AR32+VLOOKUP(AS$1-1,DEFAULT_CONTRIBUTION!$A$2:$B$11,2,1))*(1+VLOOKUP($A32+AS$1-1,portfolio_returns!$A$2:$B$49,2,1)),NA())</f>
        <v>#N/A</v>
      </c>
      <c r="AT32" s="4" t="e">
        <f aca="false">=IF($A32+AT$1-1&lt;=MAX(portfolio_returns!$A$2:$A$50),(AS32+VLOOKUP(AT$1-1,DEFAULT_CONTRIBUTION!$A$2:$B$11,2,1))*(1+VLOOKUP($A32+AT$1-1,portfolio_returns!$A$2:$B$49,2,1)),NA())</f>
        <v>#N/A</v>
      </c>
      <c r="AU32" s="4" t="e">
        <f aca="false">=IF($A32+AU$1-1&lt;=MAX(portfolio_returns!$A$2:$A$50),(AT32+VLOOKUP(AU$1-1,DEFAULT_CONTRIBUTION!$A$2:$B$11,2,1))*(1+VLOOKUP($A32+AU$1-1,portfolio_returns!$A$2:$B$49,2,1)),NA())</f>
        <v>#N/A</v>
      </c>
      <c r="AV32" s="4" t="e">
        <f aca="false">=IF($A32+AV$1-1&lt;=MAX(portfolio_returns!$A$2:$A$50),(AU32+VLOOKUP(AV$1-1,DEFAULT_CONTRIBUTION!$A$2:$B$11,2,1))*(1+VLOOKUP($A32+AV$1-1,portfolio_returns!$A$2:$B$49,2,1)),NA())</f>
        <v>#N/A</v>
      </c>
      <c r="AW32" s="4" t="e">
        <f aca="false">=IF($A32+AW$1-1&lt;=MAX(portfolio_returns!$A$2:$A$50),(AV32+VLOOKUP(AW$1-1,DEFAULT_CONTRIBUTION!$A$2:$B$11,2,1))*(1+VLOOKUP($A32+AW$1-1,portfolio_returns!$A$2:$B$49,2,1)),NA())</f>
        <v>#N/A</v>
      </c>
      <c r="AX32" s="4" t="e">
        <f aca="false">=IF($A32+AX$1-1&lt;=MAX(portfolio_returns!$A$2:$A$50),(AW32+VLOOKUP(AX$1-1,DEFAULT_CONTRIBUTION!$A$2:$B$11,2,1))*(1+VLOOKUP($A32+AX$1-1,portfolio_returns!$A$2:$B$49,2,1)),NA())</f>
        <v>#N/A</v>
      </c>
    </row>
    <row r="33" customFormat="false" ht="15" hidden="false" customHeight="false" outlineLevel="0" collapsed="false">
      <c r="A33" s="0" t="n">
        <v>2001</v>
      </c>
      <c r="B33" s="6" t="n">
        <f aca="false">MATCH(1,INDEX(C33:AX33&gt;DEFAULT_TARGET),)</f>
        <v>9</v>
      </c>
      <c r="C33" s="4" t="n">
        <f aca="false">VLOOKUP(C$1-1,DEFAULT_CONTRIBUTION!$A$2:$B$11,2,1)*(1+VLOOKUP($A33+C$1-1,portfolio_returns!$A$2:$B$49,2,1))</f>
        <v>0.99875</v>
      </c>
      <c r="D33" s="4" t="n">
        <f aca="false">=IF($A33+D$1-1&lt;=MAX(portfolio_returns!$A$2:$A$50),(C33+VLOOKUP(D$1-1,DEFAULT_CONTRIBUTION!$A$2:$B$11,2,1))*(1+VLOOKUP($A33+D$1-1,portfolio_returns!$A$2:$B$49,2,1)),NA())</f>
        <v>1.1727821875</v>
      </c>
      <c r="E33" s="4" t="n">
        <f aca="false">=IF($A33+E$1-1&lt;=MAX(portfolio_returns!$A$2:$A$50),(D33+VLOOKUP(E$1-1,DEFAULT_CONTRIBUTION!$A$2:$B$11,2,1))*(1+VLOOKUP($A33+E$1-1,portfolio_returns!$A$2:$B$49,2,1)),NA())</f>
        <v>1.51845973726563</v>
      </c>
      <c r="F33" s="4" t="n">
        <f aca="false">=IF($A33+F$1-1&lt;=MAX(portfolio_returns!$A$2:$A$50),(E33+VLOOKUP(F$1-1,DEFAULT_CONTRIBUTION!$A$2:$B$11,2,1))*(1+VLOOKUP($A33+F$1-1,portfolio_returns!$A$2:$B$49,2,1)),NA())</f>
        <v>1.67144455579514</v>
      </c>
      <c r="G33" s="4" t="n">
        <f aca="false">=IF($A33+G$1-1&lt;=MAX(portfolio_returns!$A$2:$A$50),(F33+VLOOKUP(G$1-1,DEFAULT_CONTRIBUTION!$A$2:$B$11,2,1))*(1+VLOOKUP($A33+G$1-1,portfolio_returns!$A$2:$B$49,2,1)),NA())</f>
        <v>2.03038727415214</v>
      </c>
      <c r="H33" s="4" t="n">
        <f aca="false">=IF($A33+H$1-1&lt;=MAX(portfolio_returns!$A$2:$A$50),(G33+VLOOKUP(H$1-1,DEFAULT_CONTRIBUTION!$A$2:$B$11,2,1))*(1+VLOOKUP($A33+H$1-1,portfolio_returns!$A$2:$B$49,2,1)),NA())</f>
        <v>2.53493851177895</v>
      </c>
      <c r="I33" s="4" t="n">
        <f aca="false">=IF($A33+I$1-1&lt;=MAX(portfolio_returns!$A$2:$A$50),(H33+VLOOKUP(I$1-1,DEFAULT_CONTRIBUTION!$A$2:$B$11,2,1))*(1+VLOOKUP($A33+I$1-1,portfolio_returns!$A$2:$B$49,2,1)),NA())</f>
        <v>3.39111399413229</v>
      </c>
      <c r="J33" s="4" t="n">
        <f aca="false">=IF($A33+J$1-1&lt;=MAX(portfolio_returns!$A$2:$A$50),(I33+VLOOKUP(J$1-1,DEFAULT_CONTRIBUTION!$A$2:$B$11,2,1))*(1+VLOOKUP($A33+J$1-1,portfolio_returns!$A$2:$B$49,2,1)),NA())</f>
        <v>3.05369815171613</v>
      </c>
      <c r="K33" s="4" t="n">
        <f aca="false">=IF($A33+K$1-1&lt;=MAX(portfolio_returns!$A$2:$A$50),(J33+VLOOKUP(K$1-1,DEFAULT_CONTRIBUTION!$A$2:$B$11,2,1))*(1+VLOOKUP($A33+K$1-1,portfolio_returns!$A$2:$B$49,2,1)),NA())</f>
        <v>4.21104975121654</v>
      </c>
      <c r="L33" s="4" t="n">
        <f aca="false">=IF($A33+L$1-1&lt;=MAX(portfolio_returns!$A$2:$A$50),(K33+VLOOKUP(L$1-1,DEFAULT_CONTRIBUTION!$A$2:$B$11,2,1))*(1+VLOOKUP($A33+L$1-1,portfolio_returns!$A$2:$B$49,2,1)),NA())</f>
        <v>5.33645279722916</v>
      </c>
      <c r="M33" s="4" t="n">
        <f aca="false">=IF($A33+M$1-1&lt;=MAX(portfolio_returns!$A$2:$A$50),(L33+VLOOKUP(M$1-1,DEFAULT_CONTRIBUTION!$A$2:$B$11,2,1))*(1+VLOOKUP($A33+M$1-1,portfolio_returns!$A$2:$B$49,2,1)),NA())</f>
        <v>5.44585007957236</v>
      </c>
      <c r="N33" s="4" t="n">
        <f aca="false">=IF($A33+N$1-1&lt;=MAX(portfolio_returns!$A$2:$A$50),(M33+VLOOKUP(N$1-1,DEFAULT_CONTRIBUTION!$A$2:$B$11,2,1))*(1+VLOOKUP($A33+N$1-1,portfolio_returns!$A$2:$B$49,2,1)),NA())</f>
        <v>6.04353212580542</v>
      </c>
      <c r="O33" s="4" t="n">
        <f aca="false">=IF($A33+O$1-1&lt;=MAX(portfolio_returns!$A$2:$A$50),(N33+VLOOKUP(O$1-1,DEFAULT_CONTRIBUTION!$A$2:$B$11,2,1))*(1+VLOOKUP($A33+O$1-1,portfolio_returns!$A$2:$B$49,2,1)),NA())</f>
        <v>4.73208565450565</v>
      </c>
      <c r="P33" s="4" t="n">
        <f aca="false">=IF($A33+P$1-1&lt;=MAX(portfolio_returns!$A$2:$A$50),(O33+VLOOKUP(P$1-1,DEFAULT_CONTRIBUTION!$A$2:$B$11,2,1))*(1+VLOOKUP($A33+P$1-1,portfolio_returns!$A$2:$B$49,2,1)),NA())</f>
        <v>4.74509889005554</v>
      </c>
      <c r="Q33" s="4" t="n">
        <f aca="false">=IF($A33+Q$1-1&lt;=MAX(portfolio_returns!$A$2:$A$50),(P33+VLOOKUP(Q$1-1,DEFAULT_CONTRIBUTION!$A$2:$B$11,2,1))*(1+VLOOKUP($A33+Q$1-1,portfolio_returns!$A$2:$B$49,2,1)),NA())</f>
        <v>4.13416740796089</v>
      </c>
      <c r="R33" s="4" t="n">
        <f aca="false">=IF($A33+R$1-1&lt;=MAX(portfolio_returns!$A$2:$A$50),(Q33+VLOOKUP(R$1-1,DEFAULT_CONTRIBUTION!$A$2:$B$11,2,1))*(1+VLOOKUP($A33+R$1-1,portfolio_returns!$A$2:$B$49,2,1)),NA())</f>
        <v>4.50830955838135</v>
      </c>
      <c r="S33" s="4" t="n">
        <f aca="false">=IF($A33+S$1-1&lt;=MAX(portfolio_returns!$A$2:$A$50),(R33+VLOOKUP(S$1-1,DEFAULT_CONTRIBUTION!$A$2:$B$11,2,1))*(1+VLOOKUP($A33+S$1-1,portfolio_returns!$A$2:$B$49,2,1)),NA())</f>
        <v>5.2938824989293</v>
      </c>
      <c r="T33" s="4" t="e">
        <f aca="false">=IF($A33+T$1-1&lt;=MAX(portfolio_returns!$A$2:$A$50),(S33+VLOOKUP(T$1-1,DEFAULT_CONTRIBUTION!$A$2:$B$11,2,1))*(1+VLOOKUP($A33+T$1-1,portfolio_returns!$A$2:$B$49,2,1)),NA())</f>
        <v>#N/A</v>
      </c>
      <c r="U33" s="4" t="e">
        <f aca="false">=IF($A33+U$1-1&lt;=MAX(portfolio_returns!$A$2:$A$50),(T33+VLOOKUP(U$1-1,DEFAULT_CONTRIBUTION!$A$2:$B$11,2,1))*(1+VLOOKUP($A33+U$1-1,portfolio_returns!$A$2:$B$49,2,1)),NA())</f>
        <v>#N/A</v>
      </c>
      <c r="V33" s="4" t="e">
        <f aca="false">=IF($A33+V$1-1&lt;=MAX(portfolio_returns!$A$2:$A$50),(U33+VLOOKUP(V$1-1,DEFAULT_CONTRIBUTION!$A$2:$B$11,2,1))*(1+VLOOKUP($A33+V$1-1,portfolio_returns!$A$2:$B$49,2,1)),NA())</f>
        <v>#N/A</v>
      </c>
      <c r="W33" s="4" t="e">
        <f aca="false">=IF($A33+W$1-1&lt;=MAX(portfolio_returns!$A$2:$A$50),(V33+VLOOKUP(W$1-1,DEFAULT_CONTRIBUTION!$A$2:$B$11,2,1))*(1+VLOOKUP($A33+W$1-1,portfolio_returns!$A$2:$B$49,2,1)),NA())</f>
        <v>#N/A</v>
      </c>
      <c r="X33" s="4" t="e">
        <f aca="false">=IF($A33+X$1-1&lt;=MAX(portfolio_returns!$A$2:$A$50),(W33+VLOOKUP(X$1-1,DEFAULT_CONTRIBUTION!$A$2:$B$11,2,1))*(1+VLOOKUP($A33+X$1-1,portfolio_returns!$A$2:$B$49,2,1)),NA())</f>
        <v>#N/A</v>
      </c>
      <c r="Y33" s="4" t="e">
        <f aca="false">=IF($A33+Y$1-1&lt;=MAX(portfolio_returns!$A$2:$A$50),(X33+VLOOKUP(Y$1-1,DEFAULT_CONTRIBUTION!$A$2:$B$11,2,1))*(1+VLOOKUP($A33+Y$1-1,portfolio_returns!$A$2:$B$49,2,1)),NA())</f>
        <v>#N/A</v>
      </c>
      <c r="Z33" s="4" t="e">
        <f aca="false">=IF($A33+Z$1-1&lt;=MAX(portfolio_returns!$A$2:$A$50),(Y33+VLOOKUP(Z$1-1,DEFAULT_CONTRIBUTION!$A$2:$B$11,2,1))*(1+VLOOKUP($A33+Z$1-1,portfolio_returns!$A$2:$B$49,2,1)),NA())</f>
        <v>#N/A</v>
      </c>
      <c r="AA33" s="4" t="e">
        <f aca="false">=IF($A33+AA$1-1&lt;=MAX(portfolio_returns!$A$2:$A$50),(Z33+VLOOKUP(AA$1-1,DEFAULT_CONTRIBUTION!$A$2:$B$11,2,1))*(1+VLOOKUP($A33+AA$1-1,portfolio_returns!$A$2:$B$49,2,1)),NA())</f>
        <v>#N/A</v>
      </c>
      <c r="AB33" s="4" t="e">
        <f aca="false">=IF($A33+AB$1-1&lt;=MAX(portfolio_returns!$A$2:$A$50),(AA33+VLOOKUP(AB$1-1,DEFAULT_CONTRIBUTION!$A$2:$B$11,2,1))*(1+VLOOKUP($A33+AB$1-1,portfolio_returns!$A$2:$B$49,2,1)),NA())</f>
        <v>#N/A</v>
      </c>
      <c r="AC33" s="4" t="e">
        <f aca="false">=IF($A33+AC$1-1&lt;=MAX(portfolio_returns!$A$2:$A$50),(AB33+VLOOKUP(AC$1-1,DEFAULT_CONTRIBUTION!$A$2:$B$11,2,1))*(1+VLOOKUP($A33+AC$1-1,portfolio_returns!$A$2:$B$49,2,1)),NA())</f>
        <v>#N/A</v>
      </c>
      <c r="AD33" s="4" t="e">
        <f aca="false">=IF($A33+AD$1-1&lt;=MAX(portfolio_returns!$A$2:$A$50),(AC33+VLOOKUP(AD$1-1,DEFAULT_CONTRIBUTION!$A$2:$B$11,2,1))*(1+VLOOKUP($A33+AD$1-1,portfolio_returns!$A$2:$B$49,2,1)),NA())</f>
        <v>#N/A</v>
      </c>
      <c r="AE33" s="4" t="e">
        <f aca="false">=IF($A33+AE$1-1&lt;=MAX(portfolio_returns!$A$2:$A$50),(AD33+VLOOKUP(AE$1-1,DEFAULT_CONTRIBUTION!$A$2:$B$11,2,1))*(1+VLOOKUP($A33+AE$1-1,portfolio_returns!$A$2:$B$49,2,1)),NA())</f>
        <v>#N/A</v>
      </c>
      <c r="AF33" s="4" t="e">
        <f aca="false">=IF($A33+AF$1-1&lt;=MAX(portfolio_returns!$A$2:$A$50),(AE33+VLOOKUP(AF$1-1,DEFAULT_CONTRIBUTION!$A$2:$B$11,2,1))*(1+VLOOKUP($A33+AF$1-1,portfolio_returns!$A$2:$B$49,2,1)),NA())</f>
        <v>#N/A</v>
      </c>
      <c r="AG33" s="4" t="e">
        <f aca="false">=IF($A33+AG$1-1&lt;=MAX(portfolio_returns!$A$2:$A$50),(AF33+VLOOKUP(AG$1-1,DEFAULT_CONTRIBUTION!$A$2:$B$11,2,1))*(1+VLOOKUP($A33+AG$1-1,portfolio_returns!$A$2:$B$49,2,1)),NA())</f>
        <v>#N/A</v>
      </c>
      <c r="AH33" s="4" t="e">
        <f aca="false">=IF($A33+AH$1-1&lt;=MAX(portfolio_returns!$A$2:$A$50),(AG33+VLOOKUP(AH$1-1,DEFAULT_CONTRIBUTION!$A$2:$B$11,2,1))*(1+VLOOKUP($A33+AH$1-1,portfolio_returns!$A$2:$B$49,2,1)),NA())</f>
        <v>#N/A</v>
      </c>
      <c r="AI33" s="4" t="e">
        <f aca="false">=IF($A33+AI$1-1&lt;=MAX(portfolio_returns!$A$2:$A$50),(AH33+VLOOKUP(AI$1-1,DEFAULT_CONTRIBUTION!$A$2:$B$11,2,1))*(1+VLOOKUP($A33+AI$1-1,portfolio_returns!$A$2:$B$49,2,1)),NA())</f>
        <v>#N/A</v>
      </c>
      <c r="AJ33" s="4" t="e">
        <f aca="false">=IF($A33+AJ$1-1&lt;=MAX(portfolio_returns!$A$2:$A$50),(AI33+VLOOKUP(AJ$1-1,DEFAULT_CONTRIBUTION!$A$2:$B$11,2,1))*(1+VLOOKUP($A33+AJ$1-1,portfolio_returns!$A$2:$B$49,2,1)),NA())</f>
        <v>#N/A</v>
      </c>
      <c r="AK33" s="4" t="e">
        <f aca="false">=IF($A33+AK$1-1&lt;=MAX(portfolio_returns!$A$2:$A$50),(AJ33+VLOOKUP(AK$1-1,DEFAULT_CONTRIBUTION!$A$2:$B$11,2,1))*(1+VLOOKUP($A33+AK$1-1,portfolio_returns!$A$2:$B$49,2,1)),NA())</f>
        <v>#N/A</v>
      </c>
      <c r="AL33" s="4" t="e">
        <f aca="false">=IF($A33+AL$1-1&lt;=MAX(portfolio_returns!$A$2:$A$50),(AK33+VLOOKUP(AL$1-1,DEFAULT_CONTRIBUTION!$A$2:$B$11,2,1))*(1+VLOOKUP($A33+AL$1-1,portfolio_returns!$A$2:$B$49,2,1)),NA())</f>
        <v>#N/A</v>
      </c>
      <c r="AM33" s="4" t="e">
        <f aca="false">=IF($A33+AM$1-1&lt;=MAX(portfolio_returns!$A$2:$A$50),(AL33+VLOOKUP(AM$1-1,DEFAULT_CONTRIBUTION!$A$2:$B$11,2,1))*(1+VLOOKUP($A33+AM$1-1,portfolio_returns!$A$2:$B$49,2,1)),NA())</f>
        <v>#N/A</v>
      </c>
      <c r="AN33" s="4" t="e">
        <f aca="false">=IF($A33+AN$1-1&lt;=MAX(portfolio_returns!$A$2:$A$50),(AM33+VLOOKUP(AN$1-1,DEFAULT_CONTRIBUTION!$A$2:$B$11,2,1))*(1+VLOOKUP($A33+AN$1-1,portfolio_returns!$A$2:$B$49,2,1)),NA())</f>
        <v>#N/A</v>
      </c>
      <c r="AO33" s="4" t="e">
        <f aca="false">=IF($A33+AO$1-1&lt;=MAX(portfolio_returns!$A$2:$A$50),(AN33+VLOOKUP(AO$1-1,DEFAULT_CONTRIBUTION!$A$2:$B$11,2,1))*(1+VLOOKUP($A33+AO$1-1,portfolio_returns!$A$2:$B$49,2,1)),NA())</f>
        <v>#N/A</v>
      </c>
      <c r="AP33" s="4" t="e">
        <f aca="false">=IF($A33+AP$1-1&lt;=MAX(portfolio_returns!$A$2:$A$50),(AO33+VLOOKUP(AP$1-1,DEFAULT_CONTRIBUTION!$A$2:$B$11,2,1))*(1+VLOOKUP($A33+AP$1-1,portfolio_returns!$A$2:$B$49,2,1)),NA())</f>
        <v>#N/A</v>
      </c>
      <c r="AQ33" s="4" t="e">
        <f aca="false">=IF($A33+AQ$1-1&lt;=MAX(portfolio_returns!$A$2:$A$50),(AP33+VLOOKUP(AQ$1-1,DEFAULT_CONTRIBUTION!$A$2:$B$11,2,1))*(1+VLOOKUP($A33+AQ$1-1,portfolio_returns!$A$2:$B$49,2,1)),NA())</f>
        <v>#N/A</v>
      </c>
      <c r="AR33" s="4" t="e">
        <f aca="false">=IF($A33+AR$1-1&lt;=MAX(portfolio_returns!$A$2:$A$50),(AQ33+VLOOKUP(AR$1-1,DEFAULT_CONTRIBUTION!$A$2:$B$11,2,1))*(1+VLOOKUP($A33+AR$1-1,portfolio_returns!$A$2:$B$49,2,1)),NA())</f>
        <v>#N/A</v>
      </c>
      <c r="AS33" s="4" t="e">
        <f aca="false">=IF($A33+AS$1-1&lt;=MAX(portfolio_returns!$A$2:$A$50),(AR33+VLOOKUP(AS$1-1,DEFAULT_CONTRIBUTION!$A$2:$B$11,2,1))*(1+VLOOKUP($A33+AS$1-1,portfolio_returns!$A$2:$B$49,2,1)),NA())</f>
        <v>#N/A</v>
      </c>
      <c r="AT33" s="4" t="e">
        <f aca="false">=IF($A33+AT$1-1&lt;=MAX(portfolio_returns!$A$2:$A$50),(AS33+VLOOKUP(AT$1-1,DEFAULT_CONTRIBUTION!$A$2:$B$11,2,1))*(1+VLOOKUP($A33+AT$1-1,portfolio_returns!$A$2:$B$49,2,1)),NA())</f>
        <v>#N/A</v>
      </c>
      <c r="AU33" s="4" t="e">
        <f aca="false">=IF($A33+AU$1-1&lt;=MAX(portfolio_returns!$A$2:$A$50),(AT33+VLOOKUP(AU$1-1,DEFAULT_CONTRIBUTION!$A$2:$B$11,2,1))*(1+VLOOKUP($A33+AU$1-1,portfolio_returns!$A$2:$B$49,2,1)),NA())</f>
        <v>#N/A</v>
      </c>
      <c r="AV33" s="4" t="e">
        <f aca="false">=IF($A33+AV$1-1&lt;=MAX(portfolio_returns!$A$2:$A$50),(AU33+VLOOKUP(AV$1-1,DEFAULT_CONTRIBUTION!$A$2:$B$11,2,1))*(1+VLOOKUP($A33+AV$1-1,portfolio_returns!$A$2:$B$49,2,1)),NA())</f>
        <v>#N/A</v>
      </c>
      <c r="AW33" s="4" t="e">
        <f aca="false">=IF($A33+AW$1-1&lt;=MAX(portfolio_returns!$A$2:$A$50),(AV33+VLOOKUP(AW$1-1,DEFAULT_CONTRIBUTION!$A$2:$B$11,2,1))*(1+VLOOKUP($A33+AW$1-1,portfolio_returns!$A$2:$B$49,2,1)),NA())</f>
        <v>#N/A</v>
      </c>
      <c r="AX33" s="4" t="e">
        <f aca="false">=IF($A33+AX$1-1&lt;=MAX(portfolio_returns!$A$2:$A$50),(AW33+VLOOKUP(AX$1-1,DEFAULT_CONTRIBUTION!$A$2:$B$11,2,1))*(1+VLOOKUP($A33+AX$1-1,portfolio_returns!$A$2:$B$49,2,1)),NA())</f>
        <v>#N/A</v>
      </c>
    </row>
    <row r="34" customFormat="false" ht="15" hidden="false" customHeight="false" outlineLevel="0" collapsed="false">
      <c r="A34" s="0" t="n">
        <v>2002</v>
      </c>
      <c r="B34" s="6" t="n">
        <f aca="false">MATCH(1,INDEX(C34:AX34&gt;DEFAULT_TARGET),)</f>
        <v>8</v>
      </c>
      <c r="C34" s="4" t="n">
        <f aca="false">VLOOKUP(C$1-1,DEFAULT_CONTRIBUTION!$A$2:$B$11,2,1)*(1+VLOOKUP($A34+C$1-1,portfolio_returns!$A$2:$B$49,2,1))</f>
        <v>1.17425</v>
      </c>
      <c r="D34" s="4" t="n">
        <f aca="false">=IF($A34+D$1-1&lt;=MAX(portfolio_returns!$A$2:$A$50),(C34+VLOOKUP(D$1-1,DEFAULT_CONTRIBUTION!$A$2:$B$11,2,1))*(1+VLOOKUP($A34+D$1-1,portfolio_returns!$A$2:$B$49,2,1)),NA())</f>
        <v>1.5203601875</v>
      </c>
      <c r="E34" s="4" t="n">
        <f aca="false">=IF($A34+E$1-1&lt;=MAX(portfolio_returns!$A$2:$A$50),(D34+VLOOKUP(E$1-1,DEFAULT_CONTRIBUTION!$A$2:$B$11,2,1))*(1+VLOOKUP($A34+E$1-1,portfolio_returns!$A$2:$B$49,2,1)),NA())</f>
        <v>1.67353647639063</v>
      </c>
      <c r="F34" s="4" t="n">
        <f aca="false">=IF($A34+F$1-1&lt;=MAX(portfolio_returns!$A$2:$A$50),(E34+VLOOKUP(F$1-1,DEFAULT_CONTRIBUTION!$A$2:$B$11,2,1))*(1+VLOOKUP($A34+F$1-1,portfolio_returns!$A$2:$B$49,2,1)),NA())</f>
        <v>2.03292843469551</v>
      </c>
      <c r="G34" s="4" t="n">
        <f aca="false">=IF($A34+G$1-1&lt;=MAX(portfolio_returns!$A$2:$A$50),(F34+VLOOKUP(G$1-1,DEFAULT_CONTRIBUTION!$A$2:$B$11,2,1))*(1+VLOOKUP($A34+G$1-1,portfolio_returns!$A$2:$B$49,2,1)),NA())</f>
        <v>2.53811115071735</v>
      </c>
      <c r="H34" s="4" t="n">
        <f aca="false">=IF($A34+H$1-1&lt;=MAX(portfolio_returns!$A$2:$A$50),(G34+VLOOKUP(H$1-1,DEFAULT_CONTRIBUTION!$A$2:$B$11,2,1))*(1+VLOOKUP($A34+H$1-1,portfolio_returns!$A$2:$B$49,2,1)),NA())</f>
        <v>3.39535819187213</v>
      </c>
      <c r="I34" s="4" t="n">
        <f aca="false">=IF($A34+I$1-1&lt;=MAX(portfolio_returns!$A$2:$A$50),(H34+VLOOKUP(I$1-1,DEFAULT_CONTRIBUTION!$A$2:$B$11,2,1))*(1+VLOOKUP($A34+I$1-1,portfolio_returns!$A$2:$B$49,2,1)),NA())</f>
        <v>3.05752005178085</v>
      </c>
      <c r="J34" s="4" t="n">
        <f aca="false">=IF($A34+J$1-1&lt;=MAX(portfolio_returns!$A$2:$A$50),(I34+VLOOKUP(J$1-1,DEFAULT_CONTRIBUTION!$A$2:$B$11,2,1))*(1+VLOOKUP($A34+J$1-1,portfolio_returns!$A$2:$B$49,2,1)),NA())</f>
        <v>4.2163201514058</v>
      </c>
      <c r="K34" s="4" t="n">
        <f aca="false">=IF($A34+K$1-1&lt;=MAX(portfolio_returns!$A$2:$A$50),(J34+VLOOKUP(K$1-1,DEFAULT_CONTRIBUTION!$A$2:$B$11,2,1))*(1+VLOOKUP($A34+K$1-1,portfolio_returns!$A$2:$B$49,2,1)),NA())</f>
        <v>5.343131711869</v>
      </c>
      <c r="L34" s="4" t="n">
        <f aca="false">=IF($A34+L$1-1&lt;=MAX(portfolio_returns!$A$2:$A$50),(K34+VLOOKUP(L$1-1,DEFAULT_CONTRIBUTION!$A$2:$B$11,2,1))*(1+VLOOKUP($A34+L$1-1,portfolio_returns!$A$2:$B$49,2,1)),NA())</f>
        <v>5.45266591196231</v>
      </c>
      <c r="M34" s="4" t="n">
        <f aca="false">=IF($A34+M$1-1&lt;=MAX(portfolio_returns!$A$2:$A$50),(L34+VLOOKUP(M$1-1,DEFAULT_CONTRIBUTION!$A$2:$B$11,2,1))*(1+VLOOKUP($A34+M$1-1,portfolio_returns!$A$2:$B$49,2,1)),NA())</f>
        <v>6.05109599580017</v>
      </c>
      <c r="N34" s="4" t="n">
        <f aca="false">=IF($A34+N$1-1&lt;=MAX(portfolio_returns!$A$2:$A$50),(M34+VLOOKUP(N$1-1,DEFAULT_CONTRIBUTION!$A$2:$B$11,2,1))*(1+VLOOKUP($A34+N$1-1,portfolio_returns!$A$2:$B$49,2,1)),NA())</f>
        <v>4.73800816471154</v>
      </c>
      <c r="O34" s="4" t="n">
        <f aca="false">=IF($A34+O$1-1&lt;=MAX(portfolio_returns!$A$2:$A$50),(N34+VLOOKUP(O$1-1,DEFAULT_CONTRIBUTION!$A$2:$B$11,2,1))*(1+VLOOKUP($A34+O$1-1,portfolio_returns!$A$2:$B$49,2,1)),NA())</f>
        <v>4.75103768716449</v>
      </c>
      <c r="P34" s="4" t="n">
        <f aca="false">=IF($A34+P$1-1&lt;=MAX(portfolio_returns!$A$2:$A$50),(O34+VLOOKUP(P$1-1,DEFAULT_CONTRIBUTION!$A$2:$B$11,2,1))*(1+VLOOKUP($A34+P$1-1,portfolio_returns!$A$2:$B$49,2,1)),NA())</f>
        <v>4.13934158494206</v>
      </c>
      <c r="Q34" s="4" t="n">
        <f aca="false">=IF($A34+Q$1-1&lt;=MAX(portfolio_returns!$A$2:$A$50),(P34+VLOOKUP(Q$1-1,DEFAULT_CONTRIBUTION!$A$2:$B$11,2,1))*(1+VLOOKUP($A34+Q$1-1,portfolio_returns!$A$2:$B$49,2,1)),NA())</f>
        <v>4.51395199837932</v>
      </c>
      <c r="R34" s="4" t="n">
        <f aca="false">=IF($A34+R$1-1&lt;=MAX(portfolio_returns!$A$2:$A$50),(Q34+VLOOKUP(R$1-1,DEFAULT_CONTRIBUTION!$A$2:$B$11,2,1))*(1+VLOOKUP($A34+R$1-1,portfolio_returns!$A$2:$B$49,2,1)),NA())</f>
        <v>5.30050813409692</v>
      </c>
      <c r="S34" s="4" t="e">
        <f aca="false">=IF($A34+S$1-1&lt;=MAX(portfolio_returns!$A$2:$A$50),(R34+VLOOKUP(S$1-1,DEFAULT_CONTRIBUTION!$A$2:$B$11,2,1))*(1+VLOOKUP($A34+S$1-1,portfolio_returns!$A$2:$B$49,2,1)),NA())</f>
        <v>#N/A</v>
      </c>
      <c r="T34" s="4" t="e">
        <f aca="false">=IF($A34+T$1-1&lt;=MAX(portfolio_returns!$A$2:$A$50),(S34+VLOOKUP(T$1-1,DEFAULT_CONTRIBUTION!$A$2:$B$11,2,1))*(1+VLOOKUP($A34+T$1-1,portfolio_returns!$A$2:$B$49,2,1)),NA())</f>
        <v>#N/A</v>
      </c>
      <c r="U34" s="4" t="e">
        <f aca="false">=IF($A34+U$1-1&lt;=MAX(portfolio_returns!$A$2:$A$50),(T34+VLOOKUP(U$1-1,DEFAULT_CONTRIBUTION!$A$2:$B$11,2,1))*(1+VLOOKUP($A34+U$1-1,portfolio_returns!$A$2:$B$49,2,1)),NA())</f>
        <v>#N/A</v>
      </c>
      <c r="V34" s="4" t="e">
        <f aca="false">=IF($A34+V$1-1&lt;=MAX(portfolio_returns!$A$2:$A$50),(U34+VLOOKUP(V$1-1,DEFAULT_CONTRIBUTION!$A$2:$B$11,2,1))*(1+VLOOKUP($A34+V$1-1,portfolio_returns!$A$2:$B$49,2,1)),NA())</f>
        <v>#N/A</v>
      </c>
      <c r="W34" s="4" t="e">
        <f aca="false">=IF($A34+W$1-1&lt;=MAX(portfolio_returns!$A$2:$A$50),(V34+VLOOKUP(W$1-1,DEFAULT_CONTRIBUTION!$A$2:$B$11,2,1))*(1+VLOOKUP($A34+W$1-1,portfolio_returns!$A$2:$B$49,2,1)),NA())</f>
        <v>#N/A</v>
      </c>
      <c r="X34" s="4" t="e">
        <f aca="false">=IF($A34+X$1-1&lt;=MAX(portfolio_returns!$A$2:$A$50),(W34+VLOOKUP(X$1-1,DEFAULT_CONTRIBUTION!$A$2:$B$11,2,1))*(1+VLOOKUP($A34+X$1-1,portfolio_returns!$A$2:$B$49,2,1)),NA())</f>
        <v>#N/A</v>
      </c>
      <c r="Y34" s="4" t="e">
        <f aca="false">=IF($A34+Y$1-1&lt;=MAX(portfolio_returns!$A$2:$A$50),(X34+VLOOKUP(Y$1-1,DEFAULT_CONTRIBUTION!$A$2:$B$11,2,1))*(1+VLOOKUP($A34+Y$1-1,portfolio_returns!$A$2:$B$49,2,1)),NA())</f>
        <v>#N/A</v>
      </c>
      <c r="Z34" s="4" t="e">
        <f aca="false">=IF($A34+Z$1-1&lt;=MAX(portfolio_returns!$A$2:$A$50),(Y34+VLOOKUP(Z$1-1,DEFAULT_CONTRIBUTION!$A$2:$B$11,2,1))*(1+VLOOKUP($A34+Z$1-1,portfolio_returns!$A$2:$B$49,2,1)),NA())</f>
        <v>#N/A</v>
      </c>
      <c r="AA34" s="4" t="e">
        <f aca="false">=IF($A34+AA$1-1&lt;=MAX(portfolio_returns!$A$2:$A$50),(Z34+VLOOKUP(AA$1-1,DEFAULT_CONTRIBUTION!$A$2:$B$11,2,1))*(1+VLOOKUP($A34+AA$1-1,portfolio_returns!$A$2:$B$49,2,1)),NA())</f>
        <v>#N/A</v>
      </c>
      <c r="AB34" s="4" t="e">
        <f aca="false">=IF($A34+AB$1-1&lt;=MAX(portfolio_returns!$A$2:$A$50),(AA34+VLOOKUP(AB$1-1,DEFAULT_CONTRIBUTION!$A$2:$B$11,2,1))*(1+VLOOKUP($A34+AB$1-1,portfolio_returns!$A$2:$B$49,2,1)),NA())</f>
        <v>#N/A</v>
      </c>
      <c r="AC34" s="4" t="e">
        <f aca="false">=IF($A34+AC$1-1&lt;=MAX(portfolio_returns!$A$2:$A$50),(AB34+VLOOKUP(AC$1-1,DEFAULT_CONTRIBUTION!$A$2:$B$11,2,1))*(1+VLOOKUP($A34+AC$1-1,portfolio_returns!$A$2:$B$49,2,1)),NA())</f>
        <v>#N/A</v>
      </c>
      <c r="AD34" s="4" t="e">
        <f aca="false">=IF($A34+AD$1-1&lt;=MAX(portfolio_returns!$A$2:$A$50),(AC34+VLOOKUP(AD$1-1,DEFAULT_CONTRIBUTION!$A$2:$B$11,2,1))*(1+VLOOKUP($A34+AD$1-1,portfolio_returns!$A$2:$B$49,2,1)),NA())</f>
        <v>#N/A</v>
      </c>
      <c r="AE34" s="4" t="e">
        <f aca="false">=IF($A34+AE$1-1&lt;=MAX(portfolio_returns!$A$2:$A$50),(AD34+VLOOKUP(AE$1-1,DEFAULT_CONTRIBUTION!$A$2:$B$11,2,1))*(1+VLOOKUP($A34+AE$1-1,portfolio_returns!$A$2:$B$49,2,1)),NA())</f>
        <v>#N/A</v>
      </c>
      <c r="AF34" s="4" t="e">
        <f aca="false">=IF($A34+AF$1-1&lt;=MAX(portfolio_returns!$A$2:$A$50),(AE34+VLOOKUP(AF$1-1,DEFAULT_CONTRIBUTION!$A$2:$B$11,2,1))*(1+VLOOKUP($A34+AF$1-1,portfolio_returns!$A$2:$B$49,2,1)),NA())</f>
        <v>#N/A</v>
      </c>
      <c r="AG34" s="4" t="e">
        <f aca="false">=IF($A34+AG$1-1&lt;=MAX(portfolio_returns!$A$2:$A$50),(AF34+VLOOKUP(AG$1-1,DEFAULT_CONTRIBUTION!$A$2:$B$11,2,1))*(1+VLOOKUP($A34+AG$1-1,portfolio_returns!$A$2:$B$49,2,1)),NA())</f>
        <v>#N/A</v>
      </c>
      <c r="AH34" s="4" t="e">
        <f aca="false">=IF($A34+AH$1-1&lt;=MAX(portfolio_returns!$A$2:$A$50),(AG34+VLOOKUP(AH$1-1,DEFAULT_CONTRIBUTION!$A$2:$B$11,2,1))*(1+VLOOKUP($A34+AH$1-1,portfolio_returns!$A$2:$B$49,2,1)),NA())</f>
        <v>#N/A</v>
      </c>
      <c r="AI34" s="4" t="e">
        <f aca="false">=IF($A34+AI$1-1&lt;=MAX(portfolio_returns!$A$2:$A$50),(AH34+VLOOKUP(AI$1-1,DEFAULT_CONTRIBUTION!$A$2:$B$11,2,1))*(1+VLOOKUP($A34+AI$1-1,portfolio_returns!$A$2:$B$49,2,1)),NA())</f>
        <v>#N/A</v>
      </c>
      <c r="AJ34" s="4" t="e">
        <f aca="false">=IF($A34+AJ$1-1&lt;=MAX(portfolio_returns!$A$2:$A$50),(AI34+VLOOKUP(AJ$1-1,DEFAULT_CONTRIBUTION!$A$2:$B$11,2,1))*(1+VLOOKUP($A34+AJ$1-1,portfolio_returns!$A$2:$B$49,2,1)),NA())</f>
        <v>#N/A</v>
      </c>
      <c r="AK34" s="4" t="e">
        <f aca="false">=IF($A34+AK$1-1&lt;=MAX(portfolio_returns!$A$2:$A$50),(AJ34+VLOOKUP(AK$1-1,DEFAULT_CONTRIBUTION!$A$2:$B$11,2,1))*(1+VLOOKUP($A34+AK$1-1,portfolio_returns!$A$2:$B$49,2,1)),NA())</f>
        <v>#N/A</v>
      </c>
      <c r="AL34" s="4" t="e">
        <f aca="false">=IF($A34+AL$1-1&lt;=MAX(portfolio_returns!$A$2:$A$50),(AK34+VLOOKUP(AL$1-1,DEFAULT_CONTRIBUTION!$A$2:$B$11,2,1))*(1+VLOOKUP($A34+AL$1-1,portfolio_returns!$A$2:$B$49,2,1)),NA())</f>
        <v>#N/A</v>
      </c>
      <c r="AM34" s="4" t="e">
        <f aca="false">=IF($A34+AM$1-1&lt;=MAX(portfolio_returns!$A$2:$A$50),(AL34+VLOOKUP(AM$1-1,DEFAULT_CONTRIBUTION!$A$2:$B$11,2,1))*(1+VLOOKUP($A34+AM$1-1,portfolio_returns!$A$2:$B$49,2,1)),NA())</f>
        <v>#N/A</v>
      </c>
      <c r="AN34" s="4" t="e">
        <f aca="false">=IF($A34+AN$1-1&lt;=MAX(portfolio_returns!$A$2:$A$50),(AM34+VLOOKUP(AN$1-1,DEFAULT_CONTRIBUTION!$A$2:$B$11,2,1))*(1+VLOOKUP($A34+AN$1-1,portfolio_returns!$A$2:$B$49,2,1)),NA())</f>
        <v>#N/A</v>
      </c>
      <c r="AO34" s="4" t="e">
        <f aca="false">=IF($A34+AO$1-1&lt;=MAX(portfolio_returns!$A$2:$A$50),(AN34+VLOOKUP(AO$1-1,DEFAULT_CONTRIBUTION!$A$2:$B$11,2,1))*(1+VLOOKUP($A34+AO$1-1,portfolio_returns!$A$2:$B$49,2,1)),NA())</f>
        <v>#N/A</v>
      </c>
      <c r="AP34" s="4" t="e">
        <f aca="false">=IF($A34+AP$1-1&lt;=MAX(portfolio_returns!$A$2:$A$50),(AO34+VLOOKUP(AP$1-1,DEFAULT_CONTRIBUTION!$A$2:$B$11,2,1))*(1+VLOOKUP($A34+AP$1-1,portfolio_returns!$A$2:$B$49,2,1)),NA())</f>
        <v>#N/A</v>
      </c>
      <c r="AQ34" s="4" t="e">
        <f aca="false">=IF($A34+AQ$1-1&lt;=MAX(portfolio_returns!$A$2:$A$50),(AP34+VLOOKUP(AQ$1-1,DEFAULT_CONTRIBUTION!$A$2:$B$11,2,1))*(1+VLOOKUP($A34+AQ$1-1,portfolio_returns!$A$2:$B$49,2,1)),NA())</f>
        <v>#N/A</v>
      </c>
      <c r="AR34" s="4" t="e">
        <f aca="false">=IF($A34+AR$1-1&lt;=MAX(portfolio_returns!$A$2:$A$50),(AQ34+VLOOKUP(AR$1-1,DEFAULT_CONTRIBUTION!$A$2:$B$11,2,1))*(1+VLOOKUP($A34+AR$1-1,portfolio_returns!$A$2:$B$49,2,1)),NA())</f>
        <v>#N/A</v>
      </c>
      <c r="AS34" s="4" t="e">
        <f aca="false">=IF($A34+AS$1-1&lt;=MAX(portfolio_returns!$A$2:$A$50),(AR34+VLOOKUP(AS$1-1,DEFAULT_CONTRIBUTION!$A$2:$B$11,2,1))*(1+VLOOKUP($A34+AS$1-1,portfolio_returns!$A$2:$B$49,2,1)),NA())</f>
        <v>#N/A</v>
      </c>
      <c r="AT34" s="4" t="e">
        <f aca="false">=IF($A34+AT$1-1&lt;=MAX(portfolio_returns!$A$2:$A$50),(AS34+VLOOKUP(AT$1-1,DEFAULT_CONTRIBUTION!$A$2:$B$11,2,1))*(1+VLOOKUP($A34+AT$1-1,portfolio_returns!$A$2:$B$49,2,1)),NA())</f>
        <v>#N/A</v>
      </c>
      <c r="AU34" s="4" t="e">
        <f aca="false">=IF($A34+AU$1-1&lt;=MAX(portfolio_returns!$A$2:$A$50),(AT34+VLOOKUP(AU$1-1,DEFAULT_CONTRIBUTION!$A$2:$B$11,2,1))*(1+VLOOKUP($A34+AU$1-1,portfolio_returns!$A$2:$B$49,2,1)),NA())</f>
        <v>#N/A</v>
      </c>
      <c r="AV34" s="4" t="e">
        <f aca="false">=IF($A34+AV$1-1&lt;=MAX(portfolio_returns!$A$2:$A$50),(AU34+VLOOKUP(AV$1-1,DEFAULT_CONTRIBUTION!$A$2:$B$11,2,1))*(1+VLOOKUP($A34+AV$1-1,portfolio_returns!$A$2:$B$49,2,1)),NA())</f>
        <v>#N/A</v>
      </c>
      <c r="AW34" s="4" t="e">
        <f aca="false">=IF($A34+AW$1-1&lt;=MAX(portfolio_returns!$A$2:$A$50),(AV34+VLOOKUP(AW$1-1,DEFAULT_CONTRIBUTION!$A$2:$B$11,2,1))*(1+VLOOKUP($A34+AW$1-1,portfolio_returns!$A$2:$B$49,2,1)),NA())</f>
        <v>#N/A</v>
      </c>
      <c r="AX34" s="4" t="e">
        <f aca="false">=IF($A34+AX$1-1&lt;=MAX(portfolio_returns!$A$2:$A$50),(AW34+VLOOKUP(AX$1-1,DEFAULT_CONTRIBUTION!$A$2:$B$11,2,1))*(1+VLOOKUP($A34+AX$1-1,portfolio_returns!$A$2:$B$49,2,1)),NA())</f>
        <v>#N/A</v>
      </c>
    </row>
    <row r="35" customFormat="false" ht="15" hidden="false" customHeight="false" outlineLevel="0" collapsed="false">
      <c r="A35" s="0" t="n">
        <v>2003</v>
      </c>
      <c r="B35" s="6" t="n">
        <f aca="false">MATCH(1,INDEX(C35:AX35&gt;DEFAULT_TARGET),)</f>
        <v>8</v>
      </c>
      <c r="C35" s="4" t="n">
        <f aca="false">VLOOKUP(C$1-1,DEFAULT_CONTRIBUTION!$A$2:$B$11,2,1)*(1+VLOOKUP($A35+C$1-1,portfolio_returns!$A$2:$B$49,2,1))</f>
        <v>1.29475</v>
      </c>
      <c r="D35" s="4" t="n">
        <f aca="false">=IF($A35+D$1-1&lt;=MAX(portfolio_returns!$A$2:$A$50),(C35+VLOOKUP(D$1-1,DEFAULT_CONTRIBUTION!$A$2:$B$11,2,1))*(1+VLOOKUP($A35+D$1-1,portfolio_returns!$A$2:$B$49,2,1)),NA())</f>
        <v>1.4251960625</v>
      </c>
      <c r="E35" s="4" t="n">
        <f aca="false">=IF($A35+E$1-1&lt;=MAX(portfolio_returns!$A$2:$A$50),(D35+VLOOKUP(E$1-1,DEFAULT_CONTRIBUTION!$A$2:$B$11,2,1))*(1+VLOOKUP($A35+E$1-1,portfolio_returns!$A$2:$B$49,2,1)),NA())</f>
        <v>1.73125691692188</v>
      </c>
      <c r="F35" s="4" t="n">
        <f aca="false">=IF($A35+F$1-1&lt;=MAX(portfolio_returns!$A$2:$A$50),(E35+VLOOKUP(F$1-1,DEFAULT_CONTRIBUTION!$A$2:$B$11,2,1))*(1+VLOOKUP($A35+F$1-1,portfolio_returns!$A$2:$B$49,2,1)),NA())</f>
        <v>2.16147426077696</v>
      </c>
      <c r="G35" s="4" t="n">
        <f aca="false">=IF($A35+G$1-1&lt;=MAX(portfolio_returns!$A$2:$A$50),(F35+VLOOKUP(G$1-1,DEFAULT_CONTRIBUTION!$A$2:$B$11,2,1))*(1+VLOOKUP($A35+G$1-1,portfolio_returns!$A$2:$B$49,2,1)),NA())</f>
        <v>2.89151219235438</v>
      </c>
      <c r="H35" s="4" t="n">
        <f aca="false">=IF($A35+H$1-1&lt;=MAX(portfolio_returns!$A$2:$A$50),(G35+VLOOKUP(H$1-1,DEFAULT_CONTRIBUTION!$A$2:$B$11,2,1))*(1+VLOOKUP($A35+H$1-1,portfolio_returns!$A$2:$B$49,2,1)),NA())</f>
        <v>2.60380672921512</v>
      </c>
      <c r="I35" s="4" t="n">
        <f aca="false">=IF($A35+I$1-1&lt;=MAX(portfolio_returns!$A$2:$A$50),(H35+VLOOKUP(I$1-1,DEFAULT_CONTRIBUTION!$A$2:$B$11,2,1))*(1+VLOOKUP($A35+I$1-1,portfolio_returns!$A$2:$B$49,2,1)),NA())</f>
        <v>3.59064947958765</v>
      </c>
      <c r="J35" s="4" t="n">
        <f aca="false">=IF($A35+J$1-1&lt;=MAX(portfolio_returns!$A$2:$A$50),(I35+VLOOKUP(J$1-1,DEFAULT_CONTRIBUTION!$A$2:$B$11,2,1))*(1+VLOOKUP($A35+J$1-1,portfolio_returns!$A$2:$B$49,2,1)),NA())</f>
        <v>4.55025055300745</v>
      </c>
      <c r="K35" s="4" t="n">
        <f aca="false">=IF($A35+K$1-1&lt;=MAX(portfolio_returns!$A$2:$A$50),(J35+VLOOKUP(K$1-1,DEFAULT_CONTRIBUTION!$A$2:$B$11,2,1))*(1+VLOOKUP($A35+K$1-1,portfolio_returns!$A$2:$B$49,2,1)),NA())</f>
        <v>4.6435306893441</v>
      </c>
      <c r="L35" s="4" t="n">
        <f aca="false">=IF($A35+L$1-1&lt;=MAX(portfolio_returns!$A$2:$A$50),(K35+VLOOKUP(L$1-1,DEFAULT_CONTRIBUTION!$A$2:$B$11,2,1))*(1+VLOOKUP($A35+L$1-1,portfolio_returns!$A$2:$B$49,2,1)),NA())</f>
        <v>5.15315818249962</v>
      </c>
      <c r="M35" s="4" t="n">
        <f aca="false">=IF($A35+M$1-1&lt;=MAX(portfolio_returns!$A$2:$A$50),(L35+VLOOKUP(M$1-1,DEFAULT_CONTRIBUTION!$A$2:$B$11,2,1))*(1+VLOOKUP($A35+M$1-1,portfolio_returns!$A$2:$B$49,2,1)),NA())</f>
        <v>4.0349228568972</v>
      </c>
      <c r="N35" s="4" t="n">
        <f aca="false">=IF($A35+N$1-1&lt;=MAX(portfolio_returns!$A$2:$A$50),(M35+VLOOKUP(N$1-1,DEFAULT_CONTRIBUTION!$A$2:$B$11,2,1))*(1+VLOOKUP($A35+N$1-1,portfolio_returns!$A$2:$B$49,2,1)),NA())</f>
        <v>4.04601889475367</v>
      </c>
      <c r="O35" s="4" t="n">
        <f aca="false">=IF($A35+O$1-1&lt;=MAX(portfolio_returns!$A$2:$A$50),(N35+VLOOKUP(O$1-1,DEFAULT_CONTRIBUTION!$A$2:$B$11,2,1))*(1+VLOOKUP($A35+O$1-1,portfolio_returns!$A$2:$B$49,2,1)),NA())</f>
        <v>3.52509396205413</v>
      </c>
      <c r="P35" s="4" t="n">
        <f aca="false">=IF($A35+P$1-1&lt;=MAX(portfolio_returns!$A$2:$A$50),(O35+VLOOKUP(P$1-1,DEFAULT_CONTRIBUTION!$A$2:$B$11,2,1))*(1+VLOOKUP($A35+P$1-1,portfolio_returns!$A$2:$B$49,2,1)),NA())</f>
        <v>3.84411496562003</v>
      </c>
      <c r="Q35" s="4" t="n">
        <f aca="false">=IF($A35+Q$1-1&lt;=MAX(portfolio_returns!$A$2:$A$50),(P35+VLOOKUP(Q$1-1,DEFAULT_CONTRIBUTION!$A$2:$B$11,2,1))*(1+VLOOKUP($A35+Q$1-1,portfolio_returns!$A$2:$B$49,2,1)),NA())</f>
        <v>4.51395199837932</v>
      </c>
      <c r="R35" s="4" t="e">
        <f aca="false">=IF($A35+R$1-1&lt;=MAX(portfolio_returns!$A$2:$A$50),(Q35+VLOOKUP(R$1-1,DEFAULT_CONTRIBUTION!$A$2:$B$11,2,1))*(1+VLOOKUP($A35+R$1-1,portfolio_returns!$A$2:$B$49,2,1)),NA())</f>
        <v>#N/A</v>
      </c>
      <c r="S35" s="4" t="e">
        <f aca="false">=IF($A35+S$1-1&lt;=MAX(portfolio_returns!$A$2:$A$50),(R35+VLOOKUP(S$1-1,DEFAULT_CONTRIBUTION!$A$2:$B$11,2,1))*(1+VLOOKUP($A35+S$1-1,portfolio_returns!$A$2:$B$49,2,1)),NA())</f>
        <v>#N/A</v>
      </c>
      <c r="T35" s="4" t="e">
        <f aca="false">=IF($A35+T$1-1&lt;=MAX(portfolio_returns!$A$2:$A$50),(S35+VLOOKUP(T$1-1,DEFAULT_CONTRIBUTION!$A$2:$B$11,2,1))*(1+VLOOKUP($A35+T$1-1,portfolio_returns!$A$2:$B$49,2,1)),NA())</f>
        <v>#N/A</v>
      </c>
      <c r="U35" s="4" t="e">
        <f aca="false">=IF($A35+U$1-1&lt;=MAX(portfolio_returns!$A$2:$A$50),(T35+VLOOKUP(U$1-1,DEFAULT_CONTRIBUTION!$A$2:$B$11,2,1))*(1+VLOOKUP($A35+U$1-1,portfolio_returns!$A$2:$B$49,2,1)),NA())</f>
        <v>#N/A</v>
      </c>
      <c r="V35" s="4" t="e">
        <f aca="false">=IF($A35+V$1-1&lt;=MAX(portfolio_returns!$A$2:$A$50),(U35+VLOOKUP(V$1-1,DEFAULT_CONTRIBUTION!$A$2:$B$11,2,1))*(1+VLOOKUP($A35+V$1-1,portfolio_returns!$A$2:$B$49,2,1)),NA())</f>
        <v>#N/A</v>
      </c>
      <c r="W35" s="4" t="e">
        <f aca="false">=IF($A35+W$1-1&lt;=MAX(portfolio_returns!$A$2:$A$50),(V35+VLOOKUP(W$1-1,DEFAULT_CONTRIBUTION!$A$2:$B$11,2,1))*(1+VLOOKUP($A35+W$1-1,portfolio_returns!$A$2:$B$49,2,1)),NA())</f>
        <v>#N/A</v>
      </c>
      <c r="X35" s="4" t="e">
        <f aca="false">=IF($A35+X$1-1&lt;=MAX(portfolio_returns!$A$2:$A$50),(W35+VLOOKUP(X$1-1,DEFAULT_CONTRIBUTION!$A$2:$B$11,2,1))*(1+VLOOKUP($A35+X$1-1,portfolio_returns!$A$2:$B$49,2,1)),NA())</f>
        <v>#N/A</v>
      </c>
      <c r="Y35" s="4" t="e">
        <f aca="false">=IF($A35+Y$1-1&lt;=MAX(portfolio_returns!$A$2:$A$50),(X35+VLOOKUP(Y$1-1,DEFAULT_CONTRIBUTION!$A$2:$B$11,2,1))*(1+VLOOKUP($A35+Y$1-1,portfolio_returns!$A$2:$B$49,2,1)),NA())</f>
        <v>#N/A</v>
      </c>
      <c r="Z35" s="4" t="e">
        <f aca="false">=IF($A35+Z$1-1&lt;=MAX(portfolio_returns!$A$2:$A$50),(Y35+VLOOKUP(Z$1-1,DEFAULT_CONTRIBUTION!$A$2:$B$11,2,1))*(1+VLOOKUP($A35+Z$1-1,portfolio_returns!$A$2:$B$49,2,1)),NA())</f>
        <v>#N/A</v>
      </c>
      <c r="AA35" s="4" t="e">
        <f aca="false">=IF($A35+AA$1-1&lt;=MAX(portfolio_returns!$A$2:$A$50),(Z35+VLOOKUP(AA$1-1,DEFAULT_CONTRIBUTION!$A$2:$B$11,2,1))*(1+VLOOKUP($A35+AA$1-1,portfolio_returns!$A$2:$B$49,2,1)),NA())</f>
        <v>#N/A</v>
      </c>
      <c r="AB35" s="4" t="e">
        <f aca="false">=IF($A35+AB$1-1&lt;=MAX(portfolio_returns!$A$2:$A$50),(AA35+VLOOKUP(AB$1-1,DEFAULT_CONTRIBUTION!$A$2:$B$11,2,1))*(1+VLOOKUP($A35+AB$1-1,portfolio_returns!$A$2:$B$49,2,1)),NA())</f>
        <v>#N/A</v>
      </c>
      <c r="AC35" s="4" t="e">
        <f aca="false">=IF($A35+AC$1-1&lt;=MAX(portfolio_returns!$A$2:$A$50),(AB35+VLOOKUP(AC$1-1,DEFAULT_CONTRIBUTION!$A$2:$B$11,2,1))*(1+VLOOKUP($A35+AC$1-1,portfolio_returns!$A$2:$B$49,2,1)),NA())</f>
        <v>#N/A</v>
      </c>
      <c r="AD35" s="4" t="e">
        <f aca="false">=IF($A35+AD$1-1&lt;=MAX(portfolio_returns!$A$2:$A$50),(AC35+VLOOKUP(AD$1-1,DEFAULT_CONTRIBUTION!$A$2:$B$11,2,1))*(1+VLOOKUP($A35+AD$1-1,portfolio_returns!$A$2:$B$49,2,1)),NA())</f>
        <v>#N/A</v>
      </c>
      <c r="AE35" s="4" t="e">
        <f aca="false">=IF($A35+AE$1-1&lt;=MAX(portfolio_returns!$A$2:$A$50),(AD35+VLOOKUP(AE$1-1,DEFAULT_CONTRIBUTION!$A$2:$B$11,2,1))*(1+VLOOKUP($A35+AE$1-1,portfolio_returns!$A$2:$B$49,2,1)),NA())</f>
        <v>#N/A</v>
      </c>
      <c r="AF35" s="4" t="e">
        <f aca="false">=IF($A35+AF$1-1&lt;=MAX(portfolio_returns!$A$2:$A$50),(AE35+VLOOKUP(AF$1-1,DEFAULT_CONTRIBUTION!$A$2:$B$11,2,1))*(1+VLOOKUP($A35+AF$1-1,portfolio_returns!$A$2:$B$49,2,1)),NA())</f>
        <v>#N/A</v>
      </c>
      <c r="AG35" s="4" t="e">
        <f aca="false">=IF($A35+AG$1-1&lt;=MAX(portfolio_returns!$A$2:$A$50),(AF35+VLOOKUP(AG$1-1,DEFAULT_CONTRIBUTION!$A$2:$B$11,2,1))*(1+VLOOKUP($A35+AG$1-1,portfolio_returns!$A$2:$B$49,2,1)),NA())</f>
        <v>#N/A</v>
      </c>
      <c r="AH35" s="4" t="e">
        <f aca="false">=IF($A35+AH$1-1&lt;=MAX(portfolio_returns!$A$2:$A$50),(AG35+VLOOKUP(AH$1-1,DEFAULT_CONTRIBUTION!$A$2:$B$11,2,1))*(1+VLOOKUP($A35+AH$1-1,portfolio_returns!$A$2:$B$49,2,1)),NA())</f>
        <v>#N/A</v>
      </c>
      <c r="AI35" s="4" t="e">
        <f aca="false">=IF($A35+AI$1-1&lt;=MAX(portfolio_returns!$A$2:$A$50),(AH35+VLOOKUP(AI$1-1,DEFAULT_CONTRIBUTION!$A$2:$B$11,2,1))*(1+VLOOKUP($A35+AI$1-1,portfolio_returns!$A$2:$B$49,2,1)),NA())</f>
        <v>#N/A</v>
      </c>
      <c r="AJ35" s="4" t="e">
        <f aca="false">=IF($A35+AJ$1-1&lt;=MAX(portfolio_returns!$A$2:$A$50),(AI35+VLOOKUP(AJ$1-1,DEFAULT_CONTRIBUTION!$A$2:$B$11,2,1))*(1+VLOOKUP($A35+AJ$1-1,portfolio_returns!$A$2:$B$49,2,1)),NA())</f>
        <v>#N/A</v>
      </c>
      <c r="AK35" s="4" t="e">
        <f aca="false">=IF($A35+AK$1-1&lt;=MAX(portfolio_returns!$A$2:$A$50),(AJ35+VLOOKUP(AK$1-1,DEFAULT_CONTRIBUTION!$A$2:$B$11,2,1))*(1+VLOOKUP($A35+AK$1-1,portfolio_returns!$A$2:$B$49,2,1)),NA())</f>
        <v>#N/A</v>
      </c>
      <c r="AL35" s="4" t="e">
        <f aca="false">=IF($A35+AL$1-1&lt;=MAX(portfolio_returns!$A$2:$A$50),(AK35+VLOOKUP(AL$1-1,DEFAULT_CONTRIBUTION!$A$2:$B$11,2,1))*(1+VLOOKUP($A35+AL$1-1,portfolio_returns!$A$2:$B$49,2,1)),NA())</f>
        <v>#N/A</v>
      </c>
      <c r="AM35" s="4" t="e">
        <f aca="false">=IF($A35+AM$1-1&lt;=MAX(portfolio_returns!$A$2:$A$50),(AL35+VLOOKUP(AM$1-1,DEFAULT_CONTRIBUTION!$A$2:$B$11,2,1))*(1+VLOOKUP($A35+AM$1-1,portfolio_returns!$A$2:$B$49,2,1)),NA())</f>
        <v>#N/A</v>
      </c>
      <c r="AN35" s="4" t="e">
        <f aca="false">=IF($A35+AN$1-1&lt;=MAX(portfolio_returns!$A$2:$A$50),(AM35+VLOOKUP(AN$1-1,DEFAULT_CONTRIBUTION!$A$2:$B$11,2,1))*(1+VLOOKUP($A35+AN$1-1,portfolio_returns!$A$2:$B$49,2,1)),NA())</f>
        <v>#N/A</v>
      </c>
      <c r="AO35" s="4" t="e">
        <f aca="false">=IF($A35+AO$1-1&lt;=MAX(portfolio_returns!$A$2:$A$50),(AN35+VLOOKUP(AO$1-1,DEFAULT_CONTRIBUTION!$A$2:$B$11,2,1))*(1+VLOOKUP($A35+AO$1-1,portfolio_returns!$A$2:$B$49,2,1)),NA())</f>
        <v>#N/A</v>
      </c>
      <c r="AP35" s="4" t="e">
        <f aca="false">=IF($A35+AP$1-1&lt;=MAX(portfolio_returns!$A$2:$A$50),(AO35+VLOOKUP(AP$1-1,DEFAULT_CONTRIBUTION!$A$2:$B$11,2,1))*(1+VLOOKUP($A35+AP$1-1,portfolio_returns!$A$2:$B$49,2,1)),NA())</f>
        <v>#N/A</v>
      </c>
      <c r="AQ35" s="4" t="e">
        <f aca="false">=IF($A35+AQ$1-1&lt;=MAX(portfolio_returns!$A$2:$A$50),(AP35+VLOOKUP(AQ$1-1,DEFAULT_CONTRIBUTION!$A$2:$B$11,2,1))*(1+VLOOKUP($A35+AQ$1-1,portfolio_returns!$A$2:$B$49,2,1)),NA())</f>
        <v>#N/A</v>
      </c>
      <c r="AR35" s="4" t="e">
        <f aca="false">=IF($A35+AR$1-1&lt;=MAX(portfolio_returns!$A$2:$A$50),(AQ35+VLOOKUP(AR$1-1,DEFAULT_CONTRIBUTION!$A$2:$B$11,2,1))*(1+VLOOKUP($A35+AR$1-1,portfolio_returns!$A$2:$B$49,2,1)),NA())</f>
        <v>#N/A</v>
      </c>
      <c r="AS35" s="4" t="e">
        <f aca="false">=IF($A35+AS$1-1&lt;=MAX(portfolio_returns!$A$2:$A$50),(AR35+VLOOKUP(AS$1-1,DEFAULT_CONTRIBUTION!$A$2:$B$11,2,1))*(1+VLOOKUP($A35+AS$1-1,portfolio_returns!$A$2:$B$49,2,1)),NA())</f>
        <v>#N/A</v>
      </c>
      <c r="AT35" s="4" t="e">
        <f aca="false">=IF($A35+AT$1-1&lt;=MAX(portfolio_returns!$A$2:$A$50),(AS35+VLOOKUP(AT$1-1,DEFAULT_CONTRIBUTION!$A$2:$B$11,2,1))*(1+VLOOKUP($A35+AT$1-1,portfolio_returns!$A$2:$B$49,2,1)),NA())</f>
        <v>#N/A</v>
      </c>
      <c r="AU35" s="4" t="e">
        <f aca="false">=IF($A35+AU$1-1&lt;=MAX(portfolio_returns!$A$2:$A$50),(AT35+VLOOKUP(AU$1-1,DEFAULT_CONTRIBUTION!$A$2:$B$11,2,1))*(1+VLOOKUP($A35+AU$1-1,portfolio_returns!$A$2:$B$49,2,1)),NA())</f>
        <v>#N/A</v>
      </c>
      <c r="AV35" s="4" t="e">
        <f aca="false">=IF($A35+AV$1-1&lt;=MAX(portfolio_returns!$A$2:$A$50),(AU35+VLOOKUP(AV$1-1,DEFAULT_CONTRIBUTION!$A$2:$B$11,2,1))*(1+VLOOKUP($A35+AV$1-1,portfolio_returns!$A$2:$B$49,2,1)),NA())</f>
        <v>#N/A</v>
      </c>
      <c r="AW35" s="4" t="e">
        <f aca="false">=IF($A35+AW$1-1&lt;=MAX(portfolio_returns!$A$2:$A$50),(AV35+VLOOKUP(AW$1-1,DEFAULT_CONTRIBUTION!$A$2:$B$11,2,1))*(1+VLOOKUP($A35+AW$1-1,portfolio_returns!$A$2:$B$49,2,1)),NA())</f>
        <v>#N/A</v>
      </c>
      <c r="AX35" s="4" t="e">
        <f aca="false">=IF($A35+AX$1-1&lt;=MAX(portfolio_returns!$A$2:$A$50),(AW35+VLOOKUP(AX$1-1,DEFAULT_CONTRIBUTION!$A$2:$B$11,2,1))*(1+VLOOKUP($A35+AX$1-1,portfolio_returns!$A$2:$B$49,2,1)),NA())</f>
        <v>#N/A</v>
      </c>
    </row>
    <row r="36" customFormat="false" ht="15" hidden="false" customHeight="false" outlineLevel="0" collapsed="false">
      <c r="A36" s="0" t="n">
        <v>2004</v>
      </c>
      <c r="B36" s="6" t="e">
        <f aca="false">MATCH(1,INDEX(C36:AX36&gt;DEFAULT_TARGET),)</f>
        <v>#N/A</v>
      </c>
      <c r="C36" s="4" t="n">
        <f aca="false">VLOOKUP(C$1-1,DEFAULT_CONTRIBUTION!$A$2:$B$11,2,1)*(1+VLOOKUP($A36+C$1-1,portfolio_returns!$A$2:$B$49,2,1))</f>
        <v>1.10075</v>
      </c>
      <c r="D36" s="4" t="n">
        <f aca="false">=IF($A36+D$1-1&lt;=MAX(portfolio_returns!$A$2:$A$50),(C36+VLOOKUP(D$1-1,DEFAULT_CONTRIBUTION!$A$2:$B$11,2,1))*(1+VLOOKUP($A36+D$1-1,portfolio_returns!$A$2:$B$49,2,1)),NA())</f>
        <v>1.3371360625</v>
      </c>
      <c r="E36" s="4" t="n">
        <f aca="false">=IF($A36+E$1-1&lt;=MAX(portfolio_returns!$A$2:$A$50),(D36+VLOOKUP(E$1-1,DEFAULT_CONTRIBUTION!$A$2:$B$11,2,1))*(1+VLOOKUP($A36+E$1-1,portfolio_returns!$A$2:$B$49,2,1)),NA())</f>
        <v>1.66941437403125</v>
      </c>
      <c r="F36" s="4" t="n">
        <f aca="false">=IF($A36+F$1-1&lt;=MAX(portfolio_returns!$A$2:$A$50),(E36+VLOOKUP(F$1-1,DEFAULT_CONTRIBUTION!$A$2:$B$11,2,1))*(1+VLOOKUP($A36+F$1-1,portfolio_returns!$A$2:$B$49,2,1)),NA())</f>
        <v>2.2332590788603</v>
      </c>
      <c r="G36" s="4" t="n">
        <f aca="false">=IF($A36+G$1-1&lt;=MAX(portfolio_returns!$A$2:$A$50),(F36+VLOOKUP(G$1-1,DEFAULT_CONTRIBUTION!$A$2:$B$11,2,1))*(1+VLOOKUP($A36+G$1-1,portfolio_returns!$A$2:$B$49,2,1)),NA())</f>
        <v>2.0110498005137</v>
      </c>
      <c r="H36" s="4" t="n">
        <f aca="false">=IF($A36+H$1-1&lt;=MAX(portfolio_returns!$A$2:$A$50),(G36+VLOOKUP(H$1-1,DEFAULT_CONTRIBUTION!$A$2:$B$11,2,1))*(1+VLOOKUP($A36+H$1-1,portfolio_returns!$A$2:$B$49,2,1)),NA())</f>
        <v>2.7732376749084</v>
      </c>
      <c r="I36" s="4" t="n">
        <f aca="false">=IF($A36+I$1-1&lt;=MAX(portfolio_returns!$A$2:$A$50),(H36+VLOOKUP(I$1-1,DEFAULT_CONTRIBUTION!$A$2:$B$11,2,1))*(1+VLOOKUP($A36+I$1-1,portfolio_returns!$A$2:$B$49,2,1)),NA())</f>
        <v>3.51438544352767</v>
      </c>
      <c r="J36" s="4" t="n">
        <f aca="false">=IF($A36+J$1-1&lt;=MAX(portfolio_returns!$A$2:$A$50),(I36+VLOOKUP(J$1-1,DEFAULT_CONTRIBUTION!$A$2:$B$11,2,1))*(1+VLOOKUP($A36+J$1-1,portfolio_returns!$A$2:$B$49,2,1)),NA())</f>
        <v>3.58643034511998</v>
      </c>
      <c r="K36" s="4" t="n">
        <f aca="false">=IF($A36+K$1-1&lt;=MAX(portfolio_returns!$A$2:$A$50),(J36+VLOOKUP(K$1-1,DEFAULT_CONTRIBUTION!$A$2:$B$11,2,1))*(1+VLOOKUP($A36+K$1-1,portfolio_returns!$A$2:$B$49,2,1)),NA())</f>
        <v>3.9800410754969</v>
      </c>
      <c r="L36" s="4" t="n">
        <f aca="false">=IF($A36+L$1-1&lt;=MAX(portfolio_returns!$A$2:$A$50),(K36+VLOOKUP(L$1-1,DEFAULT_CONTRIBUTION!$A$2:$B$11,2,1))*(1+VLOOKUP($A36+L$1-1,portfolio_returns!$A$2:$B$49,2,1)),NA())</f>
        <v>3.11637216211408</v>
      </c>
      <c r="M36" s="4" t="n">
        <f aca="false">=IF($A36+M$1-1&lt;=MAX(portfolio_returns!$A$2:$A$50),(L36+VLOOKUP(M$1-1,DEFAULT_CONTRIBUTION!$A$2:$B$11,2,1))*(1+VLOOKUP($A36+M$1-1,portfolio_returns!$A$2:$B$49,2,1)),NA())</f>
        <v>3.12494218555989</v>
      </c>
      <c r="N36" s="4" t="n">
        <f aca="false">=IF($A36+N$1-1&lt;=MAX(portfolio_returns!$A$2:$A$50),(M36+VLOOKUP(N$1-1,DEFAULT_CONTRIBUTION!$A$2:$B$11,2,1))*(1+VLOOKUP($A36+N$1-1,portfolio_returns!$A$2:$B$49,2,1)),NA())</f>
        <v>2.72260587916905</v>
      </c>
      <c r="O36" s="4" t="n">
        <f aca="false">=IF($A36+O$1-1&lt;=MAX(portfolio_returns!$A$2:$A$50),(N36+VLOOKUP(O$1-1,DEFAULT_CONTRIBUTION!$A$2:$B$11,2,1))*(1+VLOOKUP($A36+O$1-1,portfolio_returns!$A$2:$B$49,2,1)),NA())</f>
        <v>2.96900171123385</v>
      </c>
      <c r="P36" s="4" t="n">
        <f aca="false">=IF($A36+P$1-1&lt;=MAX(portfolio_returns!$A$2:$A$50),(O36+VLOOKUP(P$1-1,DEFAULT_CONTRIBUTION!$A$2:$B$11,2,1))*(1+VLOOKUP($A36+P$1-1,portfolio_returns!$A$2:$B$49,2,1)),NA())</f>
        <v>3.48635025941635</v>
      </c>
      <c r="Q36" s="4" t="e">
        <f aca="false">=IF($A36+Q$1-1&lt;=MAX(portfolio_returns!$A$2:$A$50),(P36+VLOOKUP(Q$1-1,DEFAULT_CONTRIBUTION!$A$2:$B$11,2,1))*(1+VLOOKUP($A36+Q$1-1,portfolio_returns!$A$2:$B$49,2,1)),NA())</f>
        <v>#N/A</v>
      </c>
      <c r="R36" s="4" t="e">
        <f aca="false">=IF($A36+R$1-1&lt;=MAX(portfolio_returns!$A$2:$A$50),(Q36+VLOOKUP(R$1-1,DEFAULT_CONTRIBUTION!$A$2:$B$11,2,1))*(1+VLOOKUP($A36+R$1-1,portfolio_returns!$A$2:$B$49,2,1)),NA())</f>
        <v>#N/A</v>
      </c>
      <c r="S36" s="4" t="e">
        <f aca="false">=IF($A36+S$1-1&lt;=MAX(portfolio_returns!$A$2:$A$50),(R36+VLOOKUP(S$1-1,DEFAULT_CONTRIBUTION!$A$2:$B$11,2,1))*(1+VLOOKUP($A36+S$1-1,portfolio_returns!$A$2:$B$49,2,1)),NA())</f>
        <v>#N/A</v>
      </c>
      <c r="T36" s="4" t="e">
        <f aca="false">=IF($A36+T$1-1&lt;=MAX(portfolio_returns!$A$2:$A$50),(S36+VLOOKUP(T$1-1,DEFAULT_CONTRIBUTION!$A$2:$B$11,2,1))*(1+VLOOKUP($A36+T$1-1,portfolio_returns!$A$2:$B$49,2,1)),NA())</f>
        <v>#N/A</v>
      </c>
      <c r="U36" s="4" t="e">
        <f aca="false">=IF($A36+U$1-1&lt;=MAX(portfolio_returns!$A$2:$A$50),(T36+VLOOKUP(U$1-1,DEFAULT_CONTRIBUTION!$A$2:$B$11,2,1))*(1+VLOOKUP($A36+U$1-1,portfolio_returns!$A$2:$B$49,2,1)),NA())</f>
        <v>#N/A</v>
      </c>
      <c r="V36" s="4" t="e">
        <f aca="false">=IF($A36+V$1-1&lt;=MAX(portfolio_returns!$A$2:$A$50),(U36+VLOOKUP(V$1-1,DEFAULT_CONTRIBUTION!$A$2:$B$11,2,1))*(1+VLOOKUP($A36+V$1-1,portfolio_returns!$A$2:$B$49,2,1)),NA())</f>
        <v>#N/A</v>
      </c>
      <c r="W36" s="4" t="e">
        <f aca="false">=IF($A36+W$1-1&lt;=MAX(portfolio_returns!$A$2:$A$50),(V36+VLOOKUP(W$1-1,DEFAULT_CONTRIBUTION!$A$2:$B$11,2,1))*(1+VLOOKUP($A36+W$1-1,portfolio_returns!$A$2:$B$49,2,1)),NA())</f>
        <v>#N/A</v>
      </c>
      <c r="X36" s="4" t="e">
        <f aca="false">=IF($A36+X$1-1&lt;=MAX(portfolio_returns!$A$2:$A$50),(W36+VLOOKUP(X$1-1,DEFAULT_CONTRIBUTION!$A$2:$B$11,2,1))*(1+VLOOKUP($A36+X$1-1,portfolio_returns!$A$2:$B$49,2,1)),NA())</f>
        <v>#N/A</v>
      </c>
      <c r="Y36" s="4" t="e">
        <f aca="false">=IF($A36+Y$1-1&lt;=MAX(portfolio_returns!$A$2:$A$50),(X36+VLOOKUP(Y$1-1,DEFAULT_CONTRIBUTION!$A$2:$B$11,2,1))*(1+VLOOKUP($A36+Y$1-1,portfolio_returns!$A$2:$B$49,2,1)),NA())</f>
        <v>#N/A</v>
      </c>
      <c r="Z36" s="4" t="e">
        <f aca="false">=IF($A36+Z$1-1&lt;=MAX(portfolio_returns!$A$2:$A$50),(Y36+VLOOKUP(Z$1-1,DEFAULT_CONTRIBUTION!$A$2:$B$11,2,1))*(1+VLOOKUP($A36+Z$1-1,portfolio_returns!$A$2:$B$49,2,1)),NA())</f>
        <v>#N/A</v>
      </c>
      <c r="AA36" s="4" t="e">
        <f aca="false">=IF($A36+AA$1-1&lt;=MAX(portfolio_returns!$A$2:$A$50),(Z36+VLOOKUP(AA$1-1,DEFAULT_CONTRIBUTION!$A$2:$B$11,2,1))*(1+VLOOKUP($A36+AA$1-1,portfolio_returns!$A$2:$B$49,2,1)),NA())</f>
        <v>#N/A</v>
      </c>
      <c r="AB36" s="4" t="e">
        <f aca="false">=IF($A36+AB$1-1&lt;=MAX(portfolio_returns!$A$2:$A$50),(AA36+VLOOKUP(AB$1-1,DEFAULT_CONTRIBUTION!$A$2:$B$11,2,1))*(1+VLOOKUP($A36+AB$1-1,portfolio_returns!$A$2:$B$49,2,1)),NA())</f>
        <v>#N/A</v>
      </c>
      <c r="AC36" s="4" t="e">
        <f aca="false">=IF($A36+AC$1-1&lt;=MAX(portfolio_returns!$A$2:$A$50),(AB36+VLOOKUP(AC$1-1,DEFAULT_CONTRIBUTION!$A$2:$B$11,2,1))*(1+VLOOKUP($A36+AC$1-1,portfolio_returns!$A$2:$B$49,2,1)),NA())</f>
        <v>#N/A</v>
      </c>
      <c r="AD36" s="4" t="e">
        <f aca="false">=IF($A36+AD$1-1&lt;=MAX(portfolio_returns!$A$2:$A$50),(AC36+VLOOKUP(AD$1-1,DEFAULT_CONTRIBUTION!$A$2:$B$11,2,1))*(1+VLOOKUP($A36+AD$1-1,portfolio_returns!$A$2:$B$49,2,1)),NA())</f>
        <v>#N/A</v>
      </c>
      <c r="AE36" s="4" t="e">
        <f aca="false">=IF($A36+AE$1-1&lt;=MAX(portfolio_returns!$A$2:$A$50),(AD36+VLOOKUP(AE$1-1,DEFAULT_CONTRIBUTION!$A$2:$B$11,2,1))*(1+VLOOKUP($A36+AE$1-1,portfolio_returns!$A$2:$B$49,2,1)),NA())</f>
        <v>#N/A</v>
      </c>
      <c r="AF36" s="4" t="e">
        <f aca="false">=IF($A36+AF$1-1&lt;=MAX(portfolio_returns!$A$2:$A$50),(AE36+VLOOKUP(AF$1-1,DEFAULT_CONTRIBUTION!$A$2:$B$11,2,1))*(1+VLOOKUP($A36+AF$1-1,portfolio_returns!$A$2:$B$49,2,1)),NA())</f>
        <v>#N/A</v>
      </c>
      <c r="AG36" s="4" t="e">
        <f aca="false">=IF($A36+AG$1-1&lt;=MAX(portfolio_returns!$A$2:$A$50),(AF36+VLOOKUP(AG$1-1,DEFAULT_CONTRIBUTION!$A$2:$B$11,2,1))*(1+VLOOKUP($A36+AG$1-1,portfolio_returns!$A$2:$B$49,2,1)),NA())</f>
        <v>#N/A</v>
      </c>
      <c r="AH36" s="4" t="e">
        <f aca="false">=IF($A36+AH$1-1&lt;=MAX(portfolio_returns!$A$2:$A$50),(AG36+VLOOKUP(AH$1-1,DEFAULT_CONTRIBUTION!$A$2:$B$11,2,1))*(1+VLOOKUP($A36+AH$1-1,portfolio_returns!$A$2:$B$49,2,1)),NA())</f>
        <v>#N/A</v>
      </c>
      <c r="AI36" s="4" t="e">
        <f aca="false">=IF($A36+AI$1-1&lt;=MAX(portfolio_returns!$A$2:$A$50),(AH36+VLOOKUP(AI$1-1,DEFAULT_CONTRIBUTION!$A$2:$B$11,2,1))*(1+VLOOKUP($A36+AI$1-1,portfolio_returns!$A$2:$B$49,2,1)),NA())</f>
        <v>#N/A</v>
      </c>
      <c r="AJ36" s="4" t="e">
        <f aca="false">=IF($A36+AJ$1-1&lt;=MAX(portfolio_returns!$A$2:$A$50),(AI36+VLOOKUP(AJ$1-1,DEFAULT_CONTRIBUTION!$A$2:$B$11,2,1))*(1+VLOOKUP($A36+AJ$1-1,portfolio_returns!$A$2:$B$49,2,1)),NA())</f>
        <v>#N/A</v>
      </c>
      <c r="AK36" s="4" t="e">
        <f aca="false">=IF($A36+AK$1-1&lt;=MAX(portfolio_returns!$A$2:$A$50),(AJ36+VLOOKUP(AK$1-1,DEFAULT_CONTRIBUTION!$A$2:$B$11,2,1))*(1+VLOOKUP($A36+AK$1-1,portfolio_returns!$A$2:$B$49,2,1)),NA())</f>
        <v>#N/A</v>
      </c>
      <c r="AL36" s="4" t="e">
        <f aca="false">=IF($A36+AL$1-1&lt;=MAX(portfolio_returns!$A$2:$A$50),(AK36+VLOOKUP(AL$1-1,DEFAULT_CONTRIBUTION!$A$2:$B$11,2,1))*(1+VLOOKUP($A36+AL$1-1,portfolio_returns!$A$2:$B$49,2,1)),NA())</f>
        <v>#N/A</v>
      </c>
      <c r="AM36" s="4" t="e">
        <f aca="false">=IF($A36+AM$1-1&lt;=MAX(portfolio_returns!$A$2:$A$50),(AL36+VLOOKUP(AM$1-1,DEFAULT_CONTRIBUTION!$A$2:$B$11,2,1))*(1+VLOOKUP($A36+AM$1-1,portfolio_returns!$A$2:$B$49,2,1)),NA())</f>
        <v>#N/A</v>
      </c>
      <c r="AN36" s="4" t="e">
        <f aca="false">=IF($A36+AN$1-1&lt;=MAX(portfolio_returns!$A$2:$A$50),(AM36+VLOOKUP(AN$1-1,DEFAULT_CONTRIBUTION!$A$2:$B$11,2,1))*(1+VLOOKUP($A36+AN$1-1,portfolio_returns!$A$2:$B$49,2,1)),NA())</f>
        <v>#N/A</v>
      </c>
      <c r="AO36" s="4" t="e">
        <f aca="false">=IF($A36+AO$1-1&lt;=MAX(portfolio_returns!$A$2:$A$50),(AN36+VLOOKUP(AO$1-1,DEFAULT_CONTRIBUTION!$A$2:$B$11,2,1))*(1+VLOOKUP($A36+AO$1-1,portfolio_returns!$A$2:$B$49,2,1)),NA())</f>
        <v>#N/A</v>
      </c>
      <c r="AP36" s="4" t="e">
        <f aca="false">=IF($A36+AP$1-1&lt;=MAX(portfolio_returns!$A$2:$A$50),(AO36+VLOOKUP(AP$1-1,DEFAULT_CONTRIBUTION!$A$2:$B$11,2,1))*(1+VLOOKUP($A36+AP$1-1,portfolio_returns!$A$2:$B$49,2,1)),NA())</f>
        <v>#N/A</v>
      </c>
      <c r="AQ36" s="4" t="e">
        <f aca="false">=IF($A36+AQ$1-1&lt;=MAX(portfolio_returns!$A$2:$A$50),(AP36+VLOOKUP(AQ$1-1,DEFAULT_CONTRIBUTION!$A$2:$B$11,2,1))*(1+VLOOKUP($A36+AQ$1-1,portfolio_returns!$A$2:$B$49,2,1)),NA())</f>
        <v>#N/A</v>
      </c>
      <c r="AR36" s="4" t="e">
        <f aca="false">=IF($A36+AR$1-1&lt;=MAX(portfolio_returns!$A$2:$A$50),(AQ36+VLOOKUP(AR$1-1,DEFAULT_CONTRIBUTION!$A$2:$B$11,2,1))*(1+VLOOKUP($A36+AR$1-1,portfolio_returns!$A$2:$B$49,2,1)),NA())</f>
        <v>#N/A</v>
      </c>
      <c r="AS36" s="4" t="e">
        <f aca="false">=IF($A36+AS$1-1&lt;=MAX(portfolio_returns!$A$2:$A$50),(AR36+VLOOKUP(AS$1-1,DEFAULT_CONTRIBUTION!$A$2:$B$11,2,1))*(1+VLOOKUP($A36+AS$1-1,portfolio_returns!$A$2:$B$49,2,1)),NA())</f>
        <v>#N/A</v>
      </c>
      <c r="AT36" s="4" t="e">
        <f aca="false">=IF($A36+AT$1-1&lt;=MAX(portfolio_returns!$A$2:$A$50),(AS36+VLOOKUP(AT$1-1,DEFAULT_CONTRIBUTION!$A$2:$B$11,2,1))*(1+VLOOKUP($A36+AT$1-1,portfolio_returns!$A$2:$B$49,2,1)),NA())</f>
        <v>#N/A</v>
      </c>
      <c r="AU36" s="4" t="e">
        <f aca="false">=IF($A36+AU$1-1&lt;=MAX(portfolio_returns!$A$2:$A$50),(AT36+VLOOKUP(AU$1-1,DEFAULT_CONTRIBUTION!$A$2:$B$11,2,1))*(1+VLOOKUP($A36+AU$1-1,portfolio_returns!$A$2:$B$49,2,1)),NA())</f>
        <v>#N/A</v>
      </c>
      <c r="AV36" s="4" t="e">
        <f aca="false">=IF($A36+AV$1-1&lt;=MAX(portfolio_returns!$A$2:$A$50),(AU36+VLOOKUP(AV$1-1,DEFAULT_CONTRIBUTION!$A$2:$B$11,2,1))*(1+VLOOKUP($A36+AV$1-1,portfolio_returns!$A$2:$B$49,2,1)),NA())</f>
        <v>#N/A</v>
      </c>
      <c r="AW36" s="4" t="e">
        <f aca="false">=IF($A36+AW$1-1&lt;=MAX(portfolio_returns!$A$2:$A$50),(AV36+VLOOKUP(AW$1-1,DEFAULT_CONTRIBUTION!$A$2:$B$11,2,1))*(1+VLOOKUP($A36+AW$1-1,portfolio_returns!$A$2:$B$49,2,1)),NA())</f>
        <v>#N/A</v>
      </c>
      <c r="AX36" s="4" t="e">
        <f aca="false">=IF($A36+AX$1-1&lt;=MAX(portfolio_returns!$A$2:$A$50),(AW36+VLOOKUP(AX$1-1,DEFAULT_CONTRIBUTION!$A$2:$B$11,2,1))*(1+VLOOKUP($A36+AX$1-1,portfolio_returns!$A$2:$B$49,2,1)),NA())</f>
        <v>#N/A</v>
      </c>
    </row>
    <row r="37" customFormat="false" ht="15" hidden="false" customHeight="false" outlineLevel="0" collapsed="false">
      <c r="A37" s="0" t="n">
        <v>2005</v>
      </c>
      <c r="B37" s="6" t="e">
        <f aca="false">MATCH(1,INDEX(C37:AX37&gt;DEFAULT_TARGET),)</f>
        <v>#N/A</v>
      </c>
      <c r="C37" s="4" t="n">
        <f aca="false">VLOOKUP(C$1-1,DEFAULT_CONTRIBUTION!$A$2:$B$11,2,1)*(1+VLOOKUP($A37+C$1-1,portfolio_returns!$A$2:$B$49,2,1))</f>
        <v>1.21475</v>
      </c>
      <c r="D37" s="4" t="n">
        <f aca="false">=IF($A37+D$1-1&lt;=MAX(portfolio_returns!$A$2:$A$50),(C37+VLOOKUP(D$1-1,DEFAULT_CONTRIBUTION!$A$2:$B$11,2,1))*(1+VLOOKUP($A37+D$1-1,portfolio_returns!$A$2:$B$49,2,1)),NA())</f>
        <v>1.516615375</v>
      </c>
      <c r="E37" s="4" t="n">
        <f aca="false">=IF($A37+E$1-1&lt;=MAX(portfolio_returns!$A$2:$A$50),(D37+VLOOKUP(E$1-1,DEFAULT_CONTRIBUTION!$A$2:$B$11,2,1))*(1+VLOOKUP($A37+E$1-1,portfolio_returns!$A$2:$B$49,2,1)),NA())</f>
        <v>2.02885221790625</v>
      </c>
      <c r="F37" s="4" t="n">
        <f aca="false">=IF($A37+F$1-1&lt;=MAX(portfolio_returns!$A$2:$A$50),(E37+VLOOKUP(F$1-1,DEFAULT_CONTRIBUTION!$A$2:$B$11,2,1))*(1+VLOOKUP($A37+F$1-1,portfolio_returns!$A$2:$B$49,2,1)),NA())</f>
        <v>1.82698142222458</v>
      </c>
      <c r="G37" s="4" t="n">
        <f aca="false">=IF($A37+G$1-1&lt;=MAX(portfolio_returns!$A$2:$A$50),(F37+VLOOKUP(G$1-1,DEFAULT_CONTRIBUTION!$A$2:$B$11,2,1))*(1+VLOOKUP($A37+G$1-1,portfolio_returns!$A$2:$B$49,2,1)),NA())</f>
        <v>2.51940738124769</v>
      </c>
      <c r="H37" s="4" t="n">
        <f aca="false">=IF($A37+H$1-1&lt;=MAX(portfolio_returns!$A$2:$A$50),(G37+VLOOKUP(H$1-1,DEFAULT_CONTRIBUTION!$A$2:$B$11,2,1))*(1+VLOOKUP($A37+H$1-1,portfolio_returns!$A$2:$B$49,2,1)),NA())</f>
        <v>3.19271900388614</v>
      </c>
      <c r="I37" s="4" t="n">
        <f aca="false">=IF($A37+I$1-1&lt;=MAX(portfolio_returns!$A$2:$A$50),(H37+VLOOKUP(I$1-1,DEFAULT_CONTRIBUTION!$A$2:$B$11,2,1))*(1+VLOOKUP($A37+I$1-1,portfolio_returns!$A$2:$B$49,2,1)),NA())</f>
        <v>3.2581697434658</v>
      </c>
      <c r="J37" s="4" t="n">
        <f aca="false">=IF($A37+J$1-1&lt;=MAX(portfolio_returns!$A$2:$A$50),(I37+VLOOKUP(J$1-1,DEFAULT_CONTRIBUTION!$A$2:$B$11,2,1))*(1+VLOOKUP($A37+J$1-1,portfolio_returns!$A$2:$B$49,2,1)),NA())</f>
        <v>3.61575387281118</v>
      </c>
      <c r="K37" s="4" t="n">
        <f aca="false">=IF($A37+K$1-1&lt;=MAX(portfolio_returns!$A$2:$A$50),(J37+VLOOKUP(K$1-1,DEFAULT_CONTRIBUTION!$A$2:$B$11,2,1))*(1+VLOOKUP($A37+K$1-1,portfolio_returns!$A$2:$B$49,2,1)),NA())</f>
        <v>2.83113528241115</v>
      </c>
      <c r="L37" s="4" t="n">
        <f aca="false">=IF($A37+L$1-1&lt;=MAX(portfolio_returns!$A$2:$A$50),(K37+VLOOKUP(L$1-1,DEFAULT_CONTRIBUTION!$A$2:$B$11,2,1))*(1+VLOOKUP($A37+L$1-1,portfolio_returns!$A$2:$B$49,2,1)),NA())</f>
        <v>2.83892090443778</v>
      </c>
      <c r="M37" s="4" t="n">
        <f aca="false">=IF($A37+M$1-1&lt;=MAX(portfolio_returns!$A$2:$A$50),(L37+VLOOKUP(M$1-1,DEFAULT_CONTRIBUTION!$A$2:$B$11,2,1))*(1+VLOOKUP($A37+M$1-1,portfolio_returns!$A$2:$B$49,2,1)),NA())</f>
        <v>2.47340983799142</v>
      </c>
      <c r="N37" s="4" t="n">
        <f aca="false">=IF($A37+N$1-1&lt;=MAX(portfolio_returns!$A$2:$A$50),(M37+VLOOKUP(N$1-1,DEFAULT_CONTRIBUTION!$A$2:$B$11,2,1))*(1+VLOOKUP($A37+N$1-1,portfolio_returns!$A$2:$B$49,2,1)),NA())</f>
        <v>2.69725342832964</v>
      </c>
      <c r="O37" s="4" t="n">
        <f aca="false">=IF($A37+O$1-1&lt;=MAX(portfolio_returns!$A$2:$A$50),(N37+VLOOKUP(O$1-1,DEFAULT_CONTRIBUTION!$A$2:$B$11,2,1))*(1+VLOOKUP($A37+O$1-1,portfolio_returns!$A$2:$B$49,2,1)),NA())</f>
        <v>3.16724983821608</v>
      </c>
      <c r="P37" s="4" t="e">
        <f aca="false">=IF($A37+P$1-1&lt;=MAX(portfolio_returns!$A$2:$A$50),(O37+VLOOKUP(P$1-1,DEFAULT_CONTRIBUTION!$A$2:$B$11,2,1))*(1+VLOOKUP($A37+P$1-1,portfolio_returns!$A$2:$B$49,2,1)),NA())</f>
        <v>#N/A</v>
      </c>
      <c r="Q37" s="4" t="e">
        <f aca="false">=IF($A37+Q$1-1&lt;=MAX(portfolio_returns!$A$2:$A$50),(P37+VLOOKUP(Q$1-1,DEFAULT_CONTRIBUTION!$A$2:$B$11,2,1))*(1+VLOOKUP($A37+Q$1-1,portfolio_returns!$A$2:$B$49,2,1)),NA())</f>
        <v>#N/A</v>
      </c>
      <c r="R37" s="4" t="e">
        <f aca="false">=IF($A37+R$1-1&lt;=MAX(portfolio_returns!$A$2:$A$50),(Q37+VLOOKUP(R$1-1,DEFAULT_CONTRIBUTION!$A$2:$B$11,2,1))*(1+VLOOKUP($A37+R$1-1,portfolio_returns!$A$2:$B$49,2,1)),NA())</f>
        <v>#N/A</v>
      </c>
      <c r="S37" s="4" t="e">
        <f aca="false">=IF($A37+S$1-1&lt;=MAX(portfolio_returns!$A$2:$A$50),(R37+VLOOKUP(S$1-1,DEFAULT_CONTRIBUTION!$A$2:$B$11,2,1))*(1+VLOOKUP($A37+S$1-1,portfolio_returns!$A$2:$B$49,2,1)),NA())</f>
        <v>#N/A</v>
      </c>
      <c r="T37" s="4" t="e">
        <f aca="false">=IF($A37+T$1-1&lt;=MAX(portfolio_returns!$A$2:$A$50),(S37+VLOOKUP(T$1-1,DEFAULT_CONTRIBUTION!$A$2:$B$11,2,1))*(1+VLOOKUP($A37+T$1-1,portfolio_returns!$A$2:$B$49,2,1)),NA())</f>
        <v>#N/A</v>
      </c>
      <c r="U37" s="4" t="e">
        <f aca="false">=IF($A37+U$1-1&lt;=MAX(portfolio_returns!$A$2:$A$50),(T37+VLOOKUP(U$1-1,DEFAULT_CONTRIBUTION!$A$2:$B$11,2,1))*(1+VLOOKUP($A37+U$1-1,portfolio_returns!$A$2:$B$49,2,1)),NA())</f>
        <v>#N/A</v>
      </c>
      <c r="V37" s="4" t="e">
        <f aca="false">=IF($A37+V$1-1&lt;=MAX(portfolio_returns!$A$2:$A$50),(U37+VLOOKUP(V$1-1,DEFAULT_CONTRIBUTION!$A$2:$B$11,2,1))*(1+VLOOKUP($A37+V$1-1,portfolio_returns!$A$2:$B$49,2,1)),NA())</f>
        <v>#N/A</v>
      </c>
      <c r="W37" s="4" t="e">
        <f aca="false">=IF($A37+W$1-1&lt;=MAX(portfolio_returns!$A$2:$A$50),(V37+VLOOKUP(W$1-1,DEFAULT_CONTRIBUTION!$A$2:$B$11,2,1))*(1+VLOOKUP($A37+W$1-1,portfolio_returns!$A$2:$B$49,2,1)),NA())</f>
        <v>#N/A</v>
      </c>
      <c r="X37" s="4" t="e">
        <f aca="false">=IF($A37+X$1-1&lt;=MAX(portfolio_returns!$A$2:$A$50),(W37+VLOOKUP(X$1-1,DEFAULT_CONTRIBUTION!$A$2:$B$11,2,1))*(1+VLOOKUP($A37+X$1-1,portfolio_returns!$A$2:$B$49,2,1)),NA())</f>
        <v>#N/A</v>
      </c>
      <c r="Y37" s="4" t="e">
        <f aca="false">=IF($A37+Y$1-1&lt;=MAX(portfolio_returns!$A$2:$A$50),(X37+VLOOKUP(Y$1-1,DEFAULT_CONTRIBUTION!$A$2:$B$11,2,1))*(1+VLOOKUP($A37+Y$1-1,portfolio_returns!$A$2:$B$49,2,1)),NA())</f>
        <v>#N/A</v>
      </c>
      <c r="Z37" s="4" t="e">
        <f aca="false">=IF($A37+Z$1-1&lt;=MAX(portfolio_returns!$A$2:$A$50),(Y37+VLOOKUP(Z$1-1,DEFAULT_CONTRIBUTION!$A$2:$B$11,2,1))*(1+VLOOKUP($A37+Z$1-1,portfolio_returns!$A$2:$B$49,2,1)),NA())</f>
        <v>#N/A</v>
      </c>
      <c r="AA37" s="4" t="e">
        <f aca="false">=IF($A37+AA$1-1&lt;=MAX(portfolio_returns!$A$2:$A$50),(Z37+VLOOKUP(AA$1-1,DEFAULT_CONTRIBUTION!$A$2:$B$11,2,1))*(1+VLOOKUP($A37+AA$1-1,portfolio_returns!$A$2:$B$49,2,1)),NA())</f>
        <v>#N/A</v>
      </c>
      <c r="AB37" s="4" t="e">
        <f aca="false">=IF($A37+AB$1-1&lt;=MAX(portfolio_returns!$A$2:$A$50),(AA37+VLOOKUP(AB$1-1,DEFAULT_CONTRIBUTION!$A$2:$B$11,2,1))*(1+VLOOKUP($A37+AB$1-1,portfolio_returns!$A$2:$B$49,2,1)),NA())</f>
        <v>#N/A</v>
      </c>
      <c r="AC37" s="4" t="e">
        <f aca="false">=IF($A37+AC$1-1&lt;=MAX(portfolio_returns!$A$2:$A$50),(AB37+VLOOKUP(AC$1-1,DEFAULT_CONTRIBUTION!$A$2:$B$11,2,1))*(1+VLOOKUP($A37+AC$1-1,portfolio_returns!$A$2:$B$49,2,1)),NA())</f>
        <v>#N/A</v>
      </c>
      <c r="AD37" s="4" t="e">
        <f aca="false">=IF($A37+AD$1-1&lt;=MAX(portfolio_returns!$A$2:$A$50),(AC37+VLOOKUP(AD$1-1,DEFAULT_CONTRIBUTION!$A$2:$B$11,2,1))*(1+VLOOKUP($A37+AD$1-1,portfolio_returns!$A$2:$B$49,2,1)),NA())</f>
        <v>#N/A</v>
      </c>
      <c r="AE37" s="4" t="e">
        <f aca="false">=IF($A37+AE$1-1&lt;=MAX(portfolio_returns!$A$2:$A$50),(AD37+VLOOKUP(AE$1-1,DEFAULT_CONTRIBUTION!$A$2:$B$11,2,1))*(1+VLOOKUP($A37+AE$1-1,portfolio_returns!$A$2:$B$49,2,1)),NA())</f>
        <v>#N/A</v>
      </c>
      <c r="AF37" s="4" t="e">
        <f aca="false">=IF($A37+AF$1-1&lt;=MAX(portfolio_returns!$A$2:$A$50),(AE37+VLOOKUP(AF$1-1,DEFAULT_CONTRIBUTION!$A$2:$B$11,2,1))*(1+VLOOKUP($A37+AF$1-1,portfolio_returns!$A$2:$B$49,2,1)),NA())</f>
        <v>#N/A</v>
      </c>
      <c r="AG37" s="4" t="e">
        <f aca="false">=IF($A37+AG$1-1&lt;=MAX(portfolio_returns!$A$2:$A$50),(AF37+VLOOKUP(AG$1-1,DEFAULT_CONTRIBUTION!$A$2:$B$11,2,1))*(1+VLOOKUP($A37+AG$1-1,portfolio_returns!$A$2:$B$49,2,1)),NA())</f>
        <v>#N/A</v>
      </c>
      <c r="AH37" s="4" t="e">
        <f aca="false">=IF($A37+AH$1-1&lt;=MAX(portfolio_returns!$A$2:$A$50),(AG37+VLOOKUP(AH$1-1,DEFAULT_CONTRIBUTION!$A$2:$B$11,2,1))*(1+VLOOKUP($A37+AH$1-1,portfolio_returns!$A$2:$B$49,2,1)),NA())</f>
        <v>#N/A</v>
      </c>
      <c r="AI37" s="4" t="e">
        <f aca="false">=IF($A37+AI$1-1&lt;=MAX(portfolio_returns!$A$2:$A$50),(AH37+VLOOKUP(AI$1-1,DEFAULT_CONTRIBUTION!$A$2:$B$11,2,1))*(1+VLOOKUP($A37+AI$1-1,portfolio_returns!$A$2:$B$49,2,1)),NA())</f>
        <v>#N/A</v>
      </c>
      <c r="AJ37" s="4" t="e">
        <f aca="false">=IF($A37+AJ$1-1&lt;=MAX(portfolio_returns!$A$2:$A$50),(AI37+VLOOKUP(AJ$1-1,DEFAULT_CONTRIBUTION!$A$2:$B$11,2,1))*(1+VLOOKUP($A37+AJ$1-1,portfolio_returns!$A$2:$B$49,2,1)),NA())</f>
        <v>#N/A</v>
      </c>
      <c r="AK37" s="4" t="e">
        <f aca="false">=IF($A37+AK$1-1&lt;=MAX(portfolio_returns!$A$2:$A$50),(AJ37+VLOOKUP(AK$1-1,DEFAULT_CONTRIBUTION!$A$2:$B$11,2,1))*(1+VLOOKUP($A37+AK$1-1,portfolio_returns!$A$2:$B$49,2,1)),NA())</f>
        <v>#N/A</v>
      </c>
      <c r="AL37" s="4" t="e">
        <f aca="false">=IF($A37+AL$1-1&lt;=MAX(portfolio_returns!$A$2:$A$50),(AK37+VLOOKUP(AL$1-1,DEFAULT_CONTRIBUTION!$A$2:$B$11,2,1))*(1+VLOOKUP($A37+AL$1-1,portfolio_returns!$A$2:$B$49,2,1)),NA())</f>
        <v>#N/A</v>
      </c>
      <c r="AM37" s="4" t="e">
        <f aca="false">=IF($A37+AM$1-1&lt;=MAX(portfolio_returns!$A$2:$A$50),(AL37+VLOOKUP(AM$1-1,DEFAULT_CONTRIBUTION!$A$2:$B$11,2,1))*(1+VLOOKUP($A37+AM$1-1,portfolio_returns!$A$2:$B$49,2,1)),NA())</f>
        <v>#N/A</v>
      </c>
      <c r="AN37" s="4" t="e">
        <f aca="false">=IF($A37+AN$1-1&lt;=MAX(portfolio_returns!$A$2:$A$50),(AM37+VLOOKUP(AN$1-1,DEFAULT_CONTRIBUTION!$A$2:$B$11,2,1))*(1+VLOOKUP($A37+AN$1-1,portfolio_returns!$A$2:$B$49,2,1)),NA())</f>
        <v>#N/A</v>
      </c>
      <c r="AO37" s="4" t="e">
        <f aca="false">=IF($A37+AO$1-1&lt;=MAX(portfolio_returns!$A$2:$A$50),(AN37+VLOOKUP(AO$1-1,DEFAULT_CONTRIBUTION!$A$2:$B$11,2,1))*(1+VLOOKUP($A37+AO$1-1,portfolio_returns!$A$2:$B$49,2,1)),NA())</f>
        <v>#N/A</v>
      </c>
      <c r="AP37" s="4" t="e">
        <f aca="false">=IF($A37+AP$1-1&lt;=MAX(portfolio_returns!$A$2:$A$50),(AO37+VLOOKUP(AP$1-1,DEFAULT_CONTRIBUTION!$A$2:$B$11,2,1))*(1+VLOOKUP($A37+AP$1-1,portfolio_returns!$A$2:$B$49,2,1)),NA())</f>
        <v>#N/A</v>
      </c>
      <c r="AQ37" s="4" t="e">
        <f aca="false">=IF($A37+AQ$1-1&lt;=MAX(portfolio_returns!$A$2:$A$50),(AP37+VLOOKUP(AQ$1-1,DEFAULT_CONTRIBUTION!$A$2:$B$11,2,1))*(1+VLOOKUP($A37+AQ$1-1,portfolio_returns!$A$2:$B$49,2,1)),NA())</f>
        <v>#N/A</v>
      </c>
      <c r="AR37" s="4" t="e">
        <f aca="false">=IF($A37+AR$1-1&lt;=MAX(portfolio_returns!$A$2:$A$50),(AQ37+VLOOKUP(AR$1-1,DEFAULT_CONTRIBUTION!$A$2:$B$11,2,1))*(1+VLOOKUP($A37+AR$1-1,portfolio_returns!$A$2:$B$49,2,1)),NA())</f>
        <v>#N/A</v>
      </c>
      <c r="AS37" s="4" t="e">
        <f aca="false">=IF($A37+AS$1-1&lt;=MAX(portfolio_returns!$A$2:$A$50),(AR37+VLOOKUP(AS$1-1,DEFAULT_CONTRIBUTION!$A$2:$B$11,2,1))*(1+VLOOKUP($A37+AS$1-1,portfolio_returns!$A$2:$B$49,2,1)),NA())</f>
        <v>#N/A</v>
      </c>
      <c r="AT37" s="4" t="e">
        <f aca="false">=IF($A37+AT$1-1&lt;=MAX(portfolio_returns!$A$2:$A$50),(AS37+VLOOKUP(AT$1-1,DEFAULT_CONTRIBUTION!$A$2:$B$11,2,1))*(1+VLOOKUP($A37+AT$1-1,portfolio_returns!$A$2:$B$49,2,1)),NA())</f>
        <v>#N/A</v>
      </c>
      <c r="AU37" s="4" t="e">
        <f aca="false">=IF($A37+AU$1-1&lt;=MAX(portfolio_returns!$A$2:$A$50),(AT37+VLOOKUP(AU$1-1,DEFAULT_CONTRIBUTION!$A$2:$B$11,2,1))*(1+VLOOKUP($A37+AU$1-1,portfolio_returns!$A$2:$B$49,2,1)),NA())</f>
        <v>#N/A</v>
      </c>
      <c r="AV37" s="4" t="e">
        <f aca="false">=IF($A37+AV$1-1&lt;=MAX(portfolio_returns!$A$2:$A$50),(AU37+VLOOKUP(AV$1-1,DEFAULT_CONTRIBUTION!$A$2:$B$11,2,1))*(1+VLOOKUP($A37+AV$1-1,portfolio_returns!$A$2:$B$49,2,1)),NA())</f>
        <v>#N/A</v>
      </c>
      <c r="AW37" s="4" t="e">
        <f aca="false">=IF($A37+AW$1-1&lt;=MAX(portfolio_returns!$A$2:$A$50),(AV37+VLOOKUP(AW$1-1,DEFAULT_CONTRIBUTION!$A$2:$B$11,2,1))*(1+VLOOKUP($A37+AW$1-1,portfolio_returns!$A$2:$B$49,2,1)),NA())</f>
        <v>#N/A</v>
      </c>
      <c r="AX37" s="4" t="e">
        <f aca="false">=IF($A37+AX$1-1&lt;=MAX(portfolio_returns!$A$2:$A$50),(AW37+VLOOKUP(AX$1-1,DEFAULT_CONTRIBUTION!$A$2:$B$11,2,1))*(1+VLOOKUP($A37+AX$1-1,portfolio_returns!$A$2:$B$49,2,1)),NA())</f>
        <v>#N/A</v>
      </c>
    </row>
    <row r="38" customFormat="false" ht="15" hidden="false" customHeight="false" outlineLevel="0" collapsed="false">
      <c r="A38" s="0" t="n">
        <v>2006</v>
      </c>
      <c r="B38" s="6" t="e">
        <f aca="false">MATCH(1,INDEX(C38:AX38&gt;DEFAULT_TARGET),)</f>
        <v>#N/A</v>
      </c>
      <c r="C38" s="4" t="n">
        <f aca="false">VLOOKUP(C$1-1,DEFAULT_CONTRIBUTION!$A$2:$B$11,2,1)*(1+VLOOKUP($A38+C$1-1,portfolio_returns!$A$2:$B$49,2,1))</f>
        <v>1.2485</v>
      </c>
      <c r="D38" s="4" t="n">
        <f aca="false">=IF($A38+D$1-1&lt;=MAX(portfolio_returns!$A$2:$A$50),(C38+VLOOKUP(D$1-1,DEFAULT_CONTRIBUTION!$A$2:$B$11,2,1))*(1+VLOOKUP($A38+D$1-1,portfolio_returns!$A$2:$B$49,2,1)),NA())</f>
        <v>1.670180875</v>
      </c>
      <c r="E38" s="4" t="n">
        <f aca="false">=IF($A38+E$1-1&lt;=MAX(portfolio_returns!$A$2:$A$50),(D38+VLOOKUP(E$1-1,DEFAULT_CONTRIBUTION!$A$2:$B$11,2,1))*(1+VLOOKUP($A38+E$1-1,portfolio_returns!$A$2:$B$49,2,1)),NA())</f>
        <v>1.5039978779375</v>
      </c>
      <c r="F38" s="4" t="n">
        <f aca="false">=IF($A38+F$1-1&lt;=MAX(portfolio_returns!$A$2:$A$50),(E38+VLOOKUP(F$1-1,DEFAULT_CONTRIBUTION!$A$2:$B$11,2,1))*(1+VLOOKUP($A38+F$1-1,portfolio_returns!$A$2:$B$49,2,1)),NA())</f>
        <v>2.07401307367581</v>
      </c>
      <c r="G38" s="4" t="n">
        <f aca="false">=IF($A38+G$1-1&lt;=MAX(portfolio_returns!$A$2:$A$50),(F38+VLOOKUP(G$1-1,DEFAULT_CONTRIBUTION!$A$2:$B$11,2,1))*(1+VLOOKUP($A38+G$1-1,portfolio_returns!$A$2:$B$49,2,1)),NA())</f>
        <v>2.62829306761567</v>
      </c>
      <c r="H38" s="4" t="n">
        <f aca="false">=IF($A38+H$1-1&lt;=MAX(portfolio_returns!$A$2:$A$50),(G38+VLOOKUP(H$1-1,DEFAULT_CONTRIBUTION!$A$2:$B$11,2,1))*(1+VLOOKUP($A38+H$1-1,portfolio_returns!$A$2:$B$49,2,1)),NA())</f>
        <v>2.68217307550179</v>
      </c>
      <c r="I38" s="4" t="n">
        <f aca="false">=IF($A38+I$1-1&lt;=MAX(portfolio_returns!$A$2:$A$50),(H38+VLOOKUP(I$1-1,DEFAULT_CONTRIBUTION!$A$2:$B$11,2,1))*(1+VLOOKUP($A38+I$1-1,portfolio_returns!$A$2:$B$49,2,1)),NA())</f>
        <v>2.97654157053812</v>
      </c>
      <c r="J38" s="4" t="n">
        <f aca="false">=IF($A38+J$1-1&lt;=MAX(portfolio_returns!$A$2:$A$50),(I38+VLOOKUP(J$1-1,DEFAULT_CONTRIBUTION!$A$2:$B$11,2,1))*(1+VLOOKUP($A38+J$1-1,portfolio_returns!$A$2:$B$49,2,1)),NA())</f>
        <v>2.33063204973134</v>
      </c>
      <c r="K38" s="4" t="n">
        <f aca="false">=IF($A38+K$1-1&lt;=MAX(portfolio_returns!$A$2:$A$50),(J38+VLOOKUP(K$1-1,DEFAULT_CONTRIBUTION!$A$2:$B$11,2,1))*(1+VLOOKUP($A38+K$1-1,portfolio_returns!$A$2:$B$49,2,1)),NA())</f>
        <v>2.33704128786811</v>
      </c>
      <c r="L38" s="4" t="n">
        <f aca="false">=IF($A38+L$1-1&lt;=MAX(portfolio_returns!$A$2:$A$50),(K38+VLOOKUP(L$1-1,DEFAULT_CONTRIBUTION!$A$2:$B$11,2,1))*(1+VLOOKUP($A38+L$1-1,portfolio_returns!$A$2:$B$49,2,1)),NA())</f>
        <v>2.03614722205509</v>
      </c>
      <c r="M38" s="4" t="n">
        <f aca="false">=IF($A38+M$1-1&lt;=MAX(portfolio_returns!$A$2:$A$50),(L38+VLOOKUP(M$1-1,DEFAULT_CONTRIBUTION!$A$2:$B$11,2,1))*(1+VLOOKUP($A38+M$1-1,portfolio_returns!$A$2:$B$49,2,1)),NA())</f>
        <v>2.22041854565107</v>
      </c>
      <c r="N38" s="4" t="n">
        <f aca="false">=IF($A38+N$1-1&lt;=MAX(portfolio_returns!$A$2:$A$50),(M38+VLOOKUP(N$1-1,DEFAULT_CONTRIBUTION!$A$2:$B$11,2,1))*(1+VLOOKUP($A38+N$1-1,portfolio_returns!$A$2:$B$49,2,1)),NA())</f>
        <v>2.60732647723077</v>
      </c>
      <c r="O38" s="4" t="e">
        <f aca="false">=IF($A38+O$1-1&lt;=MAX(portfolio_returns!$A$2:$A$50),(N38+VLOOKUP(O$1-1,DEFAULT_CONTRIBUTION!$A$2:$B$11,2,1))*(1+VLOOKUP($A38+O$1-1,portfolio_returns!$A$2:$B$49,2,1)),NA())</f>
        <v>#N/A</v>
      </c>
      <c r="P38" s="4" t="e">
        <f aca="false">=IF($A38+P$1-1&lt;=MAX(portfolio_returns!$A$2:$A$50),(O38+VLOOKUP(P$1-1,DEFAULT_CONTRIBUTION!$A$2:$B$11,2,1))*(1+VLOOKUP($A38+P$1-1,portfolio_returns!$A$2:$B$49,2,1)),NA())</f>
        <v>#N/A</v>
      </c>
      <c r="Q38" s="4" t="e">
        <f aca="false">=IF($A38+Q$1-1&lt;=MAX(portfolio_returns!$A$2:$A$50),(P38+VLOOKUP(Q$1-1,DEFAULT_CONTRIBUTION!$A$2:$B$11,2,1))*(1+VLOOKUP($A38+Q$1-1,portfolio_returns!$A$2:$B$49,2,1)),NA())</f>
        <v>#N/A</v>
      </c>
      <c r="R38" s="4" t="e">
        <f aca="false">=IF($A38+R$1-1&lt;=MAX(portfolio_returns!$A$2:$A$50),(Q38+VLOOKUP(R$1-1,DEFAULT_CONTRIBUTION!$A$2:$B$11,2,1))*(1+VLOOKUP($A38+R$1-1,portfolio_returns!$A$2:$B$49,2,1)),NA())</f>
        <v>#N/A</v>
      </c>
      <c r="S38" s="4" t="e">
        <f aca="false">=IF($A38+S$1-1&lt;=MAX(portfolio_returns!$A$2:$A$50),(R38+VLOOKUP(S$1-1,DEFAULT_CONTRIBUTION!$A$2:$B$11,2,1))*(1+VLOOKUP($A38+S$1-1,portfolio_returns!$A$2:$B$49,2,1)),NA())</f>
        <v>#N/A</v>
      </c>
      <c r="T38" s="4" t="e">
        <f aca="false">=IF($A38+T$1-1&lt;=MAX(portfolio_returns!$A$2:$A$50),(S38+VLOOKUP(T$1-1,DEFAULT_CONTRIBUTION!$A$2:$B$11,2,1))*(1+VLOOKUP($A38+T$1-1,portfolio_returns!$A$2:$B$49,2,1)),NA())</f>
        <v>#N/A</v>
      </c>
      <c r="U38" s="4" t="e">
        <f aca="false">=IF($A38+U$1-1&lt;=MAX(portfolio_returns!$A$2:$A$50),(T38+VLOOKUP(U$1-1,DEFAULT_CONTRIBUTION!$A$2:$B$11,2,1))*(1+VLOOKUP($A38+U$1-1,portfolio_returns!$A$2:$B$49,2,1)),NA())</f>
        <v>#N/A</v>
      </c>
      <c r="V38" s="4" t="e">
        <f aca="false">=IF($A38+V$1-1&lt;=MAX(portfolio_returns!$A$2:$A$50),(U38+VLOOKUP(V$1-1,DEFAULT_CONTRIBUTION!$A$2:$B$11,2,1))*(1+VLOOKUP($A38+V$1-1,portfolio_returns!$A$2:$B$49,2,1)),NA())</f>
        <v>#N/A</v>
      </c>
      <c r="W38" s="4" t="e">
        <f aca="false">=IF($A38+W$1-1&lt;=MAX(portfolio_returns!$A$2:$A$50),(V38+VLOOKUP(W$1-1,DEFAULT_CONTRIBUTION!$A$2:$B$11,2,1))*(1+VLOOKUP($A38+W$1-1,portfolio_returns!$A$2:$B$49,2,1)),NA())</f>
        <v>#N/A</v>
      </c>
      <c r="X38" s="4" t="e">
        <f aca="false">=IF($A38+X$1-1&lt;=MAX(portfolio_returns!$A$2:$A$50),(W38+VLOOKUP(X$1-1,DEFAULT_CONTRIBUTION!$A$2:$B$11,2,1))*(1+VLOOKUP($A38+X$1-1,portfolio_returns!$A$2:$B$49,2,1)),NA())</f>
        <v>#N/A</v>
      </c>
      <c r="Y38" s="4" t="e">
        <f aca="false">=IF($A38+Y$1-1&lt;=MAX(portfolio_returns!$A$2:$A$50),(X38+VLOOKUP(Y$1-1,DEFAULT_CONTRIBUTION!$A$2:$B$11,2,1))*(1+VLOOKUP($A38+Y$1-1,portfolio_returns!$A$2:$B$49,2,1)),NA())</f>
        <v>#N/A</v>
      </c>
      <c r="Z38" s="4" t="e">
        <f aca="false">=IF($A38+Z$1-1&lt;=MAX(portfolio_returns!$A$2:$A$50),(Y38+VLOOKUP(Z$1-1,DEFAULT_CONTRIBUTION!$A$2:$B$11,2,1))*(1+VLOOKUP($A38+Z$1-1,portfolio_returns!$A$2:$B$49,2,1)),NA())</f>
        <v>#N/A</v>
      </c>
      <c r="AA38" s="4" t="e">
        <f aca="false">=IF($A38+AA$1-1&lt;=MAX(portfolio_returns!$A$2:$A$50),(Z38+VLOOKUP(AA$1-1,DEFAULT_CONTRIBUTION!$A$2:$B$11,2,1))*(1+VLOOKUP($A38+AA$1-1,portfolio_returns!$A$2:$B$49,2,1)),NA())</f>
        <v>#N/A</v>
      </c>
      <c r="AB38" s="4" t="e">
        <f aca="false">=IF($A38+AB$1-1&lt;=MAX(portfolio_returns!$A$2:$A$50),(AA38+VLOOKUP(AB$1-1,DEFAULT_CONTRIBUTION!$A$2:$B$11,2,1))*(1+VLOOKUP($A38+AB$1-1,portfolio_returns!$A$2:$B$49,2,1)),NA())</f>
        <v>#N/A</v>
      </c>
      <c r="AC38" s="4" t="e">
        <f aca="false">=IF($A38+AC$1-1&lt;=MAX(portfolio_returns!$A$2:$A$50),(AB38+VLOOKUP(AC$1-1,DEFAULT_CONTRIBUTION!$A$2:$B$11,2,1))*(1+VLOOKUP($A38+AC$1-1,portfolio_returns!$A$2:$B$49,2,1)),NA())</f>
        <v>#N/A</v>
      </c>
      <c r="AD38" s="4" t="e">
        <f aca="false">=IF($A38+AD$1-1&lt;=MAX(portfolio_returns!$A$2:$A$50),(AC38+VLOOKUP(AD$1-1,DEFAULT_CONTRIBUTION!$A$2:$B$11,2,1))*(1+VLOOKUP($A38+AD$1-1,portfolio_returns!$A$2:$B$49,2,1)),NA())</f>
        <v>#N/A</v>
      </c>
      <c r="AE38" s="4" t="e">
        <f aca="false">=IF($A38+AE$1-1&lt;=MAX(portfolio_returns!$A$2:$A$50),(AD38+VLOOKUP(AE$1-1,DEFAULT_CONTRIBUTION!$A$2:$B$11,2,1))*(1+VLOOKUP($A38+AE$1-1,portfolio_returns!$A$2:$B$49,2,1)),NA())</f>
        <v>#N/A</v>
      </c>
      <c r="AF38" s="4" t="e">
        <f aca="false">=IF($A38+AF$1-1&lt;=MAX(portfolio_returns!$A$2:$A$50),(AE38+VLOOKUP(AF$1-1,DEFAULT_CONTRIBUTION!$A$2:$B$11,2,1))*(1+VLOOKUP($A38+AF$1-1,portfolio_returns!$A$2:$B$49,2,1)),NA())</f>
        <v>#N/A</v>
      </c>
      <c r="AG38" s="4" t="e">
        <f aca="false">=IF($A38+AG$1-1&lt;=MAX(portfolio_returns!$A$2:$A$50),(AF38+VLOOKUP(AG$1-1,DEFAULT_CONTRIBUTION!$A$2:$B$11,2,1))*(1+VLOOKUP($A38+AG$1-1,portfolio_returns!$A$2:$B$49,2,1)),NA())</f>
        <v>#N/A</v>
      </c>
      <c r="AH38" s="4" t="e">
        <f aca="false">=IF($A38+AH$1-1&lt;=MAX(portfolio_returns!$A$2:$A$50),(AG38+VLOOKUP(AH$1-1,DEFAULT_CONTRIBUTION!$A$2:$B$11,2,1))*(1+VLOOKUP($A38+AH$1-1,portfolio_returns!$A$2:$B$49,2,1)),NA())</f>
        <v>#N/A</v>
      </c>
      <c r="AI38" s="4" t="e">
        <f aca="false">=IF($A38+AI$1-1&lt;=MAX(portfolio_returns!$A$2:$A$50),(AH38+VLOOKUP(AI$1-1,DEFAULT_CONTRIBUTION!$A$2:$B$11,2,1))*(1+VLOOKUP($A38+AI$1-1,portfolio_returns!$A$2:$B$49,2,1)),NA())</f>
        <v>#N/A</v>
      </c>
      <c r="AJ38" s="4" t="e">
        <f aca="false">=IF($A38+AJ$1-1&lt;=MAX(portfolio_returns!$A$2:$A$50),(AI38+VLOOKUP(AJ$1-1,DEFAULT_CONTRIBUTION!$A$2:$B$11,2,1))*(1+VLOOKUP($A38+AJ$1-1,portfolio_returns!$A$2:$B$49,2,1)),NA())</f>
        <v>#N/A</v>
      </c>
      <c r="AK38" s="4" t="e">
        <f aca="false">=IF($A38+AK$1-1&lt;=MAX(portfolio_returns!$A$2:$A$50),(AJ38+VLOOKUP(AK$1-1,DEFAULT_CONTRIBUTION!$A$2:$B$11,2,1))*(1+VLOOKUP($A38+AK$1-1,portfolio_returns!$A$2:$B$49,2,1)),NA())</f>
        <v>#N/A</v>
      </c>
      <c r="AL38" s="4" t="e">
        <f aca="false">=IF($A38+AL$1-1&lt;=MAX(portfolio_returns!$A$2:$A$50),(AK38+VLOOKUP(AL$1-1,DEFAULT_CONTRIBUTION!$A$2:$B$11,2,1))*(1+VLOOKUP($A38+AL$1-1,portfolio_returns!$A$2:$B$49,2,1)),NA())</f>
        <v>#N/A</v>
      </c>
      <c r="AM38" s="4" t="e">
        <f aca="false">=IF($A38+AM$1-1&lt;=MAX(portfolio_returns!$A$2:$A$50),(AL38+VLOOKUP(AM$1-1,DEFAULT_CONTRIBUTION!$A$2:$B$11,2,1))*(1+VLOOKUP($A38+AM$1-1,portfolio_returns!$A$2:$B$49,2,1)),NA())</f>
        <v>#N/A</v>
      </c>
      <c r="AN38" s="4" t="e">
        <f aca="false">=IF($A38+AN$1-1&lt;=MAX(portfolio_returns!$A$2:$A$50),(AM38+VLOOKUP(AN$1-1,DEFAULT_CONTRIBUTION!$A$2:$B$11,2,1))*(1+VLOOKUP($A38+AN$1-1,portfolio_returns!$A$2:$B$49,2,1)),NA())</f>
        <v>#N/A</v>
      </c>
      <c r="AO38" s="4" t="e">
        <f aca="false">=IF($A38+AO$1-1&lt;=MAX(portfolio_returns!$A$2:$A$50),(AN38+VLOOKUP(AO$1-1,DEFAULT_CONTRIBUTION!$A$2:$B$11,2,1))*(1+VLOOKUP($A38+AO$1-1,portfolio_returns!$A$2:$B$49,2,1)),NA())</f>
        <v>#N/A</v>
      </c>
      <c r="AP38" s="4" t="e">
        <f aca="false">=IF($A38+AP$1-1&lt;=MAX(portfolio_returns!$A$2:$A$50),(AO38+VLOOKUP(AP$1-1,DEFAULT_CONTRIBUTION!$A$2:$B$11,2,1))*(1+VLOOKUP($A38+AP$1-1,portfolio_returns!$A$2:$B$49,2,1)),NA())</f>
        <v>#N/A</v>
      </c>
      <c r="AQ38" s="4" t="e">
        <f aca="false">=IF($A38+AQ$1-1&lt;=MAX(portfolio_returns!$A$2:$A$50),(AP38+VLOOKUP(AQ$1-1,DEFAULT_CONTRIBUTION!$A$2:$B$11,2,1))*(1+VLOOKUP($A38+AQ$1-1,portfolio_returns!$A$2:$B$49,2,1)),NA())</f>
        <v>#N/A</v>
      </c>
      <c r="AR38" s="4" t="e">
        <f aca="false">=IF($A38+AR$1-1&lt;=MAX(portfolio_returns!$A$2:$A$50),(AQ38+VLOOKUP(AR$1-1,DEFAULT_CONTRIBUTION!$A$2:$B$11,2,1))*(1+VLOOKUP($A38+AR$1-1,portfolio_returns!$A$2:$B$49,2,1)),NA())</f>
        <v>#N/A</v>
      </c>
      <c r="AS38" s="4" t="e">
        <f aca="false">=IF($A38+AS$1-1&lt;=MAX(portfolio_returns!$A$2:$A$50),(AR38+VLOOKUP(AS$1-1,DEFAULT_CONTRIBUTION!$A$2:$B$11,2,1))*(1+VLOOKUP($A38+AS$1-1,portfolio_returns!$A$2:$B$49,2,1)),NA())</f>
        <v>#N/A</v>
      </c>
      <c r="AT38" s="4" t="e">
        <f aca="false">=IF($A38+AT$1-1&lt;=MAX(portfolio_returns!$A$2:$A$50),(AS38+VLOOKUP(AT$1-1,DEFAULT_CONTRIBUTION!$A$2:$B$11,2,1))*(1+VLOOKUP($A38+AT$1-1,portfolio_returns!$A$2:$B$49,2,1)),NA())</f>
        <v>#N/A</v>
      </c>
      <c r="AU38" s="4" t="e">
        <f aca="false">=IF($A38+AU$1-1&lt;=MAX(portfolio_returns!$A$2:$A$50),(AT38+VLOOKUP(AU$1-1,DEFAULT_CONTRIBUTION!$A$2:$B$11,2,1))*(1+VLOOKUP($A38+AU$1-1,portfolio_returns!$A$2:$B$49,2,1)),NA())</f>
        <v>#N/A</v>
      </c>
      <c r="AV38" s="4" t="e">
        <f aca="false">=IF($A38+AV$1-1&lt;=MAX(portfolio_returns!$A$2:$A$50),(AU38+VLOOKUP(AV$1-1,DEFAULT_CONTRIBUTION!$A$2:$B$11,2,1))*(1+VLOOKUP($A38+AV$1-1,portfolio_returns!$A$2:$B$49,2,1)),NA())</f>
        <v>#N/A</v>
      </c>
      <c r="AW38" s="4" t="e">
        <f aca="false">=IF($A38+AW$1-1&lt;=MAX(portfolio_returns!$A$2:$A$50),(AV38+VLOOKUP(AW$1-1,DEFAULT_CONTRIBUTION!$A$2:$B$11,2,1))*(1+VLOOKUP($A38+AW$1-1,portfolio_returns!$A$2:$B$49,2,1)),NA())</f>
        <v>#N/A</v>
      </c>
      <c r="AX38" s="4" t="e">
        <f aca="false">=IF($A38+AX$1-1&lt;=MAX(portfolio_returns!$A$2:$A$50),(AW38+VLOOKUP(AX$1-1,DEFAULT_CONTRIBUTION!$A$2:$B$11,2,1))*(1+VLOOKUP($A38+AX$1-1,portfolio_returns!$A$2:$B$49,2,1)),NA())</f>
        <v>#N/A</v>
      </c>
    </row>
    <row r="39" customFormat="false" ht="15" hidden="false" customHeight="false" outlineLevel="0" collapsed="false">
      <c r="A39" s="0" t="n">
        <v>2007</v>
      </c>
      <c r="B39" s="6" t="e">
        <f aca="false">MATCH(1,INDEX(C39:AX39&gt;DEFAULT_TARGET),)</f>
        <v>#N/A</v>
      </c>
      <c r="C39" s="4" t="n">
        <f aca="false">VLOOKUP(C$1-1,DEFAULT_CONTRIBUTION!$A$2:$B$11,2,1)*(1+VLOOKUP($A39+C$1-1,portfolio_returns!$A$2:$B$49,2,1))</f>
        <v>1.33775</v>
      </c>
      <c r="D39" s="4" t="n">
        <f aca="false">=IF($A39+D$1-1&lt;=MAX(portfolio_returns!$A$2:$A$50),(C39+VLOOKUP(D$1-1,DEFAULT_CONTRIBUTION!$A$2:$B$11,2,1))*(1+VLOOKUP($A39+D$1-1,portfolio_returns!$A$2:$B$49,2,1)),NA())</f>
        <v>1.204643875</v>
      </c>
      <c r="E39" s="4" t="n">
        <f aca="false">=IF($A39+E$1-1&lt;=MAX(portfolio_returns!$A$2:$A$50),(D39+VLOOKUP(E$1-1,DEFAULT_CONTRIBUTION!$A$2:$B$11,2,1))*(1+VLOOKUP($A39+E$1-1,portfolio_returns!$A$2:$B$49,2,1)),NA())</f>
        <v>1.661203903625</v>
      </c>
      <c r="F39" s="4" t="n">
        <f aca="false">=IF($A39+F$1-1&lt;=MAX(portfolio_returns!$A$2:$A$50),(E39+VLOOKUP(F$1-1,DEFAULT_CONTRIBUTION!$A$2:$B$11,2,1))*(1+VLOOKUP($A39+F$1-1,portfolio_returns!$A$2:$B$49,2,1)),NA())</f>
        <v>2.10516064686878</v>
      </c>
      <c r="G39" s="4" t="n">
        <f aca="false">=IF($A39+G$1-1&lt;=MAX(portfolio_returns!$A$2:$A$50),(F39+VLOOKUP(G$1-1,DEFAULT_CONTRIBUTION!$A$2:$B$11,2,1))*(1+VLOOKUP($A39+G$1-1,portfolio_returns!$A$2:$B$49,2,1)),NA())</f>
        <v>2.14831644012959</v>
      </c>
      <c r="H39" s="4" t="n">
        <f aca="false">=IF($A39+H$1-1&lt;=MAX(portfolio_returns!$A$2:$A$50),(G39+VLOOKUP(H$1-1,DEFAULT_CONTRIBUTION!$A$2:$B$11,2,1))*(1+VLOOKUP($A39+H$1-1,portfolio_returns!$A$2:$B$49,2,1)),NA())</f>
        <v>2.38409416943381</v>
      </c>
      <c r="I39" s="4" t="n">
        <f aca="false">=IF($A39+I$1-1&lt;=MAX(portfolio_returns!$A$2:$A$50),(H39+VLOOKUP(I$1-1,DEFAULT_CONTRIBUTION!$A$2:$B$11,2,1))*(1+VLOOKUP($A39+I$1-1,portfolio_returns!$A$2:$B$49,2,1)),NA())</f>
        <v>1.86674573466668</v>
      </c>
      <c r="J39" s="4" t="n">
        <f aca="false">=IF($A39+J$1-1&lt;=MAX(portfolio_returns!$A$2:$A$50),(I39+VLOOKUP(J$1-1,DEFAULT_CONTRIBUTION!$A$2:$B$11,2,1))*(1+VLOOKUP($A39+J$1-1,portfolio_returns!$A$2:$B$49,2,1)),NA())</f>
        <v>1.87187928543701</v>
      </c>
      <c r="K39" s="4" t="n">
        <f aca="false">=IF($A39+K$1-1&lt;=MAX(portfolio_returns!$A$2:$A$50),(J39+VLOOKUP(K$1-1,DEFAULT_CONTRIBUTION!$A$2:$B$11,2,1))*(1+VLOOKUP($A39+K$1-1,portfolio_returns!$A$2:$B$49,2,1)),NA())</f>
        <v>1.63087482743699</v>
      </c>
      <c r="L39" s="4" t="n">
        <f aca="false">=IF($A39+L$1-1&lt;=MAX(portfolio_returns!$A$2:$A$50),(K39+VLOOKUP(L$1-1,DEFAULT_CONTRIBUTION!$A$2:$B$11,2,1))*(1+VLOOKUP($A39+L$1-1,portfolio_returns!$A$2:$B$49,2,1)),NA())</f>
        <v>1.77846899932004</v>
      </c>
      <c r="M39" s="4" t="n">
        <f aca="false">=IF($A39+M$1-1&lt;=MAX(portfolio_returns!$A$2:$A$50),(L39+VLOOKUP(M$1-1,DEFAULT_CONTRIBUTION!$A$2:$B$11,2,1))*(1+VLOOKUP($A39+M$1-1,portfolio_returns!$A$2:$B$49,2,1)),NA())</f>
        <v>2.08836722245156</v>
      </c>
      <c r="N39" s="4" t="e">
        <f aca="false">=IF($A39+N$1-1&lt;=MAX(portfolio_returns!$A$2:$A$50),(M39+VLOOKUP(N$1-1,DEFAULT_CONTRIBUTION!$A$2:$B$11,2,1))*(1+VLOOKUP($A39+N$1-1,portfolio_returns!$A$2:$B$49,2,1)),NA())</f>
        <v>#N/A</v>
      </c>
      <c r="O39" s="4" t="e">
        <f aca="false">=IF($A39+O$1-1&lt;=MAX(portfolio_returns!$A$2:$A$50),(N39+VLOOKUP(O$1-1,DEFAULT_CONTRIBUTION!$A$2:$B$11,2,1))*(1+VLOOKUP($A39+O$1-1,portfolio_returns!$A$2:$B$49,2,1)),NA())</f>
        <v>#N/A</v>
      </c>
      <c r="P39" s="4" t="e">
        <f aca="false">=IF($A39+P$1-1&lt;=MAX(portfolio_returns!$A$2:$A$50),(O39+VLOOKUP(P$1-1,DEFAULT_CONTRIBUTION!$A$2:$B$11,2,1))*(1+VLOOKUP($A39+P$1-1,portfolio_returns!$A$2:$B$49,2,1)),NA())</f>
        <v>#N/A</v>
      </c>
      <c r="Q39" s="4" t="e">
        <f aca="false">=IF($A39+Q$1-1&lt;=MAX(portfolio_returns!$A$2:$A$50),(P39+VLOOKUP(Q$1-1,DEFAULT_CONTRIBUTION!$A$2:$B$11,2,1))*(1+VLOOKUP($A39+Q$1-1,portfolio_returns!$A$2:$B$49,2,1)),NA())</f>
        <v>#N/A</v>
      </c>
      <c r="R39" s="4" t="e">
        <f aca="false">=IF($A39+R$1-1&lt;=MAX(portfolio_returns!$A$2:$A$50),(Q39+VLOOKUP(R$1-1,DEFAULT_CONTRIBUTION!$A$2:$B$11,2,1))*(1+VLOOKUP($A39+R$1-1,portfolio_returns!$A$2:$B$49,2,1)),NA())</f>
        <v>#N/A</v>
      </c>
      <c r="S39" s="4" t="e">
        <f aca="false">=IF($A39+S$1-1&lt;=MAX(portfolio_returns!$A$2:$A$50),(R39+VLOOKUP(S$1-1,DEFAULT_CONTRIBUTION!$A$2:$B$11,2,1))*(1+VLOOKUP($A39+S$1-1,portfolio_returns!$A$2:$B$49,2,1)),NA())</f>
        <v>#N/A</v>
      </c>
      <c r="T39" s="4" t="e">
        <f aca="false">=IF($A39+T$1-1&lt;=MAX(portfolio_returns!$A$2:$A$50),(S39+VLOOKUP(T$1-1,DEFAULT_CONTRIBUTION!$A$2:$B$11,2,1))*(1+VLOOKUP($A39+T$1-1,portfolio_returns!$A$2:$B$49,2,1)),NA())</f>
        <v>#N/A</v>
      </c>
      <c r="U39" s="4" t="e">
        <f aca="false">=IF($A39+U$1-1&lt;=MAX(portfolio_returns!$A$2:$A$50),(T39+VLOOKUP(U$1-1,DEFAULT_CONTRIBUTION!$A$2:$B$11,2,1))*(1+VLOOKUP($A39+U$1-1,portfolio_returns!$A$2:$B$49,2,1)),NA())</f>
        <v>#N/A</v>
      </c>
      <c r="V39" s="4" t="e">
        <f aca="false">=IF($A39+V$1-1&lt;=MAX(portfolio_returns!$A$2:$A$50),(U39+VLOOKUP(V$1-1,DEFAULT_CONTRIBUTION!$A$2:$B$11,2,1))*(1+VLOOKUP($A39+V$1-1,portfolio_returns!$A$2:$B$49,2,1)),NA())</f>
        <v>#N/A</v>
      </c>
      <c r="W39" s="4" t="e">
        <f aca="false">=IF($A39+W$1-1&lt;=MAX(portfolio_returns!$A$2:$A$50),(V39+VLOOKUP(W$1-1,DEFAULT_CONTRIBUTION!$A$2:$B$11,2,1))*(1+VLOOKUP($A39+W$1-1,portfolio_returns!$A$2:$B$49,2,1)),NA())</f>
        <v>#N/A</v>
      </c>
      <c r="X39" s="4" t="e">
        <f aca="false">=IF($A39+X$1-1&lt;=MAX(portfolio_returns!$A$2:$A$50),(W39+VLOOKUP(X$1-1,DEFAULT_CONTRIBUTION!$A$2:$B$11,2,1))*(1+VLOOKUP($A39+X$1-1,portfolio_returns!$A$2:$B$49,2,1)),NA())</f>
        <v>#N/A</v>
      </c>
      <c r="Y39" s="4" t="e">
        <f aca="false">=IF($A39+Y$1-1&lt;=MAX(portfolio_returns!$A$2:$A$50),(X39+VLOOKUP(Y$1-1,DEFAULT_CONTRIBUTION!$A$2:$B$11,2,1))*(1+VLOOKUP($A39+Y$1-1,portfolio_returns!$A$2:$B$49,2,1)),NA())</f>
        <v>#N/A</v>
      </c>
      <c r="Z39" s="4" t="e">
        <f aca="false">=IF($A39+Z$1-1&lt;=MAX(portfolio_returns!$A$2:$A$50),(Y39+VLOOKUP(Z$1-1,DEFAULT_CONTRIBUTION!$A$2:$B$11,2,1))*(1+VLOOKUP($A39+Z$1-1,portfolio_returns!$A$2:$B$49,2,1)),NA())</f>
        <v>#N/A</v>
      </c>
      <c r="AA39" s="4" t="e">
        <f aca="false">=IF($A39+AA$1-1&lt;=MAX(portfolio_returns!$A$2:$A$50),(Z39+VLOOKUP(AA$1-1,DEFAULT_CONTRIBUTION!$A$2:$B$11,2,1))*(1+VLOOKUP($A39+AA$1-1,portfolio_returns!$A$2:$B$49,2,1)),NA())</f>
        <v>#N/A</v>
      </c>
      <c r="AB39" s="4" t="e">
        <f aca="false">=IF($A39+AB$1-1&lt;=MAX(portfolio_returns!$A$2:$A$50),(AA39+VLOOKUP(AB$1-1,DEFAULT_CONTRIBUTION!$A$2:$B$11,2,1))*(1+VLOOKUP($A39+AB$1-1,portfolio_returns!$A$2:$B$49,2,1)),NA())</f>
        <v>#N/A</v>
      </c>
      <c r="AC39" s="4" t="e">
        <f aca="false">=IF($A39+AC$1-1&lt;=MAX(portfolio_returns!$A$2:$A$50),(AB39+VLOOKUP(AC$1-1,DEFAULT_CONTRIBUTION!$A$2:$B$11,2,1))*(1+VLOOKUP($A39+AC$1-1,portfolio_returns!$A$2:$B$49,2,1)),NA())</f>
        <v>#N/A</v>
      </c>
      <c r="AD39" s="4" t="e">
        <f aca="false">=IF($A39+AD$1-1&lt;=MAX(portfolio_returns!$A$2:$A$50),(AC39+VLOOKUP(AD$1-1,DEFAULT_CONTRIBUTION!$A$2:$B$11,2,1))*(1+VLOOKUP($A39+AD$1-1,portfolio_returns!$A$2:$B$49,2,1)),NA())</f>
        <v>#N/A</v>
      </c>
      <c r="AE39" s="4" t="e">
        <f aca="false">=IF($A39+AE$1-1&lt;=MAX(portfolio_returns!$A$2:$A$50),(AD39+VLOOKUP(AE$1-1,DEFAULT_CONTRIBUTION!$A$2:$B$11,2,1))*(1+VLOOKUP($A39+AE$1-1,portfolio_returns!$A$2:$B$49,2,1)),NA())</f>
        <v>#N/A</v>
      </c>
      <c r="AF39" s="4" t="e">
        <f aca="false">=IF($A39+AF$1-1&lt;=MAX(portfolio_returns!$A$2:$A$50),(AE39+VLOOKUP(AF$1-1,DEFAULT_CONTRIBUTION!$A$2:$B$11,2,1))*(1+VLOOKUP($A39+AF$1-1,portfolio_returns!$A$2:$B$49,2,1)),NA())</f>
        <v>#N/A</v>
      </c>
      <c r="AG39" s="4" t="e">
        <f aca="false">=IF($A39+AG$1-1&lt;=MAX(portfolio_returns!$A$2:$A$50),(AF39+VLOOKUP(AG$1-1,DEFAULT_CONTRIBUTION!$A$2:$B$11,2,1))*(1+VLOOKUP($A39+AG$1-1,portfolio_returns!$A$2:$B$49,2,1)),NA())</f>
        <v>#N/A</v>
      </c>
      <c r="AH39" s="4" t="e">
        <f aca="false">=IF($A39+AH$1-1&lt;=MAX(portfolio_returns!$A$2:$A$50),(AG39+VLOOKUP(AH$1-1,DEFAULT_CONTRIBUTION!$A$2:$B$11,2,1))*(1+VLOOKUP($A39+AH$1-1,portfolio_returns!$A$2:$B$49,2,1)),NA())</f>
        <v>#N/A</v>
      </c>
      <c r="AI39" s="4" t="e">
        <f aca="false">=IF($A39+AI$1-1&lt;=MAX(portfolio_returns!$A$2:$A$50),(AH39+VLOOKUP(AI$1-1,DEFAULT_CONTRIBUTION!$A$2:$B$11,2,1))*(1+VLOOKUP($A39+AI$1-1,portfolio_returns!$A$2:$B$49,2,1)),NA())</f>
        <v>#N/A</v>
      </c>
      <c r="AJ39" s="4" t="e">
        <f aca="false">=IF($A39+AJ$1-1&lt;=MAX(portfolio_returns!$A$2:$A$50),(AI39+VLOOKUP(AJ$1-1,DEFAULT_CONTRIBUTION!$A$2:$B$11,2,1))*(1+VLOOKUP($A39+AJ$1-1,portfolio_returns!$A$2:$B$49,2,1)),NA())</f>
        <v>#N/A</v>
      </c>
      <c r="AK39" s="4" t="e">
        <f aca="false">=IF($A39+AK$1-1&lt;=MAX(portfolio_returns!$A$2:$A$50),(AJ39+VLOOKUP(AK$1-1,DEFAULT_CONTRIBUTION!$A$2:$B$11,2,1))*(1+VLOOKUP($A39+AK$1-1,portfolio_returns!$A$2:$B$49,2,1)),NA())</f>
        <v>#N/A</v>
      </c>
      <c r="AL39" s="4" t="e">
        <f aca="false">=IF($A39+AL$1-1&lt;=MAX(portfolio_returns!$A$2:$A$50),(AK39+VLOOKUP(AL$1-1,DEFAULT_CONTRIBUTION!$A$2:$B$11,2,1))*(1+VLOOKUP($A39+AL$1-1,portfolio_returns!$A$2:$B$49,2,1)),NA())</f>
        <v>#N/A</v>
      </c>
      <c r="AM39" s="4" t="e">
        <f aca="false">=IF($A39+AM$1-1&lt;=MAX(portfolio_returns!$A$2:$A$50),(AL39+VLOOKUP(AM$1-1,DEFAULT_CONTRIBUTION!$A$2:$B$11,2,1))*(1+VLOOKUP($A39+AM$1-1,portfolio_returns!$A$2:$B$49,2,1)),NA())</f>
        <v>#N/A</v>
      </c>
      <c r="AN39" s="4" t="e">
        <f aca="false">=IF($A39+AN$1-1&lt;=MAX(portfolio_returns!$A$2:$A$50),(AM39+VLOOKUP(AN$1-1,DEFAULT_CONTRIBUTION!$A$2:$B$11,2,1))*(1+VLOOKUP($A39+AN$1-1,portfolio_returns!$A$2:$B$49,2,1)),NA())</f>
        <v>#N/A</v>
      </c>
      <c r="AO39" s="4" t="e">
        <f aca="false">=IF($A39+AO$1-1&lt;=MAX(portfolio_returns!$A$2:$A$50),(AN39+VLOOKUP(AO$1-1,DEFAULT_CONTRIBUTION!$A$2:$B$11,2,1))*(1+VLOOKUP($A39+AO$1-1,portfolio_returns!$A$2:$B$49,2,1)),NA())</f>
        <v>#N/A</v>
      </c>
      <c r="AP39" s="4" t="e">
        <f aca="false">=IF($A39+AP$1-1&lt;=MAX(portfolio_returns!$A$2:$A$50),(AO39+VLOOKUP(AP$1-1,DEFAULT_CONTRIBUTION!$A$2:$B$11,2,1))*(1+VLOOKUP($A39+AP$1-1,portfolio_returns!$A$2:$B$49,2,1)),NA())</f>
        <v>#N/A</v>
      </c>
      <c r="AQ39" s="4" t="e">
        <f aca="false">=IF($A39+AQ$1-1&lt;=MAX(portfolio_returns!$A$2:$A$50),(AP39+VLOOKUP(AQ$1-1,DEFAULT_CONTRIBUTION!$A$2:$B$11,2,1))*(1+VLOOKUP($A39+AQ$1-1,portfolio_returns!$A$2:$B$49,2,1)),NA())</f>
        <v>#N/A</v>
      </c>
      <c r="AR39" s="4" t="e">
        <f aca="false">=IF($A39+AR$1-1&lt;=MAX(portfolio_returns!$A$2:$A$50),(AQ39+VLOOKUP(AR$1-1,DEFAULT_CONTRIBUTION!$A$2:$B$11,2,1))*(1+VLOOKUP($A39+AR$1-1,portfolio_returns!$A$2:$B$49,2,1)),NA())</f>
        <v>#N/A</v>
      </c>
      <c r="AS39" s="4" t="e">
        <f aca="false">=IF($A39+AS$1-1&lt;=MAX(portfolio_returns!$A$2:$A$50),(AR39+VLOOKUP(AS$1-1,DEFAULT_CONTRIBUTION!$A$2:$B$11,2,1))*(1+VLOOKUP($A39+AS$1-1,portfolio_returns!$A$2:$B$49,2,1)),NA())</f>
        <v>#N/A</v>
      </c>
      <c r="AT39" s="4" t="e">
        <f aca="false">=IF($A39+AT$1-1&lt;=MAX(portfolio_returns!$A$2:$A$50),(AS39+VLOOKUP(AT$1-1,DEFAULT_CONTRIBUTION!$A$2:$B$11,2,1))*(1+VLOOKUP($A39+AT$1-1,portfolio_returns!$A$2:$B$49,2,1)),NA())</f>
        <v>#N/A</v>
      </c>
      <c r="AU39" s="4" t="e">
        <f aca="false">=IF($A39+AU$1-1&lt;=MAX(portfolio_returns!$A$2:$A$50),(AT39+VLOOKUP(AU$1-1,DEFAULT_CONTRIBUTION!$A$2:$B$11,2,1))*(1+VLOOKUP($A39+AU$1-1,portfolio_returns!$A$2:$B$49,2,1)),NA())</f>
        <v>#N/A</v>
      </c>
      <c r="AV39" s="4" t="e">
        <f aca="false">=IF($A39+AV$1-1&lt;=MAX(portfolio_returns!$A$2:$A$50),(AU39+VLOOKUP(AV$1-1,DEFAULT_CONTRIBUTION!$A$2:$B$11,2,1))*(1+VLOOKUP($A39+AV$1-1,portfolio_returns!$A$2:$B$49,2,1)),NA())</f>
        <v>#N/A</v>
      </c>
      <c r="AW39" s="4" t="e">
        <f aca="false">=IF($A39+AW$1-1&lt;=MAX(portfolio_returns!$A$2:$A$50),(AV39+VLOOKUP(AW$1-1,DEFAULT_CONTRIBUTION!$A$2:$B$11,2,1))*(1+VLOOKUP($A39+AW$1-1,portfolio_returns!$A$2:$B$49,2,1)),NA())</f>
        <v>#N/A</v>
      </c>
      <c r="AX39" s="4" t="e">
        <f aca="false">=IF($A39+AX$1-1&lt;=MAX(portfolio_returns!$A$2:$A$50),(AW39+VLOOKUP(AX$1-1,DEFAULT_CONTRIBUTION!$A$2:$B$11,2,1))*(1+VLOOKUP($A39+AX$1-1,portfolio_returns!$A$2:$B$49,2,1)),NA())</f>
        <v>#N/A</v>
      </c>
    </row>
    <row r="40" customFormat="false" ht="15" hidden="false" customHeight="false" outlineLevel="0" collapsed="false">
      <c r="A40" s="0" t="n">
        <v>2008</v>
      </c>
      <c r="B40" s="6" t="e">
        <f aca="false">MATCH(1,INDEX(C40:AX40&gt;DEFAULT_TARGET),)</f>
        <v>#N/A</v>
      </c>
      <c r="C40" s="4" t="n">
        <f aca="false">VLOOKUP(C$1-1,DEFAULT_CONTRIBUTION!$A$2:$B$11,2,1)*(1+VLOOKUP($A40+C$1-1,portfolio_returns!$A$2:$B$49,2,1))</f>
        <v>0.9005</v>
      </c>
      <c r="D40" s="4" t="n">
        <f aca="false">=IF($A40+D$1-1&lt;=MAX(portfolio_returns!$A$2:$A$50),(C40+VLOOKUP(D$1-1,DEFAULT_CONTRIBUTION!$A$2:$B$11,2,1))*(1+VLOOKUP($A40+D$1-1,portfolio_returns!$A$2:$B$49,2,1)),NA())</f>
        <v>1.2417895</v>
      </c>
      <c r="E40" s="4" t="n">
        <f aca="false">=IF($A40+E$1-1&lt;=MAX(portfolio_returns!$A$2:$A$50),(D40+VLOOKUP(E$1-1,DEFAULT_CONTRIBUTION!$A$2:$B$11,2,1))*(1+VLOOKUP($A40+E$1-1,portfolio_returns!$A$2:$B$49,2,1)),NA())</f>
        <v>1.573657743875</v>
      </c>
      <c r="F40" s="4" t="n">
        <f aca="false">=IF($A40+F$1-1&lt;=MAX(portfolio_returns!$A$2:$A$50),(E40+VLOOKUP(F$1-1,DEFAULT_CONTRIBUTION!$A$2:$B$11,2,1))*(1+VLOOKUP($A40+F$1-1,portfolio_returns!$A$2:$B$49,2,1)),NA())</f>
        <v>1.60591772762444</v>
      </c>
      <c r="G40" s="4" t="n">
        <f aca="false">=IF($A40+G$1-1&lt;=MAX(portfolio_returns!$A$2:$A$50),(F40+VLOOKUP(G$1-1,DEFAULT_CONTRIBUTION!$A$2:$B$11,2,1))*(1+VLOOKUP($A40+G$1-1,portfolio_returns!$A$2:$B$49,2,1)),NA())</f>
        <v>1.78216719823122</v>
      </c>
      <c r="H40" s="4" t="n">
        <f aca="false">=IF($A40+H$1-1&lt;=MAX(portfolio_returns!$A$2:$A$50),(G40+VLOOKUP(H$1-1,DEFAULT_CONTRIBUTION!$A$2:$B$11,2,1))*(1+VLOOKUP($A40+H$1-1,portfolio_returns!$A$2:$B$49,2,1)),NA())</f>
        <v>1.39543691621504</v>
      </c>
      <c r="I40" s="4" t="n">
        <f aca="false">=IF($A40+I$1-1&lt;=MAX(portfolio_returns!$A$2:$A$50),(H40+VLOOKUP(I$1-1,DEFAULT_CONTRIBUTION!$A$2:$B$11,2,1))*(1+VLOOKUP($A40+I$1-1,portfolio_returns!$A$2:$B$49,2,1)),NA())</f>
        <v>1.39927436773464</v>
      </c>
      <c r="J40" s="4" t="n">
        <f aca="false">=IF($A40+J$1-1&lt;=MAX(portfolio_returns!$A$2:$A$50),(I40+VLOOKUP(J$1-1,DEFAULT_CONTRIBUTION!$A$2:$B$11,2,1))*(1+VLOOKUP($A40+J$1-1,portfolio_returns!$A$2:$B$49,2,1)),NA())</f>
        <v>1.2191177928888</v>
      </c>
      <c r="K40" s="4" t="n">
        <f aca="false">=IF($A40+K$1-1&lt;=MAX(portfolio_returns!$A$2:$A$50),(J40+VLOOKUP(K$1-1,DEFAULT_CONTRIBUTION!$A$2:$B$11,2,1))*(1+VLOOKUP($A40+K$1-1,portfolio_returns!$A$2:$B$49,2,1)),NA())</f>
        <v>1.32944795314524</v>
      </c>
      <c r="L40" s="4" t="n">
        <f aca="false">=IF($A40+L$1-1&lt;=MAX(portfolio_returns!$A$2:$A$50),(K40+VLOOKUP(L$1-1,DEFAULT_CONTRIBUTION!$A$2:$B$11,2,1))*(1+VLOOKUP($A40+L$1-1,portfolio_returns!$A$2:$B$49,2,1)),NA())</f>
        <v>1.5611042589808</v>
      </c>
      <c r="M40" s="4" t="e">
        <f aca="false">=IF($A40+M$1-1&lt;=MAX(portfolio_returns!$A$2:$A$50),(L40+VLOOKUP(M$1-1,DEFAULT_CONTRIBUTION!$A$2:$B$11,2,1))*(1+VLOOKUP($A40+M$1-1,portfolio_returns!$A$2:$B$49,2,1)),NA())</f>
        <v>#N/A</v>
      </c>
      <c r="N40" s="4" t="e">
        <f aca="false">=IF($A40+N$1-1&lt;=MAX(portfolio_returns!$A$2:$A$50),(M40+VLOOKUP(N$1-1,DEFAULT_CONTRIBUTION!$A$2:$B$11,2,1))*(1+VLOOKUP($A40+N$1-1,portfolio_returns!$A$2:$B$49,2,1)),NA())</f>
        <v>#N/A</v>
      </c>
      <c r="O40" s="4" t="e">
        <f aca="false">=IF($A40+O$1-1&lt;=MAX(portfolio_returns!$A$2:$A$50),(N40+VLOOKUP(O$1-1,DEFAULT_CONTRIBUTION!$A$2:$B$11,2,1))*(1+VLOOKUP($A40+O$1-1,portfolio_returns!$A$2:$B$49,2,1)),NA())</f>
        <v>#N/A</v>
      </c>
      <c r="P40" s="4" t="e">
        <f aca="false">=IF($A40+P$1-1&lt;=MAX(portfolio_returns!$A$2:$A$50),(O40+VLOOKUP(P$1-1,DEFAULT_CONTRIBUTION!$A$2:$B$11,2,1))*(1+VLOOKUP($A40+P$1-1,portfolio_returns!$A$2:$B$49,2,1)),NA())</f>
        <v>#N/A</v>
      </c>
      <c r="Q40" s="4" t="e">
        <f aca="false">=IF($A40+Q$1-1&lt;=MAX(portfolio_returns!$A$2:$A$50),(P40+VLOOKUP(Q$1-1,DEFAULT_CONTRIBUTION!$A$2:$B$11,2,1))*(1+VLOOKUP($A40+Q$1-1,portfolio_returns!$A$2:$B$49,2,1)),NA())</f>
        <v>#N/A</v>
      </c>
      <c r="R40" s="4" t="e">
        <f aca="false">=IF($A40+R$1-1&lt;=MAX(portfolio_returns!$A$2:$A$50),(Q40+VLOOKUP(R$1-1,DEFAULT_CONTRIBUTION!$A$2:$B$11,2,1))*(1+VLOOKUP($A40+R$1-1,portfolio_returns!$A$2:$B$49,2,1)),NA())</f>
        <v>#N/A</v>
      </c>
      <c r="S40" s="4" t="e">
        <f aca="false">=IF($A40+S$1-1&lt;=MAX(portfolio_returns!$A$2:$A$50),(R40+VLOOKUP(S$1-1,DEFAULT_CONTRIBUTION!$A$2:$B$11,2,1))*(1+VLOOKUP($A40+S$1-1,portfolio_returns!$A$2:$B$49,2,1)),NA())</f>
        <v>#N/A</v>
      </c>
      <c r="T40" s="4" t="e">
        <f aca="false">=IF($A40+T$1-1&lt;=MAX(portfolio_returns!$A$2:$A$50),(S40+VLOOKUP(T$1-1,DEFAULT_CONTRIBUTION!$A$2:$B$11,2,1))*(1+VLOOKUP($A40+T$1-1,portfolio_returns!$A$2:$B$49,2,1)),NA())</f>
        <v>#N/A</v>
      </c>
      <c r="U40" s="4" t="e">
        <f aca="false">=IF($A40+U$1-1&lt;=MAX(portfolio_returns!$A$2:$A$50),(T40+VLOOKUP(U$1-1,DEFAULT_CONTRIBUTION!$A$2:$B$11,2,1))*(1+VLOOKUP($A40+U$1-1,portfolio_returns!$A$2:$B$49,2,1)),NA())</f>
        <v>#N/A</v>
      </c>
      <c r="V40" s="4" t="e">
        <f aca="false">=IF($A40+V$1-1&lt;=MAX(portfolio_returns!$A$2:$A$50),(U40+VLOOKUP(V$1-1,DEFAULT_CONTRIBUTION!$A$2:$B$11,2,1))*(1+VLOOKUP($A40+V$1-1,portfolio_returns!$A$2:$B$49,2,1)),NA())</f>
        <v>#N/A</v>
      </c>
      <c r="W40" s="4" t="e">
        <f aca="false">=IF($A40+W$1-1&lt;=MAX(portfolio_returns!$A$2:$A$50),(V40+VLOOKUP(W$1-1,DEFAULT_CONTRIBUTION!$A$2:$B$11,2,1))*(1+VLOOKUP($A40+W$1-1,portfolio_returns!$A$2:$B$49,2,1)),NA())</f>
        <v>#N/A</v>
      </c>
      <c r="X40" s="4" t="e">
        <f aca="false">=IF($A40+X$1-1&lt;=MAX(portfolio_returns!$A$2:$A$50),(W40+VLOOKUP(X$1-1,DEFAULT_CONTRIBUTION!$A$2:$B$11,2,1))*(1+VLOOKUP($A40+X$1-1,portfolio_returns!$A$2:$B$49,2,1)),NA())</f>
        <v>#N/A</v>
      </c>
      <c r="Y40" s="4" t="e">
        <f aca="false">=IF($A40+Y$1-1&lt;=MAX(portfolio_returns!$A$2:$A$50),(X40+VLOOKUP(Y$1-1,DEFAULT_CONTRIBUTION!$A$2:$B$11,2,1))*(1+VLOOKUP($A40+Y$1-1,portfolio_returns!$A$2:$B$49,2,1)),NA())</f>
        <v>#N/A</v>
      </c>
      <c r="Z40" s="4" t="e">
        <f aca="false">=IF($A40+Z$1-1&lt;=MAX(portfolio_returns!$A$2:$A$50),(Y40+VLOOKUP(Z$1-1,DEFAULT_CONTRIBUTION!$A$2:$B$11,2,1))*(1+VLOOKUP($A40+Z$1-1,portfolio_returns!$A$2:$B$49,2,1)),NA())</f>
        <v>#N/A</v>
      </c>
      <c r="AA40" s="4" t="e">
        <f aca="false">=IF($A40+AA$1-1&lt;=MAX(portfolio_returns!$A$2:$A$50),(Z40+VLOOKUP(AA$1-1,DEFAULT_CONTRIBUTION!$A$2:$B$11,2,1))*(1+VLOOKUP($A40+AA$1-1,portfolio_returns!$A$2:$B$49,2,1)),NA())</f>
        <v>#N/A</v>
      </c>
      <c r="AB40" s="4" t="e">
        <f aca="false">=IF($A40+AB$1-1&lt;=MAX(portfolio_returns!$A$2:$A$50),(AA40+VLOOKUP(AB$1-1,DEFAULT_CONTRIBUTION!$A$2:$B$11,2,1))*(1+VLOOKUP($A40+AB$1-1,portfolio_returns!$A$2:$B$49,2,1)),NA())</f>
        <v>#N/A</v>
      </c>
      <c r="AC40" s="4" t="e">
        <f aca="false">=IF($A40+AC$1-1&lt;=MAX(portfolio_returns!$A$2:$A$50),(AB40+VLOOKUP(AC$1-1,DEFAULT_CONTRIBUTION!$A$2:$B$11,2,1))*(1+VLOOKUP($A40+AC$1-1,portfolio_returns!$A$2:$B$49,2,1)),NA())</f>
        <v>#N/A</v>
      </c>
      <c r="AD40" s="4" t="e">
        <f aca="false">=IF($A40+AD$1-1&lt;=MAX(portfolio_returns!$A$2:$A$50),(AC40+VLOOKUP(AD$1-1,DEFAULT_CONTRIBUTION!$A$2:$B$11,2,1))*(1+VLOOKUP($A40+AD$1-1,portfolio_returns!$A$2:$B$49,2,1)),NA())</f>
        <v>#N/A</v>
      </c>
      <c r="AE40" s="4" t="e">
        <f aca="false">=IF($A40+AE$1-1&lt;=MAX(portfolio_returns!$A$2:$A$50),(AD40+VLOOKUP(AE$1-1,DEFAULT_CONTRIBUTION!$A$2:$B$11,2,1))*(1+VLOOKUP($A40+AE$1-1,portfolio_returns!$A$2:$B$49,2,1)),NA())</f>
        <v>#N/A</v>
      </c>
      <c r="AF40" s="4" t="e">
        <f aca="false">=IF($A40+AF$1-1&lt;=MAX(portfolio_returns!$A$2:$A$50),(AE40+VLOOKUP(AF$1-1,DEFAULT_CONTRIBUTION!$A$2:$B$11,2,1))*(1+VLOOKUP($A40+AF$1-1,portfolio_returns!$A$2:$B$49,2,1)),NA())</f>
        <v>#N/A</v>
      </c>
      <c r="AG40" s="4" t="e">
        <f aca="false">=IF($A40+AG$1-1&lt;=MAX(portfolio_returns!$A$2:$A$50),(AF40+VLOOKUP(AG$1-1,DEFAULT_CONTRIBUTION!$A$2:$B$11,2,1))*(1+VLOOKUP($A40+AG$1-1,portfolio_returns!$A$2:$B$49,2,1)),NA())</f>
        <v>#N/A</v>
      </c>
      <c r="AH40" s="4" t="e">
        <f aca="false">=IF($A40+AH$1-1&lt;=MAX(portfolio_returns!$A$2:$A$50),(AG40+VLOOKUP(AH$1-1,DEFAULT_CONTRIBUTION!$A$2:$B$11,2,1))*(1+VLOOKUP($A40+AH$1-1,portfolio_returns!$A$2:$B$49,2,1)),NA())</f>
        <v>#N/A</v>
      </c>
      <c r="AI40" s="4" t="e">
        <f aca="false">=IF($A40+AI$1-1&lt;=MAX(portfolio_returns!$A$2:$A$50),(AH40+VLOOKUP(AI$1-1,DEFAULT_CONTRIBUTION!$A$2:$B$11,2,1))*(1+VLOOKUP($A40+AI$1-1,portfolio_returns!$A$2:$B$49,2,1)),NA())</f>
        <v>#N/A</v>
      </c>
      <c r="AJ40" s="4" t="e">
        <f aca="false">=IF($A40+AJ$1-1&lt;=MAX(portfolio_returns!$A$2:$A$50),(AI40+VLOOKUP(AJ$1-1,DEFAULT_CONTRIBUTION!$A$2:$B$11,2,1))*(1+VLOOKUP($A40+AJ$1-1,portfolio_returns!$A$2:$B$49,2,1)),NA())</f>
        <v>#N/A</v>
      </c>
      <c r="AK40" s="4" t="e">
        <f aca="false">=IF($A40+AK$1-1&lt;=MAX(portfolio_returns!$A$2:$A$50),(AJ40+VLOOKUP(AK$1-1,DEFAULT_CONTRIBUTION!$A$2:$B$11,2,1))*(1+VLOOKUP($A40+AK$1-1,portfolio_returns!$A$2:$B$49,2,1)),NA())</f>
        <v>#N/A</v>
      </c>
      <c r="AL40" s="4" t="e">
        <f aca="false">=IF($A40+AL$1-1&lt;=MAX(portfolio_returns!$A$2:$A$50),(AK40+VLOOKUP(AL$1-1,DEFAULT_CONTRIBUTION!$A$2:$B$11,2,1))*(1+VLOOKUP($A40+AL$1-1,portfolio_returns!$A$2:$B$49,2,1)),NA())</f>
        <v>#N/A</v>
      </c>
      <c r="AM40" s="4" t="e">
        <f aca="false">=IF($A40+AM$1-1&lt;=MAX(portfolio_returns!$A$2:$A$50),(AL40+VLOOKUP(AM$1-1,DEFAULT_CONTRIBUTION!$A$2:$B$11,2,1))*(1+VLOOKUP($A40+AM$1-1,portfolio_returns!$A$2:$B$49,2,1)),NA())</f>
        <v>#N/A</v>
      </c>
      <c r="AN40" s="4" t="e">
        <f aca="false">=IF($A40+AN$1-1&lt;=MAX(portfolio_returns!$A$2:$A$50),(AM40+VLOOKUP(AN$1-1,DEFAULT_CONTRIBUTION!$A$2:$B$11,2,1))*(1+VLOOKUP($A40+AN$1-1,portfolio_returns!$A$2:$B$49,2,1)),NA())</f>
        <v>#N/A</v>
      </c>
      <c r="AO40" s="4" t="e">
        <f aca="false">=IF($A40+AO$1-1&lt;=MAX(portfolio_returns!$A$2:$A$50),(AN40+VLOOKUP(AO$1-1,DEFAULT_CONTRIBUTION!$A$2:$B$11,2,1))*(1+VLOOKUP($A40+AO$1-1,portfolio_returns!$A$2:$B$49,2,1)),NA())</f>
        <v>#N/A</v>
      </c>
      <c r="AP40" s="4" t="e">
        <f aca="false">=IF($A40+AP$1-1&lt;=MAX(portfolio_returns!$A$2:$A$50),(AO40+VLOOKUP(AP$1-1,DEFAULT_CONTRIBUTION!$A$2:$B$11,2,1))*(1+VLOOKUP($A40+AP$1-1,portfolio_returns!$A$2:$B$49,2,1)),NA())</f>
        <v>#N/A</v>
      </c>
      <c r="AQ40" s="4" t="e">
        <f aca="false">=IF($A40+AQ$1-1&lt;=MAX(portfolio_returns!$A$2:$A$50),(AP40+VLOOKUP(AQ$1-1,DEFAULT_CONTRIBUTION!$A$2:$B$11,2,1))*(1+VLOOKUP($A40+AQ$1-1,portfolio_returns!$A$2:$B$49,2,1)),NA())</f>
        <v>#N/A</v>
      </c>
      <c r="AR40" s="4" t="e">
        <f aca="false">=IF($A40+AR$1-1&lt;=MAX(portfolio_returns!$A$2:$A$50),(AQ40+VLOOKUP(AR$1-1,DEFAULT_CONTRIBUTION!$A$2:$B$11,2,1))*(1+VLOOKUP($A40+AR$1-1,portfolio_returns!$A$2:$B$49,2,1)),NA())</f>
        <v>#N/A</v>
      </c>
      <c r="AS40" s="4" t="e">
        <f aca="false">=IF($A40+AS$1-1&lt;=MAX(portfolio_returns!$A$2:$A$50),(AR40+VLOOKUP(AS$1-1,DEFAULT_CONTRIBUTION!$A$2:$B$11,2,1))*(1+VLOOKUP($A40+AS$1-1,portfolio_returns!$A$2:$B$49,2,1)),NA())</f>
        <v>#N/A</v>
      </c>
      <c r="AT40" s="4" t="e">
        <f aca="false">=IF($A40+AT$1-1&lt;=MAX(portfolio_returns!$A$2:$A$50),(AS40+VLOOKUP(AT$1-1,DEFAULT_CONTRIBUTION!$A$2:$B$11,2,1))*(1+VLOOKUP($A40+AT$1-1,portfolio_returns!$A$2:$B$49,2,1)),NA())</f>
        <v>#N/A</v>
      </c>
      <c r="AU40" s="4" t="e">
        <f aca="false">=IF($A40+AU$1-1&lt;=MAX(portfolio_returns!$A$2:$A$50),(AT40+VLOOKUP(AU$1-1,DEFAULT_CONTRIBUTION!$A$2:$B$11,2,1))*(1+VLOOKUP($A40+AU$1-1,portfolio_returns!$A$2:$B$49,2,1)),NA())</f>
        <v>#N/A</v>
      </c>
      <c r="AV40" s="4" t="e">
        <f aca="false">=IF($A40+AV$1-1&lt;=MAX(portfolio_returns!$A$2:$A$50),(AU40+VLOOKUP(AV$1-1,DEFAULT_CONTRIBUTION!$A$2:$B$11,2,1))*(1+VLOOKUP($A40+AV$1-1,portfolio_returns!$A$2:$B$49,2,1)),NA())</f>
        <v>#N/A</v>
      </c>
      <c r="AW40" s="4" t="e">
        <f aca="false">=IF($A40+AW$1-1&lt;=MAX(portfolio_returns!$A$2:$A$50),(AV40+VLOOKUP(AW$1-1,DEFAULT_CONTRIBUTION!$A$2:$B$11,2,1))*(1+VLOOKUP($A40+AW$1-1,portfolio_returns!$A$2:$B$49,2,1)),NA())</f>
        <v>#N/A</v>
      </c>
      <c r="AX40" s="4" t="e">
        <f aca="false">=IF($A40+AX$1-1&lt;=MAX(portfolio_returns!$A$2:$A$50),(AW40+VLOOKUP(AX$1-1,DEFAULT_CONTRIBUTION!$A$2:$B$11,2,1))*(1+VLOOKUP($A40+AX$1-1,portfolio_returns!$A$2:$B$49,2,1)),NA())</f>
        <v>#N/A</v>
      </c>
    </row>
  </sheetData>
  <conditionalFormatting sqref="C2:AX40">
    <cfRule type="colorScale" priority="2">
      <colorScale>
        <cfvo type="min" val="0"/>
        <cfvo type="formula" val="DEFAULT_TARGET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1.61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0</v>
      </c>
      <c r="B1" s="0" t="s">
        <v>11</v>
      </c>
    </row>
    <row r="2" customFormat="false" ht="13.8" hidden="false" customHeight="false" outlineLevel="0" collapsed="false">
      <c r="A2" s="0" t="n">
        <v>0</v>
      </c>
      <c r="B2" s="0" t="n">
        <v>1000</v>
      </c>
    </row>
    <row r="3" customFormat="false" ht="13.8" hidden="false" customHeight="false" outlineLevel="0" collapsed="false">
      <c r="A3" s="0" t="n">
        <v>1</v>
      </c>
      <c r="B3" s="0" t="n">
        <v>10</v>
      </c>
    </row>
    <row r="4" customFormat="false" ht="13.8" hidden="false" customHeight="false" outlineLevel="0" collapsed="false">
      <c r="A4" s="0" t="n">
        <v>2</v>
      </c>
      <c r="B4" s="0" t="n">
        <v>10</v>
      </c>
    </row>
    <row r="5" customFormat="false" ht="13.8" hidden="false" customHeight="false" outlineLevel="0" collapsed="false">
      <c r="A5" s="0" t="n">
        <v>3</v>
      </c>
      <c r="B5" s="0" t="n">
        <v>10</v>
      </c>
    </row>
    <row r="6" customFormat="false" ht="13.8" hidden="false" customHeight="false" outlineLevel="0" collapsed="false">
      <c r="A6" s="0" t="n">
        <v>4</v>
      </c>
      <c r="B6" s="0" t="n">
        <v>10</v>
      </c>
    </row>
    <row r="7" customFormat="false" ht="13.8" hidden="false" customHeight="false" outlineLevel="0" collapsed="false">
      <c r="A7" s="0" t="n">
        <v>5</v>
      </c>
      <c r="B7" s="0" t="n">
        <v>1000</v>
      </c>
    </row>
    <row r="8" customFormat="false" ht="13.8" hidden="false" customHeight="false" outlineLevel="0" collapsed="false">
      <c r="A8" s="0" t="n">
        <v>6</v>
      </c>
      <c r="B8" s="0" t="n">
        <v>10</v>
      </c>
    </row>
    <row r="9" customFormat="false" ht="13.8" hidden="false" customHeight="false" outlineLevel="0" collapsed="false">
      <c r="A9" s="0" t="n">
        <v>7</v>
      </c>
      <c r="B9" s="0" t="n">
        <v>10</v>
      </c>
    </row>
    <row r="10" customFormat="false" ht="13.8" hidden="false" customHeight="false" outlineLevel="0" collapsed="false">
      <c r="A10" s="0" t="n">
        <v>8</v>
      </c>
      <c r="B10" s="0" t="n">
        <v>10</v>
      </c>
    </row>
    <row r="11" customFormat="false" ht="13.8" hidden="false" customHeight="false" outlineLevel="0" collapsed="false">
      <c r="A11" s="0" t="n">
        <v>9</v>
      </c>
      <c r="B11" s="0" t="n">
        <v>10</v>
      </c>
    </row>
    <row r="12" customFormat="false" ht="13.8" hidden="false" customHeight="false" outlineLevel="0" collapsed="false">
      <c r="A12" s="0" t="n">
        <v>10</v>
      </c>
      <c r="B12" s="0" t="n">
        <v>10</v>
      </c>
    </row>
    <row r="13" customFormat="false" ht="13.8" hidden="false" customHeight="false" outlineLevel="0" collapsed="false">
      <c r="A13" s="0" t="n">
        <v>11</v>
      </c>
      <c r="B13" s="0" t="n">
        <v>10</v>
      </c>
    </row>
    <row r="14" customFormat="false" ht="13.8" hidden="false" customHeight="false" outlineLevel="0" collapsed="false">
      <c r="A14" s="0" t="n">
        <v>12</v>
      </c>
      <c r="B14" s="0" t="n">
        <v>10</v>
      </c>
    </row>
    <row r="15" customFormat="false" ht="13.8" hidden="false" customHeight="false" outlineLevel="0" collapsed="false">
      <c r="A15" s="0" t="n">
        <v>13</v>
      </c>
      <c r="B15" s="0" t="n">
        <v>10</v>
      </c>
    </row>
    <row r="16" customFormat="false" ht="13.8" hidden="false" customHeight="false" outlineLevel="0" collapsed="false">
      <c r="A16" s="0" t="n">
        <v>14</v>
      </c>
      <c r="B16" s="0" t="n">
        <v>10</v>
      </c>
    </row>
    <row r="17" customFormat="false" ht="13.8" hidden="false" customHeight="false" outlineLevel="0" collapsed="false">
      <c r="A17" s="0" t="n">
        <v>15</v>
      </c>
      <c r="B17" s="0" t="n">
        <v>10</v>
      </c>
    </row>
    <row r="18" customFormat="false" ht="13.8" hidden="false" customHeight="false" outlineLevel="0" collapsed="false">
      <c r="A18" s="0" t="n">
        <v>16</v>
      </c>
      <c r="B18" s="0" t="n">
        <v>10</v>
      </c>
    </row>
    <row r="19" customFormat="false" ht="13.8" hidden="false" customHeight="false" outlineLevel="0" collapsed="false">
      <c r="A19" s="0" t="n">
        <v>17</v>
      </c>
      <c r="B19" s="0" t="n">
        <v>10</v>
      </c>
    </row>
    <row r="20" customFormat="false" ht="13.8" hidden="false" customHeight="false" outlineLevel="0" collapsed="false">
      <c r="A20" s="0" t="n">
        <v>18</v>
      </c>
      <c r="B20" s="0" t="n">
        <v>10</v>
      </c>
    </row>
    <row r="21" customFormat="false" ht="13.8" hidden="false" customHeight="false" outlineLevel="0" collapsed="false">
      <c r="A21" s="0" t="n">
        <v>19</v>
      </c>
      <c r="B21" s="0" t="n">
        <v>10</v>
      </c>
    </row>
    <row r="22" customFormat="false" ht="13.8" hidden="false" customHeight="false" outlineLevel="0" collapsed="false">
      <c r="A22" s="0" t="n">
        <v>20</v>
      </c>
      <c r="B22" s="0" t="n">
        <v>10</v>
      </c>
    </row>
    <row r="23" customFormat="false" ht="13.8" hidden="false" customHeight="false" outlineLevel="0" collapsed="false">
      <c r="A23" s="0" t="n">
        <v>21</v>
      </c>
      <c r="B23" s="0" t="n">
        <v>10</v>
      </c>
    </row>
    <row r="24" customFormat="false" ht="13.8" hidden="false" customHeight="false" outlineLevel="0" collapsed="false">
      <c r="A24" s="0" t="n">
        <v>22</v>
      </c>
      <c r="B24" s="0" t="n">
        <v>10</v>
      </c>
    </row>
    <row r="25" customFormat="false" ht="13.8" hidden="false" customHeight="false" outlineLevel="0" collapsed="false">
      <c r="A25" s="0" t="n">
        <v>23</v>
      </c>
      <c r="B25" s="0" t="n">
        <v>10</v>
      </c>
    </row>
    <row r="26" customFormat="false" ht="13.8" hidden="false" customHeight="false" outlineLevel="0" collapsed="false">
      <c r="A26" s="0" t="n">
        <v>24</v>
      </c>
      <c r="B26" s="0" t="n">
        <v>10</v>
      </c>
    </row>
    <row r="27" customFormat="false" ht="13.8" hidden="false" customHeight="false" outlineLevel="0" collapsed="false">
      <c r="A27" s="0" t="n">
        <v>25</v>
      </c>
      <c r="B27" s="0" t="n">
        <v>10</v>
      </c>
    </row>
    <row r="28" customFormat="false" ht="13.8" hidden="false" customHeight="false" outlineLevel="0" collapsed="false">
      <c r="A28" s="0" t="n">
        <v>26</v>
      </c>
      <c r="B28" s="0" t="n">
        <v>10</v>
      </c>
    </row>
    <row r="29" customFormat="false" ht="13.8" hidden="false" customHeight="false" outlineLevel="0" collapsed="false">
      <c r="A29" s="0" t="n">
        <v>27</v>
      </c>
      <c r="B29" s="0" t="n">
        <v>10</v>
      </c>
    </row>
    <row r="30" customFormat="false" ht="13.8" hidden="false" customHeight="false" outlineLevel="0" collapsed="false">
      <c r="A30" s="0" t="n">
        <v>28</v>
      </c>
      <c r="B30" s="0" t="n">
        <v>10</v>
      </c>
    </row>
    <row r="31" customFormat="false" ht="13.8" hidden="false" customHeight="false" outlineLevel="0" collapsed="false">
      <c r="A31" s="0" t="n">
        <v>29</v>
      </c>
      <c r="B31" s="0" t="n">
        <v>10</v>
      </c>
    </row>
    <row r="32" customFormat="false" ht="13.8" hidden="false" customHeight="false" outlineLevel="0" collapsed="false">
      <c r="A32" s="0" t="n">
        <v>30</v>
      </c>
      <c r="B32" s="0" t="n">
        <v>10</v>
      </c>
    </row>
    <row r="33" customFormat="false" ht="13.8" hidden="false" customHeight="false" outlineLevel="0" collapsed="false">
      <c r="A33" s="0" t="n">
        <v>31</v>
      </c>
      <c r="B33" s="0" t="n">
        <v>10</v>
      </c>
    </row>
    <row r="34" customFormat="false" ht="13.8" hidden="false" customHeight="false" outlineLevel="0" collapsed="false">
      <c r="A34" s="0" t="n">
        <v>32</v>
      </c>
      <c r="B34" s="0" t="n">
        <v>10</v>
      </c>
    </row>
    <row r="35" customFormat="false" ht="13.8" hidden="false" customHeight="false" outlineLevel="0" collapsed="false">
      <c r="A35" s="0" t="n">
        <v>33</v>
      </c>
      <c r="B35" s="0" t="n">
        <v>10</v>
      </c>
    </row>
    <row r="36" customFormat="false" ht="13.8" hidden="false" customHeight="false" outlineLevel="0" collapsed="false">
      <c r="A36" s="0" t="n">
        <v>34</v>
      </c>
      <c r="B36" s="0" t="n">
        <v>10</v>
      </c>
    </row>
    <row r="37" customFormat="false" ht="13.8" hidden="false" customHeight="false" outlineLevel="0" collapsed="false">
      <c r="A37" s="0" t="n">
        <v>35</v>
      </c>
      <c r="B37" s="0" t="n">
        <v>10</v>
      </c>
    </row>
    <row r="38" customFormat="false" ht="13.8" hidden="false" customHeight="false" outlineLevel="0" collapsed="false">
      <c r="A38" s="0" t="n">
        <v>36</v>
      </c>
      <c r="B38" s="0" t="n">
        <v>10</v>
      </c>
    </row>
    <row r="39" customFormat="false" ht="13.8" hidden="false" customHeight="false" outlineLevel="0" collapsed="false">
      <c r="A39" s="0" t="n">
        <v>37</v>
      </c>
      <c r="B39" s="0" t="n">
        <v>10</v>
      </c>
    </row>
    <row r="40" customFormat="false" ht="13.8" hidden="false" customHeight="false" outlineLevel="0" collapsed="false">
      <c r="A40" s="0" t="n">
        <v>38</v>
      </c>
      <c r="B40" s="0" t="n">
        <v>10</v>
      </c>
    </row>
    <row r="41" customFormat="false" ht="13.8" hidden="false" customHeight="false" outlineLevel="0" collapsed="false">
      <c r="A41" s="0" t="n">
        <v>39</v>
      </c>
      <c r="B41" s="0" t="n">
        <v>10</v>
      </c>
    </row>
    <row r="42" customFormat="false" ht="13.8" hidden="false" customHeight="false" outlineLevel="0" collapsed="false">
      <c r="A42" s="0" t="n">
        <v>40</v>
      </c>
      <c r="B42" s="0" t="n">
        <v>10</v>
      </c>
    </row>
    <row r="43" customFormat="false" ht="13.8" hidden="false" customHeight="false" outlineLevel="0" collapsed="false">
      <c r="A43" s="0" t="n">
        <v>41</v>
      </c>
      <c r="B43" s="0" t="n">
        <v>10</v>
      </c>
    </row>
    <row r="44" customFormat="false" ht="13.8" hidden="false" customHeight="false" outlineLevel="0" collapsed="false">
      <c r="A44" s="0" t="n">
        <v>42</v>
      </c>
      <c r="B44" s="0" t="n">
        <v>10</v>
      </c>
    </row>
    <row r="45" customFormat="false" ht="13.8" hidden="false" customHeight="false" outlineLevel="0" collapsed="false">
      <c r="A45" s="0" t="n">
        <v>43</v>
      </c>
      <c r="B45" s="0" t="n">
        <v>10</v>
      </c>
    </row>
    <row r="46" customFormat="false" ht="13.8" hidden="false" customHeight="false" outlineLevel="0" collapsed="false">
      <c r="A46" s="0" t="n">
        <v>44</v>
      </c>
      <c r="B46" s="0" t="n">
        <v>10</v>
      </c>
    </row>
    <row r="47" customFormat="false" ht="13.8" hidden="false" customHeight="false" outlineLevel="0" collapsed="false">
      <c r="A47" s="0" t="n">
        <v>45</v>
      </c>
      <c r="B47" s="0" t="n">
        <v>10</v>
      </c>
    </row>
    <row r="48" customFormat="false" ht="13.8" hidden="false" customHeight="false" outlineLevel="0" collapsed="false">
      <c r="A48" s="0" t="n">
        <v>46</v>
      </c>
      <c r="B48" s="0" t="n">
        <v>10</v>
      </c>
    </row>
    <row r="49" customFormat="false" ht="13.8" hidden="false" customHeight="false" outlineLevel="0" collapsed="false">
      <c r="A49" s="0" t="n">
        <v>47</v>
      </c>
      <c r="B49" s="0" t="n">
        <v>10</v>
      </c>
    </row>
    <row r="50" customFormat="false" ht="13.8" hidden="false" customHeight="false" outlineLevel="0" collapsed="false">
      <c r="A50" s="0" t="n">
        <v>48</v>
      </c>
      <c r="B50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46" activeCellId="0" sqref="R46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1.17"/>
    <col collapsed="false" customWidth="true" hidden="false" outlineLevel="0" max="8" min="3" style="0" width="10.06"/>
    <col collapsed="false" customWidth="true" hidden="false" outlineLevel="0" max="12" min="9" style="0" width="11.17"/>
    <col collapsed="false" customWidth="true" hidden="false" outlineLevel="0" max="1025" min="13" style="0" width="9.14"/>
  </cols>
  <sheetData>
    <row r="1" customFormat="false" ht="13.8" hidden="false" customHeight="false" outlineLevel="0" collapsed="false">
      <c r="A1" s="0" t="s">
        <v>0</v>
      </c>
      <c r="B1" s="0" t="s">
        <v>8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</row>
    <row r="2" customFormat="false" ht="13.8" hidden="false" customHeight="false" outlineLevel="0" collapsed="false">
      <c r="A2" s="0" t="n">
        <v>1970</v>
      </c>
      <c r="B2" s="4" t="n">
        <f aca="false">L2</f>
        <v>14497.7244345561</v>
      </c>
      <c r="C2" s="4" t="n">
        <f aca="false">VLOOKUP(C$1-1,Scheduled_Contributions!$A$2:$B$11,2,1)*(1+VLOOKUP($A2+C$1-1,portfolio_returns!$A$2:$B$49,2,1))</f>
        <v>1013</v>
      </c>
      <c r="D2" s="4" t="n">
        <f aca="false">(C2+VLOOKUP(D$1-1,Scheduled_Contributions!$A$2:$B$11,2,1))*(1+VLOOKUP($A2+D$1-1,portfolio_returns!$A$2:$B$49,2,1))</f>
        <v>1236.2955</v>
      </c>
      <c r="E2" s="4" t="n">
        <f aca="false">(D2+VLOOKUP(E$1-1,Scheduled_Contributions!$A$2:$B$11,2,1))*(1+VLOOKUP($A2+E$1-1,portfolio_returns!$A$2:$B$49,2,1))</f>
        <v>1828.3154985</v>
      </c>
      <c r="F2" s="4" t="n">
        <f aca="false">(E2+VLOOKUP(F$1-1,Scheduled_Contributions!$A$2:$B$11,2,1))*(1+VLOOKUP($A2+F$1-1,portfolio_returns!$A$2:$B$49,2,1))</f>
        <v>2795.61829434387</v>
      </c>
      <c r="G2" s="4" t="n">
        <f aca="false">(F2+VLOOKUP(G$1-1,Scheduled_Contributions!$A$2:$B$11,2,1))*(1+VLOOKUP($A2+G$1-1,portfolio_returns!$A$2:$B$49,2,1))</f>
        <v>4066.74371765145</v>
      </c>
      <c r="H2" s="4" t="n">
        <f aca="false">(G2+VLOOKUP(H$1-1,Scheduled_Contributions!$A$2:$B$11,2,1))*(1+VLOOKUP($A2+H$1-1,portfolio_returns!$A$2:$B$49,2,1))</f>
        <v>4591.73649412162</v>
      </c>
      <c r="I2" s="4" t="n">
        <f aca="false">(H2+VLOOKUP(I$1-1,Scheduled_Contributions!$A$2:$B$11,2,1))*(1+VLOOKUP($A2+I$1-1,portfolio_returns!$A$2:$B$49,2,1))</f>
        <v>4539.61305145098</v>
      </c>
      <c r="J2" s="4" t="n">
        <f aca="false">(I2+VLOOKUP(J$1-1,Scheduled_Contributions!$A$2:$B$11,2,1))*(1+VLOOKUP($A2+J$1-1,portfolio_returns!$A$2:$B$49,2,1))</f>
        <v>5399.25328880945</v>
      </c>
      <c r="K2" s="4" t="n">
        <f aca="false">(J2+VLOOKUP(K$1-1,Scheduled_Contributions!$A$2:$B$11,2,1))*(1+VLOOKUP($A2+K$1-1,portfolio_returns!$A$2:$B$49,2,1))</f>
        <v>7103.70188152901</v>
      </c>
      <c r="L2" s="4" t="n">
        <f aca="false">(K2+VLOOKUP(L$1-1,Scheduled_Contributions!$A$2:$B$11,2,1))*(1+VLOOKUP($A2+L$1-1,portfolio_returns!$A$2:$B$49,2,1))</f>
        <v>14497.7244345561</v>
      </c>
    </row>
    <row r="3" customFormat="false" ht="13.8" hidden="false" customHeight="false" outlineLevel="0" collapsed="false">
      <c r="A3" s="0" t="n">
        <v>1971</v>
      </c>
      <c r="B3" s="4" t="n">
        <f aca="false">L3</f>
        <v>16168.5192869849</v>
      </c>
      <c r="C3" s="4" t="n">
        <f aca="false">VLOOKUP(C$1-1,Scheduled_Contributions!$A$2:$B$11,2,1)*(1+VLOOKUP($A3+C$1-1,portfolio_returns!$A$2:$B$49,2,1))</f>
        <v>1208.5</v>
      </c>
      <c r="D3" s="4" t="n">
        <f aca="false">(C3+VLOOKUP(D$1-1,Scheduled_Contributions!$A$2:$B$11,2,1))*(1+VLOOKUP($A3+D$1-1,portfolio_returns!$A$2:$B$49,2,1))</f>
        <v>1787.5395</v>
      </c>
      <c r="E3" s="4" t="n">
        <f aca="false">(D3+VLOOKUP(E$1-1,Scheduled_Contributions!$A$2:$B$11,2,1))*(1+VLOOKUP($A3+E$1-1,portfolio_returns!$A$2:$B$49,2,1))</f>
        <v>2733.608194625</v>
      </c>
      <c r="F3" s="4" t="n">
        <f aca="false">(E3+VLOOKUP(F$1-1,Scheduled_Contributions!$A$2:$B$11,2,1))*(1+VLOOKUP($A3+F$1-1,portfolio_returns!$A$2:$B$49,2,1))</f>
        <v>3976.86007810894</v>
      </c>
      <c r="G3" s="4" t="n">
        <f aca="false">(F3+VLOOKUP(G$1-1,Scheduled_Contributions!$A$2:$B$11,2,1))*(1+VLOOKUP($A3+G$1-1,portfolio_returns!$A$2:$B$49,2,1))</f>
        <v>3613.09194578622</v>
      </c>
      <c r="H3" s="4" t="n">
        <f aca="false">(G3+VLOOKUP(H$1-1,Scheduled_Contributions!$A$2:$B$11,2,1))*(1+VLOOKUP($A3+H$1-1,portfolio_returns!$A$2:$B$49,2,1))</f>
        <v>4550.81520451811</v>
      </c>
      <c r="I3" s="4" t="n">
        <f aca="false">(H3+VLOOKUP(I$1-1,Scheduled_Contributions!$A$2:$B$11,2,1))*(1+VLOOKUP($A3+I$1-1,portfolio_returns!$A$2:$B$49,2,1))</f>
        <v>5412.54744396187</v>
      </c>
      <c r="J3" s="4" t="n">
        <f aca="false">(I3+VLOOKUP(J$1-1,Scheduled_Contributions!$A$2:$B$11,2,1))*(1+VLOOKUP($A3+J$1-1,portfolio_returns!$A$2:$B$49,2,1))</f>
        <v>7121.16043078292</v>
      </c>
      <c r="K3" s="4" t="n">
        <f aca="false">(J3+VLOOKUP(K$1-1,Scheduled_Contributions!$A$2:$B$11,2,1))*(1+VLOOKUP($A3+K$1-1,portfolio_returns!$A$2:$B$49,2,1))</f>
        <v>14533.3049579356</v>
      </c>
      <c r="L3" s="4" t="n">
        <f aca="false">(K3+VLOOKUP(L$1-1,Scheduled_Contributions!$A$2:$B$11,2,1))*(1+VLOOKUP($A3+L$1-1,portfolio_returns!$A$2:$B$49,2,1))</f>
        <v>16168.5192869849</v>
      </c>
    </row>
    <row r="4" customFormat="false" ht="13.8" hidden="false" customHeight="false" outlineLevel="0" collapsed="false">
      <c r="A4" s="0" t="n">
        <v>1972</v>
      </c>
      <c r="B4" s="4" t="n">
        <f aca="false">L4</f>
        <v>9870.05735513513</v>
      </c>
      <c r="C4" s="4" t="n">
        <f aca="false">VLOOKUP(C$1-1,Scheduled_Contributions!$A$2:$B$11,2,1)*(1+VLOOKUP($A4+C$1-1,portfolio_returns!$A$2:$B$49,2,1))</f>
        <v>1467</v>
      </c>
      <c r="D4" s="4" t="n">
        <f aca="false">(C4+VLOOKUP(D$1-1,Scheduled_Contributions!$A$2:$B$11,2,1))*(1+VLOOKUP($A4+D$1-1,portfolio_returns!$A$2:$B$49,2,1))</f>
        <v>2246.14775</v>
      </c>
      <c r="E4" s="4" t="n">
        <f aca="false">(D4+VLOOKUP(E$1-1,Scheduled_Contributions!$A$2:$B$11,2,1))*(1+VLOOKUP($A4+E$1-1,portfolio_returns!$A$2:$B$49,2,1))</f>
        <v>3270.286163625</v>
      </c>
      <c r="F4" s="4" t="n">
        <f aca="false">(E4+VLOOKUP(F$1-1,Scheduled_Contributions!$A$2:$B$11,2,1))*(1+VLOOKUP($A4+F$1-1,portfolio_returns!$A$2:$B$49,2,1))</f>
        <v>2972.75933578516</v>
      </c>
      <c r="G4" s="4" t="n">
        <f aca="false">(F4+VLOOKUP(G$1-1,Scheduled_Contributions!$A$2:$B$11,2,1))*(1+VLOOKUP($A4+G$1-1,portfolio_returns!$A$2:$B$49,2,1))</f>
        <v>2942.49208475206</v>
      </c>
      <c r="H4" s="4" t="n">
        <f aca="false">(G4+VLOOKUP(H$1-1,Scheduled_Contributions!$A$2:$B$11,2,1))*(1+VLOOKUP($A4+H$1-1,portfolio_returns!$A$2:$B$49,2,1))</f>
        <v>4678.7524815795</v>
      </c>
      <c r="I4" s="4" t="n">
        <f aca="false">(H4+VLOOKUP(I$1-1,Scheduled_Contributions!$A$2:$B$11,2,1))*(1+VLOOKUP($A4+I$1-1,portfolio_returns!$A$2:$B$49,2,1))</f>
        <v>6157.50419643428</v>
      </c>
      <c r="J4" s="4" t="n">
        <f aca="false">(I4+VLOOKUP(J$1-1,Scheduled_Contributions!$A$2:$B$11,2,1))*(1+VLOOKUP($A4+J$1-1,portfolio_returns!$A$2:$B$49,2,1))</f>
        <v>12569.3735523331</v>
      </c>
      <c r="K4" s="4" t="n">
        <f aca="false">(J4+VLOOKUP(K$1-1,Scheduled_Contributions!$A$2:$B$11,2,1))*(1+VLOOKUP($A4+K$1-1,portfolio_returns!$A$2:$B$49,2,1))</f>
        <v>13985.1185468063</v>
      </c>
      <c r="L4" s="4" t="n">
        <f aca="false">(K4+VLOOKUP(L$1-1,Scheduled_Contributions!$A$2:$B$11,2,1))*(1+VLOOKUP($A4+L$1-1,portfolio_returns!$A$2:$B$49,2,1))</f>
        <v>9870.05735513513</v>
      </c>
    </row>
    <row r="5" customFormat="false" ht="13.8" hidden="false" customHeight="false" outlineLevel="0" collapsed="false">
      <c r="A5" s="0" t="n">
        <v>1973</v>
      </c>
      <c r="B5" s="4" t="n">
        <f aca="false">L5</f>
        <v>7433.56037083389</v>
      </c>
      <c r="C5" s="4" t="n">
        <f aca="false">VLOOKUP(C$1-1,Scheduled_Contributions!$A$2:$B$11,2,1)*(1+VLOOKUP($A5+C$1-1,portfolio_returns!$A$2:$B$49,2,1))</f>
        <v>1520.75</v>
      </c>
      <c r="D5" s="4" t="n">
        <f aca="false">(C5+VLOOKUP(D$1-1,Scheduled_Contributions!$A$2:$B$11,2,1))*(1+VLOOKUP($A5+D$1-1,portfolio_returns!$A$2:$B$49,2,1))</f>
        <v>2218.822125</v>
      </c>
      <c r="E5" s="4" t="n">
        <f aca="false">(D5+VLOOKUP(E$1-1,Scheduled_Contributions!$A$2:$B$11,2,1))*(1+VLOOKUP($A5+E$1-1,portfolio_returns!$A$2:$B$49,2,1))</f>
        <v>2019.87005078125</v>
      </c>
      <c r="F5" s="4" t="n">
        <f aca="false">(E5+VLOOKUP(F$1-1,Scheduled_Contributions!$A$2:$B$11,2,1))*(1+VLOOKUP($A5+F$1-1,portfolio_returns!$A$2:$B$49,2,1))</f>
        <v>2002.4668050957</v>
      </c>
      <c r="G5" s="4" t="n">
        <f aca="false">(F5+VLOOKUP(G$1-1,Scheduled_Contributions!$A$2:$B$11,2,1))*(1+VLOOKUP($A5+G$1-1,portfolio_returns!$A$2:$B$49,2,1))</f>
        <v>2388.29498094733</v>
      </c>
      <c r="H5" s="4" t="n">
        <f aca="false">(G5+VLOOKUP(H$1-1,Scheduled_Contributions!$A$2:$B$11,2,1))*(1+VLOOKUP($A5+H$1-1,portfolio_returns!$A$2:$B$49,2,1))</f>
        <v>4449.67838372908</v>
      </c>
      <c r="I5" s="4" t="n">
        <f aca="false">(H5+VLOOKUP(I$1-1,Scheduled_Contributions!$A$2:$B$11,2,1))*(1+VLOOKUP($A5+I$1-1,portfolio_returns!$A$2:$B$49,2,1))</f>
        <v>9088.82454603986</v>
      </c>
      <c r="J5" s="4" t="n">
        <f aca="false">(I5+VLOOKUP(J$1-1,Scheduled_Contributions!$A$2:$B$11,2,1))*(1+VLOOKUP($A5+J$1-1,portfolio_returns!$A$2:$B$49,2,1))</f>
        <v>10115.6181890598</v>
      </c>
      <c r="K5" s="4" t="n">
        <f aca="false">(J5+VLOOKUP(K$1-1,Scheduled_Contributions!$A$2:$B$11,2,1))*(1+VLOOKUP($A5+K$1-1,portfolio_returns!$A$2:$B$49,2,1))</f>
        <v>7141.09222783443</v>
      </c>
      <c r="L5" s="4" t="n">
        <f aca="false">(K5+VLOOKUP(L$1-1,Scheduled_Contributions!$A$2:$B$11,2,1))*(1+VLOOKUP($A5+L$1-1,portfolio_returns!$A$2:$B$49,2,1))</f>
        <v>7433.56037083389</v>
      </c>
    </row>
    <row r="6" customFormat="false" ht="13.8" hidden="false" customHeight="false" outlineLevel="0" collapsed="false">
      <c r="A6" s="0" t="n">
        <v>1974</v>
      </c>
      <c r="B6" s="4" t="n">
        <f aca="false">L6</f>
        <v>4675.63182955943</v>
      </c>
      <c r="C6" s="4" t="n">
        <f aca="false">VLOOKUP(C$1-1,Scheduled_Contributions!$A$2:$B$11,2,1)*(1+VLOOKUP($A6+C$1-1,portfolio_returns!$A$2:$B$49,2,1))</f>
        <v>1449.5</v>
      </c>
      <c r="D6" s="4" t="n">
        <f aca="false">(C6+VLOOKUP(D$1-1,Scheduled_Contributions!$A$2:$B$11,2,1))*(1+VLOOKUP($A6+D$1-1,portfolio_returns!$A$2:$B$49,2,1))</f>
        <v>1322.671875</v>
      </c>
      <c r="E6" s="4" t="n">
        <f aca="false">(D6+VLOOKUP(E$1-1,Scheduled_Contributions!$A$2:$B$11,2,1))*(1+VLOOKUP($A6+E$1-1,portfolio_returns!$A$2:$B$49,2,1))</f>
        <v>1314.6808046875</v>
      </c>
      <c r="F6" s="4" t="n">
        <f aca="false">(E6+VLOOKUP(F$1-1,Scheduled_Contributions!$A$2:$B$11,2,1))*(1+VLOOKUP($A6+F$1-1,portfolio_returns!$A$2:$B$49,2,1))</f>
        <v>1572.06494496289</v>
      </c>
      <c r="G6" s="4" t="n">
        <f aca="false">(F6+VLOOKUP(G$1-1,Scheduled_Contributions!$A$2:$B$11,2,1))*(1+VLOOKUP($A6+G$1-1,portfolio_returns!$A$2:$B$49,2,1))</f>
        <v>2077.64678897252</v>
      </c>
      <c r="H6" s="4" t="n">
        <f aca="false">(G6+VLOOKUP(H$1-1,Scheduled_Contributions!$A$2:$B$11,2,1))*(1+VLOOKUP($A6+H$1-1,portfolio_returns!$A$2:$B$49,2,1))</f>
        <v>6272.24415592599</v>
      </c>
      <c r="I6" s="4" t="n">
        <f aca="false">(H6+VLOOKUP(I$1-1,Scheduled_Contributions!$A$2:$B$11,2,1))*(1+VLOOKUP($A6+I$1-1,portfolio_returns!$A$2:$B$49,2,1))</f>
        <v>6984.28494035072</v>
      </c>
      <c r="J6" s="4" t="n">
        <f aca="false">(I6+VLOOKUP(J$1-1,Scheduled_Contributions!$A$2:$B$11,2,1))*(1+VLOOKUP($A6+J$1-1,portfolio_returns!$A$2:$B$49,2,1))</f>
        <v>4932.71945418234</v>
      </c>
      <c r="K6" s="4" t="n">
        <f aca="false">(J6+VLOOKUP(K$1-1,Scheduled_Contributions!$A$2:$B$11,2,1))*(1+VLOOKUP($A6+K$1-1,portfolio_returns!$A$2:$B$49,2,1))</f>
        <v>5137.95687262255</v>
      </c>
      <c r="L6" s="4" t="n">
        <f aca="false">(K6+VLOOKUP(L$1-1,Scheduled_Contributions!$A$2:$B$11,2,1))*(1+VLOOKUP($A6+L$1-1,portfolio_returns!$A$2:$B$49,2,1))</f>
        <v>4675.63182955943</v>
      </c>
    </row>
    <row r="7" customFormat="false" ht="13.8" hidden="false" customHeight="false" outlineLevel="0" collapsed="false">
      <c r="A7" s="0" t="n">
        <v>1975</v>
      </c>
      <c r="B7" s="4" t="n">
        <f aca="false">L7</f>
        <v>2654.27380961765</v>
      </c>
      <c r="C7" s="4" t="n">
        <f aca="false">VLOOKUP(C$1-1,Scheduled_Contributions!$A$2:$B$11,2,1)*(1+VLOOKUP($A7+C$1-1,portfolio_returns!$A$2:$B$49,2,1))</f>
        <v>906.25</v>
      </c>
      <c r="D7" s="4" t="n">
        <f aca="false">(C7+VLOOKUP(D$1-1,Scheduled_Contributions!$A$2:$B$11,2,1))*(1+VLOOKUP($A7+D$1-1,portfolio_returns!$A$2:$B$49,2,1))</f>
        <v>903.880625</v>
      </c>
      <c r="E7" s="4" t="n">
        <f aca="false">(D7+VLOOKUP(E$1-1,Scheduled_Contributions!$A$2:$B$11,2,1))*(1+VLOOKUP($A7+E$1-1,portfolio_returns!$A$2:$B$49,2,1))</f>
        <v>1084.54783171875</v>
      </c>
      <c r="F7" s="4" t="n">
        <f aca="false">(E7+VLOOKUP(F$1-1,Scheduled_Contributions!$A$2:$B$11,2,1))*(1+VLOOKUP($A7+F$1-1,portfolio_returns!$A$2:$B$49,2,1))</f>
        <v>1437.41494000465</v>
      </c>
      <c r="G7" s="4" t="n">
        <f aca="false">(F7+VLOOKUP(G$1-1,Scheduled_Contributions!$A$2:$B$11,2,1))*(1+VLOOKUP($A7+G$1-1,portfolio_returns!$A$2:$B$49,2,1))</f>
        <v>2949.83164772947</v>
      </c>
      <c r="H7" s="4" t="n">
        <f aca="false">(G7+VLOOKUP(H$1-1,Scheduled_Contributions!$A$2:$B$11,2,1))*(1+VLOOKUP($A7+H$1-1,portfolio_returns!$A$2:$B$49,2,1))</f>
        <v>4391.22533436324</v>
      </c>
      <c r="I7" s="4" t="n">
        <f aca="false">(H7+VLOOKUP(I$1-1,Scheduled_Contributions!$A$2:$B$11,2,1))*(1+VLOOKUP($A7+I$1-1,portfolio_returns!$A$2:$B$49,2,1))</f>
        <v>3103.96416705968</v>
      </c>
      <c r="J7" s="4" t="n">
        <f aca="false">(I7+VLOOKUP(J$1-1,Scheduled_Contributions!$A$2:$B$11,2,1))*(1+VLOOKUP($A7+J$1-1,portfolio_returns!$A$2:$B$49,2,1))</f>
        <v>3236.96575165853</v>
      </c>
      <c r="K7" s="4" t="n">
        <f aca="false">(J7+VLOOKUP(K$1-1,Scheduled_Contributions!$A$2:$B$11,2,1))*(1+VLOOKUP($A7+K$1-1,portfolio_returns!$A$2:$B$49,2,1))</f>
        <v>2949.05664394386</v>
      </c>
      <c r="L7" s="4" t="n">
        <f aca="false">(K7+VLOOKUP(L$1-1,Scheduled_Contributions!$A$2:$B$11,2,1))*(1+VLOOKUP($A7+L$1-1,portfolio_returns!$A$2:$B$49,2,1))</f>
        <v>2654.27380961765</v>
      </c>
    </row>
    <row r="8" customFormat="false" ht="13.8" hidden="false" customHeight="false" outlineLevel="0" collapsed="false">
      <c r="A8" s="0" t="n">
        <v>1976</v>
      </c>
      <c r="B8" s="4" t="n">
        <f aca="false">L8</f>
        <v>3089.88899146975</v>
      </c>
      <c r="C8" s="4" t="n">
        <f aca="false">VLOOKUP(C$1-1,Scheduled_Contributions!$A$2:$B$11,2,1)*(1+VLOOKUP($A8+C$1-1,portfolio_returns!$A$2:$B$49,2,1))</f>
        <v>986.5</v>
      </c>
      <c r="D8" s="4" t="n">
        <f aca="false">(C8+VLOOKUP(D$1-1,Scheduled_Contributions!$A$2:$B$11,2,1))*(1+VLOOKUP($A8+D$1-1,portfolio_returns!$A$2:$B$49,2,1))</f>
        <v>1182.596375</v>
      </c>
      <c r="E8" s="4" t="n">
        <f aca="false">(D8+VLOOKUP(E$1-1,Scheduled_Contributions!$A$2:$B$11,2,1))*(1+VLOOKUP($A8+E$1-1,portfolio_returns!$A$2:$B$49,2,1))</f>
        <v>1566.17718946875</v>
      </c>
      <c r="F8" s="4" t="n">
        <f aca="false">(E8+VLOOKUP(F$1-1,Scheduled_Contributions!$A$2:$B$11,2,1))*(1+VLOOKUP($A8+F$1-1,portfolio_returns!$A$2:$B$49,2,1))</f>
        <v>3212.24911213731</v>
      </c>
      <c r="G8" s="4" t="n">
        <f aca="false">(F8+VLOOKUP(G$1-1,Scheduled_Contributions!$A$2:$B$11,2,1))*(1+VLOOKUP($A8+G$1-1,portfolio_returns!$A$2:$B$49,2,1))</f>
        <v>3582.33545041866</v>
      </c>
      <c r="H8" s="4" t="n">
        <f aca="false">(G8+VLOOKUP(H$1-1,Scheduled_Contributions!$A$2:$B$11,2,1))*(1+VLOOKUP($A8+H$1-1,portfolio_returns!$A$2:$B$49,2,1))</f>
        <v>3231.69207640776</v>
      </c>
      <c r="I8" s="4" t="n">
        <f aca="false">(H8+VLOOKUP(I$1-1,Scheduled_Contributions!$A$2:$B$11,2,1))*(1+VLOOKUP($A8+I$1-1,portfolio_returns!$A$2:$B$49,2,1))</f>
        <v>3369.73891342586</v>
      </c>
      <c r="J8" s="4" t="n">
        <f aca="false">(I8+VLOOKUP(J$1-1,Scheduled_Contributions!$A$2:$B$11,2,1))*(1+VLOOKUP($A8+J$1-1,portfolio_returns!$A$2:$B$49,2,1))</f>
        <v>3069.64786811904</v>
      </c>
      <c r="K8" s="4" t="n">
        <f aca="false">(J8+VLOOKUP(K$1-1,Scheduled_Contributions!$A$2:$B$11,2,1))*(1+VLOOKUP($A8+K$1-1,portfolio_returns!$A$2:$B$49,2,1))</f>
        <v>2762.44413770278</v>
      </c>
      <c r="L8" s="4" t="n">
        <f aca="false">(K8+VLOOKUP(L$1-1,Scheduled_Contributions!$A$2:$B$11,2,1))*(1+VLOOKUP($A8+L$1-1,portfolio_returns!$A$2:$B$49,2,1))</f>
        <v>3089.88899146975</v>
      </c>
    </row>
    <row r="9" customFormat="false" ht="13.8" hidden="false" customHeight="false" outlineLevel="0" collapsed="false">
      <c r="A9" s="0" t="n">
        <v>1977</v>
      </c>
      <c r="B9" s="4" t="n">
        <f aca="false">L9</f>
        <v>3964.65506742508</v>
      </c>
      <c r="C9" s="4" t="n">
        <f aca="false">VLOOKUP(C$1-1,Scheduled_Contributions!$A$2:$B$11,2,1)*(1+VLOOKUP($A9+C$1-1,portfolio_returns!$A$2:$B$49,2,1))</f>
        <v>1186.75</v>
      </c>
      <c r="D9" s="4" t="n">
        <f aca="false">(C9+VLOOKUP(D$1-1,Scheduled_Contributions!$A$2:$B$11,2,1))*(1+VLOOKUP($A9+D$1-1,portfolio_returns!$A$2:$B$49,2,1))</f>
        <v>1571.6319375</v>
      </c>
      <c r="E9" s="4" t="n">
        <f aca="false">(D9+VLOOKUP(E$1-1,Scheduled_Contributions!$A$2:$B$11,2,1))*(1+VLOOKUP($A9+E$1-1,portfolio_returns!$A$2:$B$49,2,1))</f>
        <v>3223.365888625</v>
      </c>
      <c r="F9" s="4" t="n">
        <f aca="false">(E9+VLOOKUP(F$1-1,Scheduled_Contributions!$A$2:$B$11,2,1))*(1+VLOOKUP($A9+F$1-1,portfolio_returns!$A$2:$B$49,2,1))</f>
        <v>3594.69452667884</v>
      </c>
      <c r="G9" s="4" t="n">
        <f aca="false">(F9+VLOOKUP(G$1-1,Scheduled_Contributions!$A$2:$B$11,2,1))*(1+VLOOKUP($A9+G$1-1,portfolio_returns!$A$2:$B$49,2,1))</f>
        <v>2542.21081494025</v>
      </c>
      <c r="H9" s="4" t="n">
        <f aca="false">(G9+VLOOKUP(H$1-1,Scheduled_Contributions!$A$2:$B$11,2,1))*(1+VLOOKUP($A9+H$1-1,portfolio_returns!$A$2:$B$49,2,1))</f>
        <v>3682.12814213039</v>
      </c>
      <c r="I9" s="4" t="n">
        <f aca="false">(H9+VLOOKUP(I$1-1,Scheduled_Contributions!$A$2:$B$11,2,1))*(1+VLOOKUP($A9+I$1-1,portfolio_returns!$A$2:$B$49,2,1))</f>
        <v>3353.37538508993</v>
      </c>
      <c r="J9" s="4" t="n">
        <f aca="false">(I9+VLOOKUP(J$1-1,Scheduled_Contributions!$A$2:$B$11,2,1))*(1+VLOOKUP($A9+J$1-1,portfolio_returns!$A$2:$B$49,2,1))</f>
        <v>3016.94772042567</v>
      </c>
      <c r="K9" s="4" t="n">
        <f aca="false">(J9+VLOOKUP(K$1-1,Scheduled_Contributions!$A$2:$B$11,2,1))*(1+VLOOKUP($A9+K$1-1,portfolio_returns!$A$2:$B$49,2,1))</f>
        <v>3373.53323441441</v>
      </c>
      <c r="L9" s="4" t="n">
        <f aca="false">(K9+VLOOKUP(L$1-1,Scheduled_Contributions!$A$2:$B$11,2,1))*(1+VLOOKUP($A9+L$1-1,portfolio_returns!$A$2:$B$49,2,1))</f>
        <v>3964.65506742508</v>
      </c>
    </row>
    <row r="10" customFormat="false" ht="13.8" hidden="false" customHeight="false" outlineLevel="0" collapsed="false">
      <c r="A10" s="0" t="n">
        <v>1978</v>
      </c>
      <c r="B10" s="4" t="n">
        <f aca="false">L10</f>
        <v>4239.50777552052</v>
      </c>
      <c r="C10" s="4" t="n">
        <f aca="false">VLOOKUP(C$1-1,Scheduled_Contributions!$A$2:$B$11,2,1)*(1+VLOOKUP($A10+C$1-1,portfolio_returns!$A$2:$B$49,2,1))</f>
        <v>1313.25</v>
      </c>
      <c r="D10" s="4" t="n">
        <f aca="false">(C10+VLOOKUP(D$1-1,Scheduled_Contributions!$A$2:$B$11,2,1))*(1+VLOOKUP($A10+D$1-1,portfolio_returns!$A$2:$B$49,2,1))</f>
        <v>2696.7835</v>
      </c>
      <c r="E10" s="4" t="n">
        <f aca="false">(D10+VLOOKUP(E$1-1,Scheduled_Contributions!$A$2:$B$11,2,1))*(1+VLOOKUP($A10+E$1-1,portfolio_returns!$A$2:$B$49,2,1))</f>
        <v>3009.266556125</v>
      </c>
      <c r="F10" s="4" t="n">
        <f aca="false">(E10+VLOOKUP(F$1-1,Scheduled_Contributions!$A$2:$B$11,2,1))*(1+VLOOKUP($A10+F$1-1,portfolio_returns!$A$2:$B$49,2,1))</f>
        <v>2129.33773870716</v>
      </c>
      <c r="G10" s="4" t="n">
        <f aca="false">(F10+VLOOKUP(G$1-1,Scheduled_Contributions!$A$2:$B$11,2,1))*(1+VLOOKUP($A10+G$1-1,portfolio_returns!$A$2:$B$49,2,1))</f>
        <v>2223.84157938609</v>
      </c>
      <c r="H10" s="4" t="n">
        <f aca="false">(G10+VLOOKUP(H$1-1,Scheduled_Contributions!$A$2:$B$11,2,1))*(1+VLOOKUP($A10+H$1-1,portfolio_returns!$A$2:$B$49,2,1))</f>
        <v>2928.05411447741</v>
      </c>
      <c r="I10" s="4" t="n">
        <f aca="false">(H10+VLOOKUP(I$1-1,Scheduled_Contributions!$A$2:$B$11,2,1))*(1+VLOOKUP($A10+I$1-1,portfolio_returns!$A$2:$B$49,2,1))</f>
        <v>2635.43454068624</v>
      </c>
      <c r="J10" s="4" t="n">
        <f aca="false">(I10+VLOOKUP(J$1-1,Scheduled_Contributions!$A$2:$B$11,2,1))*(1+VLOOKUP($A10+J$1-1,portfolio_returns!$A$2:$B$49,2,1))</f>
        <v>2948.33679559482</v>
      </c>
      <c r="K10" s="4" t="n">
        <f aca="false">(J10+VLOOKUP(K$1-1,Scheduled_Contributions!$A$2:$B$11,2,1))*(1+VLOOKUP($A10+K$1-1,portfolio_returns!$A$2:$B$49,2,1))</f>
        <v>3466.43114023823</v>
      </c>
      <c r="L10" s="4" t="n">
        <f aca="false">(K10+VLOOKUP(L$1-1,Scheduled_Contributions!$A$2:$B$11,2,1))*(1+VLOOKUP($A10+L$1-1,portfolio_returns!$A$2:$B$49,2,1))</f>
        <v>4239.50777552052</v>
      </c>
    </row>
    <row r="11" customFormat="false" ht="13.8" hidden="false" customHeight="false" outlineLevel="0" collapsed="false">
      <c r="A11" s="0" t="n">
        <v>1979</v>
      </c>
      <c r="B11" s="4" t="n">
        <f aca="false">L11</f>
        <v>3631.06206990083</v>
      </c>
      <c r="C11" s="4" t="n">
        <f aca="false">VLOOKUP(C$1-1,Scheduled_Contributions!$A$2:$B$11,2,1)*(1+VLOOKUP($A11+C$1-1,portfolio_returns!$A$2:$B$49,2,1))</f>
        <v>2038</v>
      </c>
      <c r="D11" s="4" t="n">
        <f aca="false">(C11+VLOOKUP(D$1-1,Scheduled_Contributions!$A$2:$B$11,2,1))*(1+VLOOKUP($A11+D$1-1,portfolio_returns!$A$2:$B$49,2,1))</f>
        <v>2276.864</v>
      </c>
      <c r="E11" s="4" t="n">
        <f aca="false">(D11+VLOOKUP(E$1-1,Scheduled_Contributions!$A$2:$B$11,2,1))*(1+VLOOKUP($A11+E$1-1,portfolio_returns!$A$2:$B$49,2,1))</f>
        <v>1612.810836</v>
      </c>
      <c r="F11" s="4" t="n">
        <f aca="false">(E11+VLOOKUP(F$1-1,Scheduled_Contributions!$A$2:$B$11,2,1))*(1+VLOOKUP($A11+F$1-1,portfolio_returns!$A$2:$B$49,2,1))</f>
        <v>1686.911864022</v>
      </c>
      <c r="G11" s="4" t="n">
        <f aca="false">(F11+VLOOKUP(G$1-1,Scheduled_Contributions!$A$2:$B$11,2,1))*(1+VLOOKUP($A11+G$1-1,portfolio_returns!$A$2:$B$49,2,1))</f>
        <v>1541.22020049798</v>
      </c>
      <c r="H11" s="4" t="n">
        <f aca="false">(G11+VLOOKUP(H$1-1,Scheduled_Contributions!$A$2:$B$11,2,1))*(1+VLOOKUP($A11+H$1-1,portfolio_returns!$A$2:$B$49,2,1))</f>
        <v>2279.47451984669</v>
      </c>
      <c r="I11" s="4" t="n">
        <f aca="false">(H11+VLOOKUP(I$1-1,Scheduled_Contributions!$A$2:$B$11,2,1))*(1+VLOOKUP($A11+I$1-1,portfolio_returns!$A$2:$B$49,2,1))</f>
        <v>2551.61935236914</v>
      </c>
      <c r="J11" s="4" t="n">
        <f aca="false">(I11+VLOOKUP(J$1-1,Scheduled_Contributions!$A$2:$B$11,2,1))*(1+VLOOKUP($A11+J$1-1,portfolio_returns!$A$2:$B$49,2,1))</f>
        <v>3001.57747613853</v>
      </c>
      <c r="K11" s="4" t="n">
        <f aca="false">(J11+VLOOKUP(K$1-1,Scheduled_Contributions!$A$2:$B$11,2,1))*(1+VLOOKUP($A11+K$1-1,portfolio_returns!$A$2:$B$49,2,1))</f>
        <v>3672.61873215094</v>
      </c>
      <c r="L11" s="4" t="n">
        <f aca="false">(K11+VLOOKUP(L$1-1,Scheduled_Contributions!$A$2:$B$11,2,1))*(1+VLOOKUP($A11+L$1-1,portfolio_returns!$A$2:$B$49,2,1))</f>
        <v>3631.06206990083</v>
      </c>
    </row>
    <row r="12" customFormat="false" ht="13.8" hidden="false" customHeight="false" outlineLevel="0" collapsed="false">
      <c r="A12" s="0" t="n">
        <v>1980</v>
      </c>
      <c r="B12" s="4" t="n">
        <f aca="false">L12</f>
        <v>3086.29644333374</v>
      </c>
      <c r="C12" s="4" t="n">
        <f aca="false">VLOOKUP(C$1-1,Scheduled_Contributions!$A$2:$B$11,2,1)*(1+VLOOKUP($A12+C$1-1,portfolio_returns!$A$2:$B$49,2,1))</f>
        <v>1111.75</v>
      </c>
      <c r="D12" s="4" t="n">
        <f aca="false">(C12+VLOOKUP(D$1-1,Scheduled_Contributions!$A$2:$B$11,2,1))*(1+VLOOKUP($A12+D$1-1,portfolio_returns!$A$2:$B$49,2,1))</f>
        <v>791.1141875</v>
      </c>
      <c r="E12" s="4" t="n">
        <f aca="false">(D12+VLOOKUP(E$1-1,Scheduled_Contributions!$A$2:$B$11,2,1))*(1+VLOOKUP($A12+E$1-1,portfolio_returns!$A$2:$B$49,2,1))</f>
        <v>832.75819790625</v>
      </c>
      <c r="F12" s="4" t="n">
        <f aca="false">(E12+VLOOKUP(F$1-1,Scheduled_Contributions!$A$2:$B$11,2,1))*(1+VLOOKUP($A12+F$1-1,portfolio_returns!$A$2:$B$49,2,1))</f>
        <v>765.435133248352</v>
      </c>
      <c r="G12" s="4" t="n">
        <f aca="false">(F12+VLOOKUP(G$1-1,Scheduled_Contributions!$A$2:$B$11,2,1))*(1+VLOOKUP($A12+G$1-1,portfolio_returns!$A$2:$B$49,2,1))</f>
        <v>695.565314523771</v>
      </c>
      <c r="H12" s="4" t="n">
        <f aca="false">(G12+VLOOKUP(H$1-1,Scheduled_Contributions!$A$2:$B$11,2,1))*(1+VLOOKUP($A12+H$1-1,portfolio_returns!$A$2:$B$49,2,1))</f>
        <v>1889.70754303674</v>
      </c>
      <c r="I12" s="4" t="n">
        <f aca="false">(H12+VLOOKUP(I$1-1,Scheduled_Contributions!$A$2:$B$11,2,1))*(1+VLOOKUP($A12+I$1-1,portfolio_returns!$A$2:$B$49,2,1))</f>
        <v>2225.9823135533</v>
      </c>
      <c r="J12" s="4" t="n">
        <f aca="false">(I12+VLOOKUP(J$1-1,Scheduled_Contributions!$A$2:$B$11,2,1))*(1+VLOOKUP($A12+J$1-1,portfolio_returns!$A$2:$B$49,2,1))</f>
        <v>2726.78043137825</v>
      </c>
      <c r="K12" s="4" t="n">
        <f aca="false">(J12+VLOOKUP(K$1-1,Scheduled_Contributions!$A$2:$B$11,2,1))*(1+VLOOKUP($A12+K$1-1,portfolio_returns!$A$2:$B$49,2,1))</f>
        <v>2698.46550533896</v>
      </c>
      <c r="L12" s="4" t="n">
        <f aca="false">(K12+VLOOKUP(L$1-1,Scheduled_Contributions!$A$2:$B$11,2,1))*(1+VLOOKUP($A12+L$1-1,portfolio_returns!$A$2:$B$49,2,1))</f>
        <v>3086.29644333374</v>
      </c>
    </row>
    <row r="13" customFormat="false" ht="13.8" hidden="false" customHeight="false" outlineLevel="0" collapsed="false">
      <c r="A13" s="0" t="n">
        <v>1981</v>
      </c>
      <c r="B13" s="4" t="n">
        <f aca="false">L13</f>
        <v>2644.28674548527</v>
      </c>
      <c r="C13" s="4" t="n">
        <f aca="false">VLOOKUP(C$1-1,Scheduled_Contributions!$A$2:$B$11,2,1)*(1+VLOOKUP($A13+C$1-1,portfolio_returns!$A$2:$B$49,2,1))</f>
        <v>705.25</v>
      </c>
      <c r="D13" s="4" t="n">
        <f aca="false">(C13+VLOOKUP(D$1-1,Scheduled_Contributions!$A$2:$B$11,2,1))*(1+VLOOKUP($A13+D$1-1,portfolio_returns!$A$2:$B$49,2,1))</f>
        <v>743.502375</v>
      </c>
      <c r="E13" s="4" t="n">
        <f aca="false">(D13+VLOOKUP(E$1-1,Scheduled_Contributions!$A$2:$B$11,2,1))*(1+VLOOKUP($A13+E$1-1,portfolio_returns!$A$2:$B$49,2,1))</f>
        <v>684.36853209375</v>
      </c>
      <c r="F13" s="4" t="n">
        <f aca="false">(E13+VLOOKUP(F$1-1,Scheduled_Contributions!$A$2:$B$11,2,1))*(1+VLOOKUP($A13+F$1-1,portfolio_returns!$A$2:$B$49,2,1))</f>
        <v>622.848573288094</v>
      </c>
      <c r="G13" s="4" t="n">
        <f aca="false">(F13+VLOOKUP(G$1-1,Scheduled_Contributions!$A$2:$B$11,2,1))*(1+VLOOKUP($A13+G$1-1,portfolio_returns!$A$2:$B$49,2,1))</f>
        <v>705.309734929581</v>
      </c>
      <c r="H13" s="4" t="n">
        <f aca="false">(G13+VLOOKUP(H$1-1,Scheduled_Contributions!$A$2:$B$11,2,1))*(1+VLOOKUP($A13+H$1-1,portfolio_returns!$A$2:$B$49,2,1))</f>
        <v>1998.19668190374</v>
      </c>
      <c r="I13" s="4" t="n">
        <f aca="false">(H13+VLOOKUP(I$1-1,Scheduled_Contributions!$A$2:$B$11,2,1))*(1+VLOOKUP($A13+I$1-1,portfolio_returns!$A$2:$B$49,2,1))</f>
        <v>2448.99585358161</v>
      </c>
      <c r="J13" s="4" t="n">
        <f aca="false">(I13+VLOOKUP(J$1-1,Scheduled_Contributions!$A$2:$B$11,2,1))*(1+VLOOKUP($A13+J$1-1,portfolio_returns!$A$2:$B$49,2,1))</f>
        <v>2424.56991163146</v>
      </c>
      <c r="K13" s="4" t="n">
        <f aca="false">(J13+VLOOKUP(K$1-1,Scheduled_Contributions!$A$2:$B$11,2,1))*(1+VLOOKUP($A13+K$1-1,portfolio_returns!$A$2:$B$49,2,1))</f>
        <v>2774.19241430405</v>
      </c>
      <c r="L13" s="4" t="n">
        <f aca="false">(K13+VLOOKUP(L$1-1,Scheduled_Contributions!$A$2:$B$11,2,1))*(1+VLOOKUP($A13+L$1-1,portfolio_returns!$A$2:$B$49,2,1))</f>
        <v>2644.28674548527</v>
      </c>
    </row>
    <row r="14" customFormat="false" ht="13.8" hidden="false" customHeight="false" outlineLevel="0" collapsed="false">
      <c r="A14" s="0" t="n">
        <v>1982</v>
      </c>
      <c r="B14" s="4" t="n">
        <f aca="false">L14</f>
        <v>3081.62967678008</v>
      </c>
      <c r="C14" s="4" t="n">
        <f aca="false">VLOOKUP(C$1-1,Scheduled_Contributions!$A$2:$B$11,2,1)*(1+VLOOKUP($A14+C$1-1,portfolio_returns!$A$2:$B$49,2,1))</f>
        <v>1039.5</v>
      </c>
      <c r="D14" s="4" t="n">
        <f aca="false">(C14+VLOOKUP(D$1-1,Scheduled_Contributions!$A$2:$B$11,2,1))*(1+VLOOKUP($A14+D$1-1,portfolio_returns!$A$2:$B$49,2,1))</f>
        <v>953.208375</v>
      </c>
      <c r="E14" s="4" t="n">
        <f aca="false">(D14+VLOOKUP(E$1-1,Scheduled_Contributions!$A$2:$B$11,2,1))*(1+VLOOKUP($A14+E$1-1,portfolio_returns!$A$2:$B$49,2,1))</f>
        <v>863.997912375</v>
      </c>
      <c r="F14" s="4" t="n">
        <f aca="false">(E14+VLOOKUP(F$1-1,Scheduled_Contributions!$A$2:$B$11,2,1))*(1+VLOOKUP($A14+F$1-1,portfolio_returns!$A$2:$B$49,2,1))</f>
        <v>974.070673341938</v>
      </c>
      <c r="G14" s="4" t="n">
        <f aca="false">(F14+VLOOKUP(G$1-1,Scheduled_Contributions!$A$2:$B$11,2,1))*(1+VLOOKUP($A14+G$1-1,portfolio_returns!$A$2:$B$49,2,1))</f>
        <v>1153.08481148842</v>
      </c>
      <c r="H14" s="4" t="n">
        <f aca="false">(G14+VLOOKUP(H$1-1,Scheduled_Contributions!$A$2:$B$11,2,1))*(1+VLOOKUP($A14+H$1-1,portfolio_returns!$A$2:$B$49,2,1))</f>
        <v>2625.68692761012</v>
      </c>
      <c r="I14" s="4" t="n">
        <f aca="false">(H14+VLOOKUP(I$1-1,Scheduled_Contributions!$A$2:$B$11,2,1))*(1+VLOOKUP($A14+I$1-1,portfolio_returns!$A$2:$B$49,2,1))</f>
        <v>2598.78731062358</v>
      </c>
      <c r="J14" s="4" t="n">
        <f aca="false">(I14+VLOOKUP(J$1-1,Scheduled_Contributions!$A$2:$B$11,2,1))*(1+VLOOKUP($A14+J$1-1,portfolio_returns!$A$2:$B$49,2,1))</f>
        <v>2972.71314045557</v>
      </c>
      <c r="K14" s="4" t="n">
        <f aca="false">(J14+VLOOKUP(K$1-1,Scheduled_Contributions!$A$2:$B$11,2,1))*(1+VLOOKUP($A14+K$1-1,portfolio_returns!$A$2:$B$49,2,1))</f>
        <v>2832.83180514768</v>
      </c>
      <c r="L14" s="4" t="n">
        <f aca="false">(K14+VLOOKUP(L$1-1,Scheduled_Contributions!$A$2:$B$11,2,1))*(1+VLOOKUP($A14+L$1-1,portfolio_returns!$A$2:$B$49,2,1))</f>
        <v>3081.62967678008</v>
      </c>
    </row>
    <row r="15" customFormat="false" ht="13.8" hidden="false" customHeight="false" outlineLevel="0" collapsed="false">
      <c r="A15" s="0" t="n">
        <v>1983</v>
      </c>
      <c r="B15" s="4" t="n">
        <f aca="false">L15</f>
        <v>2724.48816254015</v>
      </c>
      <c r="C15" s="4" t="n">
        <f aca="false">VLOOKUP(C$1-1,Scheduled_Contributions!$A$2:$B$11,2,1)*(1+VLOOKUP($A15+C$1-1,portfolio_returns!$A$2:$B$49,2,1))</f>
        <v>908.25</v>
      </c>
      <c r="D15" s="4" t="n">
        <f aca="false">(C15+VLOOKUP(D$1-1,Scheduled_Contributions!$A$2:$B$11,2,1))*(1+VLOOKUP($A15+D$1-1,portfolio_returns!$A$2:$B$49,2,1))</f>
        <v>823.67025</v>
      </c>
      <c r="E15" s="4" t="n">
        <f aca="false">(D15+VLOOKUP(E$1-1,Scheduled_Contributions!$A$2:$B$11,2,1))*(1+VLOOKUP($A15+E$1-1,portfolio_returns!$A$2:$B$49,2,1))</f>
        <v>929.125493625</v>
      </c>
      <c r="F15" s="4" t="n">
        <f aca="false">(E15+VLOOKUP(F$1-1,Scheduled_Contributions!$A$2:$B$11,2,1))*(1+VLOOKUP($A15+F$1-1,portfolio_returns!$A$2:$B$49,2,1))</f>
        <v>1100.42029715509</v>
      </c>
      <c r="G15" s="4" t="n">
        <f aca="false">(F15+VLOOKUP(G$1-1,Scheduled_Contributions!$A$2:$B$11,2,1))*(1+VLOOKUP($A15+G$1-1,portfolio_returns!$A$2:$B$49,2,1))</f>
        <v>1354.15755238064</v>
      </c>
      <c r="H15" s="4" t="n">
        <f aca="false">(G15+VLOOKUP(H$1-1,Scheduled_Contributions!$A$2:$B$11,2,1))*(1+VLOOKUP($A15+H$1-1,portfolio_returns!$A$2:$B$49,2,1))</f>
        <v>2321.19934664731</v>
      </c>
      <c r="I15" s="4" t="n">
        <f aca="false">(H15+VLOOKUP(I$1-1,Scheduled_Contributions!$A$2:$B$11,2,1))*(1+VLOOKUP($A15+I$1-1,portfolio_returns!$A$2:$B$49,2,1))</f>
        <v>2656.40165550461</v>
      </c>
      <c r="J15" s="4" t="n">
        <f aca="false">(I15+VLOOKUP(J$1-1,Scheduled_Contributions!$A$2:$B$11,2,1))*(1+VLOOKUP($A15+J$1-1,portfolio_returns!$A$2:$B$49,2,1))</f>
        <v>2532.4149723155</v>
      </c>
      <c r="K15" s="4" t="n">
        <f aca="false">(J15+VLOOKUP(K$1-1,Scheduled_Contributions!$A$2:$B$11,2,1))*(1+VLOOKUP($A15+K$1-1,portfolio_returns!$A$2:$B$49,2,1))</f>
        <v>2755.97782999</v>
      </c>
      <c r="L15" s="4" t="n">
        <f aca="false">(K15+VLOOKUP(L$1-1,Scheduled_Contributions!$A$2:$B$11,2,1))*(1+VLOOKUP($A15+L$1-1,portfolio_returns!$A$2:$B$49,2,1))</f>
        <v>2724.48816254015</v>
      </c>
    </row>
    <row r="16" customFormat="false" ht="13.8" hidden="false" customHeight="false" outlineLevel="0" collapsed="false">
      <c r="A16" s="0" t="n">
        <v>1984</v>
      </c>
      <c r="B16" s="4" t="n">
        <f aca="false">L16</f>
        <v>3801.97748258389</v>
      </c>
      <c r="C16" s="4" t="n">
        <f aca="false">VLOOKUP(C$1-1,Scheduled_Contributions!$A$2:$B$11,2,1)*(1+VLOOKUP($A16+C$1-1,portfolio_returns!$A$2:$B$49,2,1))</f>
        <v>897</v>
      </c>
      <c r="D16" s="4" t="n">
        <f aca="false">(C16+VLOOKUP(D$1-1,Scheduled_Contributions!$A$2:$B$11,2,1))*(1+VLOOKUP($A16+D$1-1,portfolio_returns!$A$2:$B$49,2,1))</f>
        <v>1010.8515</v>
      </c>
      <c r="E16" s="4" t="n">
        <f aca="false">(D16+VLOOKUP(E$1-1,Scheduled_Contributions!$A$2:$B$11,2,1))*(1+VLOOKUP($A16+E$1-1,portfolio_returns!$A$2:$B$49,2,1))</f>
        <v>1196.182745125</v>
      </c>
      <c r="F16" s="4" t="n">
        <f aca="false">(E16+VLOOKUP(F$1-1,Scheduled_Contributions!$A$2:$B$11,2,1))*(1+VLOOKUP($A16+F$1-1,portfolio_returns!$A$2:$B$49,2,1))</f>
        <v>1470.93985767994</v>
      </c>
      <c r="G16" s="4" t="n">
        <f aca="false">(F16+VLOOKUP(G$1-1,Scheduled_Contributions!$A$2:$B$11,2,1))*(1+VLOOKUP($A16+G$1-1,portfolio_returns!$A$2:$B$49,2,1))</f>
        <v>1460.20669967242</v>
      </c>
      <c r="H16" s="4" t="n">
        <f aca="false">(G16+VLOOKUP(H$1-1,Scheduled_Contributions!$A$2:$B$11,2,1))*(1+VLOOKUP($A16+H$1-1,portfolio_returns!$A$2:$B$49,2,1))</f>
        <v>2803.40553427672</v>
      </c>
      <c r="I16" s="4" t="n">
        <f aca="false">(H16+VLOOKUP(I$1-1,Scheduled_Contributions!$A$2:$B$11,2,1))*(1+VLOOKUP($A16+I$1-1,portfolio_returns!$A$2:$B$49,2,1))</f>
        <v>2672.03190617932</v>
      </c>
      <c r="J16" s="4" t="n">
        <f aca="false">(I16+VLOOKUP(J$1-1,Scheduled_Contributions!$A$2:$B$11,2,1))*(1+VLOOKUP($A16+J$1-1,portfolio_returns!$A$2:$B$49,2,1))</f>
        <v>2907.32258629838</v>
      </c>
      <c r="K16" s="4" t="n">
        <f aca="false">(J16+VLOOKUP(K$1-1,Scheduled_Contributions!$A$2:$B$11,2,1))*(1+VLOOKUP($A16+K$1-1,portfolio_returns!$A$2:$B$49,2,1))</f>
        <v>2873.5627475039</v>
      </c>
      <c r="L16" s="4" t="n">
        <f aca="false">(K16+VLOOKUP(L$1-1,Scheduled_Contributions!$A$2:$B$11,2,1))*(1+VLOOKUP($A16+L$1-1,portfolio_returns!$A$2:$B$49,2,1))</f>
        <v>3801.97748258389</v>
      </c>
    </row>
    <row r="17" customFormat="false" ht="13.8" hidden="false" customHeight="false" outlineLevel="0" collapsed="false">
      <c r="A17" s="0" t="n">
        <v>1985</v>
      </c>
      <c r="B17" s="4" t="n">
        <f aca="false">L17</f>
        <v>3716.03781068459</v>
      </c>
      <c r="C17" s="4" t="n">
        <f aca="false">VLOOKUP(C$1-1,Scheduled_Contributions!$A$2:$B$11,2,1)*(1+VLOOKUP($A17+C$1-1,portfolio_returns!$A$2:$B$49,2,1))</f>
        <v>1114.5</v>
      </c>
      <c r="D17" s="4" t="n">
        <f aca="false">(C17+VLOOKUP(D$1-1,Scheduled_Contributions!$A$2:$B$11,2,1))*(1+VLOOKUP($A17+D$1-1,portfolio_returns!$A$2:$B$49,2,1))</f>
        <v>1317.632875</v>
      </c>
      <c r="E17" s="4" t="n">
        <f aca="false">(D17+VLOOKUP(E$1-1,Scheduled_Contributions!$A$2:$B$11,2,1))*(1+VLOOKUP($A17+E$1-1,portfolio_returns!$A$2:$B$49,2,1))</f>
        <v>1619.0482910625</v>
      </c>
      <c r="F17" s="4" t="n">
        <f aca="false">(E17+VLOOKUP(F$1-1,Scheduled_Contributions!$A$2:$B$11,2,1))*(1+VLOOKUP($A17+F$1-1,portfolio_returns!$A$2:$B$49,2,1))</f>
        <v>1606.24161498763</v>
      </c>
      <c r="G17" s="4" t="n">
        <f aca="false">(F17+VLOOKUP(G$1-1,Scheduled_Contributions!$A$2:$B$11,2,1))*(1+VLOOKUP($A17+G$1-1,portfolio_returns!$A$2:$B$49,2,1))</f>
        <v>1841.7073202784</v>
      </c>
      <c r="H17" s="4" t="n">
        <f aca="false">(G17+VLOOKUP(H$1-1,Scheduled_Contributions!$A$2:$B$11,2,1))*(1+VLOOKUP($A17+H$1-1,portfolio_returns!$A$2:$B$49,2,1))</f>
        <v>2698.91152743441</v>
      </c>
      <c r="I17" s="4" t="n">
        <f aca="false">(H17+VLOOKUP(I$1-1,Scheduled_Contributions!$A$2:$B$11,2,1))*(1+VLOOKUP($A17+I$1-1,portfolio_returns!$A$2:$B$49,2,1))</f>
        <v>2936.4600957389</v>
      </c>
      <c r="J17" s="4" t="n">
        <f aca="false">(I17+VLOOKUP(J$1-1,Scheduled_Contributions!$A$2:$B$11,2,1))*(1+VLOOKUP($A17+J$1-1,portfolio_returns!$A$2:$B$49,2,1))</f>
        <v>2902.26319430282</v>
      </c>
      <c r="K17" s="4" t="n">
        <f aca="false">(J17+VLOOKUP(K$1-1,Scheduled_Contributions!$A$2:$B$11,2,1))*(1+VLOOKUP($A17+K$1-1,portfolio_returns!$A$2:$B$49,2,1))</f>
        <v>3839.81902168826</v>
      </c>
      <c r="L17" s="4" t="n">
        <f aca="false">(K17+VLOOKUP(L$1-1,Scheduled_Contributions!$A$2:$B$11,2,1))*(1+VLOOKUP($A17+L$1-1,portfolio_returns!$A$2:$B$49,2,1))</f>
        <v>3716.03781068459</v>
      </c>
    </row>
    <row r="18" customFormat="false" ht="13.8" hidden="false" customHeight="false" outlineLevel="0" collapsed="false">
      <c r="A18" s="0" t="n">
        <v>1986</v>
      </c>
      <c r="B18" s="4" t="n">
        <f aca="false">L18</f>
        <v>3570.14039657865</v>
      </c>
      <c r="C18" s="4" t="n">
        <f aca="false">VLOOKUP(C$1-1,Scheduled_Contributions!$A$2:$B$11,2,1)*(1+VLOOKUP($A18+C$1-1,portfolio_returns!$A$2:$B$49,2,1))</f>
        <v>1171.75</v>
      </c>
      <c r="D18" s="4" t="n">
        <f aca="false">(C18+VLOOKUP(D$1-1,Scheduled_Contributions!$A$2:$B$11,2,1))*(1+VLOOKUP($A18+D$1-1,portfolio_returns!$A$2:$B$49,2,1))</f>
        <v>1441.144125</v>
      </c>
      <c r="E18" s="4" t="n">
        <f aca="false">(D18+VLOOKUP(E$1-1,Scheduled_Contributions!$A$2:$B$11,2,1))*(1+VLOOKUP($A18+E$1-1,portfolio_returns!$A$2:$B$49,2,1))</f>
        <v>1430.82810725</v>
      </c>
      <c r="F18" s="4" t="n">
        <f aca="false">(E18+VLOOKUP(F$1-1,Scheduled_Contributions!$A$2:$B$11,2,1))*(1+VLOOKUP($A18+F$1-1,portfolio_returns!$A$2:$B$49,2,1))</f>
        <v>1641.82362821138</v>
      </c>
      <c r="G18" s="4" t="n">
        <f aca="false">(F18+VLOOKUP(G$1-1,Scheduled_Contributions!$A$2:$B$11,2,1))*(1+VLOOKUP($A18+G$1-1,portfolio_returns!$A$2:$B$49,2,1))</f>
        <v>1568.81949089375</v>
      </c>
      <c r="H18" s="4" t="n">
        <f aca="false">(G18+VLOOKUP(H$1-1,Scheduled_Contributions!$A$2:$B$11,2,1))*(1+VLOOKUP($A18+H$1-1,portfolio_returns!$A$2:$B$49,2,1))</f>
        <v>2784.60032812883</v>
      </c>
      <c r="I18" s="4" t="n">
        <f aca="false">(H18+VLOOKUP(I$1-1,Scheduled_Contributions!$A$2:$B$11,2,1))*(1+VLOOKUP($A18+I$1-1,portfolio_returns!$A$2:$B$49,2,1))</f>
        <v>2752.6813232069</v>
      </c>
      <c r="J18" s="4" t="n">
        <f aca="false">(I18+VLOOKUP(J$1-1,Scheduled_Contributions!$A$2:$B$11,2,1))*(1+VLOOKUP($A18+J$1-1,portfolio_returns!$A$2:$B$49,2,1))</f>
        <v>3642.59532464829</v>
      </c>
      <c r="K18" s="4" t="n">
        <f aca="false">(J18+VLOOKUP(K$1-1,Scheduled_Contributions!$A$2:$B$11,2,1))*(1+VLOOKUP($A18+K$1-1,portfolio_returns!$A$2:$B$49,2,1))</f>
        <v>3525.66763711676</v>
      </c>
      <c r="L18" s="4" t="n">
        <f aca="false">(K18+VLOOKUP(L$1-1,Scheduled_Contributions!$A$2:$B$11,2,1))*(1+VLOOKUP($A18+L$1-1,portfolio_returns!$A$2:$B$49,2,1))</f>
        <v>3570.14039657865</v>
      </c>
    </row>
    <row r="19" customFormat="false" ht="13.8" hidden="false" customHeight="false" outlineLevel="0" collapsed="false">
      <c r="A19" s="0" t="n">
        <v>1987</v>
      </c>
      <c r="B19" s="4" t="n">
        <f aca="false">L19</f>
        <v>3171.6091675739</v>
      </c>
      <c r="C19" s="4" t="n">
        <f aca="false">VLOOKUP(C$1-1,Scheduled_Contributions!$A$2:$B$11,2,1)*(1+VLOOKUP($A19+C$1-1,portfolio_returns!$A$2:$B$49,2,1))</f>
        <v>1219.5</v>
      </c>
      <c r="D19" s="4" t="n">
        <f aca="false">(C19+VLOOKUP(D$1-1,Scheduled_Contributions!$A$2:$B$11,2,1))*(1+VLOOKUP($A19+D$1-1,portfolio_returns!$A$2:$B$49,2,1))</f>
        <v>1212.287</v>
      </c>
      <c r="E19" s="4" t="n">
        <f aca="false">(D19+VLOOKUP(E$1-1,Scheduled_Contributions!$A$2:$B$11,2,1))*(1+VLOOKUP($A19+E$1-1,portfolio_returns!$A$2:$B$49,2,1))</f>
        <v>1392.7960365</v>
      </c>
      <c r="F19" s="4" t="n">
        <f aca="false">(E19+VLOOKUP(F$1-1,Scheduled_Contributions!$A$2:$B$11,2,1))*(1+VLOOKUP($A19+F$1-1,portfolio_returns!$A$2:$B$49,2,1))</f>
        <v>1332.30553566587</v>
      </c>
      <c r="G19" s="4" t="n">
        <f aca="false">(F19+VLOOKUP(G$1-1,Scheduled_Contributions!$A$2:$B$11,2,1))*(1+VLOOKUP($A19+G$1-1,portfolio_returns!$A$2:$B$49,2,1))</f>
        <v>1455.05920066181</v>
      </c>
      <c r="H19" s="4" t="n">
        <f aca="false">(G19+VLOOKUP(H$1-1,Scheduled_Contributions!$A$2:$B$11,2,1))*(1+VLOOKUP($A19+H$1-1,portfolio_returns!$A$2:$B$49,2,1))</f>
        <v>2418.23331265188</v>
      </c>
      <c r="I19" s="4" t="n">
        <f aca="false">(H19+VLOOKUP(I$1-1,Scheduled_Contributions!$A$2:$B$11,2,1))*(1+VLOOKUP($A19+I$1-1,portfolio_returns!$A$2:$B$49,2,1))</f>
        <v>3201.62562273151</v>
      </c>
      <c r="J19" s="4" t="n">
        <f aca="false">(I19+VLOOKUP(J$1-1,Scheduled_Contributions!$A$2:$B$11,2,1))*(1+VLOOKUP($A19+J$1-1,portfolio_returns!$A$2:$B$49,2,1))</f>
        <v>3100.02163234159</v>
      </c>
      <c r="K19" s="4" t="n">
        <f aca="false">(J19+VLOOKUP(K$1-1,Scheduled_Contributions!$A$2:$B$11,2,1))*(1+VLOOKUP($A19+K$1-1,portfolio_returns!$A$2:$B$49,2,1))</f>
        <v>3140.34434325692</v>
      </c>
      <c r="L19" s="4" t="n">
        <f aca="false">(K19+VLOOKUP(L$1-1,Scheduled_Contributions!$A$2:$B$11,2,1))*(1+VLOOKUP($A19+L$1-1,portfolio_returns!$A$2:$B$49,2,1))</f>
        <v>3171.6091675739</v>
      </c>
    </row>
    <row r="20" customFormat="false" ht="13.8" hidden="false" customHeight="false" outlineLevel="0" collapsed="false">
      <c r="A20" s="0" t="n">
        <v>1988</v>
      </c>
      <c r="B20" s="4" t="n">
        <f aca="false">L20</f>
        <v>2285.00648563401</v>
      </c>
      <c r="C20" s="4" t="n">
        <f aca="false">VLOOKUP(C$1-1,Scheduled_Contributions!$A$2:$B$11,2,1)*(1+VLOOKUP($A20+C$1-1,portfolio_returns!$A$2:$B$49,2,1))</f>
        <v>986</v>
      </c>
      <c r="D20" s="4" t="n">
        <f aca="false">(C20+VLOOKUP(D$1-1,Scheduled_Contributions!$A$2:$B$11,2,1))*(1+VLOOKUP($A20+D$1-1,portfolio_returns!$A$2:$B$49,2,1))</f>
        <v>1134.942</v>
      </c>
      <c r="E20" s="4" t="n">
        <f aca="false">(D20+VLOOKUP(E$1-1,Scheduled_Contributions!$A$2:$B$11,2,1))*(1+VLOOKUP($A20+E$1-1,portfolio_returns!$A$2:$B$49,2,1))</f>
        <v>1087.4086645</v>
      </c>
      <c r="F20" s="4" t="n">
        <f aca="false">(E20+VLOOKUP(F$1-1,Scheduled_Contributions!$A$2:$B$11,2,1))*(1+VLOOKUP($A20+F$1-1,portfolio_returns!$A$2:$B$49,2,1))</f>
        <v>1189.590992318</v>
      </c>
      <c r="G20" s="4" t="n">
        <f aca="false">(F20+VLOOKUP(G$1-1,Scheduled_Contributions!$A$2:$B$11,2,1))*(1+VLOOKUP($A20+G$1-1,portfolio_returns!$A$2:$B$49,2,1))</f>
        <v>1181.59712743323</v>
      </c>
      <c r="H20" s="4" t="n">
        <f aca="false">(G20+VLOOKUP(H$1-1,Scheduled_Contributions!$A$2:$B$11,2,1))*(1+VLOOKUP($A20+H$1-1,portfolio_returns!$A$2:$B$49,2,1))</f>
        <v>2876.43581252071</v>
      </c>
      <c r="I20" s="4" t="n">
        <f aca="false">(H20+VLOOKUP(I$1-1,Scheduled_Contributions!$A$2:$B$11,2,1))*(1+VLOOKUP($A20+I$1-1,portfolio_returns!$A$2:$B$49,2,1))</f>
        <v>2786.13216803562</v>
      </c>
      <c r="J20" s="4" t="n">
        <f aca="false">(I20+VLOOKUP(J$1-1,Scheduled_Contributions!$A$2:$B$11,2,1))*(1+VLOOKUP($A20+J$1-1,portfolio_returns!$A$2:$B$49,2,1))</f>
        <v>2823.39445667397</v>
      </c>
      <c r="K20" s="4" t="n">
        <f aca="false">(J20+VLOOKUP(K$1-1,Scheduled_Contributions!$A$2:$B$11,2,1))*(1+VLOOKUP($A20+K$1-1,portfolio_returns!$A$2:$B$49,2,1))</f>
        <v>2852.51986925651</v>
      </c>
      <c r="L20" s="4" t="n">
        <f aca="false">(K20+VLOOKUP(L$1-1,Scheduled_Contributions!$A$2:$B$11,2,1))*(1+VLOOKUP($A20+L$1-1,portfolio_returns!$A$2:$B$49,2,1))</f>
        <v>2285.00648563401</v>
      </c>
    </row>
    <row r="21" customFormat="false" ht="13.8" hidden="false" customHeight="false" outlineLevel="0" collapsed="false">
      <c r="A21" s="0" t="n">
        <v>1989</v>
      </c>
      <c r="B21" s="4" t="n">
        <f aca="false">L21</f>
        <v>1948.62202991783</v>
      </c>
      <c r="C21" s="4" t="n">
        <f aca="false">VLOOKUP(C$1-1,Scheduled_Contributions!$A$2:$B$11,2,1)*(1+VLOOKUP($A21+C$1-1,portfolio_returns!$A$2:$B$49,2,1))</f>
        <v>1139.5</v>
      </c>
      <c r="D21" s="4" t="n">
        <f aca="false">(C21+VLOOKUP(D$1-1,Scheduled_Contributions!$A$2:$B$11,2,1))*(1+VLOOKUP($A21+D$1-1,portfolio_returns!$A$2:$B$49,2,1))</f>
        <v>1091.737625</v>
      </c>
      <c r="E21" s="4" t="n">
        <f aca="false">(D21+VLOOKUP(E$1-1,Scheduled_Contributions!$A$2:$B$11,2,1))*(1+VLOOKUP($A21+E$1-1,portfolio_returns!$A$2:$B$49,2,1))</f>
        <v>1194.2835855</v>
      </c>
      <c r="F21" s="4" t="n">
        <f aca="false">(E21+VLOOKUP(F$1-1,Scheduled_Contributions!$A$2:$B$11,2,1))*(1+VLOOKUP($A21+F$1-1,portfolio_returns!$A$2:$B$49,2,1))</f>
        <v>1186.2193317175</v>
      </c>
      <c r="G21" s="4" t="n">
        <f aca="false">(F21+VLOOKUP(G$1-1,Scheduled_Contributions!$A$2:$B$11,2,1))*(1+VLOOKUP($A21+G$1-1,portfolio_returns!$A$2:$B$49,2,1))</f>
        <v>1577.21518886952</v>
      </c>
      <c r="H21" s="4" t="n">
        <f aca="false">(G21+VLOOKUP(H$1-1,Scheduled_Contributions!$A$2:$B$11,2,1))*(1+VLOOKUP($A21+H$1-1,portfolio_returns!$A$2:$B$49,2,1))</f>
        <v>2487.65696105631</v>
      </c>
      <c r="I21" s="4" t="n">
        <f aca="false">(H21+VLOOKUP(I$1-1,Scheduled_Contributions!$A$2:$B$11,2,1))*(1+VLOOKUP($A21+I$1-1,portfolio_returns!$A$2:$B$49,2,1))</f>
        <v>2522.00911642661</v>
      </c>
      <c r="J21" s="4" t="n">
        <f aca="false">(I21+VLOOKUP(J$1-1,Scheduled_Contributions!$A$2:$B$11,2,1))*(1+VLOOKUP($A21+J$1-1,portfolio_returns!$A$2:$B$49,2,1))</f>
        <v>2549.10017796249</v>
      </c>
      <c r="K21" s="4" t="n">
        <f aca="false">(J21+VLOOKUP(K$1-1,Scheduled_Contributions!$A$2:$B$11,2,1))*(1+VLOOKUP($A21+K$1-1,portfolio_returns!$A$2:$B$49,2,1))</f>
        <v>2042.80171705855</v>
      </c>
      <c r="L21" s="4" t="n">
        <f aca="false">(K21+VLOOKUP(L$1-1,Scheduled_Contributions!$A$2:$B$11,2,1))*(1+VLOOKUP($A21+L$1-1,portfolio_returns!$A$2:$B$49,2,1))</f>
        <v>1948.62202991783</v>
      </c>
    </row>
    <row r="22" customFormat="false" ht="13.8" hidden="false" customHeight="false" outlineLevel="0" collapsed="false">
      <c r="A22" s="0" t="n">
        <v>1990</v>
      </c>
      <c r="B22" s="4" t="n">
        <f aca="false">L22</f>
        <v>2134.00984032311</v>
      </c>
      <c r="C22" s="4" t="n">
        <f aca="false">VLOOKUP(C$1-1,Scheduled_Contributions!$A$2:$B$11,2,1)*(1+VLOOKUP($A22+C$1-1,portfolio_returns!$A$2:$B$49,2,1))</f>
        <v>949.75</v>
      </c>
      <c r="D22" s="4" t="n">
        <f aca="false">(C22+VLOOKUP(D$1-1,Scheduled_Contributions!$A$2:$B$11,2,1))*(1+VLOOKUP($A22+D$1-1,portfolio_returns!$A$2:$B$49,2,1))</f>
        <v>1040.369</v>
      </c>
      <c r="E22" s="4" t="n">
        <f aca="false">(D22+VLOOKUP(E$1-1,Scheduled_Contributions!$A$2:$B$11,2,1))*(1+VLOOKUP($A22+E$1-1,portfolio_returns!$A$2:$B$49,2,1))</f>
        <v>1034.613465</v>
      </c>
      <c r="F22" s="4" t="n">
        <f aca="false">(E22+VLOOKUP(F$1-1,Scheduled_Contributions!$A$2:$B$11,2,1))*(1+VLOOKUP($A22+F$1-1,portfolio_returns!$A$2:$B$49,2,1))</f>
        <v>1377.3228536025</v>
      </c>
      <c r="G22" s="4" t="n">
        <f aca="false">(F22+VLOOKUP(G$1-1,Scheduled_Contributions!$A$2:$B$11,2,1))*(1+VLOOKUP($A22+G$1-1,portfolio_returns!$A$2:$B$49,2,1))</f>
        <v>1339.11338443981</v>
      </c>
      <c r="H22" s="4" t="n">
        <f aca="false">(G22+VLOOKUP(H$1-1,Scheduled_Contributions!$A$2:$B$11,2,1))*(1+VLOOKUP($A22+H$1-1,portfolio_returns!$A$2:$B$49,2,1))</f>
        <v>2361.9197399381</v>
      </c>
      <c r="I22" s="4" t="n">
        <f aca="false">(H22+VLOOKUP(I$1-1,Scheduled_Contributions!$A$2:$B$11,2,1))*(1+VLOOKUP($A22+I$1-1,portfolio_returns!$A$2:$B$49,2,1))</f>
        <v>2387.93019818268</v>
      </c>
      <c r="J22" s="4" t="n">
        <f aca="false">(I22+VLOOKUP(J$1-1,Scheduled_Contributions!$A$2:$B$11,2,1))*(1+VLOOKUP($A22+J$1-1,portfolio_returns!$A$2:$B$49,2,1))</f>
        <v>1914.14778069933</v>
      </c>
      <c r="K22" s="4" t="n">
        <f aca="false">(J22+VLOOKUP(K$1-1,Scheduled_Contributions!$A$2:$B$11,2,1))*(1+VLOOKUP($A22+K$1-1,portfolio_returns!$A$2:$B$49,2,1))</f>
        <v>1826.49728082884</v>
      </c>
      <c r="L22" s="4" t="n">
        <f aca="false">(K22+VLOOKUP(L$1-1,Scheduled_Contributions!$A$2:$B$11,2,1))*(1+VLOOKUP($A22+L$1-1,portfolio_returns!$A$2:$B$49,2,1))</f>
        <v>2134.00984032311</v>
      </c>
    </row>
    <row r="23" customFormat="false" ht="13.8" hidden="false" customHeight="false" outlineLevel="0" collapsed="false">
      <c r="A23" s="0" t="n">
        <v>1991</v>
      </c>
      <c r="B23" s="4" t="n">
        <f aca="false">L23</f>
        <v>1946.85564415183</v>
      </c>
      <c r="C23" s="4" t="n">
        <f aca="false">VLOOKUP(C$1-1,Scheduled_Contributions!$A$2:$B$11,2,1)*(1+VLOOKUP($A23+C$1-1,portfolio_returns!$A$2:$B$49,2,1))</f>
        <v>1084</v>
      </c>
      <c r="D23" s="4" t="n">
        <f aca="false">(C23+VLOOKUP(D$1-1,Scheduled_Contributions!$A$2:$B$11,2,1))*(1+VLOOKUP($A23+D$1-1,portfolio_returns!$A$2:$B$49,2,1))</f>
        <v>1077.59</v>
      </c>
      <c r="E23" s="4" t="n">
        <f aca="false">(D23+VLOOKUP(E$1-1,Scheduled_Contributions!$A$2:$B$11,2,1))*(1+VLOOKUP($A23+E$1-1,portfolio_returns!$A$2:$B$49,2,1))</f>
        <v>1433.987415</v>
      </c>
      <c r="F23" s="4" t="n">
        <f aca="false">(E23+VLOOKUP(F$1-1,Scheduled_Contributions!$A$2:$B$11,2,1))*(1+VLOOKUP($A23+F$1-1,portfolio_returns!$A$2:$B$49,2,1))</f>
        <v>1393.80885232875</v>
      </c>
      <c r="G23" s="4" t="n">
        <f aca="false">(F23+VLOOKUP(G$1-1,Scheduled_Contributions!$A$2:$B$11,2,1))*(1+VLOOKUP($A23+G$1-1,portfolio_returns!$A$2:$B$49,2,1))</f>
        <v>1417.49598863895</v>
      </c>
      <c r="H23" s="4" t="n">
        <f aca="false">(G23+VLOOKUP(H$1-1,Scheduled_Contributions!$A$2:$B$11,2,1))*(1+VLOOKUP($A23+H$1-1,portfolio_returns!$A$2:$B$49,2,1))</f>
        <v>2433.81408656227</v>
      </c>
      <c r="I23" s="4" t="n">
        <f aca="false">(H23+VLOOKUP(I$1-1,Scheduled_Contributions!$A$2:$B$11,2,1))*(1+VLOOKUP($A23+I$1-1,portfolio_returns!$A$2:$B$49,2,1))</f>
        <v>1950.77459459833</v>
      </c>
      <c r="J23" s="4" t="n">
        <f aca="false">(I23+VLOOKUP(J$1-1,Scheduled_Contributions!$A$2:$B$11,2,1))*(1+VLOOKUP($A23+J$1-1,portfolio_returns!$A$2:$B$49,2,1))</f>
        <v>1861.26528392247</v>
      </c>
      <c r="K23" s="4" t="n">
        <f aca="false">(J23+VLOOKUP(K$1-1,Scheduled_Contributions!$A$2:$B$11,2,1))*(1+VLOOKUP($A23+K$1-1,portfolio_returns!$A$2:$B$49,2,1))</f>
        <v>2174.4102599179</v>
      </c>
      <c r="L23" s="4" t="n">
        <f aca="false">(K23+VLOOKUP(L$1-1,Scheduled_Contributions!$A$2:$B$11,2,1))*(1+VLOOKUP($A23+L$1-1,portfolio_returns!$A$2:$B$49,2,1))</f>
        <v>1946.85564415183</v>
      </c>
    </row>
    <row r="24" customFormat="false" ht="13.8" hidden="false" customHeight="false" outlineLevel="0" collapsed="false">
      <c r="A24" s="0" t="n">
        <v>1992</v>
      </c>
      <c r="B24" s="4" t="n">
        <f aca="false">L24</f>
        <v>1855.28596280588</v>
      </c>
      <c r="C24" s="4" t="n">
        <f aca="false">VLOOKUP(C$1-1,Scheduled_Contributions!$A$2:$B$11,2,1)*(1+VLOOKUP($A24+C$1-1,portfolio_returns!$A$2:$B$49,2,1))</f>
        <v>985</v>
      </c>
      <c r="D24" s="4" t="n">
        <f aca="false">(C24+VLOOKUP(D$1-1,Scheduled_Contributions!$A$2:$B$11,2,1))*(1+VLOOKUP($A24+D$1-1,portfolio_returns!$A$2:$B$49,2,1))</f>
        <v>1311.9075</v>
      </c>
      <c r="E24" s="4" t="n">
        <f aca="false">(D24+VLOOKUP(E$1-1,Scheduled_Contributions!$A$2:$B$11,2,1))*(1+VLOOKUP($A24+E$1-1,portfolio_returns!$A$2:$B$49,2,1))</f>
        <v>1275.971214375</v>
      </c>
      <c r="F24" s="4" t="n">
        <f aca="false">(E24+VLOOKUP(F$1-1,Scheduled_Contributions!$A$2:$B$11,2,1))*(1+VLOOKUP($A24+F$1-1,portfolio_returns!$A$2:$B$49,2,1))</f>
        <v>1298.50943371516</v>
      </c>
      <c r="G24" s="4" t="n">
        <f aca="false">(F24+VLOOKUP(G$1-1,Scheduled_Contributions!$A$2:$B$11,2,1))*(1+VLOOKUP($A24+G$1-1,portfolio_returns!$A$2:$B$49,2,1))</f>
        <v>1317.34187239273</v>
      </c>
      <c r="H24" s="4" t="n">
        <f aca="false">(G24+VLOOKUP(H$1-1,Scheduled_Contributions!$A$2:$B$11,2,1))*(1+VLOOKUP($A24+H$1-1,portfolio_returns!$A$2:$B$49,2,1))</f>
        <v>1849.8181496375</v>
      </c>
      <c r="I24" s="4" t="n">
        <f aca="false">(H24+VLOOKUP(I$1-1,Scheduled_Contributions!$A$2:$B$11,2,1))*(1+VLOOKUP($A24+I$1-1,portfolio_returns!$A$2:$B$49,2,1))</f>
        <v>1765.4323785434</v>
      </c>
      <c r="J24" s="4" t="n">
        <f aca="false">(I24+VLOOKUP(J$1-1,Scheduled_Contributions!$A$2:$B$11,2,1))*(1+VLOOKUP($A24+J$1-1,portfolio_returns!$A$2:$B$49,2,1))</f>
        <v>2063.05242386743</v>
      </c>
      <c r="K24" s="4" t="n">
        <f aca="false">(J24+VLOOKUP(K$1-1,Scheduled_Contributions!$A$2:$B$11,2,1))*(1+VLOOKUP($A24+K$1-1,portfolio_returns!$A$2:$B$49,2,1))</f>
        <v>1847.60797277184</v>
      </c>
      <c r="L24" s="4" t="n">
        <f aca="false">(K24+VLOOKUP(L$1-1,Scheduled_Contributions!$A$2:$B$11,2,1))*(1+VLOOKUP($A24+L$1-1,portfolio_returns!$A$2:$B$49,2,1))</f>
        <v>1855.28596280588</v>
      </c>
    </row>
    <row r="25" customFormat="false" ht="13.8" hidden="false" customHeight="false" outlineLevel="0" collapsed="false">
      <c r="A25" s="0" t="n">
        <v>1993</v>
      </c>
      <c r="B25" s="4" t="n">
        <f aca="false">L25</f>
        <v>2426.54344357442</v>
      </c>
      <c r="C25" s="4" t="n">
        <f aca="false">VLOOKUP(C$1-1,Scheduled_Contributions!$A$2:$B$11,2,1)*(1+VLOOKUP($A25+C$1-1,portfolio_returns!$A$2:$B$49,2,1))</f>
        <v>1318.5</v>
      </c>
      <c r="D25" s="4" t="n">
        <f aca="false">(C25+VLOOKUP(D$1-1,Scheduled_Contributions!$A$2:$B$11,2,1))*(1+VLOOKUP($A25+D$1-1,portfolio_returns!$A$2:$B$49,2,1))</f>
        <v>1282.334625</v>
      </c>
      <c r="E25" s="4" t="n">
        <f aca="false">(D25+VLOOKUP(E$1-1,Scheduled_Contributions!$A$2:$B$11,2,1))*(1+VLOOKUP($A25+E$1-1,portfolio_returns!$A$2:$B$49,2,1))</f>
        <v>1304.93488759375</v>
      </c>
      <c r="F25" s="4" t="n">
        <f aca="false">(E25+VLOOKUP(F$1-1,Scheduled_Contributions!$A$2:$B$11,2,1))*(1+VLOOKUP($A25+F$1-1,portfolio_returns!$A$2:$B$49,2,1))</f>
        <v>1323.81069808501</v>
      </c>
      <c r="G25" s="4" t="n">
        <f aca="false">(F25+VLOOKUP(G$1-1,Scheduled_Contributions!$A$2:$B$11,2,1))*(1+VLOOKUP($A25+G$1-1,portfolio_returns!$A$2:$B$49,2,1))</f>
        <v>1064.71438974636</v>
      </c>
      <c r="H25" s="4" t="n">
        <f aca="false">(G25+VLOOKUP(H$1-1,Scheduled_Contributions!$A$2:$B$11,2,1))*(1+VLOOKUP($A25+H$1-1,portfolio_returns!$A$2:$B$49,2,1))</f>
        <v>1959.93013446673</v>
      </c>
      <c r="I25" s="4" t="n">
        <f aca="false">(H25+VLOOKUP(I$1-1,Scheduled_Contributions!$A$2:$B$11,2,1))*(1+VLOOKUP($A25+I$1-1,portfolio_returns!$A$2:$B$49,2,1))</f>
        <v>2289.05881625034</v>
      </c>
      <c r="J25" s="4" t="n">
        <f aca="false">(I25+VLOOKUP(J$1-1,Scheduled_Contributions!$A$2:$B$11,2,1))*(1+VLOOKUP($A25+J$1-1,portfolio_returns!$A$2:$B$49,2,1))</f>
        <v>2049.03616998312</v>
      </c>
      <c r="K25" s="4" t="n">
        <f aca="false">(J25+VLOOKUP(K$1-1,Scheduled_Contributions!$A$2:$B$11,2,1))*(1+VLOOKUP($A25+K$1-1,portfolio_returns!$A$2:$B$49,2,1))</f>
        <v>2056.46237477064</v>
      </c>
      <c r="L25" s="4" t="n">
        <f aca="false">(K25+VLOOKUP(L$1-1,Scheduled_Contributions!$A$2:$B$11,2,1))*(1+VLOOKUP($A25+L$1-1,portfolio_returns!$A$2:$B$49,2,1))</f>
        <v>2426.54344357442</v>
      </c>
    </row>
    <row r="26" customFormat="false" ht="15" hidden="false" customHeight="false" outlineLevel="0" collapsed="false">
      <c r="A26" s="0" t="n">
        <v>1994</v>
      </c>
      <c r="B26" s="4" t="n">
        <f aca="false">L26</f>
        <v>2849.62882775693</v>
      </c>
      <c r="C26" s="4" t="n">
        <f aca="false">VLOOKUP(C$1-1,Scheduled_Contributions!$A$2:$B$11,2,1)*(1+VLOOKUP($A26+C$1-1,portfolio_returns!$A$2:$B$49,2,1))</f>
        <v>965.25</v>
      </c>
      <c r="D26" s="4" t="n">
        <f aca="false">(C26+VLOOKUP(D$1-1,Scheduled_Contributions!$A$2:$B$11,2,1))*(1+VLOOKUP($A26+D$1-1,portfolio_returns!$A$2:$B$49,2,1))</f>
        <v>984.7586875</v>
      </c>
      <c r="E26" s="4" t="n">
        <f aca="false">(D26+VLOOKUP(E$1-1,Scheduled_Contributions!$A$2:$B$11,2,1))*(1+VLOOKUP($A26+E$1-1,portfolio_returns!$A$2:$B$49,2,1))</f>
        <v>1001.47330864062</v>
      </c>
      <c r="F26" s="4" t="n">
        <f aca="false">(E26+VLOOKUP(F$1-1,Scheduled_Contributions!$A$2:$B$11,2,1))*(1+VLOOKUP($A26+F$1-1,portfolio_returns!$A$2:$B$49,2,1))</f>
        <v>807.408568622379</v>
      </c>
      <c r="G26" s="4" t="n">
        <f aca="false">(F26+VLOOKUP(G$1-1,Scheduled_Contributions!$A$2:$B$11,2,1))*(1+VLOOKUP($A26+G$1-1,portfolio_returns!$A$2:$B$49,2,1))</f>
        <v>775.925083764793</v>
      </c>
      <c r="H26" s="4" t="n">
        <f aca="false">(G26+VLOOKUP(H$1-1,Scheduled_Contributions!$A$2:$B$11,2,1))*(1+VLOOKUP($A26+H$1-1,portfolio_returns!$A$2:$B$49,2,1))</f>
        <v>2063.62494733469</v>
      </c>
      <c r="I26" s="4" t="n">
        <f aca="false">(H26+VLOOKUP(I$1-1,Scheduled_Contributions!$A$2:$B$11,2,1))*(1+VLOOKUP($A26+I$1-1,portfolio_returns!$A$2:$B$49,2,1))</f>
        <v>1848.11823431204</v>
      </c>
      <c r="J26" s="4" t="n">
        <f aca="false">(I26+VLOOKUP(J$1-1,Scheduled_Contributions!$A$2:$B$11,2,1))*(1+VLOOKUP($A26+J$1-1,portfolio_returns!$A$2:$B$49,2,1))</f>
        <v>1855.79558651915</v>
      </c>
      <c r="K26" s="4" t="n">
        <f aca="false">(J26+VLOOKUP(K$1-1,Scheduled_Contributions!$A$2:$B$11,2,1))*(1+VLOOKUP($A26+K$1-1,portfolio_returns!$A$2:$B$49,2,1))</f>
        <v>2190.91046747011</v>
      </c>
      <c r="L26" s="4" t="n">
        <f aca="false">(K26+VLOOKUP(L$1-1,Scheduled_Contributions!$A$2:$B$11,2,1))*(1+VLOOKUP($A26+L$1-1,portfolio_returns!$A$2:$B$49,2,1))</f>
        <v>2849.62882775693</v>
      </c>
    </row>
    <row r="27" customFormat="false" ht="13.8" hidden="false" customHeight="false" outlineLevel="0" collapsed="false">
      <c r="A27" s="0" t="n">
        <v>1995</v>
      </c>
      <c r="B27" s="4" t="n">
        <f aca="false">L27</f>
        <v>2941.82342145045</v>
      </c>
      <c r="C27" s="4" t="n">
        <f aca="false">VLOOKUP(C$1-1,Scheduled_Contributions!$A$2:$B$11,2,1)*(1+VLOOKUP($A27+C$1-1,portfolio_returns!$A$2:$B$49,2,1))</f>
        <v>1009.75</v>
      </c>
      <c r="D27" s="4" t="n">
        <f aca="false">(C27+VLOOKUP(D$1-1,Scheduled_Contributions!$A$2:$B$11,2,1))*(1+VLOOKUP($A27+D$1-1,portfolio_returns!$A$2:$B$49,2,1))</f>
        <v>1026.6333125</v>
      </c>
      <c r="E27" s="4" t="n">
        <f aca="false">(D27+VLOOKUP(E$1-1,Scheduled_Contributions!$A$2:$B$11,2,1))*(1+VLOOKUP($A27+E$1-1,portfolio_returns!$A$2:$B$49,2,1))</f>
        <v>827.492541703125</v>
      </c>
      <c r="F27" s="4" t="n">
        <f aca="false">(E27+VLOOKUP(F$1-1,Scheduled_Contributions!$A$2:$B$11,2,1))*(1+VLOOKUP($A27+F$1-1,portfolio_returns!$A$2:$B$49,2,1))</f>
        <v>794.989795211691</v>
      </c>
      <c r="G27" s="4" t="n">
        <f aca="false">(F27+VLOOKUP(G$1-1,Scheduled_Contributions!$A$2:$B$11,2,1))*(1+VLOOKUP($A27+G$1-1,portfolio_returns!$A$2:$B$49,2,1))</f>
        <v>935.398142035985</v>
      </c>
      <c r="H27" s="4" t="n">
        <f aca="false">(G27+VLOOKUP(H$1-1,Scheduled_Contributions!$A$2:$B$11,2,1))*(1+VLOOKUP($A27+H$1-1,portfolio_returns!$A$2:$B$49,2,1))</f>
        <v>1724.92359408957</v>
      </c>
      <c r="I27" s="4" t="n">
        <f aca="false">(H27+VLOOKUP(I$1-1,Scheduled_Contributions!$A$2:$B$11,2,1))*(1+VLOOKUP($A27+I$1-1,portfolio_returns!$A$2:$B$49,2,1))</f>
        <v>1732.75493959696</v>
      </c>
      <c r="J27" s="4" t="n">
        <f aca="false">(I27+VLOOKUP(J$1-1,Scheduled_Contributions!$A$2:$B$11,2,1))*(1+VLOOKUP($A27+J$1-1,portfolio_returns!$A$2:$B$49,2,1))</f>
        <v>2046.42998782173</v>
      </c>
      <c r="K27" s="4" t="n">
        <f aca="false">(J27+VLOOKUP(K$1-1,Scheduled_Contributions!$A$2:$B$11,2,1))*(1+VLOOKUP($A27+K$1-1,portfolio_returns!$A$2:$B$49,2,1))</f>
        <v>2662.56272673219</v>
      </c>
      <c r="L27" s="4" t="n">
        <f aca="false">(K27+VLOOKUP(L$1-1,Scheduled_Contributions!$A$2:$B$11,2,1))*(1+VLOOKUP($A27+L$1-1,portfolio_returns!$A$2:$B$49,2,1))</f>
        <v>2941.82342145045</v>
      </c>
    </row>
    <row r="28" customFormat="false" ht="13.8" hidden="false" customHeight="false" outlineLevel="0" collapsed="false">
      <c r="A28" s="0" t="n">
        <v>1996</v>
      </c>
      <c r="B28" s="4" t="n">
        <f aca="false">L28</f>
        <v>3772.64351292373</v>
      </c>
      <c r="C28" s="4" t="n">
        <f aca="false">VLOOKUP(C$1-1,Scheduled_Contributions!$A$2:$B$11,2,1)*(1+VLOOKUP($A28+C$1-1,portfolio_returns!$A$2:$B$49,2,1))</f>
        <v>1006.75</v>
      </c>
      <c r="D28" s="4" t="n">
        <f aca="false">(C28+VLOOKUP(D$1-1,Scheduled_Contributions!$A$2:$B$11,2,1))*(1+VLOOKUP($A28+D$1-1,portfolio_returns!$A$2:$B$49,2,1))</f>
        <v>811.6206875</v>
      </c>
      <c r="E28" s="4" t="n">
        <f aca="false">(D28+VLOOKUP(E$1-1,Scheduled_Contributions!$A$2:$B$11,2,1))*(1+VLOOKUP($A28+E$1-1,portfolio_returns!$A$2:$B$49,2,1))</f>
        <v>779.923437609375</v>
      </c>
      <c r="F28" s="4" t="n">
        <f aca="false">(E28+VLOOKUP(F$1-1,Scheduled_Contributions!$A$2:$B$11,2,1))*(1+VLOOKUP($A28+F$1-1,portfolio_returns!$A$2:$B$49,2,1))</f>
        <v>917.891034502094</v>
      </c>
      <c r="G28" s="4" t="n">
        <f aca="false">(F28+VLOOKUP(G$1-1,Scheduled_Contributions!$A$2:$B$11,2,1))*(1+VLOOKUP($A28+G$1-1,portfolio_returns!$A$2:$B$49,2,1))</f>
        <v>826.982884499991</v>
      </c>
      <c r="H28" s="4" t="n">
        <f aca="false">(G28+VLOOKUP(H$1-1,Scheduled_Contributions!$A$2:$B$11,2,1))*(1+VLOOKUP($A28+H$1-1,portfolio_returns!$A$2:$B$49,2,1))</f>
        <v>1824.69915589437</v>
      </c>
      <c r="I28" s="4" t="n">
        <f aca="false">(H28+VLOOKUP(I$1-1,Scheduled_Contributions!$A$2:$B$11,2,1))*(1+VLOOKUP($A28+I$1-1,portfolio_returns!$A$2:$B$49,2,1))</f>
        <v>2154.39548380896</v>
      </c>
      <c r="J28" s="4" t="n">
        <f aca="false">(I28+VLOOKUP(J$1-1,Scheduled_Contributions!$A$2:$B$11,2,1))*(1+VLOOKUP($A28+J$1-1,portfolio_returns!$A$2:$B$49,2,1))</f>
        <v>2802.35105266165</v>
      </c>
      <c r="K28" s="4" t="n">
        <f aca="false">(J28+VLOOKUP(K$1-1,Scheduled_Contributions!$A$2:$B$11,2,1))*(1+VLOOKUP($A28+K$1-1,portfolio_returns!$A$2:$B$49,2,1))</f>
        <v>3095.69542121731</v>
      </c>
      <c r="L28" s="4" t="n">
        <f aca="false">(K28+VLOOKUP(L$1-1,Scheduled_Contributions!$A$2:$B$11,2,1))*(1+VLOOKUP($A28+L$1-1,portfolio_returns!$A$2:$B$49,2,1))</f>
        <v>3772.64351292373</v>
      </c>
    </row>
    <row r="29" customFormat="false" ht="13.8" hidden="false" customHeight="false" outlineLevel="0" collapsed="false">
      <c r="A29" s="0" t="n">
        <v>1997</v>
      </c>
      <c r="B29" s="4" t="n">
        <f aca="false">L29</f>
        <v>4692.45115031132</v>
      </c>
      <c r="C29" s="4" t="n">
        <f aca="false">VLOOKUP(C$1-1,Scheduled_Contributions!$A$2:$B$11,2,1)*(1+VLOOKUP($A29+C$1-1,portfolio_returns!$A$2:$B$49,2,1))</f>
        <v>798.25</v>
      </c>
      <c r="D29" s="4" t="n">
        <f aca="false">(C29+VLOOKUP(D$1-1,Scheduled_Contributions!$A$2:$B$11,2,1))*(1+VLOOKUP($A29+D$1-1,portfolio_returns!$A$2:$B$49,2,1))</f>
        <v>767.2313125</v>
      </c>
      <c r="E29" s="4" t="n">
        <f aca="false">(D29+VLOOKUP(E$1-1,Scheduled_Contributions!$A$2:$B$11,2,1))*(1+VLOOKUP($A29+E$1-1,portfolio_returns!$A$2:$B$49,2,1))</f>
        <v>903.142785125</v>
      </c>
      <c r="F29" s="4" t="n">
        <f aca="false">(E29+VLOOKUP(F$1-1,Scheduled_Contributions!$A$2:$B$11,2,1))*(1+VLOOKUP($A29+F$1-1,portfolio_returns!$A$2:$B$49,2,1))</f>
        <v>813.838507242656</v>
      </c>
      <c r="G29" s="4" t="n">
        <f aca="false">(F29+VLOOKUP(G$1-1,Scheduled_Contributions!$A$2:$B$11,2,1))*(1+VLOOKUP($A29+G$1-1,portfolio_returns!$A$2:$B$49,2,1))</f>
        <v>822.808709108603</v>
      </c>
      <c r="H29" s="4" t="n">
        <f aca="false">(G29+VLOOKUP(H$1-1,Scheduled_Contributions!$A$2:$B$11,2,1))*(1+VLOOKUP($A29+H$1-1,portfolio_returns!$A$2:$B$49,2,1))</f>
        <v>2140.43312667078</v>
      </c>
      <c r="I29" s="4" t="n">
        <f aca="false">(H29+VLOOKUP(I$1-1,Scheduled_Contributions!$A$2:$B$11,2,1))*(1+VLOOKUP($A29+I$1-1,portfolio_returns!$A$2:$B$49,2,1))</f>
        <v>2784.27329075699</v>
      </c>
      <c r="J29" s="4" t="n">
        <f aca="false">(I29+VLOOKUP(J$1-1,Scheduled_Contributions!$A$2:$B$11,2,1))*(1+VLOOKUP($A29+J$1-1,portfolio_returns!$A$2:$B$49,2,1))</f>
        <v>3075.79632480076</v>
      </c>
      <c r="K29" s="4" t="n">
        <f aca="false">(J29+VLOOKUP(K$1-1,Scheduled_Contributions!$A$2:$B$11,2,1))*(1+VLOOKUP($A29+K$1-1,portfolio_returns!$A$2:$B$49,2,1))</f>
        <v>3748.47108555172</v>
      </c>
      <c r="L29" s="4" t="n">
        <f aca="false">(K29+VLOOKUP(L$1-1,Scheduled_Contributions!$A$2:$B$11,2,1))*(1+VLOOKUP($A29+L$1-1,portfolio_returns!$A$2:$B$49,2,1))</f>
        <v>4692.45115031132</v>
      </c>
    </row>
    <row r="30" customFormat="false" ht="13.8" hidden="false" customHeight="false" outlineLevel="0" collapsed="false">
      <c r="A30" s="0" t="n">
        <v>1998</v>
      </c>
      <c r="B30" s="4" t="n">
        <f aca="false">L30</f>
        <v>6431.13662749423</v>
      </c>
      <c r="C30" s="4" t="n">
        <f aca="false">VLOOKUP(C$1-1,Scheduled_Contributions!$A$2:$B$11,2,1)*(1+VLOOKUP($A30+C$1-1,portfolio_returns!$A$2:$B$49,2,1))</f>
        <v>949.25</v>
      </c>
      <c r="D30" s="4" t="n">
        <f aca="false">(C30+VLOOKUP(D$1-1,Scheduled_Contributions!$A$2:$B$11,2,1))*(1+VLOOKUP($A30+D$1-1,portfolio_returns!$A$2:$B$49,2,1))</f>
        <v>1114.6485</v>
      </c>
      <c r="E30" s="4" t="n">
        <f aca="false">(D30+VLOOKUP(E$1-1,Scheduled_Contributions!$A$2:$B$11,2,1))*(1+VLOOKUP($A30+E$1-1,portfolio_returns!$A$2:$B$49,2,1))</f>
        <v>1002.342975625</v>
      </c>
      <c r="F30" s="4" t="n">
        <f aca="false">(E30+VLOOKUP(F$1-1,Scheduled_Contributions!$A$2:$B$11,2,1))*(1+VLOOKUP($A30+F$1-1,portfolio_returns!$A$2:$B$49,2,1))</f>
        <v>1011.07754690547</v>
      </c>
      <c r="G30" s="4" t="n">
        <f aca="false">(F30+VLOOKUP(G$1-1,Scheduled_Contributions!$A$2:$B$11,2,1))*(1+VLOOKUP($A30+G$1-1,portfolio_returns!$A$2:$B$49,2,1))</f>
        <v>1199.00030945375</v>
      </c>
      <c r="H30" s="4" t="n">
        <f aca="false">(G30+VLOOKUP(H$1-1,Scheduled_Contributions!$A$2:$B$11,2,1))*(1+VLOOKUP($A30+H$1-1,portfolio_returns!$A$2:$B$49,2,1))</f>
        <v>2847.15565066524</v>
      </c>
      <c r="I30" s="4" t="n">
        <f aca="false">(H30+VLOOKUP(I$1-1,Scheduled_Contributions!$A$2:$B$11,2,1))*(1+VLOOKUP($A30+I$1-1,portfolio_returns!$A$2:$B$49,2,1))</f>
        <v>3145.01408246976</v>
      </c>
      <c r="J30" s="4" t="n">
        <f aca="false">(I30+VLOOKUP(J$1-1,Scheduled_Contributions!$A$2:$B$11,2,1))*(1+VLOOKUP($A30+J$1-1,portfolio_returns!$A$2:$B$49,2,1))</f>
        <v>3832.55335668014</v>
      </c>
      <c r="K30" s="4" t="n">
        <f aca="false">(J30+VLOOKUP(K$1-1,Scheduled_Contributions!$A$2:$B$11,2,1))*(1+VLOOKUP($A30+K$1-1,portfolio_returns!$A$2:$B$49,2,1))</f>
        <v>4797.42786581516</v>
      </c>
      <c r="L30" s="4" t="n">
        <f aca="false">(K30+VLOOKUP(L$1-1,Scheduled_Contributions!$A$2:$B$11,2,1))*(1+VLOOKUP($A30+L$1-1,portfolio_returns!$A$2:$B$49,2,1))</f>
        <v>6431.13662749423</v>
      </c>
    </row>
    <row r="31" customFormat="false" ht="13.8" hidden="false" customHeight="false" outlineLevel="0" collapsed="false">
      <c r="A31" s="0" t="n">
        <v>1999</v>
      </c>
      <c r="B31" s="4" t="n">
        <f aca="false">L31</f>
        <v>5342.28641747677</v>
      </c>
      <c r="C31" s="4" t="n">
        <f aca="false">VLOOKUP(C$1-1,Scheduled_Contributions!$A$2:$B$11,2,1)*(1+VLOOKUP($A31+C$1-1,portfolio_returns!$A$2:$B$49,2,1))</f>
        <v>1162</v>
      </c>
      <c r="D31" s="4" t="n">
        <f aca="false">(C31+VLOOKUP(D$1-1,Scheduled_Contributions!$A$2:$B$11,2,1))*(1+VLOOKUP($A31+D$1-1,portfolio_returns!$A$2:$B$49,2,1))</f>
        <v>1044.545</v>
      </c>
      <c r="E31" s="4" t="n">
        <f aca="false">(D31+VLOOKUP(E$1-1,Scheduled_Contributions!$A$2:$B$11,2,1))*(1+VLOOKUP($A31+E$1-1,portfolio_returns!$A$2:$B$49,2,1))</f>
        <v>1053.22681875</v>
      </c>
      <c r="F31" s="4" t="n">
        <f aca="false">(E31+VLOOKUP(F$1-1,Scheduled_Contributions!$A$2:$B$11,2,1))*(1+VLOOKUP($A31+F$1-1,portfolio_returns!$A$2:$B$49,2,1))</f>
        <v>1248.49409191719</v>
      </c>
      <c r="G31" s="4" t="n">
        <f aca="false">(F31+VLOOKUP(G$1-1,Scheduled_Contributions!$A$2:$B$11,2,1))*(1+VLOOKUP($A31+G$1-1,portfolio_returns!$A$2:$B$49,2,1))</f>
        <v>1629.43522550978</v>
      </c>
      <c r="H31" s="4" t="n">
        <f aca="false">(G31+VLOOKUP(H$1-1,Scheduled_Contributions!$A$2:$B$11,2,1))*(1+VLOOKUP($A31+H$1-1,portfolio_returns!$A$2:$B$49,2,1))</f>
        <v>2894.35082447989</v>
      </c>
      <c r="I31" s="4" t="n">
        <f aca="false">(H31+VLOOKUP(I$1-1,Scheduled_Contributions!$A$2:$B$11,2,1))*(1+VLOOKUP($A31+I$1-1,portfolio_returns!$A$2:$B$49,2,1))</f>
        <v>3528.06016403694</v>
      </c>
      <c r="J31" s="4" t="n">
        <f aca="false">(I31+VLOOKUP(J$1-1,Scheduled_Contributions!$A$2:$B$11,2,1))*(1+VLOOKUP($A31+J$1-1,portfolio_returns!$A$2:$B$49,2,1))</f>
        <v>4417.26811480013</v>
      </c>
      <c r="K31" s="4" t="n">
        <f aca="false">(J31+VLOOKUP(K$1-1,Scheduled_Contributions!$A$2:$B$11,2,1))*(1+VLOOKUP($A31+K$1-1,portfolio_returns!$A$2:$B$49,2,1))</f>
        <v>5922.57792057387</v>
      </c>
      <c r="L31" s="4" t="n">
        <f aca="false">(K31+VLOOKUP(L$1-1,Scheduled_Contributions!$A$2:$B$11,2,1))*(1+VLOOKUP($A31+L$1-1,portfolio_returns!$A$2:$B$49,2,1))</f>
        <v>5342.28641747677</v>
      </c>
    </row>
    <row r="32" customFormat="false" ht="13.8" hidden="false" customHeight="false" outlineLevel="0" collapsed="false">
      <c r="A32" s="0" t="n">
        <v>2000</v>
      </c>
      <c r="B32" s="4" t="n">
        <f aca="false">L32</f>
        <v>6483.97810736363</v>
      </c>
      <c r="C32" s="4" t="n">
        <f aca="false">VLOOKUP(C$1-1,Scheduled_Contributions!$A$2:$B$11,2,1)*(1+VLOOKUP($A32+C$1-1,portfolio_returns!$A$2:$B$49,2,1))</f>
        <v>891.25</v>
      </c>
      <c r="D32" s="4" t="n">
        <f aca="false">(C32+VLOOKUP(D$1-1,Scheduled_Contributions!$A$2:$B$11,2,1))*(1+VLOOKUP($A32+D$1-1,portfolio_returns!$A$2:$B$49,2,1))</f>
        <v>900.1234375</v>
      </c>
      <c r="E32" s="4" t="n">
        <f aca="false">(D32+VLOOKUP(E$1-1,Scheduled_Contributions!$A$2:$B$11,2,1))*(1+VLOOKUP($A32+E$1-1,portfolio_returns!$A$2:$B$49,2,1))</f>
        <v>1068.71244648438</v>
      </c>
      <c r="F32" s="4" t="n">
        <f aca="false">(E32+VLOOKUP(F$1-1,Scheduled_Contributions!$A$2:$B$11,2,1))*(1+VLOOKUP($A32+F$1-1,portfolio_returns!$A$2:$B$49,2,1))</f>
        <v>1396.66294008564</v>
      </c>
      <c r="G32" s="4" t="n">
        <f aca="false">(F32+VLOOKUP(G$1-1,Scheduled_Contributions!$A$2:$B$11,2,1))*(1+VLOOKUP($A32+G$1-1,portfolio_returns!$A$2:$B$49,2,1))</f>
        <v>1548.38423129927</v>
      </c>
      <c r="H32" s="4" t="n">
        <f aca="false">(G32+VLOOKUP(H$1-1,Scheduled_Contributions!$A$2:$B$11,2,1))*(1+VLOOKUP($A32+H$1-1,portfolio_returns!$A$2:$B$49,2,1))</f>
        <v>3095.64974497079</v>
      </c>
      <c r="I32" s="4" t="n">
        <f aca="false">(H32+VLOOKUP(I$1-1,Scheduled_Contributions!$A$2:$B$11,2,1))*(1+VLOOKUP($A32+I$1-1,portfolio_returns!$A$2:$B$49,2,1))</f>
        <v>3877.40370659603</v>
      </c>
      <c r="J32" s="4" t="n">
        <f aca="false">(I32+VLOOKUP(J$1-1,Scheduled_Contributions!$A$2:$B$11,2,1))*(1+VLOOKUP($A32+J$1-1,portfolio_returns!$A$2:$B$49,2,1))</f>
        <v>5200.37430849884</v>
      </c>
      <c r="K32" s="4" t="n">
        <f aca="false">(J32+VLOOKUP(K$1-1,Scheduled_Contributions!$A$2:$B$11,2,1))*(1+VLOOKUP($A32+K$1-1,portfolio_returns!$A$2:$B$49,2,1))</f>
        <v>4691.94206480321</v>
      </c>
      <c r="L32" s="4" t="n">
        <f aca="false">(K32+VLOOKUP(L$1-1,Scheduled_Contributions!$A$2:$B$11,2,1))*(1+VLOOKUP($A32+L$1-1,portfolio_returns!$A$2:$B$49,2,1))</f>
        <v>6483.97810736363</v>
      </c>
    </row>
    <row r="33" customFormat="false" ht="13.8" hidden="false" customHeight="false" outlineLevel="0" collapsed="false">
      <c r="A33" s="0" t="n">
        <v>2001</v>
      </c>
      <c r="B33" s="4" t="n">
        <f aca="false">L33</f>
        <v>8197.68679337517</v>
      </c>
      <c r="C33" s="4" t="n">
        <f aca="false">VLOOKUP(C$1-1,Scheduled_Contributions!$A$2:$B$11,2,1)*(1+VLOOKUP($A33+C$1-1,portfolio_returns!$A$2:$B$49,2,1))</f>
        <v>998.75</v>
      </c>
      <c r="D33" s="4" t="n">
        <f aca="false">(C33+VLOOKUP(D$1-1,Scheduled_Contributions!$A$2:$B$11,2,1))*(1+VLOOKUP($A33+D$1-1,portfolio_returns!$A$2:$B$49,2,1))</f>
        <v>1184.5246875</v>
      </c>
      <c r="E33" s="4" t="n">
        <f aca="false">(D33+VLOOKUP(E$1-1,Scheduled_Contributions!$A$2:$B$11,2,1))*(1+VLOOKUP($A33+E$1-1,portfolio_returns!$A$2:$B$49,2,1))</f>
        <v>1546.61083914063</v>
      </c>
      <c r="F33" s="4" t="n">
        <f aca="false">(E33+VLOOKUP(F$1-1,Scheduled_Contributions!$A$2:$B$11,2,1))*(1+VLOOKUP($A33+F$1-1,portfolio_returns!$A$2:$B$49,2,1))</f>
        <v>1713.43938118404</v>
      </c>
      <c r="G33" s="4" t="n">
        <f aca="false">(F33+VLOOKUP(G$1-1,Scheduled_Contributions!$A$2:$B$11,2,1))*(1+VLOOKUP($A33+G$1-1,portfolio_returns!$A$2:$B$49,2,1))</f>
        <v>2093.54798829332</v>
      </c>
      <c r="H33" s="4" t="n">
        <f aca="false">(G33+VLOOKUP(H$1-1,Scheduled_Contributions!$A$2:$B$11,2,1))*(1+VLOOKUP($A33+H$1-1,portfolio_returns!$A$2:$B$49,2,1))</f>
        <v>3862.29466338421</v>
      </c>
      <c r="I33" s="4" t="n">
        <f aca="false">(H33+VLOOKUP(I$1-1,Scheduled_Contributions!$A$2:$B$11,2,1))*(1+VLOOKUP($A33+I$1-1,portfolio_returns!$A$2:$B$49,2,1))</f>
        <v>5180.16218594222</v>
      </c>
      <c r="J33" s="4" t="n">
        <f aca="false">(I33+VLOOKUP(J$1-1,Scheduled_Contributions!$A$2:$B$11,2,1))*(1+VLOOKUP($A33+J$1-1,portfolio_returns!$A$2:$B$49,2,1))</f>
        <v>4673.74104844097</v>
      </c>
      <c r="K33" s="4" t="n">
        <f aca="false">(J33+VLOOKUP(K$1-1,Scheduled_Contributions!$A$2:$B$11,2,1))*(1+VLOOKUP($A33+K$1-1,portfolio_returns!$A$2:$B$49,2,1))</f>
        <v>6458.8789058001</v>
      </c>
      <c r="L33" s="4" t="n">
        <f aca="false">(K33+VLOOKUP(L$1-1,Scheduled_Contributions!$A$2:$B$11,2,1))*(1+VLOOKUP($A33+L$1-1,portfolio_returns!$A$2:$B$49,2,1))</f>
        <v>8197.68679337517</v>
      </c>
    </row>
    <row r="34" customFormat="false" ht="13.8" hidden="false" customHeight="false" outlineLevel="0" collapsed="false">
      <c r="A34" s="0" t="n">
        <v>2002</v>
      </c>
      <c r="B34" s="4" t="n">
        <f aca="false">L34</f>
        <v>7799.71547689121</v>
      </c>
      <c r="C34" s="4" t="n">
        <f aca="false">VLOOKUP(C$1-1,Scheduled_Contributions!$A$2:$B$11,2,1)*(1+VLOOKUP($A34+C$1-1,portfolio_returns!$A$2:$B$49,2,1))</f>
        <v>1174.25</v>
      </c>
      <c r="D34" s="4" t="n">
        <f aca="false">(C34+VLOOKUP(D$1-1,Scheduled_Contributions!$A$2:$B$11,2,1))*(1+VLOOKUP($A34+D$1-1,portfolio_returns!$A$2:$B$49,2,1))</f>
        <v>1533.3076875</v>
      </c>
      <c r="E34" s="4" t="n">
        <f aca="false">(D34+VLOOKUP(E$1-1,Scheduled_Contributions!$A$2:$B$11,2,1))*(1+VLOOKUP($A34+E$1-1,portfolio_returns!$A$2:$B$49,2,1))</f>
        <v>1698.79593701563</v>
      </c>
      <c r="F34" s="4" t="n">
        <f aca="false">(E34+VLOOKUP(F$1-1,Scheduled_Contributions!$A$2:$B$11,2,1))*(1+VLOOKUP($A34+F$1-1,portfolio_returns!$A$2:$B$49,2,1))</f>
        <v>2075.75986448973</v>
      </c>
      <c r="G34" s="4" t="n">
        <f aca="false">(F34+VLOOKUP(G$1-1,Scheduled_Contributions!$A$2:$B$11,2,1))*(1+VLOOKUP($A34+G$1-1,portfolio_returns!$A$2:$B$49,2,1))</f>
        <v>2604.07119081543</v>
      </c>
      <c r="H34" s="4" t="n">
        <f aca="false">(G34+VLOOKUP(H$1-1,Scheduled_Contributions!$A$2:$B$11,2,1))*(1+VLOOKUP($A34+H$1-1,portfolio_returns!$A$2:$B$49,2,1))</f>
        <v>4821.34623551334</v>
      </c>
      <c r="I34" s="4" t="n">
        <f aca="false">(H34+VLOOKUP(I$1-1,Scheduled_Contributions!$A$2:$B$11,2,1))*(1+VLOOKUP($A34+I$1-1,portfolio_returns!$A$2:$B$49,2,1))</f>
        <v>4350.62728507976</v>
      </c>
      <c r="J34" s="4" t="n">
        <f aca="false">(I34+VLOOKUP(J$1-1,Scheduled_Contributions!$A$2:$B$11,2,1))*(1+VLOOKUP($A34+J$1-1,portfolio_returns!$A$2:$B$49,2,1))</f>
        <v>6013.30502612499</v>
      </c>
      <c r="K34" s="4" t="n">
        <f aca="false">(J34+VLOOKUP(K$1-1,Scheduled_Contributions!$A$2:$B$11,2,1))*(1+VLOOKUP($A34+K$1-1,portfolio_returns!$A$2:$B$49,2,1))</f>
        <v>7633.0332943569</v>
      </c>
      <c r="L34" s="4" t="n">
        <f aca="false">(K34+VLOOKUP(L$1-1,Scheduled_Contributions!$A$2:$B$11,2,1))*(1+VLOOKUP($A34+L$1-1,portfolio_returns!$A$2:$B$49,2,1))</f>
        <v>7799.71547689121</v>
      </c>
    </row>
    <row r="35" customFormat="false" ht="13.8" hidden="false" customHeight="false" outlineLevel="0" collapsed="false">
      <c r="A35" s="0" t="n">
        <v>2003</v>
      </c>
      <c r="B35" s="4" t="n">
        <f aca="false">L35</f>
        <v>7121.4546538639</v>
      </c>
      <c r="C35" s="4" t="n">
        <f aca="false">VLOOKUP(C$1-1,Scheduled_Contributions!$A$2:$B$11,2,1)*(1+VLOOKUP($A35+C$1-1,portfolio_returns!$A$2:$B$49,2,1))</f>
        <v>1294.75</v>
      </c>
      <c r="D35" s="4" t="n">
        <f aca="false">(C35+VLOOKUP(D$1-1,Scheduled_Contributions!$A$2:$B$11,2,1))*(1+VLOOKUP($A35+D$1-1,portfolio_returns!$A$2:$B$49,2,1))</f>
        <v>1436.2035625</v>
      </c>
      <c r="E35" s="4" t="n">
        <f aca="false">(D35+VLOOKUP(E$1-1,Scheduled_Contributions!$A$2:$B$11,2,1))*(1+VLOOKUP($A35+E$1-1,portfolio_returns!$A$2:$B$49,2,1))</f>
        <v>1756.77577754688</v>
      </c>
      <c r="F35" s="4" t="n">
        <f aca="false">(E35+VLOOKUP(F$1-1,Scheduled_Contributions!$A$2:$B$11,2,1))*(1+VLOOKUP($A35+F$1-1,portfolio_returns!$A$2:$B$49,2,1))</f>
        <v>2205.81955826727</v>
      </c>
      <c r="G35" s="4" t="n">
        <f aca="false">(F35+VLOOKUP(G$1-1,Scheduled_Contributions!$A$2:$B$11,2,1))*(1+VLOOKUP($A35+G$1-1,portfolio_returns!$A$2:$B$49,2,1))</f>
        <v>2964.21261407204</v>
      </c>
      <c r="H35" s="4" t="n">
        <f aca="false">(G35+VLOOKUP(H$1-1,Scheduled_Contributions!$A$2:$B$11,2,1))*(1+VLOOKUP($A35+H$1-1,portfolio_returns!$A$2:$B$49,2,1))</f>
        <v>3569.77345897188</v>
      </c>
      <c r="I35" s="4" t="n">
        <f aca="false">(H35+VLOOKUP(I$1-1,Scheduled_Contributions!$A$2:$B$11,2,1))*(1+VLOOKUP($A35+I$1-1,portfolio_returns!$A$2:$B$49,2,1))</f>
        <v>4936.50759992222</v>
      </c>
      <c r="J35" s="4" t="n">
        <f aca="false">(I35+VLOOKUP(J$1-1,Scheduled_Contributions!$A$2:$B$11,2,1))*(1+VLOOKUP($A35+J$1-1,portfolio_returns!$A$2:$B$49,2,1))</f>
        <v>6268.46175600143</v>
      </c>
      <c r="K35" s="4" t="n">
        <f aca="false">(J35+VLOOKUP(K$1-1,Scheduled_Contributions!$A$2:$B$11,2,1))*(1+VLOOKUP($A35+K$1-1,portfolio_returns!$A$2:$B$49,2,1))</f>
        <v>6407.17022199946</v>
      </c>
      <c r="L35" s="4" t="n">
        <f aca="false">(K35+VLOOKUP(L$1-1,Scheduled_Contributions!$A$2:$B$11,2,1))*(1+VLOOKUP($A35+L$1-1,portfolio_returns!$A$2:$B$49,2,1))</f>
        <v>7121.4546538639</v>
      </c>
    </row>
    <row r="36" customFormat="false" ht="13.8" hidden="false" customHeight="false" outlineLevel="0" collapsed="false">
      <c r="A36" s="0" t="n">
        <v>2004</v>
      </c>
      <c r="B36" s="4" t="n">
        <f aca="false">L36</f>
        <v>4786.86034484687</v>
      </c>
      <c r="C36" s="4" t="n">
        <f aca="false">VLOOKUP(C$1-1,Scheduled_Contributions!$A$2:$B$11,2,1)*(1+VLOOKUP($A36+C$1-1,portfolio_returns!$A$2:$B$49,2,1))</f>
        <v>1100.75</v>
      </c>
      <c r="D36" s="4" t="n">
        <f aca="false">(C36+VLOOKUP(D$1-1,Scheduled_Contributions!$A$2:$B$11,2,1))*(1+VLOOKUP($A36+D$1-1,portfolio_returns!$A$2:$B$49,2,1))</f>
        <v>1349.2835625</v>
      </c>
      <c r="E36" s="4" t="n">
        <f aca="false">(D36+VLOOKUP(E$1-1,Scheduled_Contributions!$A$2:$B$11,2,1))*(1+VLOOKUP($A36+E$1-1,portfolio_returns!$A$2:$B$49,2,1))</f>
        <v>1697.06552778125</v>
      </c>
      <c r="F36" s="4" t="n">
        <f aca="false">(E36+VLOOKUP(F$1-1,Scheduled_Contributions!$A$2:$B$11,2,1))*(1+VLOOKUP($A36+F$1-1,portfolio_returns!$A$2:$B$49,2,1))</f>
        <v>2283.62690978937</v>
      </c>
      <c r="G36" s="4" t="n">
        <f aca="false">(F36+VLOOKUP(G$1-1,Scheduled_Contributions!$A$2:$B$11,2,1))*(1+VLOOKUP($A36+G$1-1,portfolio_returns!$A$2:$B$49,2,1))</f>
        <v>2065.41103226533</v>
      </c>
      <c r="H36" s="4" t="n">
        <f aca="false">(G36+VLOOKUP(H$1-1,Scheduled_Contributions!$A$2:$B$11,2,1))*(1+VLOOKUP($A36+H$1-1,portfolio_returns!$A$2:$B$49,2,1))</f>
        <v>4227.20181349388</v>
      </c>
      <c r="I36" s="4" t="n">
        <f aca="false">(H36+VLOOKUP(I$1-1,Scheduled_Contributions!$A$2:$B$11,2,1))*(1+VLOOKUP($A36+I$1-1,portfolio_returns!$A$2:$B$49,2,1))</f>
        <v>5369.59399815012</v>
      </c>
      <c r="J36" s="4" t="n">
        <f aca="false">(I36+VLOOKUP(J$1-1,Scheduled_Contributions!$A$2:$B$11,2,1))*(1+VLOOKUP($A36+J$1-1,portfolio_returns!$A$2:$B$49,2,1))</f>
        <v>5489.8756751122</v>
      </c>
      <c r="K36" s="4" t="n">
        <f aca="false">(J36+VLOOKUP(K$1-1,Scheduled_Contributions!$A$2:$B$11,2,1))*(1+VLOOKUP($A36+K$1-1,portfolio_returns!$A$2:$B$49,2,1))</f>
        <v>6103.48703045577</v>
      </c>
      <c r="L36" s="4" t="n">
        <f aca="false">(K36+VLOOKUP(L$1-1,Scheduled_Contributions!$A$2:$B$11,2,1))*(1+VLOOKUP($A36+L$1-1,portfolio_returns!$A$2:$B$49,2,1))</f>
        <v>4786.86034484687</v>
      </c>
    </row>
    <row r="37" customFormat="false" ht="13.8" hidden="false" customHeight="false" outlineLevel="0" collapsed="false">
      <c r="A37" s="0" t="n">
        <v>2005</v>
      </c>
      <c r="B37" s="4" t="n">
        <f aca="false">L37</f>
        <v>4072.84674900714</v>
      </c>
      <c r="C37" s="4" t="n">
        <f aca="false">VLOOKUP(C$1-1,Scheduled_Contributions!$A$2:$B$11,2,1)*(1+VLOOKUP($A37+C$1-1,portfolio_returns!$A$2:$B$49,2,1))</f>
        <v>1214.75</v>
      </c>
      <c r="D37" s="4" t="n">
        <f aca="false">(C37+VLOOKUP(D$1-1,Scheduled_Contributions!$A$2:$B$11,2,1))*(1+VLOOKUP($A37+D$1-1,portfolio_returns!$A$2:$B$49,2,1))</f>
        <v>1529.100375</v>
      </c>
      <c r="E37" s="4" t="n">
        <f aca="false">(D37+VLOOKUP(E$1-1,Scheduled_Contributions!$A$2:$B$11,2,1))*(1+VLOOKUP($A37+E$1-1,portfolio_returns!$A$2:$B$49,2,1))</f>
        <v>2058.93152665625</v>
      </c>
      <c r="F37" s="4" t="n">
        <f aca="false">(E37+VLOOKUP(F$1-1,Scheduled_Contributions!$A$2:$B$11,2,1))*(1+VLOOKUP($A37+F$1-1,portfolio_returns!$A$2:$B$49,2,1))</f>
        <v>1863.07283975395</v>
      </c>
      <c r="G37" s="4" t="n">
        <f aca="false">(F37+VLOOKUP(G$1-1,Scheduled_Contributions!$A$2:$B$11,2,1))*(1+VLOOKUP($A37+G$1-1,portfolio_returns!$A$2:$B$49,2,1))</f>
        <v>2582.9674460207</v>
      </c>
      <c r="H37" s="4" t="n">
        <f aca="false">(G37+VLOOKUP(H$1-1,Scheduled_Contributions!$A$2:$B$11,2,1))*(1+VLOOKUP($A37+H$1-1,portfolio_returns!$A$2:$B$49,2,1))</f>
        <v>4540.51549596973</v>
      </c>
      <c r="I37" s="4" t="n">
        <f aca="false">(H37+VLOOKUP(I$1-1,Scheduled_Contributions!$A$2:$B$11,2,1))*(1+VLOOKUP($A37+I$1-1,portfolio_returns!$A$2:$B$49,2,1))</f>
        <v>4643.80106363711</v>
      </c>
      <c r="J37" s="4" t="n">
        <f aca="false">(I37+VLOOKUP(J$1-1,Scheduled_Contributions!$A$2:$B$11,2,1))*(1+VLOOKUP($A37+J$1-1,portfolio_returns!$A$2:$B$49,2,1))</f>
        <v>5164.55573037129</v>
      </c>
      <c r="K37" s="4" t="n">
        <f aca="false">(J37+VLOOKUP(K$1-1,Scheduled_Contributions!$A$2:$B$11,2,1))*(1+VLOOKUP($A37+K$1-1,portfolio_returns!$A$2:$B$49,2,1))</f>
        <v>4051.67713688072</v>
      </c>
      <c r="L37" s="4" t="n">
        <f aca="false">(K37+VLOOKUP(L$1-1,Scheduled_Contributions!$A$2:$B$11,2,1))*(1+VLOOKUP($A37+L$1-1,portfolio_returns!$A$2:$B$49,2,1))</f>
        <v>4072.84674900714</v>
      </c>
    </row>
    <row r="38" customFormat="false" ht="13.8" hidden="false" customHeight="false" outlineLevel="0" collapsed="false">
      <c r="A38" s="0" t="n">
        <v>2006</v>
      </c>
      <c r="B38" s="4" t="n">
        <f aca="false">L38</f>
        <v>2894.58708869962</v>
      </c>
      <c r="C38" s="4" t="n">
        <f aca="false">VLOOKUP(C$1-1,Scheduled_Contributions!$A$2:$B$11,2,1)*(1+VLOOKUP($A38+C$1-1,portfolio_returns!$A$2:$B$49,2,1))</f>
        <v>1248.5</v>
      </c>
      <c r="D38" s="4" t="n">
        <f aca="false">(C38+VLOOKUP(D$1-1,Scheduled_Contributions!$A$2:$B$11,2,1))*(1+VLOOKUP($A38+D$1-1,portfolio_returns!$A$2:$B$49,2,1))</f>
        <v>1683.558375</v>
      </c>
      <c r="E38" s="4" t="n">
        <f aca="false">(D38+VLOOKUP(E$1-1,Scheduled_Contributions!$A$2:$B$11,2,1))*(1+VLOOKUP($A38+E$1-1,portfolio_returns!$A$2:$B$49,2,1))</f>
        <v>1525.0493166875</v>
      </c>
      <c r="F38" s="4" t="n">
        <f aca="false">(E38+VLOOKUP(F$1-1,Scheduled_Contributions!$A$2:$B$11,2,1))*(1+VLOOKUP($A38+F$1-1,portfolio_returns!$A$2:$B$49,2,1))</f>
        <v>2116.83300771206</v>
      </c>
      <c r="G38" s="4" t="n">
        <f aca="false">(F38+VLOOKUP(G$1-1,Scheduled_Contributions!$A$2:$B$11,2,1))*(1+VLOOKUP($A38+G$1-1,portfolio_returns!$A$2:$B$49,2,1))</f>
        <v>2695.22912902311</v>
      </c>
      <c r="H38" s="4" t="n">
        <f aca="false">(G38+VLOOKUP(H$1-1,Scheduled_Contributions!$A$2:$B$11,2,1))*(1+VLOOKUP($A38+H$1-1,portfolio_returns!$A$2:$B$49,2,1))</f>
        <v>3770.98132616809</v>
      </c>
      <c r="I38" s="4" t="n">
        <f aca="false">(H38+VLOOKUP(I$1-1,Scheduled_Contributions!$A$2:$B$11,2,1))*(1+VLOOKUP($A38+I$1-1,portfolio_returns!$A$2:$B$49,2,1))</f>
        <v>4195.94402671503</v>
      </c>
      <c r="J38" s="4" t="n">
        <f aca="false">(I38+VLOOKUP(J$1-1,Scheduled_Contributions!$A$2:$B$11,2,1))*(1+VLOOKUP($A38+J$1-1,portfolio_returns!$A$2:$B$49,2,1))</f>
        <v>3293.25417291787</v>
      </c>
      <c r="K38" s="4" t="n">
        <f aca="false">(J38+VLOOKUP(K$1-1,Scheduled_Contributions!$A$2:$B$11,2,1))*(1+VLOOKUP($A38+K$1-1,portfolio_returns!$A$2:$B$49,2,1))</f>
        <v>3312.33812189339</v>
      </c>
      <c r="L38" s="4" t="n">
        <f aca="false">(K38+VLOOKUP(L$1-1,Scheduled_Contributions!$A$2:$B$11,2,1))*(1+VLOOKUP($A38+L$1-1,portfolio_returns!$A$2:$B$49,2,1))</f>
        <v>2894.58708869962</v>
      </c>
    </row>
    <row r="39" customFormat="false" ht="13.8" hidden="false" customHeight="false" outlineLevel="0" collapsed="false">
      <c r="A39" s="0" t="n">
        <v>2007</v>
      </c>
      <c r="B39" s="4" t="n">
        <f aca="false">L39</f>
        <v>2690.91690764272</v>
      </c>
      <c r="C39" s="4" t="n">
        <f aca="false">VLOOKUP(C$1-1,Scheduled_Contributions!$A$2:$B$11,2,1)*(1+VLOOKUP($A39+C$1-1,portfolio_returns!$A$2:$B$49,2,1))</f>
        <v>1337.75</v>
      </c>
      <c r="D39" s="4" t="n">
        <f aca="false">(C39+VLOOKUP(D$1-1,Scheduled_Contributions!$A$2:$B$11,2,1))*(1+VLOOKUP($A39+D$1-1,portfolio_returns!$A$2:$B$49,2,1))</f>
        <v>1213.648875</v>
      </c>
      <c r="E39" s="4" t="n">
        <f aca="false">(D39+VLOOKUP(E$1-1,Scheduled_Contributions!$A$2:$B$11,2,1))*(1+VLOOKUP($A39+E$1-1,portfolio_returns!$A$2:$B$49,2,1))</f>
        <v>1687.411798625</v>
      </c>
      <c r="F39" s="4" t="n">
        <f aca="false">(E39+VLOOKUP(F$1-1,Scheduled_Contributions!$A$2:$B$11,2,1))*(1+VLOOKUP($A39+F$1-1,portfolio_returns!$A$2:$B$49,2,1))</f>
        <v>2151.04510180753</v>
      </c>
      <c r="G39" s="4" t="n">
        <f aca="false">(F39+VLOOKUP(G$1-1,Scheduled_Contributions!$A$2:$B$11,2,1))*(1+VLOOKUP($A39+G$1-1,portfolio_returns!$A$2:$B$49,2,1))</f>
        <v>2205.34652639459</v>
      </c>
      <c r="H39" s="4" t="n">
        <f aca="false">(G39+VLOOKUP(H$1-1,Scheduled_Contributions!$A$2:$B$11,2,1))*(1+VLOOKUP($A39+H$1-1,portfolio_returns!$A$2:$B$49,2,1))</f>
        <v>3557.13330766639</v>
      </c>
      <c r="I39" s="4" t="n">
        <f aca="false">(H39+VLOOKUP(I$1-1,Scheduled_Contributions!$A$2:$B$11,2,1))*(1+VLOOKUP($A39+I$1-1,portfolio_returns!$A$2:$B$49,2,1))</f>
        <v>2793.06537990278</v>
      </c>
      <c r="J39" s="4" t="n">
        <f aca="false">(I39+VLOOKUP(J$1-1,Scheduled_Contributions!$A$2:$B$11,2,1))*(1+VLOOKUP($A39+J$1-1,portfolio_returns!$A$2:$B$49,2,1))</f>
        <v>2810.77380969752</v>
      </c>
      <c r="K39" s="4" t="n">
        <f aca="false">(J39+VLOOKUP(K$1-1,Scheduled_Contributions!$A$2:$B$11,2,1))*(1+VLOOKUP($A39+K$1-1,portfolio_returns!$A$2:$B$49,2,1))</f>
        <v>2457.59918169896</v>
      </c>
      <c r="L39" s="4" t="n">
        <f aca="false">(K39+VLOOKUP(L$1-1,Scheduled_Contributions!$A$2:$B$11,2,1))*(1+VLOOKUP($A39+L$1-1,portfolio_returns!$A$2:$B$49,2,1))</f>
        <v>2690.91690764272</v>
      </c>
    </row>
    <row r="40" customFormat="false" ht="13.8" hidden="false" customHeight="false" outlineLevel="0" collapsed="false">
      <c r="A40" s="0" t="n">
        <v>2008</v>
      </c>
      <c r="B40" s="4" t="n">
        <f aca="false">L40</f>
        <v>2533.50260685997</v>
      </c>
      <c r="C40" s="4" t="n">
        <f aca="false">VLOOKUP(C$1-1,Scheduled_Contributions!$A$2:$B$11,2,1)*(1+VLOOKUP($A40+C$1-1,portfolio_returns!$A$2:$B$49,2,1))</f>
        <v>900.5</v>
      </c>
      <c r="D40" s="4" t="n">
        <f aca="false">(C40+VLOOKUP(D$1-1,Scheduled_Contributions!$A$2:$B$11,2,1))*(1+VLOOKUP($A40+D$1-1,portfolio_returns!$A$2:$B$49,2,1))</f>
        <v>1255.5795</v>
      </c>
      <c r="E40" s="4" t="n">
        <f aca="false">(D40+VLOOKUP(E$1-1,Scheduled_Contributions!$A$2:$B$11,2,1))*(1+VLOOKUP($A40+E$1-1,portfolio_returns!$A$2:$B$49,2,1))</f>
        <v>1603.805621375</v>
      </c>
      <c r="F40" s="4" t="n">
        <f aca="false">(E40+VLOOKUP(F$1-1,Scheduled_Contributions!$A$2:$B$11,2,1))*(1+VLOOKUP($A40+F$1-1,portfolio_returns!$A$2:$B$49,2,1))</f>
        <v>1646.88863661319</v>
      </c>
      <c r="G40" s="4" t="n">
        <f aca="false">(F40+VLOOKUP(G$1-1,Scheduled_Contributions!$A$2:$B$11,2,1))*(1+VLOOKUP($A40+G$1-1,portfolio_returns!$A$2:$B$49,2,1))</f>
        <v>1838.73216448149</v>
      </c>
      <c r="H40" s="4" t="n">
        <f aca="false">(G40+VLOOKUP(H$1-1,Scheduled_Contributions!$A$2:$B$11,2,1))*(1+VLOOKUP($A40+H$1-1,portfolio_returns!$A$2:$B$49,2,1))</f>
        <v>2222.727284789</v>
      </c>
      <c r="I40" s="4" t="n">
        <f aca="false">(H40+VLOOKUP(I$1-1,Scheduled_Contributions!$A$2:$B$11,2,1))*(1+VLOOKUP($A40+I$1-1,portfolio_returns!$A$2:$B$49,2,1))</f>
        <v>2238.86728482217</v>
      </c>
      <c r="J40" s="4" t="n">
        <f aca="false">(I40+VLOOKUP(J$1-1,Scheduled_Contributions!$A$2:$B$11,2,1))*(1+VLOOKUP($A40+J$1-1,portfolio_returns!$A$2:$B$49,2,1))</f>
        <v>1959.32562190132</v>
      </c>
      <c r="K40" s="4" t="n">
        <f aca="false">(J40+VLOOKUP(K$1-1,Scheduled_Contributions!$A$2:$B$11,2,1))*(1+VLOOKUP($A40+K$1-1,portfolio_returns!$A$2:$B$49,2,1))</f>
        <v>2147.54959068339</v>
      </c>
      <c r="L40" s="4" t="n">
        <f aca="false">(K40+VLOOKUP(L$1-1,Scheduled_Contributions!$A$2:$B$11,2,1))*(1+VLOOKUP($A40+L$1-1,portfolio_returns!$A$2:$B$49,2,1))</f>
        <v>2533.50260685997</v>
      </c>
    </row>
  </sheetData>
  <conditionalFormatting sqref="B2:B40">
    <cfRule type="dataBar" priority="2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{ECBB611E-CB33-4855-BA1D-E0C4C91038B0}</x14:id>
        </ext>
      </extLst>
    </cfRule>
  </conditionalFormatting>
  <conditionalFormatting sqref="C2:L40">
    <cfRule type="colorScale" priority="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BB611E-CB33-4855-BA1D-E0C4C91038B0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B2:B40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28" activeCellId="0" sqref="S28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0.11"/>
    <col collapsed="false" customWidth="true" hidden="false" outlineLevel="0" max="9" min="3" style="0" width="3.99"/>
    <col collapsed="false" customWidth="true" hidden="false" outlineLevel="0" max="43" min="10" style="0" width="4.48"/>
    <col collapsed="false" customWidth="true" hidden="false" outlineLevel="0" max="45" min="44" style="0" width="4.97"/>
    <col collapsed="false" customWidth="true" hidden="false" outlineLevel="0" max="50" min="46" style="0" width="4.48"/>
    <col collapsed="false" customWidth="true" hidden="false" outlineLevel="0" max="1025" min="51" style="0" width="9.14"/>
  </cols>
  <sheetData>
    <row r="1" customFormat="false" ht="13.8" hidden="false" customHeight="false" outlineLevel="0" collapsed="false">
      <c r="A1" s="0" t="s">
        <v>0</v>
      </c>
      <c r="B1" s="5" t="s">
        <v>10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  <c r="W1" s="0" t="n">
        <v>21</v>
      </c>
      <c r="X1" s="0" t="n">
        <v>22</v>
      </c>
      <c r="Y1" s="0" t="n">
        <v>23</v>
      </c>
      <c r="Z1" s="0" t="n">
        <v>24</v>
      </c>
      <c r="AA1" s="0" t="n">
        <v>25</v>
      </c>
      <c r="AB1" s="0" t="n">
        <v>26</v>
      </c>
      <c r="AC1" s="0" t="n">
        <v>27</v>
      </c>
      <c r="AD1" s="0" t="n">
        <v>28</v>
      </c>
      <c r="AE1" s="0" t="n">
        <v>29</v>
      </c>
      <c r="AF1" s="0" t="n">
        <v>30</v>
      </c>
      <c r="AG1" s="0" t="n">
        <v>31</v>
      </c>
      <c r="AH1" s="0" t="n">
        <v>32</v>
      </c>
      <c r="AI1" s="0" t="n">
        <v>33</v>
      </c>
      <c r="AJ1" s="0" t="n">
        <v>34</v>
      </c>
      <c r="AK1" s="0" t="n">
        <v>35</v>
      </c>
      <c r="AL1" s="0" t="n">
        <v>36</v>
      </c>
      <c r="AM1" s="0" t="n">
        <v>37</v>
      </c>
      <c r="AN1" s="0" t="n">
        <v>38</v>
      </c>
      <c r="AO1" s="0" t="n">
        <v>39</v>
      </c>
      <c r="AP1" s="0" t="n">
        <v>40</v>
      </c>
      <c r="AQ1" s="0" t="n">
        <v>41</v>
      </c>
      <c r="AR1" s="0" t="n">
        <v>42</v>
      </c>
      <c r="AS1" s="0" t="n">
        <v>43</v>
      </c>
      <c r="AT1" s="0" t="n">
        <v>44</v>
      </c>
      <c r="AU1" s="0" t="n">
        <v>45</v>
      </c>
      <c r="AV1" s="0" t="n">
        <v>46</v>
      </c>
      <c r="AW1" s="0" t="n">
        <v>47</v>
      </c>
      <c r="AX1" s="0" t="n">
        <v>48</v>
      </c>
    </row>
    <row r="2" customFormat="false" ht="13.8" hidden="false" customHeight="false" outlineLevel="0" collapsed="false">
      <c r="A2" s="0" t="n">
        <v>1970</v>
      </c>
      <c r="B2" s="6" t="n">
        <f aca="false">MATCH(1,INDEX(C2:AX2&gt;SCHEDULED_TARGET),)</f>
        <v>10</v>
      </c>
      <c r="C2" s="7" t="n">
        <f aca="false">VLOOKUP(C$1-1,Scheduled_Contributions!$A$2:$B$11,2,1)*(1+VLOOKUP($A2+C$1-1,portfolio_returns!$A$2:$B$49,2,1))</f>
        <v>1013</v>
      </c>
      <c r="D2" s="7" t="n">
        <f aca="false">=IF($A2+D$1-1&lt;=MAX(portfolio_returns!$A$2:$A$50),(C2+VLOOKUP(D$1-1,Scheduled_Contributions!$A$2:$B$11,2,1))*(1+VLOOKUP($A2+D$1-1,portfolio_returns!$A$2:$B$49,2,1)),NA())</f>
        <v>1236.2955</v>
      </c>
      <c r="E2" s="7" t="n">
        <f aca="false">=IF($A2+E$1-1&lt;=MAX(portfolio_returns!$A$2:$A$50),(D2+VLOOKUP(E$1-1,Scheduled_Contributions!$A$2:$B$11,2,1))*(1+VLOOKUP($A2+E$1-1,portfolio_returns!$A$2:$B$49,2,1)),NA())</f>
        <v>1828.3154985</v>
      </c>
      <c r="F2" s="7" t="n">
        <f aca="false">=IF($A2+F$1-1&lt;=MAX(portfolio_returns!$A$2:$A$50),(E2+VLOOKUP(F$1-1,Scheduled_Contributions!$A$2:$B$11,2,1))*(1+VLOOKUP($A2+F$1-1,portfolio_returns!$A$2:$B$49,2,1)),NA())</f>
        <v>2795.61829434387</v>
      </c>
      <c r="G2" s="7" t="n">
        <f aca="false">=IF($A2+G$1-1&lt;=MAX(portfolio_returns!$A$2:$A$50),(F2+VLOOKUP(G$1-1,Scheduled_Contributions!$A$2:$B$11,2,1))*(1+VLOOKUP($A2+G$1-1,portfolio_returns!$A$2:$B$49,2,1)),NA())</f>
        <v>4066.74371765145</v>
      </c>
      <c r="H2" s="7" t="n">
        <f aca="false">=IF($A2+H$1-1&lt;=MAX(portfolio_returns!$A$2:$A$50),(G2+VLOOKUP(H$1-1,Scheduled_Contributions!$A$2:$B$11,2,1))*(1+VLOOKUP($A2+H$1-1,portfolio_returns!$A$2:$B$49,2,1)),NA())</f>
        <v>4591.73649412162</v>
      </c>
      <c r="I2" s="7" t="n">
        <f aca="false">=IF($A2+I$1-1&lt;=MAX(portfolio_returns!$A$2:$A$50),(H2+VLOOKUP(I$1-1,Scheduled_Contributions!$A$2:$B$11,2,1))*(1+VLOOKUP($A2+I$1-1,portfolio_returns!$A$2:$B$49,2,1)),NA())</f>
        <v>4539.61305145098</v>
      </c>
      <c r="J2" s="7" t="n">
        <f aca="false">=IF($A2+J$1-1&lt;=MAX(portfolio_returns!$A$2:$A$50),(I2+VLOOKUP(J$1-1,Scheduled_Contributions!$A$2:$B$11,2,1))*(1+VLOOKUP($A2+J$1-1,portfolio_returns!$A$2:$B$49,2,1)),NA())</f>
        <v>5399.25328880945</v>
      </c>
      <c r="K2" s="7" t="n">
        <f aca="false">=IF($A2+K$1-1&lt;=MAX(portfolio_returns!$A$2:$A$50),(J2+VLOOKUP(K$1-1,Scheduled_Contributions!$A$2:$B$11,2,1))*(1+VLOOKUP($A2+K$1-1,portfolio_returns!$A$2:$B$49,2,1)),NA())</f>
        <v>7103.70188152901</v>
      </c>
      <c r="L2" s="7" t="n">
        <f aca="false">=IF($A2+L$1-1&lt;=MAX(portfolio_returns!$A$2:$A$50),(K2+VLOOKUP(L$1-1,Scheduled_Contributions!$A$2:$B$11,2,1))*(1+VLOOKUP($A2+L$1-1,portfolio_returns!$A$2:$B$49,2,1)),NA())</f>
        <v>14497.7244345561</v>
      </c>
      <c r="M2" s="7" t="n">
        <f aca="false">=IF($A2+M$1-1&lt;=MAX(portfolio_returns!$A$2:$A$50),(L2+VLOOKUP(M$1-1,Scheduled_Contributions!$A$2:$B$11,2,1))*(1+VLOOKUP($A2+M$1-1,portfolio_returns!$A$2:$B$49,2,1)),NA())</f>
        <v>16128.9626401178</v>
      </c>
      <c r="N2" s="7" t="n">
        <f aca="false">=IF($A2+N$1-1&lt;=MAX(portfolio_returns!$A$2:$A$50),(M2+VLOOKUP(N$1-1,Scheduled_Contributions!$A$2:$B$11,2,1))*(1+VLOOKUP($A2+N$1-1,portfolio_returns!$A$2:$B$49,2,1)),NA())</f>
        <v>11382.0034019431</v>
      </c>
      <c r="O2" s="7" t="n">
        <f aca="false">=IF($A2+O$1-1&lt;=MAX(portfolio_returns!$A$2:$A$50),(N2+VLOOKUP(O$1-1,Scheduled_Contributions!$A$2:$B$11,2,1))*(1+VLOOKUP($A2+O$1-1,portfolio_returns!$A$2:$B$49,2,1)),NA())</f>
        <v>11841.9875363198</v>
      </c>
      <c r="P2" s="7" t="n">
        <f aca="false">=IF($A2+P$1-1&lt;=MAX(portfolio_returns!$A$2:$A$50),(O2+VLOOKUP(P$1-1,Scheduled_Contributions!$A$2:$B$11,2,1))*(1+VLOOKUP($A2+P$1-1,portfolio_returns!$A$2:$B$49,2,1)),NA())</f>
        <v>10764.5676798625</v>
      </c>
      <c r="Q2" s="7" t="n">
        <f aca="false">=IF($A2+Q$1-1&lt;=MAX(portfolio_returns!$A$2:$A$50),(P2+VLOOKUP(Q$1-1,Scheduled_Contributions!$A$2:$B$11,2,1))*(1+VLOOKUP($A2+Q$1-1,portfolio_returns!$A$2:$B$49,2,1)),NA())</f>
        <v>9664.78720883664</v>
      </c>
      <c r="R2" s="7" t="n">
        <f aca="false">=IF($A2+R$1-1&lt;=MAX(portfolio_returns!$A$2:$A$50),(Q2+VLOOKUP(R$1-1,Scheduled_Contributions!$A$2:$B$11,2,1))*(1+VLOOKUP($A2+R$1-1,portfolio_returns!$A$2:$B$49,2,1)),NA())</f>
        <v>10782.5503442484</v>
      </c>
      <c r="S2" s="7" t="n">
        <f aca="false">=IF($A2+S$1-1&lt;=MAX(portfolio_returns!$A$2:$A$50),(R2+VLOOKUP(S$1-1,Scheduled_Contributions!$A$2:$B$11,2,1))*(1+VLOOKUP($A2+S$1-1,portfolio_returns!$A$2:$B$49,2,1)),NA())</f>
        <v>12646.1708658731</v>
      </c>
      <c r="T2" s="7" t="n">
        <f aca="false">=IF($A2+T$1-1&lt;=MAX(portfolio_returns!$A$2:$A$50),(S2+VLOOKUP(T$1-1,Scheduled_Contributions!$A$2:$B$11,2,1))*(1+VLOOKUP($A2+T$1-1,portfolio_returns!$A$2:$B$49,2,1)),NA())</f>
        <v>15434.2003709322</v>
      </c>
      <c r="U2" s="7" t="n">
        <f aca="false">=IF($A2+U$1-1&lt;=MAX(portfolio_returns!$A$2:$A$50),(T2+VLOOKUP(U$1-1,Scheduled_Contributions!$A$2:$B$11,2,1))*(1+VLOOKUP($A2+U$1-1,portfolio_returns!$A$2:$B$49,2,1)),NA())</f>
        <v>15227.9815657392</v>
      </c>
      <c r="V2" s="7" t="n">
        <f aca="false">=IF($A2+V$1-1&lt;=MAX(portfolio_returns!$A$2:$A$50),(U2+VLOOKUP(V$1-1,Scheduled_Contributions!$A$2:$B$11,2,1))*(1+VLOOKUP($A2+V$1-1,portfolio_returns!$A$2:$B$49,2,1)),NA())</f>
        <v>17363.6799941598</v>
      </c>
      <c r="W2" s="7" t="n">
        <f aca="false">=IF($A2+W$1-1&lt;=MAX(portfolio_returns!$A$2:$A$50),(V2+VLOOKUP(W$1-1,Scheduled_Contributions!$A$2:$B$11,2,1))*(1+VLOOKUP($A2+W$1-1,portfolio_returns!$A$2:$B$49,2,1)),NA())</f>
        <v>16500.6525744533</v>
      </c>
      <c r="X2" s="7" t="n">
        <f aca="false">=IF($A2+X$1-1&lt;=MAX(portfolio_returns!$A$2:$A$50),(W2+VLOOKUP(X$1-1,Scheduled_Contributions!$A$2:$B$11,2,1))*(1+VLOOKUP($A2+X$1-1,portfolio_returns!$A$2:$B$49,2,1)),NA())</f>
        <v>17897.5473907074</v>
      </c>
      <c r="Y2" s="7" t="n">
        <f aca="false">=IF($A2+Y$1-1&lt;=MAX(portfolio_returns!$A$2:$A$50),(X2+VLOOKUP(Y$1-1,Scheduled_Contributions!$A$2:$B$11,2,1))*(1+VLOOKUP($A2+Y$1-1,portfolio_returns!$A$2:$B$49,2,1)),NA())</f>
        <v>17638.9341798467</v>
      </c>
      <c r="Z2" s="7" t="n">
        <f aca="false">=IF($A2+Z$1-1&lt;=MAX(portfolio_returns!$A$2:$A$50),(Y2+VLOOKUP(Z$1-1,Scheduled_Contributions!$A$2:$B$11,2,1))*(1+VLOOKUP($A2+Z$1-1,portfolio_returns!$A$2:$B$49,2,1)),NA())</f>
        <v>23270.1197161279</v>
      </c>
      <c r="AA2" s="7" t="n">
        <f aca="false">=IF($A2+AA$1-1&lt;=MAX(portfolio_returns!$A$2:$A$50),(Z2+VLOOKUP(AA$1-1,Scheduled_Contributions!$A$2:$B$11,2,1))*(1+VLOOKUP($A2+AA$1-1,portfolio_returns!$A$2:$B$49,2,1)),NA())</f>
        <v>22471.1355559925</v>
      </c>
      <c r="AB2" s="7" t="n">
        <f aca="false">=IF($A2+AB$1-1&lt;=MAX(portfolio_returns!$A$2:$A$50),(AA2+VLOOKUP(AB$1-1,Scheduled_Contributions!$A$2:$B$11,2,1))*(1+VLOOKUP($A2+AB$1-1,portfolio_returns!$A$2:$B$49,2,1)),NA())</f>
        <v>22700.3266276634</v>
      </c>
      <c r="AC2" s="7" t="n">
        <f aca="false">=IF($A2+AC$1-1&lt;=MAX(portfolio_returns!$A$2:$A$50),(AB2+VLOOKUP(AC$1-1,Scheduled_Contributions!$A$2:$B$11,2,1))*(1+VLOOKUP($A2+AC$1-1,portfolio_returns!$A$2:$B$49,2,1)),NA())</f>
        <v>22863.6213324001</v>
      </c>
      <c r="AD2" s="7" t="n">
        <f aca="false">=IF($A2+AD$1-1&lt;=MAX(portfolio_returns!$A$2:$A$50),(AC2+VLOOKUP(AD$1-1,Scheduled_Contributions!$A$2:$B$11,2,1))*(1+VLOOKUP($A2+AD$1-1,portfolio_returns!$A$2:$B$49,2,1)),NA())</f>
        <v>18258.8682285884</v>
      </c>
      <c r="AE2" s="7" t="n">
        <f aca="false">=IF($A2+AE$1-1&lt;=MAX(portfolio_returns!$A$2:$A$50),(AD2+VLOOKUP(AE$1-1,Scheduled_Contributions!$A$2:$B$11,2,1))*(1+VLOOKUP($A2+AE$1-1,portfolio_returns!$A$2:$B$49,2,1)),NA())</f>
        <v>17341.7231659876</v>
      </c>
      <c r="AF2" s="7" t="n">
        <f aca="false">=IF($A2+AF$1-1&lt;=MAX(portfolio_returns!$A$2:$A$50),(AE2+VLOOKUP(AF$1-1,Scheduled_Contributions!$A$2:$B$11,2,1))*(1+VLOOKUP($A2+AF$1-1,portfolio_returns!$A$2:$B$49,2,1)),NA())</f>
        <v>20162.7023188775</v>
      </c>
      <c r="AG2" s="7" t="n">
        <f aca="false">=IF($A2+AG$1-1&lt;=MAX(portfolio_returns!$A$2:$A$50),(AF2+VLOOKUP(AG$1-1,Scheduled_Contributions!$A$2:$B$11,2,1))*(1+VLOOKUP($A2+AG$1-1,portfolio_returns!$A$2:$B$49,2,1)),NA())</f>
        <v>17978.9209416996</v>
      </c>
      <c r="AH2" s="7" t="n">
        <f aca="false">=IF($A2+AH$1-1&lt;=MAX(portfolio_returns!$A$2:$A$50),(AG2+VLOOKUP(AH$1-1,Scheduled_Contributions!$A$2:$B$11,2,1))*(1+VLOOKUP($A2+AH$1-1,portfolio_returns!$A$2:$B$49,2,1)),NA())</f>
        <v>17966.4347905225</v>
      </c>
      <c r="AI2" s="7" t="n">
        <f aca="false">=IF($A2+AI$1-1&lt;=MAX(portfolio_returns!$A$2:$A$50),(AH2+VLOOKUP(AI$1-1,Scheduled_Contributions!$A$2:$B$11,2,1))*(1+VLOOKUP($A2+AI$1-1,portfolio_returns!$A$2:$B$49,2,1)),NA())</f>
        <v>21108.828552771</v>
      </c>
      <c r="AJ2" s="7" t="n">
        <f aca="false">=IF($A2+AJ$1-1&lt;=MAX(portfolio_returns!$A$2:$A$50),(AI2+VLOOKUP(AJ$1-1,Scheduled_Contributions!$A$2:$B$11,2,1))*(1+VLOOKUP($A2+AJ$1-1,portfolio_returns!$A$2:$B$49,2,1)),NA())</f>
        <v>27343.6032687003</v>
      </c>
      <c r="AK2" s="7" t="n">
        <f aca="false">=IF($A2+AK$1-1&lt;=MAX(portfolio_returns!$A$2:$A$50),(AJ2+VLOOKUP(AK$1-1,Scheduled_Contributions!$A$2:$B$11,2,1))*(1+VLOOKUP($A2+AK$1-1,portfolio_returns!$A$2:$B$49,2,1)),NA())</f>
        <v>30109.4787980218</v>
      </c>
      <c r="AL2" s="7" t="n">
        <f aca="false">=IF($A2+AL$1-1&lt;=MAX(portfolio_returns!$A$2:$A$50),(AK2+VLOOKUP(AL$1-1,Scheduled_Contributions!$A$2:$B$11,2,1))*(1+VLOOKUP($A2+AL$1-1,portfolio_returns!$A$2:$B$49,2,1)),NA())</f>
        <v>36587.636869897</v>
      </c>
      <c r="AM2" s="7" t="n">
        <f aca="false">=IF($A2+AM$1-1&lt;=MAX(portfolio_returns!$A$2:$A$50),(AL2+VLOOKUP(AM$1-1,Scheduled_Contributions!$A$2:$B$11,2,1))*(1+VLOOKUP($A2+AM$1-1,portfolio_returns!$A$2:$B$49,2,1)),NA())</f>
        <v>45692.1496320664</v>
      </c>
      <c r="AN2" s="7" t="n">
        <f aca="false">=IF($A2+AN$1-1&lt;=MAX(portfolio_returns!$A$2:$A$50),(AM2+VLOOKUP(AN$1-1,Scheduled_Contributions!$A$2:$B$11,2,1))*(1+VLOOKUP($A2+AN$1-1,portfolio_returns!$A$2:$B$49,2,1)),NA())</f>
        <v>61138.0506702969</v>
      </c>
      <c r="AO2" s="7" t="n">
        <f aca="false">=IF($A2+AO$1-1&lt;=MAX(portfolio_returns!$A$2:$A$50),(AN2+VLOOKUP(AO$1-1,Scheduled_Contributions!$A$2:$B$11,2,1))*(1+VLOOKUP($A2+AO$1-1,portfolio_returns!$A$2:$B$49,2,1)),NA())</f>
        <v>55063.8196286023</v>
      </c>
      <c r="AP2" s="7" t="n">
        <f aca="false">=IF($A2+AP$1-1&lt;=MAX(portfolio_returns!$A$2:$A$50),(AO2+VLOOKUP(AP$1-1,Scheduled_Contributions!$A$2:$B$11,2,1))*(1+VLOOKUP($A2+AP$1-1,portfolio_returns!$A$2:$B$49,2,1)),NA())</f>
        <v>75946.7972678426</v>
      </c>
      <c r="AQ2" s="7" t="n">
        <f aca="false">=IF($A2+AQ$1-1&lt;=MAX(portfolio_returns!$A$2:$A$50),(AP2+VLOOKUP(AQ$1-1,Scheduled_Contributions!$A$2:$B$11,2,1))*(1+VLOOKUP($A2+AQ$1-1,portfolio_returns!$A$2:$B$49,2,1)),NA())</f>
        <v>96256.2513376735</v>
      </c>
      <c r="AR2" s="7" t="n">
        <f aca="false">=IF($A2+AR$1-1&lt;=MAX(portfolio_returns!$A$2:$A$50),(AQ2+VLOOKUP(AR$1-1,Scheduled_Contributions!$A$2:$B$11,2,1))*(1+VLOOKUP($A2+AR$1-1,portfolio_returns!$A$2:$B$49,2,1)),NA())</f>
        <v>98239.7094900958</v>
      </c>
      <c r="AS2" s="7" t="n">
        <f aca="false">=IF($A2+AS$1-1&lt;=MAX(portfolio_returns!$A$2:$A$50),(AR2+VLOOKUP(AS$1-1,Scheduled_Contributions!$A$2:$B$11,2,1))*(1+VLOOKUP($A2+AS$1-1,portfolio_returns!$A$2:$B$49,2,1)),NA())</f>
        <v>109032.615106634</v>
      </c>
      <c r="AT2" s="7" t="n">
        <f aca="false">=IF($A2+AT$1-1&lt;=MAX(portfolio_returns!$A$2:$A$50),(AS2+VLOOKUP(AT$1-1,Scheduled_Contributions!$A$2:$B$11,2,1))*(1+VLOOKUP($A2+AT$1-1,portfolio_returns!$A$2:$B$49,2,1)),NA())</f>
        <v>85380.3676284943</v>
      </c>
      <c r="AU2" s="7" t="n">
        <f aca="false">=IF($A2+AU$1-1&lt;=MAX(portfolio_returns!$A$2:$A$50),(AT2+VLOOKUP(AU$1-1,Scheduled_Contributions!$A$2:$B$11,2,1))*(1+VLOOKUP($A2+AU$1-1,portfolio_returns!$A$2:$B$49,2,1)),NA())</f>
        <v>85625.1911394726</v>
      </c>
      <c r="AV2" s="7" t="n">
        <f aca="false">=IF($A2+AV$1-1&lt;=MAX(portfolio_returns!$A$2:$A$50),(AU2+VLOOKUP(AV$1-1,Scheduled_Contributions!$A$2:$B$11,2,1))*(1+VLOOKUP($A2+AV$1-1,portfolio_returns!$A$2:$B$49,2,1)),NA())</f>
        <v>74609.6602802655</v>
      </c>
      <c r="AW2" s="7" t="n">
        <f aca="false">=IF($A2+AW$1-1&lt;=MAX(portfolio_returns!$A$2:$A$50),(AV2+VLOOKUP(AW$1-1,Scheduled_Contributions!$A$2:$B$11,2,1))*(1+VLOOKUP($A2+AW$1-1,portfolio_returns!$A$2:$B$49,2,1)),NA())</f>
        <v>81372.7395356296</v>
      </c>
      <c r="AX2" s="7" t="n">
        <f aca="false">=IF($A2+AX$1-1&lt;=MAX(portfolio_returns!$A$2:$A$50),(AW2+VLOOKUP(AX$1-1,Scheduled_Contributions!$A$2:$B$11,2,1))*(1+VLOOKUP($A2+AX$1-1,portfolio_returns!$A$2:$B$49,2,1)),NA())</f>
        <v>95563.681899713</v>
      </c>
    </row>
    <row r="3" customFormat="false" ht="13.8" hidden="false" customHeight="false" outlineLevel="0" collapsed="false">
      <c r="A3" s="0" t="n">
        <v>1971</v>
      </c>
      <c r="B3" s="6" t="n">
        <f aca="false">MATCH(1,INDEX(C3:AX3&gt;SCHEDULED_TARGET),)</f>
        <v>9</v>
      </c>
      <c r="C3" s="7" t="n">
        <f aca="false">VLOOKUP(C$1-1,Scheduled_Contributions!$A$2:$B$11,2,1)*(1+VLOOKUP($A3+C$1-1,portfolio_returns!$A$2:$B$49,2,1))</f>
        <v>1208.5</v>
      </c>
      <c r="D3" s="7" t="n">
        <f aca="false">=IF($A3+D$1-1&lt;=MAX(portfolio_returns!$A$2:$A$50),(C3+VLOOKUP(D$1-1,Scheduled_Contributions!$A$2:$B$11,2,1))*(1+VLOOKUP($A3+D$1-1,portfolio_returns!$A$2:$B$49,2,1)),NA())</f>
        <v>1787.5395</v>
      </c>
      <c r="E3" s="7" t="n">
        <f aca="false">=IF($A3+E$1-1&lt;=MAX(portfolio_returns!$A$2:$A$50),(D3+VLOOKUP(E$1-1,Scheduled_Contributions!$A$2:$B$11,2,1))*(1+VLOOKUP($A3+E$1-1,portfolio_returns!$A$2:$B$49,2,1)),NA())</f>
        <v>2733.608194625</v>
      </c>
      <c r="F3" s="7" t="n">
        <f aca="false">=IF($A3+F$1-1&lt;=MAX(portfolio_returns!$A$2:$A$50),(E3+VLOOKUP(F$1-1,Scheduled_Contributions!$A$2:$B$11,2,1))*(1+VLOOKUP($A3+F$1-1,portfolio_returns!$A$2:$B$49,2,1)),NA())</f>
        <v>3976.86007810894</v>
      </c>
      <c r="G3" s="7" t="n">
        <f aca="false">=IF($A3+G$1-1&lt;=MAX(portfolio_returns!$A$2:$A$50),(F3+VLOOKUP(G$1-1,Scheduled_Contributions!$A$2:$B$11,2,1))*(1+VLOOKUP($A3+G$1-1,portfolio_returns!$A$2:$B$49,2,1)),NA())</f>
        <v>3613.09194578622</v>
      </c>
      <c r="H3" s="7" t="n">
        <f aca="false">=IF($A3+H$1-1&lt;=MAX(portfolio_returns!$A$2:$A$50),(G3+VLOOKUP(H$1-1,Scheduled_Contributions!$A$2:$B$11,2,1))*(1+VLOOKUP($A3+H$1-1,portfolio_returns!$A$2:$B$49,2,1)),NA())</f>
        <v>4550.81520451811</v>
      </c>
      <c r="I3" s="7" t="n">
        <f aca="false">=IF($A3+I$1-1&lt;=MAX(portfolio_returns!$A$2:$A$50),(H3+VLOOKUP(I$1-1,Scheduled_Contributions!$A$2:$B$11,2,1))*(1+VLOOKUP($A3+I$1-1,portfolio_returns!$A$2:$B$49,2,1)),NA())</f>
        <v>5412.54744396187</v>
      </c>
      <c r="J3" s="7" t="n">
        <f aca="false">=IF($A3+J$1-1&lt;=MAX(portfolio_returns!$A$2:$A$50),(I3+VLOOKUP(J$1-1,Scheduled_Contributions!$A$2:$B$11,2,1))*(1+VLOOKUP($A3+J$1-1,portfolio_returns!$A$2:$B$49,2,1)),NA())</f>
        <v>7121.16043078292</v>
      </c>
      <c r="K3" s="7" t="n">
        <f aca="false">=IF($A3+K$1-1&lt;=MAX(portfolio_returns!$A$2:$A$50),(J3+VLOOKUP(K$1-1,Scheduled_Contributions!$A$2:$B$11,2,1))*(1+VLOOKUP($A3+K$1-1,portfolio_returns!$A$2:$B$49,2,1)),NA())</f>
        <v>14533.3049579356</v>
      </c>
      <c r="L3" s="7" t="n">
        <f aca="false">=IF($A3+L$1-1&lt;=MAX(portfolio_returns!$A$2:$A$50),(K3+VLOOKUP(L$1-1,Scheduled_Contributions!$A$2:$B$11,2,1))*(1+VLOOKUP($A3+L$1-1,portfolio_returns!$A$2:$B$49,2,1)),NA())</f>
        <v>16168.5192869849</v>
      </c>
      <c r="M3" s="7" t="n">
        <f aca="false">=IF($A3+M$1-1&lt;=MAX(portfolio_returns!$A$2:$A$50),(L3+VLOOKUP(M$1-1,Scheduled_Contributions!$A$2:$B$11,2,1))*(1+VLOOKUP($A3+M$1-1,portfolio_returns!$A$2:$B$49,2,1)),NA())</f>
        <v>11409.9007271461</v>
      </c>
      <c r="N3" s="7" t="n">
        <f aca="false">=IF($A3+N$1-1&lt;=MAX(portfolio_returns!$A$2:$A$50),(M3+VLOOKUP(N$1-1,Scheduled_Contributions!$A$2:$B$11,2,1))*(1+VLOOKUP($A3+N$1-1,portfolio_returns!$A$2:$B$49,2,1)),NA())</f>
        <v>11870.9868058684</v>
      </c>
      <c r="O3" s="7" t="n">
        <f aca="false">=IF($A3+O$1-1&lt;=MAX(portfolio_returns!$A$2:$A$50),(N3+VLOOKUP(O$1-1,Scheduled_Contributions!$A$2:$B$11,2,1))*(1+VLOOKUP($A3+O$1-1,portfolio_returns!$A$2:$B$49,2,1)),NA())</f>
        <v>10790.90626643</v>
      </c>
      <c r="P3" s="7" t="n">
        <f aca="false">=IF($A3+P$1-1&lt;=MAX(portfolio_returns!$A$2:$A$50),(O3+VLOOKUP(P$1-1,Scheduled_Contributions!$A$2:$B$11,2,1))*(1+VLOOKUP($A3+P$1-1,portfolio_returns!$A$2:$B$49,2,1)),NA())</f>
        <v>9688.41292098767</v>
      </c>
      <c r="Q3" s="7" t="n">
        <f aca="false">=IF($A3+Q$1-1&lt;=MAX(portfolio_returns!$A$2:$A$50),(P3+VLOOKUP(Q$1-1,Scheduled_Contributions!$A$2:$B$11,2,1))*(1+VLOOKUP($A3+Q$1-1,portfolio_returns!$A$2:$B$49,2,1)),NA())</f>
        <v>10808.8812004408</v>
      </c>
      <c r="R3" s="7" t="n">
        <f aca="false">=IF($A3+R$1-1&lt;=MAX(portfolio_returns!$A$2:$A$50),(Q3+VLOOKUP(R$1-1,Scheduled_Contributions!$A$2:$B$11,2,1))*(1+VLOOKUP($A3+R$1-1,portfolio_returns!$A$2:$B$49,2,1)),NA())</f>
        <v>12677.0240466165</v>
      </c>
      <c r="S3" s="7" t="n">
        <f aca="false">=IF($A3+S$1-1&lt;=MAX(portfolio_returns!$A$2:$A$50),(R3+VLOOKUP(S$1-1,Scheduled_Contributions!$A$2:$B$11,2,1))*(1+VLOOKUP($A3+S$1-1,portfolio_returns!$A$2:$B$49,2,1)),NA())</f>
        <v>15471.8258248488</v>
      </c>
      <c r="T3" s="7" t="n">
        <f aca="false">=IF($A3+T$1-1&lt;=MAX(portfolio_returns!$A$2:$A$50),(S3+VLOOKUP(T$1-1,Scheduled_Contributions!$A$2:$B$11,2,1))*(1+VLOOKUP($A3+T$1-1,portfolio_returns!$A$2:$B$49,2,1)),NA())</f>
        <v>15265.0802633009</v>
      </c>
      <c r="U3" s="7" t="n">
        <f aca="false">=IF($A3+U$1-1&lt;=MAX(portfolio_returns!$A$2:$A$50),(T3+VLOOKUP(U$1-1,Scheduled_Contributions!$A$2:$B$11,2,1))*(1+VLOOKUP($A3+U$1-1,portfolio_returns!$A$2:$B$49,2,1)),NA())</f>
        <v>17405.9539600314</v>
      </c>
      <c r="V3" s="7" t="n">
        <f aca="false">=IF($A3+V$1-1&lt;=MAX(portfolio_returns!$A$2:$A$50),(U3+VLOOKUP(V$1-1,Scheduled_Contributions!$A$2:$B$11,2,1))*(1+VLOOKUP($A3+V$1-1,portfolio_returns!$A$2:$B$49,2,1)),NA())</f>
        <v>16540.8022735398</v>
      </c>
      <c r="W3" s="7" t="n">
        <f aca="false">=IF($A3+W$1-1&lt;=MAX(portfolio_returns!$A$2:$A$50),(V3+VLOOKUP(W$1-1,Scheduled_Contributions!$A$2:$B$11,2,1))*(1+VLOOKUP($A3+W$1-1,portfolio_returns!$A$2:$B$49,2,1)),NA())</f>
        <v>17941.0696645171</v>
      </c>
      <c r="X3" s="7" t="n">
        <f aca="false">=IF($A3+X$1-1&lt;=MAX(portfolio_returns!$A$2:$A$50),(W3+VLOOKUP(X$1-1,Scheduled_Contributions!$A$2:$B$11,2,1))*(1+VLOOKUP($A3+X$1-1,portfolio_returns!$A$2:$B$49,2,1)),NA())</f>
        <v>17681.8036195494</v>
      </c>
      <c r="Y3" s="7" t="n">
        <f aca="false">=IF($A3+Y$1-1&lt;=MAX(portfolio_returns!$A$2:$A$50),(X3+VLOOKUP(Y$1-1,Scheduled_Contributions!$A$2:$B$11,2,1))*(1+VLOOKUP($A3+Y$1-1,portfolio_returns!$A$2:$B$49,2,1)),NA())</f>
        <v>23326.6430723758</v>
      </c>
      <c r="Z3" s="7" t="n">
        <f aca="false">=IF($A3+Z$1-1&lt;=MAX(portfolio_returns!$A$2:$A$50),(Y3+VLOOKUP(Z$1-1,Scheduled_Contributions!$A$2:$B$11,2,1))*(1+VLOOKUP($A3+Z$1-1,portfolio_returns!$A$2:$B$49,2,1)),NA())</f>
        <v>22525.6947256108</v>
      </c>
      <c r="AA3" s="7" t="n">
        <f aca="false">=IF($A3+AA$1-1&lt;=MAX(portfolio_returns!$A$2:$A$50),(Z3+VLOOKUP(AA$1-1,Scheduled_Contributions!$A$2:$B$11,2,1))*(1+VLOOKUP($A3+AA$1-1,portfolio_returns!$A$2:$B$49,2,1)),NA())</f>
        <v>22755.4177491855</v>
      </c>
      <c r="AB3" s="7" t="n">
        <f aca="false">=IF($A3+AB$1-1&lt;=MAX(portfolio_returns!$A$2:$A$50),(AA3+VLOOKUP(AB$1-1,Scheduled_Contributions!$A$2:$B$11,2,1))*(1+VLOOKUP($A3+AB$1-1,portfolio_returns!$A$2:$B$49,2,1)),NA())</f>
        <v>22919.0843189925</v>
      </c>
      <c r="AC3" s="7" t="n">
        <f aca="false">=IF($A3+AC$1-1&lt;=MAX(portfolio_returns!$A$2:$A$50),(AB3+VLOOKUP(AC$1-1,Scheduled_Contributions!$A$2:$B$11,2,1))*(1+VLOOKUP($A3+AC$1-1,portfolio_returns!$A$2:$B$49,2,1)),NA())</f>
        <v>18303.1415576358</v>
      </c>
      <c r="AD3" s="7" t="n">
        <f aca="false">=IF($A3+AD$1-1&lt;=MAX(portfolio_returns!$A$2:$A$50),(AC3+VLOOKUP(AD$1-1,Scheduled_Contributions!$A$2:$B$11,2,1))*(1+VLOOKUP($A3+AD$1-1,portfolio_returns!$A$2:$B$49,2,1)),NA())</f>
        <v>17383.7496235857</v>
      </c>
      <c r="AE3" s="7" t="n">
        <f aca="false">=IF($A3+AE$1-1&lt;=MAX(portfolio_returns!$A$2:$A$50),(AD3+VLOOKUP(AE$1-1,Scheduled_Contributions!$A$2:$B$11,2,1))*(1+VLOOKUP($A3+AE$1-1,portfolio_returns!$A$2:$B$49,2,1)),NA())</f>
        <v>20211.5370626066</v>
      </c>
      <c r="AF3" s="7" t="n">
        <f aca="false">=IF($A3+AF$1-1&lt;=MAX(portfolio_returns!$A$2:$A$50),(AE3+VLOOKUP(AF$1-1,Scheduled_Contributions!$A$2:$B$11,2,1))*(1+VLOOKUP($A3+AF$1-1,portfolio_returns!$A$2:$B$49,2,1)),NA())</f>
        <v>18022.4449070482</v>
      </c>
      <c r="AG3" s="7" t="n">
        <f aca="false">=IF($A3+AG$1-1&lt;=MAX(portfolio_returns!$A$2:$A$50),(AF3+VLOOKUP(AG$1-1,Scheduled_Contributions!$A$2:$B$11,2,1))*(1+VLOOKUP($A3+AG$1-1,portfolio_returns!$A$2:$B$49,2,1)),NA())</f>
        <v>18009.9043509143</v>
      </c>
      <c r="AH3" s="7" t="n">
        <f aca="false">=IF($A3+AH$1-1&lt;=MAX(portfolio_returns!$A$2:$A$50),(AG3+VLOOKUP(AH$1-1,Scheduled_Contributions!$A$2:$B$11,2,1))*(1+VLOOKUP($A3+AH$1-1,portfolio_returns!$A$2:$B$49,2,1)),NA())</f>
        <v>21159.8726840612</v>
      </c>
      <c r="AI3" s="7" t="n">
        <f aca="false">=IF($A3+AI$1-1&lt;=MAX(portfolio_returns!$A$2:$A$50),(AH3+VLOOKUP(AI$1-1,Scheduled_Contributions!$A$2:$B$11,2,1))*(1+VLOOKUP($A3+AI$1-1,portfolio_returns!$A$2:$B$49,2,1)),NA())</f>
        <v>27409.6926576882</v>
      </c>
      <c r="AJ3" s="7" t="n">
        <f aca="false">=IF($A3+AJ$1-1&lt;=MAX(portfolio_returns!$A$2:$A$50),(AI3+VLOOKUP(AJ$1-1,Scheduled_Contributions!$A$2:$B$11,2,1))*(1+VLOOKUP($A3+AJ$1-1,portfolio_returns!$A$2:$B$49,2,1)),NA())</f>
        <v>30182.2266929503</v>
      </c>
      <c r="AK3" s="7" t="n">
        <f aca="false">=IF($A3+AK$1-1&lt;=MAX(portfolio_returns!$A$2:$A$50),(AJ3+VLOOKUP(AK$1-1,Scheduled_Contributions!$A$2:$B$11,2,1))*(1+VLOOKUP($A3+AK$1-1,portfolio_returns!$A$2:$B$49,2,1)),NA())</f>
        <v>36676.0073752614</v>
      </c>
      <c r="AL3" s="7" t="n">
        <f aca="false">=IF($A3+AL$1-1&lt;=MAX(portfolio_returns!$A$2:$A$50),(AK3+VLOOKUP(AL$1-1,Scheduled_Contributions!$A$2:$B$11,2,1))*(1+VLOOKUP($A3+AL$1-1,portfolio_returns!$A$2:$B$49,2,1)),NA())</f>
        <v>45802.4802080138</v>
      </c>
      <c r="AM3" s="7" t="n">
        <f aca="false">=IF($A3+AM$1-1&lt;=MAX(portfolio_returns!$A$2:$A$50),(AL3+VLOOKUP(AM$1-1,Scheduled_Contributions!$A$2:$B$11,2,1))*(1+VLOOKUP($A3+AM$1-1,portfolio_returns!$A$2:$B$49,2,1)),NA())</f>
        <v>61285.6453982705</v>
      </c>
      <c r="AN3" s="7" t="n">
        <f aca="false">=IF($A3+AN$1-1&lt;=MAX(portfolio_returns!$A$2:$A$50),(AM3+VLOOKUP(AN$1-1,Scheduled_Contributions!$A$2:$B$11,2,1))*(1+VLOOKUP($A3+AN$1-1,portfolio_returns!$A$2:$B$49,2,1)),NA())</f>
        <v>55196.7286811426</v>
      </c>
      <c r="AO3" s="7" t="n">
        <f aca="false">=IF($A3+AO$1-1&lt;=MAX(portfolio_returns!$A$2:$A$50),(AN3+VLOOKUP(AO$1-1,Scheduled_Contributions!$A$2:$B$11,2,1))*(1+VLOOKUP($A3+AO$1-1,portfolio_returns!$A$2:$B$49,2,1)),NA())</f>
        <v>76130.0788512956</v>
      </c>
      <c r="AP3" s="7" t="n">
        <f aca="false">=IF($A3+AP$1-1&lt;=MAX(portfolio_returns!$A$2:$A$50),(AO3+VLOOKUP(AP$1-1,Scheduled_Contributions!$A$2:$B$11,2,1))*(1+VLOOKUP($A3+AP$1-1,portfolio_returns!$A$2:$B$49,2,1)),NA())</f>
        <v>96488.5149243044</v>
      </c>
      <c r="AQ3" s="7" t="n">
        <f aca="false">=IF($A3+AQ$1-1&lt;=MAX(portfolio_returns!$A$2:$A$50),(AP3+VLOOKUP(AQ$1-1,Scheduled_Contributions!$A$2:$B$11,2,1))*(1+VLOOKUP($A3+AQ$1-1,portfolio_returns!$A$2:$B$49,2,1)),NA())</f>
        <v>98476.7344802526</v>
      </c>
      <c r="AR3" s="7" t="n">
        <f aca="false">=IF($A3+AR$1-1&lt;=MAX(portfolio_returns!$A$2:$A$50),(AQ3+VLOOKUP(AR$1-1,Scheduled_Contributions!$A$2:$B$11,2,1))*(1+VLOOKUP($A3+AR$1-1,portfolio_returns!$A$2:$B$49,2,1)),NA())</f>
        <v>109295.65358946</v>
      </c>
      <c r="AS3" s="7" t="n">
        <f aca="false">=IF($A3+AS$1-1&lt;=MAX(portfolio_returns!$A$2:$A$50),(AR3+VLOOKUP(AS$1-1,Scheduled_Contributions!$A$2:$B$11,2,1))*(1+VLOOKUP($A3+AS$1-1,portfolio_returns!$A$2:$B$49,2,1)),NA())</f>
        <v>85586.3267605474</v>
      </c>
      <c r="AT3" s="7" t="n">
        <f aca="false">=IF($A3+AT$1-1&lt;=MAX(portfolio_returns!$A$2:$A$50),(AS3+VLOOKUP(AT$1-1,Scheduled_Contributions!$A$2:$B$11,2,1))*(1+VLOOKUP($A3+AT$1-1,portfolio_returns!$A$2:$B$49,2,1)),NA())</f>
        <v>85831.716659139</v>
      </c>
      <c r="AU3" s="7" t="n">
        <f aca="false">=IF($A3+AU$1-1&lt;=MAX(portfolio_returns!$A$2:$A$50),(AT3+VLOOKUP(AU$1-1,Scheduled_Contributions!$A$2:$B$11,2,1))*(1+VLOOKUP($A3+AU$1-1,portfolio_returns!$A$2:$B$49,2,1)),NA())</f>
        <v>74789.5956392748</v>
      </c>
      <c r="AV3" s="7" t="n">
        <f aca="false">=IF($A3+AV$1-1&lt;=MAX(portfolio_returns!$A$2:$A$50),(AU3+VLOOKUP(AV$1-1,Scheduled_Contributions!$A$2:$B$11,2,1))*(1+VLOOKUP($A3+AV$1-1,portfolio_returns!$A$2:$B$49,2,1)),NA())</f>
        <v>81568.9590446292</v>
      </c>
      <c r="AW3" s="7" t="n">
        <f aca="false">=IF($A3+AW$1-1&lt;=MAX(portfolio_returns!$A$2:$A$50),(AV3+VLOOKUP(AW$1-1,Scheduled_Contributions!$A$2:$B$11,2,1))*(1+VLOOKUP($A3+AW$1-1,portfolio_returns!$A$2:$B$49,2,1)),NA())</f>
        <v>95794.0926581558</v>
      </c>
      <c r="AX3" s="7" t="e">
        <f aca="false">=IF($A3+AX$1-1&lt;=MAX(portfolio_returns!$A$2:$A$50),(AW3+VLOOKUP(AX$1-1,Scheduled_Contributions!$A$2:$B$11,2,1))*(1+VLOOKUP($A3+AX$1-1,portfolio_returns!$A$2:$B$49,2,1)),NA())</f>
        <v>#N/A</v>
      </c>
    </row>
    <row r="4" customFormat="false" ht="13.8" hidden="false" customHeight="false" outlineLevel="0" collapsed="false">
      <c r="A4" s="0" t="n">
        <v>1972</v>
      </c>
      <c r="B4" s="6" t="n">
        <f aca="false">MATCH(1,INDEX(C4:AX4&gt;SCHEDULED_TARGET),)</f>
        <v>8</v>
      </c>
      <c r="C4" s="7" t="n">
        <f aca="false">VLOOKUP(C$1-1,Scheduled_Contributions!$A$2:$B$11,2,1)*(1+VLOOKUP($A4+C$1-1,portfolio_returns!$A$2:$B$49,2,1))</f>
        <v>1467</v>
      </c>
      <c r="D4" s="7" t="n">
        <f aca="false">=IF($A4+D$1-1&lt;=MAX(portfolio_returns!$A$2:$A$50),(C4+VLOOKUP(D$1-1,Scheduled_Contributions!$A$2:$B$11,2,1))*(1+VLOOKUP($A4+D$1-1,portfolio_returns!$A$2:$B$49,2,1)),NA())</f>
        <v>2246.14775</v>
      </c>
      <c r="E4" s="7" t="n">
        <f aca="false">=IF($A4+E$1-1&lt;=MAX(portfolio_returns!$A$2:$A$50),(D4+VLOOKUP(E$1-1,Scheduled_Contributions!$A$2:$B$11,2,1))*(1+VLOOKUP($A4+E$1-1,portfolio_returns!$A$2:$B$49,2,1)),NA())</f>
        <v>3270.286163625</v>
      </c>
      <c r="F4" s="7" t="n">
        <f aca="false">=IF($A4+F$1-1&lt;=MAX(portfolio_returns!$A$2:$A$50),(E4+VLOOKUP(F$1-1,Scheduled_Contributions!$A$2:$B$11,2,1))*(1+VLOOKUP($A4+F$1-1,portfolio_returns!$A$2:$B$49,2,1)),NA())</f>
        <v>2972.75933578516</v>
      </c>
      <c r="G4" s="7" t="n">
        <f aca="false">=IF($A4+G$1-1&lt;=MAX(portfolio_returns!$A$2:$A$50),(F4+VLOOKUP(G$1-1,Scheduled_Contributions!$A$2:$B$11,2,1))*(1+VLOOKUP($A4+G$1-1,portfolio_returns!$A$2:$B$49,2,1)),NA())</f>
        <v>2942.49208475206</v>
      </c>
      <c r="H4" s="7" t="n">
        <f aca="false">=IF($A4+H$1-1&lt;=MAX(portfolio_returns!$A$2:$A$50),(G4+VLOOKUP(H$1-1,Scheduled_Contributions!$A$2:$B$11,2,1))*(1+VLOOKUP($A4+H$1-1,portfolio_returns!$A$2:$B$49,2,1)),NA())</f>
        <v>4678.7524815795</v>
      </c>
      <c r="I4" s="7" t="n">
        <f aca="false">=IF($A4+I$1-1&lt;=MAX(portfolio_returns!$A$2:$A$50),(H4+VLOOKUP(I$1-1,Scheduled_Contributions!$A$2:$B$11,2,1))*(1+VLOOKUP($A4+I$1-1,portfolio_returns!$A$2:$B$49,2,1)),NA())</f>
        <v>6157.50419643428</v>
      </c>
      <c r="J4" s="7" t="n">
        <f aca="false">=IF($A4+J$1-1&lt;=MAX(portfolio_returns!$A$2:$A$50),(I4+VLOOKUP(J$1-1,Scheduled_Contributions!$A$2:$B$11,2,1))*(1+VLOOKUP($A4+J$1-1,portfolio_returns!$A$2:$B$49,2,1)),NA())</f>
        <v>12569.3735523331</v>
      </c>
      <c r="K4" s="7" t="n">
        <f aca="false">=IF($A4+K$1-1&lt;=MAX(portfolio_returns!$A$2:$A$50),(J4+VLOOKUP(K$1-1,Scheduled_Contributions!$A$2:$B$11,2,1))*(1+VLOOKUP($A4+K$1-1,portfolio_returns!$A$2:$B$49,2,1)),NA())</f>
        <v>13985.1185468063</v>
      </c>
      <c r="L4" s="7" t="n">
        <f aca="false">=IF($A4+L$1-1&lt;=MAX(portfolio_returns!$A$2:$A$50),(K4+VLOOKUP(L$1-1,Scheduled_Contributions!$A$2:$B$11,2,1))*(1+VLOOKUP($A4+L$1-1,portfolio_returns!$A$2:$B$49,2,1)),NA())</f>
        <v>9870.05735513513</v>
      </c>
      <c r="M4" s="7" t="n">
        <f aca="false">=IF($A4+M$1-1&lt;=MAX(portfolio_returns!$A$2:$A$50),(L4+VLOOKUP(M$1-1,Scheduled_Contributions!$A$2:$B$11,2,1))*(1+VLOOKUP($A4+M$1-1,portfolio_returns!$A$2:$B$49,2,1)),NA())</f>
        <v>10270.319620663</v>
      </c>
      <c r="N4" s="7" t="n">
        <f aca="false">=IF($A4+N$1-1&lt;=MAX(portfolio_returns!$A$2:$A$50),(M4+VLOOKUP(N$1-1,Scheduled_Contributions!$A$2:$B$11,2,1))*(1+VLOOKUP($A4+N$1-1,portfolio_returns!$A$2:$B$49,2,1)),NA())</f>
        <v>9337.10029546715</v>
      </c>
      <c r="O4" s="7" t="n">
        <f aca="false">=IF($A4+O$1-1&lt;=MAX(portfolio_returns!$A$2:$A$50),(N4+VLOOKUP(O$1-1,Scheduled_Contributions!$A$2:$B$11,2,1))*(1+VLOOKUP($A4+O$1-1,portfolio_returns!$A$2:$B$49,2,1)),NA())</f>
        <v>8384.34896503403</v>
      </c>
      <c r="P4" s="7" t="n">
        <f aca="false">=IF($A4+P$1-1&lt;=MAX(portfolio_returns!$A$2:$A$50),(O4+VLOOKUP(P$1-1,Scheduled_Contributions!$A$2:$B$11,2,1))*(1+VLOOKUP($A4+P$1-1,portfolio_returns!$A$2:$B$49,2,1)),NA())</f>
        <v>9355.50192153043</v>
      </c>
      <c r="Q4" s="7" t="n">
        <f aca="false">=IF($A4+Q$1-1&lt;=MAX(portfolio_returns!$A$2:$A$50),(P4+VLOOKUP(Q$1-1,Scheduled_Contributions!$A$2:$B$11,2,1))*(1+VLOOKUP($A4+Q$1-1,portfolio_returns!$A$2:$B$49,2,1)),NA())</f>
        <v>10974.0268765533</v>
      </c>
      <c r="R4" s="7" t="n">
        <f aca="false">=IF($A4+R$1-1&lt;=MAX(portfolio_returns!$A$2:$A$50),(Q4+VLOOKUP(R$1-1,Scheduled_Contributions!$A$2:$B$11,2,1))*(1+VLOOKUP($A4+R$1-1,portfolio_returns!$A$2:$B$49,2,1)),NA())</f>
        <v>13395.0207759567</v>
      </c>
      <c r="S4" s="7" t="n">
        <f aca="false">=IF($A4+S$1-1&lt;=MAX(portfolio_returns!$A$2:$A$50),(R4+VLOOKUP(S$1-1,Scheduled_Contributions!$A$2:$B$11,2,1))*(1+VLOOKUP($A4+S$1-1,portfolio_returns!$A$2:$B$49,2,1)),NA())</f>
        <v>13217.3504850933</v>
      </c>
      <c r="T4" s="7" t="n">
        <f aca="false">=IF($A4+T$1-1&lt;=MAX(portfolio_returns!$A$2:$A$50),(S4+VLOOKUP(T$1-1,Scheduled_Contributions!$A$2:$B$11,2,1))*(1+VLOOKUP($A4+T$1-1,portfolio_returns!$A$2:$B$49,2,1)),NA())</f>
        <v>15072.5658777638</v>
      </c>
      <c r="U4" s="7" t="n">
        <f aca="false">=IF($A4+U$1-1&lt;=MAX(portfolio_returns!$A$2:$A$50),(T4+VLOOKUP(U$1-1,Scheduled_Contributions!$A$2:$B$11,2,1))*(1+VLOOKUP($A4+U$1-1,portfolio_returns!$A$2:$B$49,2,1)),NA())</f>
        <v>14324.6669424062</v>
      </c>
      <c r="V4" s="7" t="n">
        <f aca="false">=IF($A4+V$1-1&lt;=MAX(portfolio_returns!$A$2:$A$50),(U4+VLOOKUP(V$1-1,Scheduled_Contributions!$A$2:$B$11,2,1))*(1+VLOOKUP($A4+V$1-1,portfolio_returns!$A$2:$B$49,2,1)),NA())</f>
        <v>15538.7789655683</v>
      </c>
      <c r="W4" s="7" t="n">
        <f aca="false">=IF($A4+W$1-1&lt;=MAX(portfolio_returns!$A$2:$A$50),(V4+VLOOKUP(W$1-1,Scheduled_Contributions!$A$2:$B$11,2,1))*(1+VLOOKUP($A4+W$1-1,portfolio_returns!$A$2:$B$49,2,1)),NA())</f>
        <v>15315.5472810848</v>
      </c>
      <c r="X4" s="7" t="n">
        <f aca="false">=IF($A4+X$1-1&lt;=MAX(portfolio_returns!$A$2:$A$50),(W4+VLOOKUP(X$1-1,Scheduled_Contributions!$A$2:$B$11,2,1))*(1+VLOOKUP($A4+X$1-1,portfolio_returns!$A$2:$B$49,2,1)),NA())</f>
        <v>20206.7340901103</v>
      </c>
      <c r="Y4" s="7" t="n">
        <f aca="false">=IF($A4+Y$1-1&lt;=MAX(portfolio_returns!$A$2:$A$50),(X4+VLOOKUP(Y$1-1,Scheduled_Contributions!$A$2:$B$11,2,1))*(1+VLOOKUP($A4+Y$1-1,portfolio_returns!$A$2:$B$49,2,1)),NA())</f>
        <v>19514.202580479</v>
      </c>
      <c r="Z4" s="7" t="n">
        <f aca="false">=IF($A4+Z$1-1&lt;=MAX(portfolio_returns!$A$2:$A$50),(Y4+VLOOKUP(Z$1-1,Scheduled_Contributions!$A$2:$B$11,2,1))*(1+VLOOKUP($A4+Z$1-1,portfolio_returns!$A$2:$B$49,2,1)),NA())</f>
        <v>19714.5635556387</v>
      </c>
      <c r="AA4" s="7" t="n">
        <f aca="false">=IF($A4+AA$1-1&lt;=MAX(portfolio_returns!$A$2:$A$50),(Z4+VLOOKUP(AA$1-1,Scheduled_Contributions!$A$2:$B$11,2,1))*(1+VLOOKUP($A4+AA$1-1,portfolio_returns!$A$2:$B$49,2,1)),NA())</f>
        <v>19857.7043596392</v>
      </c>
      <c r="AB4" s="7" t="n">
        <f aca="false">=IF($A4+AB$1-1&lt;=MAX(portfolio_returns!$A$2:$A$50),(AA4+VLOOKUP(AB$1-1,Scheduled_Contributions!$A$2:$B$11,2,1))*(1+VLOOKUP($A4+AB$1-1,portfolio_returns!$A$2:$B$49,2,1)),NA())</f>
        <v>15859.395005082</v>
      </c>
      <c r="AC4" s="7" t="n">
        <f aca="false">=IF($A4+AC$1-1&lt;=MAX(portfolio_returns!$A$2:$A$50),(AB4+VLOOKUP(AC$1-1,Scheduled_Contributions!$A$2:$B$11,2,1))*(1+VLOOKUP($A4+AC$1-1,portfolio_returns!$A$2:$B$49,2,1)),NA())</f>
        <v>15064.0232085741</v>
      </c>
      <c r="AD4" s="7" t="n">
        <f aca="false">=IF($A4+AD$1-1&lt;=MAX(portfolio_returns!$A$2:$A$50),(AC4+VLOOKUP(AD$1-1,Scheduled_Contributions!$A$2:$B$11,2,1))*(1+VLOOKUP($A4+AD$1-1,portfolio_returns!$A$2:$B$49,2,1)),NA())</f>
        <v>17516.0149683631</v>
      </c>
      <c r="AE4" s="7" t="n">
        <f aca="false">=IF($A4+AE$1-1&lt;=MAX(portfolio_returns!$A$2:$A$50),(AD4+VLOOKUP(AE$1-1,Scheduled_Contributions!$A$2:$B$11,2,1))*(1+VLOOKUP($A4+AE$1-1,portfolio_returns!$A$2:$B$49,2,1)),NA())</f>
        <v>15620.0608405536</v>
      </c>
      <c r="AF4" s="7" t="n">
        <f aca="false">=IF($A4+AF$1-1&lt;=MAX(portfolio_returns!$A$2:$A$50),(AE4+VLOOKUP(AF$1-1,Scheduled_Contributions!$A$2:$B$11,2,1))*(1+VLOOKUP($A4+AF$1-1,portfolio_returns!$A$2:$B$49,2,1)),NA())</f>
        <v>15610.5232645029</v>
      </c>
      <c r="AG4" s="7" t="n">
        <f aca="false">=IF($A4+AG$1-1&lt;=MAX(portfolio_returns!$A$2:$A$50),(AF4+VLOOKUP(AG$1-1,Scheduled_Contributions!$A$2:$B$11,2,1))*(1+VLOOKUP($A4+AG$1-1,portfolio_returns!$A$2:$B$49,2,1)),NA())</f>
        <v>18342.3994433426</v>
      </c>
      <c r="AH4" s="7" t="n">
        <f aca="false">=IF($A4+AH$1-1&lt;=MAX(portfolio_returns!$A$2:$A$50),(AG4+VLOOKUP(AH$1-1,Scheduled_Contributions!$A$2:$B$11,2,1))*(1+VLOOKUP($A4+AH$1-1,portfolio_returns!$A$2:$B$49,2,1)),NA())</f>
        <v>23761.7691792678</v>
      </c>
      <c r="AI4" s="7" t="n">
        <f aca="false">=IF($A4+AI$1-1&lt;=MAX(portfolio_returns!$A$2:$A$50),(AH4+VLOOKUP(AI$1-1,Scheduled_Contributions!$A$2:$B$11,2,1))*(1+VLOOKUP($A4+AI$1-1,portfolio_returns!$A$2:$B$49,2,1)),NA())</f>
        <v>26166.774924079</v>
      </c>
      <c r="AJ4" s="7" t="n">
        <f aca="false">=IF($A4+AJ$1-1&lt;=MAX(portfolio_returns!$A$2:$A$50),(AI4+VLOOKUP(AJ$1-1,Scheduled_Contributions!$A$2:$B$11,2,1))*(1+VLOOKUP($A4+AJ$1-1,portfolio_returns!$A$2:$B$49,2,1)),NA())</f>
        <v>31798.237339025</v>
      </c>
      <c r="AK4" s="7" t="n">
        <f aca="false">=IF($A4+AK$1-1&lt;=MAX(portfolio_returns!$A$2:$A$50),(AJ4+VLOOKUP(AK$1-1,Scheduled_Contributions!$A$2:$B$11,2,1))*(1+VLOOKUP($A4+AK$1-1,portfolio_returns!$A$2:$B$49,2,1)),NA())</f>
        <v>39712.5843177727</v>
      </c>
      <c r="AL4" s="7" t="n">
        <f aca="false">=IF($A4+AL$1-1&lt;=MAX(portfolio_returns!$A$2:$A$50),(AK4+VLOOKUP(AL$1-1,Scheduled_Contributions!$A$2:$B$11,2,1))*(1+VLOOKUP($A4+AL$1-1,portfolio_returns!$A$2:$B$49,2,1)),NA())</f>
        <v>53138.8871711004</v>
      </c>
      <c r="AM4" s="7" t="n">
        <f aca="false">=IF($A4+AM$1-1&lt;=MAX(portfolio_returns!$A$2:$A$50),(AL4+VLOOKUP(AM$1-1,Scheduled_Contributions!$A$2:$B$11,2,1))*(1+VLOOKUP($A4+AM$1-1,portfolio_returns!$A$2:$B$49,2,1)),NA())</f>
        <v>47860.5728975759</v>
      </c>
      <c r="AN4" s="7" t="n">
        <f aca="false">=IF($A4+AN$1-1&lt;=MAX(portfolio_returns!$A$2:$A$50),(AM4+VLOOKUP(AN$1-1,Scheduled_Contributions!$A$2:$B$11,2,1))*(1+VLOOKUP($A4+AN$1-1,portfolio_returns!$A$2:$B$49,2,1)),NA())</f>
        <v>66013.5200257572</v>
      </c>
      <c r="AO4" s="7" t="n">
        <f aca="false">=IF($A4+AO$1-1&lt;=MAX(portfolio_returns!$A$2:$A$50),(AN4+VLOOKUP(AO$1-1,Scheduled_Contributions!$A$2:$B$11,2,1))*(1+VLOOKUP($A4+AO$1-1,portfolio_returns!$A$2:$B$49,2,1)),NA())</f>
        <v>83668.3057526408</v>
      </c>
      <c r="AP4" s="7" t="n">
        <f aca="false">=IF($A4+AP$1-1&lt;=MAX(portfolio_returns!$A$2:$A$50),(AO4+VLOOKUP(AP$1-1,Scheduled_Contributions!$A$2:$B$11,2,1))*(1+VLOOKUP($A4+AP$1-1,portfolio_returns!$A$2:$B$49,2,1)),NA())</f>
        <v>85393.7110205699</v>
      </c>
      <c r="AQ4" s="7" t="n">
        <f aca="false">=IF($A4+AQ$1-1&lt;=MAX(portfolio_returns!$A$2:$A$50),(AP4+VLOOKUP(AQ$1-1,Scheduled_Contributions!$A$2:$B$11,2,1))*(1+VLOOKUP($A4+AQ$1-1,portfolio_returns!$A$2:$B$49,2,1)),NA())</f>
        <v>94776.7683050774</v>
      </c>
      <c r="AR4" s="7" t="n">
        <f aca="false">=IF($A4+AR$1-1&lt;=MAX(portfolio_returns!$A$2:$A$50),(AQ4+VLOOKUP(AR$1-1,Scheduled_Contributions!$A$2:$B$11,2,1))*(1+VLOOKUP($A4+AR$1-1,portfolio_returns!$A$2:$B$49,2,1)),NA())</f>
        <v>74218.0395828756</v>
      </c>
      <c r="AS4" s="7" t="n">
        <f aca="false">=IF($A4+AS$1-1&lt;=MAX(portfolio_returns!$A$2:$A$50),(AR4+VLOOKUP(AS$1-1,Scheduled_Contributions!$A$2:$B$11,2,1))*(1+VLOOKUP($A4+AS$1-1,portfolio_returns!$A$2:$B$49,2,1)),NA())</f>
        <v>74432.1666917285</v>
      </c>
      <c r="AT4" s="7" t="n">
        <f aca="false">=IF($A4+AT$1-1&lt;=MAX(portfolio_returns!$A$2:$A$50),(AS4+VLOOKUP(AT$1-1,Scheduled_Contributions!$A$2:$B$11,2,1))*(1+VLOOKUP($A4+AT$1-1,portfolio_returns!$A$2:$B$49,2,1)),NA())</f>
        <v>64857.7377301685</v>
      </c>
      <c r="AU4" s="7" t="n">
        <f aca="false">=IF($A4+AU$1-1&lt;=MAX(portfolio_returns!$A$2:$A$50),(AT4+VLOOKUP(AU$1-1,Scheduled_Contributions!$A$2:$B$11,2,1))*(1+VLOOKUP($A4+AU$1-1,portfolio_returns!$A$2:$B$49,2,1)),NA())</f>
        <v>70738.2679947488</v>
      </c>
      <c r="AV4" s="7" t="n">
        <f aca="false">=IF($A4+AV$1-1&lt;=MAX(portfolio_returns!$A$2:$A$50),(AU4+VLOOKUP(AV$1-1,Scheduled_Contributions!$A$2:$B$11,2,1))*(1+VLOOKUP($A4+AV$1-1,portfolio_returns!$A$2:$B$49,2,1)),NA())</f>
        <v>83076.1536928337</v>
      </c>
      <c r="AW4" s="7" t="e">
        <f aca="false">=IF($A4+AW$1-1&lt;=MAX(portfolio_returns!$A$2:$A$50),(AV4+VLOOKUP(AW$1-1,Scheduled_Contributions!$A$2:$B$11,2,1))*(1+VLOOKUP($A4+AW$1-1,portfolio_returns!$A$2:$B$49,2,1)),NA())</f>
        <v>#N/A</v>
      </c>
      <c r="AX4" s="7" t="e">
        <f aca="false">=IF($A4+AX$1-1&lt;=MAX(portfolio_returns!$A$2:$A$50),(AW4+VLOOKUP(AX$1-1,Scheduled_Contributions!$A$2:$B$11,2,1))*(1+VLOOKUP($A4+AX$1-1,portfolio_returns!$A$2:$B$49,2,1)),NA())</f>
        <v>#N/A</v>
      </c>
    </row>
    <row r="5" customFormat="false" ht="13.8" hidden="false" customHeight="false" outlineLevel="0" collapsed="false">
      <c r="A5" s="0" t="n">
        <v>1973</v>
      </c>
      <c r="B5" s="6" t="n">
        <f aca="false">MATCH(1,INDEX(C5:AX5&gt;SCHEDULED_TARGET),)</f>
        <v>8</v>
      </c>
      <c r="C5" s="7" t="n">
        <f aca="false">VLOOKUP(C$1-1,Scheduled_Contributions!$A$2:$B$11,2,1)*(1+VLOOKUP($A5+C$1-1,portfolio_returns!$A$2:$B$49,2,1))</f>
        <v>1520.75</v>
      </c>
      <c r="D5" s="7" t="n">
        <f aca="false">=IF($A5+D$1-1&lt;=MAX(portfolio_returns!$A$2:$A$50),(C5+VLOOKUP(D$1-1,Scheduled_Contributions!$A$2:$B$11,2,1))*(1+VLOOKUP($A5+D$1-1,portfolio_returns!$A$2:$B$49,2,1)),NA())</f>
        <v>2218.822125</v>
      </c>
      <c r="E5" s="7" t="n">
        <f aca="false">=IF($A5+E$1-1&lt;=MAX(portfolio_returns!$A$2:$A$50),(D5+VLOOKUP(E$1-1,Scheduled_Contributions!$A$2:$B$11,2,1))*(1+VLOOKUP($A5+E$1-1,portfolio_returns!$A$2:$B$49,2,1)),NA())</f>
        <v>2019.87005078125</v>
      </c>
      <c r="F5" s="7" t="n">
        <f aca="false">=IF($A5+F$1-1&lt;=MAX(portfolio_returns!$A$2:$A$50),(E5+VLOOKUP(F$1-1,Scheduled_Contributions!$A$2:$B$11,2,1))*(1+VLOOKUP($A5+F$1-1,portfolio_returns!$A$2:$B$49,2,1)),NA())</f>
        <v>2002.4668050957</v>
      </c>
      <c r="G5" s="7" t="n">
        <f aca="false">=IF($A5+G$1-1&lt;=MAX(portfolio_returns!$A$2:$A$50),(F5+VLOOKUP(G$1-1,Scheduled_Contributions!$A$2:$B$11,2,1))*(1+VLOOKUP($A5+G$1-1,portfolio_returns!$A$2:$B$49,2,1)),NA())</f>
        <v>2388.29498094733</v>
      </c>
      <c r="H5" s="7" t="n">
        <f aca="false">=IF($A5+H$1-1&lt;=MAX(portfolio_returns!$A$2:$A$50),(G5+VLOOKUP(H$1-1,Scheduled_Contributions!$A$2:$B$11,2,1))*(1+VLOOKUP($A5+H$1-1,portfolio_returns!$A$2:$B$49,2,1)),NA())</f>
        <v>4449.67838372908</v>
      </c>
      <c r="I5" s="7" t="n">
        <f aca="false">=IF($A5+I$1-1&lt;=MAX(portfolio_returns!$A$2:$A$50),(H5+VLOOKUP(I$1-1,Scheduled_Contributions!$A$2:$B$11,2,1))*(1+VLOOKUP($A5+I$1-1,portfolio_returns!$A$2:$B$49,2,1)),NA())</f>
        <v>9088.82454603986</v>
      </c>
      <c r="J5" s="7" t="n">
        <f aca="false">=IF($A5+J$1-1&lt;=MAX(portfolio_returns!$A$2:$A$50),(I5+VLOOKUP(J$1-1,Scheduled_Contributions!$A$2:$B$11,2,1))*(1+VLOOKUP($A5+J$1-1,portfolio_returns!$A$2:$B$49,2,1)),NA())</f>
        <v>10115.6181890598</v>
      </c>
      <c r="K5" s="7" t="n">
        <f aca="false">=IF($A5+K$1-1&lt;=MAX(portfolio_returns!$A$2:$A$50),(J5+VLOOKUP(K$1-1,Scheduled_Contributions!$A$2:$B$11,2,1))*(1+VLOOKUP($A5+K$1-1,portfolio_returns!$A$2:$B$49,2,1)),NA())</f>
        <v>7141.09222783443</v>
      </c>
      <c r="L5" s="7" t="n">
        <f aca="false">=IF($A5+L$1-1&lt;=MAX(portfolio_returns!$A$2:$A$50),(K5+VLOOKUP(L$1-1,Scheduled_Contributions!$A$2:$B$11,2,1))*(1+VLOOKUP($A5+L$1-1,portfolio_returns!$A$2:$B$49,2,1)),NA())</f>
        <v>7433.56037083389</v>
      </c>
      <c r="M5" s="7" t="n">
        <f aca="false">=IF($A5+M$1-1&lt;=MAX(portfolio_returns!$A$2:$A$50),(L5+VLOOKUP(M$1-1,Scheduled_Contributions!$A$2:$B$11,2,1))*(1+VLOOKUP($A5+M$1-1,portfolio_returns!$A$2:$B$49,2,1)),NA())</f>
        <v>6760.61370680988</v>
      </c>
      <c r="N5" s="7" t="n">
        <f aca="false">=IF($A5+N$1-1&lt;=MAX(portfolio_returns!$A$2:$A$50),(M5+VLOOKUP(N$1-1,Scheduled_Contributions!$A$2:$B$11,2,1))*(1+VLOOKUP($A5+N$1-1,portfolio_returns!$A$2:$B$49,2,1)),NA())</f>
        <v>6073.24049500846</v>
      </c>
      <c r="O5" s="7" t="n">
        <f aca="false">=IF($A5+O$1-1&lt;=MAX(portfolio_returns!$A$2:$A$50),(N5+VLOOKUP(O$1-1,Scheduled_Contributions!$A$2:$B$11,2,1))*(1+VLOOKUP($A5+O$1-1,portfolio_returns!$A$2:$B$49,2,1)),NA())</f>
        <v>6779.77153168693</v>
      </c>
      <c r="P5" s="7" t="n">
        <f aca="false">=IF($A5+P$1-1&lt;=MAX(portfolio_returns!$A$2:$A$50),(O5+VLOOKUP(P$1-1,Scheduled_Contributions!$A$2:$B$11,2,1))*(1+VLOOKUP($A5+P$1-1,portfolio_returns!$A$2:$B$49,2,1)),NA())</f>
        <v>7955.91479225417</v>
      </c>
      <c r="Q5" s="7" t="n">
        <f aca="false">=IF($A5+Q$1-1&lt;=MAX(portfolio_returns!$A$2:$A$50),(P5+VLOOKUP(Q$1-1,Scheduled_Contributions!$A$2:$B$11,2,1))*(1+VLOOKUP($A5+Q$1-1,portfolio_returns!$A$2:$B$49,2,1)),NA())</f>
        <v>9714.43308915395</v>
      </c>
      <c r="R5" s="7" t="n">
        <f aca="false">=IF($A5+R$1-1&lt;=MAX(portfolio_returns!$A$2:$A$50),(Q5+VLOOKUP(R$1-1,Scheduled_Contributions!$A$2:$B$11,2,1))*(1+VLOOKUP($A5+R$1-1,portfolio_returns!$A$2:$B$49,2,1)),NA())</f>
        <v>9588.2910259058</v>
      </c>
      <c r="S5" s="7" t="n">
        <f aca="false">=IF($A5+S$1-1&lt;=MAX(portfolio_returns!$A$2:$A$50),(R5+VLOOKUP(S$1-1,Scheduled_Contributions!$A$2:$B$11,2,1))*(1+VLOOKUP($A5+S$1-1,portfolio_returns!$A$2:$B$49,2,1)),NA())</f>
        <v>10937.2526240197</v>
      </c>
      <c r="T5" s="7" t="n">
        <f aca="false">=IF($A5+T$1-1&lt;=MAX(portfolio_returns!$A$2:$A$50),(S5+VLOOKUP(T$1-1,Scheduled_Contributions!$A$2:$B$11,2,1))*(1+VLOOKUP($A5+T$1-1,portfolio_returns!$A$2:$B$49,2,1)),NA())</f>
        <v>10397.1531796627</v>
      </c>
      <c r="U5" s="7" t="n">
        <f aca="false">=IF($A5+U$1-1&lt;=MAX(portfolio_returns!$A$2:$A$50),(T5+VLOOKUP(U$1-1,Scheduled_Contributions!$A$2:$B$11,2,1))*(1+VLOOKUP($A5+U$1-1,portfolio_returns!$A$2:$B$49,2,1)),NA())</f>
        <v>11281.3540467543</v>
      </c>
      <c r="V5" s="7" t="n">
        <f aca="false">=IF($A5+V$1-1&lt;=MAX(portfolio_returns!$A$2:$A$50),(U5+VLOOKUP(V$1-1,Scheduled_Contributions!$A$2:$B$11,2,1))*(1+VLOOKUP($A5+V$1-1,portfolio_returns!$A$2:$B$49,2,1)),NA())</f>
        <v>11121.983736053</v>
      </c>
      <c r="W5" s="7" t="n">
        <f aca="false">=IF($A5+W$1-1&lt;=MAX(portfolio_returns!$A$2:$A$50),(V5+VLOOKUP(W$1-1,Scheduled_Contributions!$A$2:$B$11,2,1))*(1+VLOOKUP($A5+W$1-1,portfolio_returns!$A$2:$B$49,2,1)),NA())</f>
        <v>14677.5205559859</v>
      </c>
      <c r="X5" s="7" t="n">
        <f aca="false">=IF($A5+X$1-1&lt;=MAX(portfolio_returns!$A$2:$A$50),(W5+VLOOKUP(X$1-1,Scheduled_Contributions!$A$2:$B$11,2,1))*(1+VLOOKUP($A5+X$1-1,portfolio_returns!$A$2:$B$49,2,1)),NA())</f>
        <v>14177.1292166654</v>
      </c>
      <c r="Y5" s="7" t="n">
        <f aca="false">=IF($A5+Y$1-1&lt;=MAX(portfolio_returns!$A$2:$A$50),(X5+VLOOKUP(Y$1-1,Scheduled_Contributions!$A$2:$B$11,2,1))*(1+VLOOKUP($A5+Y$1-1,portfolio_returns!$A$2:$B$49,2,1)),NA())</f>
        <v>14325.4537265279</v>
      </c>
      <c r="Z5" s="7" t="n">
        <f aca="false">=IF($A5+Z$1-1&lt;=MAX(portfolio_returns!$A$2:$A$50),(Y5+VLOOKUP(Z$1-1,Scheduled_Contributions!$A$2:$B$11,2,1))*(1+VLOOKUP($A5+Z$1-1,portfolio_returns!$A$2:$B$49,2,1)),NA())</f>
        <v>14432.2180391819</v>
      </c>
      <c r="AA5" s="7" t="n">
        <f aca="false">=IF($A5+AA$1-1&lt;=MAX(portfolio_returns!$A$2:$A$50),(Z5+VLOOKUP(AA$1-1,Scheduled_Contributions!$A$2:$B$11,2,1))*(1+VLOOKUP($A5+AA$1-1,portfolio_returns!$A$2:$B$49,2,1)),NA())</f>
        <v>11528.500549777</v>
      </c>
      <c r="AB5" s="7" t="n">
        <f aca="false">=IF($A5+AB$1-1&lt;=MAX(portfolio_returns!$A$2:$A$50),(AA5+VLOOKUP(AB$1-1,Scheduled_Contributions!$A$2:$B$11,2,1))*(1+VLOOKUP($A5+AB$1-1,portfolio_returns!$A$2:$B$49,2,1)),NA())</f>
        <v>10952.9216468758</v>
      </c>
      <c r="AC5" s="7" t="n">
        <f aca="false">=IF($A5+AC$1-1&lt;=MAX(portfolio_returns!$A$2:$A$50),(AB5+VLOOKUP(AC$1-1,Scheduled_Contributions!$A$2:$B$11,2,1))*(1+VLOOKUP($A5+AC$1-1,portfolio_returns!$A$2:$B$49,2,1)),NA())</f>
        <v>12738.9149536697</v>
      </c>
      <c r="AD5" s="7" t="n">
        <f aca="false">=IF($A5+AD$1-1&lt;=MAX(portfolio_returns!$A$2:$A$50),(AC5+VLOOKUP(AD$1-1,Scheduled_Contributions!$A$2:$B$11,2,1))*(1+VLOOKUP($A5+AD$1-1,portfolio_returns!$A$2:$B$49,2,1)),NA())</f>
        <v>11362.4704524581</v>
      </c>
      <c r="AE5" s="7" t="n">
        <f aca="false">=IF($A5+AE$1-1&lt;=MAX(portfolio_returns!$A$2:$A$50),(AD5+VLOOKUP(AE$1-1,Scheduled_Contributions!$A$2:$B$11,2,1))*(1+VLOOKUP($A5+AE$1-1,portfolio_returns!$A$2:$B$49,2,1)),NA())</f>
        <v>11358.2548643925</v>
      </c>
      <c r="AF5" s="7" t="n">
        <f aca="false">=IF($A5+AF$1-1&lt;=MAX(portfolio_returns!$A$2:$A$50),(AE5+VLOOKUP(AF$1-1,Scheduled_Contributions!$A$2:$B$11,2,1))*(1+VLOOKUP($A5+AF$1-1,portfolio_returns!$A$2:$B$49,2,1)),NA())</f>
        <v>13349.1732745129</v>
      </c>
      <c r="AG5" s="7" t="n">
        <f aca="false">=IF($A5+AG$1-1&lt;=MAX(portfolio_returns!$A$2:$A$50),(AF5+VLOOKUP(AG$1-1,Scheduled_Contributions!$A$2:$B$11,2,1))*(1+VLOOKUP($A5+AG$1-1,portfolio_returns!$A$2:$B$49,2,1)),NA())</f>
        <v>17296.7895971756</v>
      </c>
      <c r="AH5" s="7" t="n">
        <f aca="false">=IF($A5+AH$1-1&lt;=MAX(portfolio_returns!$A$2:$A$50),(AG5+VLOOKUP(AH$1-1,Scheduled_Contributions!$A$2:$B$11,2,1))*(1+VLOOKUP($A5+AH$1-1,portfolio_returns!$A$2:$B$49,2,1)),NA())</f>
        <v>19050.4486490911</v>
      </c>
      <c r="AI5" s="7" t="n">
        <f aca="false">=IF($A5+AI$1-1&lt;=MAX(portfolio_returns!$A$2:$A$50),(AH5+VLOOKUP(AI$1-1,Scheduled_Contributions!$A$2:$B$11,2,1))*(1+VLOOKUP($A5+AI$1-1,portfolio_returns!$A$2:$B$49,2,1)),NA())</f>
        <v>23153.6799964834</v>
      </c>
      <c r="AJ5" s="7" t="n">
        <f aca="false">=IF($A5+AJ$1-1&lt;=MAX(portfolio_returns!$A$2:$A$50),(AI5+VLOOKUP(AJ$1-1,Scheduled_Contributions!$A$2:$B$11,2,1))*(1+VLOOKUP($A5+AJ$1-1,portfolio_returns!$A$2:$B$49,2,1)),NA())</f>
        <v>28919.8544756095</v>
      </c>
      <c r="AK5" s="7" t="n">
        <f aca="false">=IF($A5+AK$1-1&lt;=MAX(portfolio_returns!$A$2:$A$50),(AJ5+VLOOKUP(AK$1-1,Scheduled_Contributions!$A$2:$B$11,2,1))*(1+VLOOKUP($A5+AK$1-1,portfolio_returns!$A$2:$B$49,2,1)),NA())</f>
        <v>38700.9128247466</v>
      </c>
      <c r="AL5" s="7" t="n">
        <f aca="false">=IF($A5+AL$1-1&lt;=MAX(portfolio_returns!$A$2:$A$50),(AK5+VLOOKUP(AL$1-1,Scheduled_Contributions!$A$2:$B$11,2,1))*(1+VLOOKUP($A5+AL$1-1,portfolio_returns!$A$2:$B$49,2,1)),NA())</f>
        <v>34859.1769986843</v>
      </c>
      <c r="AM5" s="7" t="n">
        <f aca="false">=IF($A5+AM$1-1&lt;=MAX(portfolio_returns!$A$2:$A$50),(AL5+VLOOKUP(AM$1-1,Scheduled_Contributions!$A$2:$B$11,2,1))*(1+VLOOKUP($A5+AM$1-1,portfolio_returns!$A$2:$B$49,2,1)),NA())</f>
        <v>48084.5950811857</v>
      </c>
      <c r="AN5" s="7" t="n">
        <f aca="false">=IF($A5+AN$1-1&lt;=MAX(portfolio_returns!$A$2:$A$50),(AM5+VLOOKUP(AN$1-1,Scheduled_Contributions!$A$2:$B$11,2,1))*(1+VLOOKUP($A5+AN$1-1,portfolio_returns!$A$2:$B$49,2,1)),NA())</f>
        <v>60947.8756166326</v>
      </c>
      <c r="AO5" s="7" t="n">
        <f aca="false">=IF($A5+AO$1-1&lt;=MAX(portfolio_returns!$A$2:$A$50),(AN5+VLOOKUP(AO$1-1,Scheduled_Contributions!$A$2:$B$11,2,1))*(1+VLOOKUP($A5+AO$1-1,portfolio_returns!$A$2:$B$49,2,1)),NA())</f>
        <v>62207.5120667735</v>
      </c>
      <c r="AP5" s="7" t="n">
        <f aca="false">=IF($A5+AP$1-1&lt;=MAX(portfolio_returns!$A$2:$A$50),(AO5+VLOOKUP(AP$1-1,Scheduled_Contributions!$A$2:$B$11,2,1))*(1+VLOOKUP($A5+AP$1-1,portfolio_returns!$A$2:$B$49,2,1)),NA())</f>
        <v>69045.8840161019</v>
      </c>
      <c r="AQ5" s="7" t="n">
        <f aca="false">=IF($A5+AQ$1-1&lt;=MAX(portfolio_returns!$A$2:$A$50),(AP5+VLOOKUP(AQ$1-1,Scheduled_Contributions!$A$2:$B$11,2,1))*(1+VLOOKUP($A5+AQ$1-1,portfolio_returns!$A$2:$B$49,2,1)),NA())</f>
        <v>54070.7571846078</v>
      </c>
      <c r="AR5" s="7" t="n">
        <f aca="false">=IF($A5+AR$1-1&lt;=MAX(portfolio_returns!$A$2:$A$50),(AQ5+VLOOKUP(AR$1-1,Scheduled_Contributions!$A$2:$B$11,2,1))*(1+VLOOKUP($A5+AR$1-1,portfolio_returns!$A$2:$B$49,2,1)),NA())</f>
        <v>54229.4792668655</v>
      </c>
      <c r="AS5" s="7" t="n">
        <f aca="false">=IF($A5+AS$1-1&lt;=MAX(portfolio_returns!$A$2:$A$50),(AR5+VLOOKUP(AS$1-1,Scheduled_Contributions!$A$2:$B$11,2,1))*(1+VLOOKUP($A5+AS$1-1,portfolio_returns!$A$2:$B$49,2,1)),NA())</f>
        <v>47256.1463112565</v>
      </c>
      <c r="AT5" s="7" t="n">
        <f aca="false">=IF($A5+AT$1-1&lt;=MAX(portfolio_returns!$A$2:$A$50),(AS5+VLOOKUP(AT$1-1,Scheduled_Contributions!$A$2:$B$11,2,1))*(1+VLOOKUP($A5+AT$1-1,portfolio_returns!$A$2:$B$49,2,1)),NA())</f>
        <v>51543.7325524253</v>
      </c>
      <c r="AU5" s="7" t="n">
        <f aca="false">=IF($A5+AU$1-1&lt;=MAX(portfolio_returns!$A$2:$A$50),(AT5+VLOOKUP(AU$1-1,Scheduled_Contributions!$A$2:$B$11,2,1))*(1+VLOOKUP($A5+AU$1-1,portfolio_returns!$A$2:$B$49,2,1)),NA())</f>
        <v>60536.9704496854</v>
      </c>
      <c r="AV5" s="7" t="e">
        <f aca="false">=IF($A5+AV$1-1&lt;=MAX(portfolio_returns!$A$2:$A$50),(AU5+VLOOKUP(AV$1-1,Scheduled_Contributions!$A$2:$B$11,2,1))*(1+VLOOKUP($A5+AV$1-1,portfolio_returns!$A$2:$B$49,2,1)),NA())</f>
        <v>#N/A</v>
      </c>
      <c r="AW5" s="7" t="e">
        <f aca="false">=IF($A5+AW$1-1&lt;=MAX(portfolio_returns!$A$2:$A$50),(AV5+VLOOKUP(AW$1-1,Scheduled_Contributions!$A$2:$B$11,2,1))*(1+VLOOKUP($A5+AW$1-1,portfolio_returns!$A$2:$B$49,2,1)),NA())</f>
        <v>#N/A</v>
      </c>
      <c r="AX5" s="7" t="e">
        <f aca="false">=IF($A5+AX$1-1&lt;=MAX(portfolio_returns!$A$2:$A$50),(AW5+VLOOKUP(AX$1-1,Scheduled_Contributions!$A$2:$B$11,2,1))*(1+VLOOKUP($A5+AX$1-1,portfolio_returns!$A$2:$B$49,2,1)),NA())</f>
        <v>#N/A</v>
      </c>
    </row>
    <row r="6" customFormat="false" ht="13.8" hidden="false" customHeight="false" outlineLevel="0" collapsed="false">
      <c r="A6" s="0" t="n">
        <v>1974</v>
      </c>
      <c r="B6" s="6" t="n">
        <f aca="false">MATCH(1,INDEX(C6:AX6&gt;SCHEDULED_TARGET),)</f>
        <v>20</v>
      </c>
      <c r="C6" s="7" t="n">
        <f aca="false">VLOOKUP(C$1-1,Scheduled_Contributions!$A$2:$B$11,2,1)*(1+VLOOKUP($A6+C$1-1,portfolio_returns!$A$2:$B$49,2,1))</f>
        <v>1449.5</v>
      </c>
      <c r="D6" s="7" t="n">
        <f aca="false">=IF($A6+D$1-1&lt;=MAX(portfolio_returns!$A$2:$A$50),(C6+VLOOKUP(D$1-1,Scheduled_Contributions!$A$2:$B$11,2,1))*(1+VLOOKUP($A6+D$1-1,portfolio_returns!$A$2:$B$49,2,1)),NA())</f>
        <v>1322.671875</v>
      </c>
      <c r="E6" s="7" t="n">
        <f aca="false">=IF($A6+E$1-1&lt;=MAX(portfolio_returns!$A$2:$A$50),(D6+VLOOKUP(E$1-1,Scheduled_Contributions!$A$2:$B$11,2,1))*(1+VLOOKUP($A6+E$1-1,portfolio_returns!$A$2:$B$49,2,1)),NA())</f>
        <v>1314.6808046875</v>
      </c>
      <c r="F6" s="7" t="n">
        <f aca="false">=IF($A6+F$1-1&lt;=MAX(portfolio_returns!$A$2:$A$50),(E6+VLOOKUP(F$1-1,Scheduled_Contributions!$A$2:$B$11,2,1))*(1+VLOOKUP($A6+F$1-1,portfolio_returns!$A$2:$B$49,2,1)),NA())</f>
        <v>1572.06494496289</v>
      </c>
      <c r="G6" s="7" t="n">
        <f aca="false">=IF($A6+G$1-1&lt;=MAX(portfolio_returns!$A$2:$A$50),(F6+VLOOKUP(G$1-1,Scheduled_Contributions!$A$2:$B$11,2,1))*(1+VLOOKUP($A6+G$1-1,portfolio_returns!$A$2:$B$49,2,1)),NA())</f>
        <v>2077.64678897252</v>
      </c>
      <c r="H6" s="7" t="n">
        <f aca="false">=IF($A6+H$1-1&lt;=MAX(portfolio_returns!$A$2:$A$50),(G6+VLOOKUP(H$1-1,Scheduled_Contributions!$A$2:$B$11,2,1))*(1+VLOOKUP($A6+H$1-1,portfolio_returns!$A$2:$B$49,2,1)),NA())</f>
        <v>6272.24415592599</v>
      </c>
      <c r="I6" s="7" t="n">
        <f aca="false">=IF($A6+I$1-1&lt;=MAX(portfolio_returns!$A$2:$A$50),(H6+VLOOKUP(I$1-1,Scheduled_Contributions!$A$2:$B$11,2,1))*(1+VLOOKUP($A6+I$1-1,portfolio_returns!$A$2:$B$49,2,1)),NA())</f>
        <v>6984.28494035072</v>
      </c>
      <c r="J6" s="7" t="n">
        <f aca="false">=IF($A6+J$1-1&lt;=MAX(portfolio_returns!$A$2:$A$50),(I6+VLOOKUP(J$1-1,Scheduled_Contributions!$A$2:$B$11,2,1))*(1+VLOOKUP($A6+J$1-1,portfolio_returns!$A$2:$B$49,2,1)),NA())</f>
        <v>4932.71945418234</v>
      </c>
      <c r="K6" s="7" t="n">
        <f aca="false">=IF($A6+K$1-1&lt;=MAX(portfolio_returns!$A$2:$A$50),(J6+VLOOKUP(K$1-1,Scheduled_Contributions!$A$2:$B$11,2,1))*(1+VLOOKUP($A6+K$1-1,portfolio_returns!$A$2:$B$49,2,1)),NA())</f>
        <v>5137.95687262255</v>
      </c>
      <c r="L6" s="7" t="n">
        <f aca="false">=IF($A6+L$1-1&lt;=MAX(portfolio_returns!$A$2:$A$50),(K6+VLOOKUP(L$1-1,Scheduled_Contributions!$A$2:$B$11,2,1))*(1+VLOOKUP($A6+L$1-1,portfolio_returns!$A$2:$B$49,2,1)),NA())</f>
        <v>4675.63182955943</v>
      </c>
      <c r="M6" s="7" t="n">
        <f aca="false">=IF($A6+M$1-1&lt;=MAX(portfolio_returns!$A$2:$A$50),(L6+VLOOKUP(M$1-1,Scheduled_Contributions!$A$2:$B$11,2,1))*(1+VLOOKUP($A6+M$1-1,portfolio_returns!$A$2:$B$49,2,1)),NA())</f>
        <v>4203.01175111481</v>
      </c>
      <c r="N6" s="7" t="n">
        <f aca="false">=IF($A6+N$1-1&lt;=MAX(portfolio_returns!$A$2:$A$50),(M6+VLOOKUP(N$1-1,Scheduled_Contributions!$A$2:$B$11,2,1))*(1+VLOOKUP($A6+N$1-1,portfolio_returns!$A$2:$B$49,2,1)),NA())</f>
        <v>4695.40159661745</v>
      </c>
      <c r="O6" s="7" t="n">
        <f aca="false">=IF($A6+O$1-1&lt;=MAX(portfolio_returns!$A$2:$A$50),(N6+VLOOKUP(O$1-1,Scheduled_Contributions!$A$2:$B$11,2,1))*(1+VLOOKUP($A6+O$1-1,portfolio_returns!$A$2:$B$49,2,1)),NA())</f>
        <v>5513.5543208365</v>
      </c>
      <c r="P6" s="7" t="n">
        <f aca="false">=IF($A6+P$1-1&lt;=MAX(portfolio_returns!$A$2:$A$50),(O6+VLOOKUP(P$1-1,Scheduled_Contributions!$A$2:$B$11,2,1))*(1+VLOOKUP($A6+P$1-1,portfolio_returns!$A$2:$B$49,2,1)),NA())</f>
        <v>6735.97449426011</v>
      </c>
      <c r="Q6" s="7" t="n">
        <f aca="false">=IF($A6+Q$1-1&lt;=MAX(portfolio_returns!$A$2:$A$50),(P6+VLOOKUP(Q$1-1,Scheduled_Contributions!$A$2:$B$11,2,1))*(1+VLOOKUP($A6+Q$1-1,portfolio_returns!$A$2:$B$49,2,1)),NA())</f>
        <v>6651.53085134047</v>
      </c>
      <c r="R6" s="7" t="n">
        <f aca="false">=IF($A6+R$1-1&lt;=MAX(portfolio_returns!$A$2:$A$50),(Q6+VLOOKUP(R$1-1,Scheduled_Contributions!$A$2:$B$11,2,1))*(1+VLOOKUP($A6+R$1-1,portfolio_returns!$A$2:$B$49,2,1)),NA())</f>
        <v>7590.81440510247</v>
      </c>
      <c r="S6" s="7" t="n">
        <f aca="false">=IF($A6+S$1-1&lt;=MAX(portfolio_returns!$A$2:$A$50),(R6+VLOOKUP(S$1-1,Scheduled_Contributions!$A$2:$B$11,2,1))*(1+VLOOKUP($A6+S$1-1,portfolio_returns!$A$2:$B$49,2,1)),NA())</f>
        <v>7218.87348124607</v>
      </c>
      <c r="T6" s="7" t="n">
        <f aca="false">=IF($A6+T$1-1&lt;=MAX(portfolio_returns!$A$2:$A$50),(S6+VLOOKUP(T$1-1,Scheduled_Contributions!$A$2:$B$11,2,1))*(1+VLOOKUP($A6+T$1-1,portfolio_returns!$A$2:$B$49,2,1)),NA())</f>
        <v>7836.09885367074</v>
      </c>
      <c r="U6" s="7" t="n">
        <f aca="false">=IF($A6+U$1-1&lt;=MAX(portfolio_returns!$A$2:$A$50),(T6+VLOOKUP(U$1-1,Scheduled_Contributions!$A$2:$B$11,2,1))*(1+VLOOKUP($A6+U$1-1,portfolio_returns!$A$2:$B$49,2,1)),NA())</f>
        <v>7728.40737086568</v>
      </c>
      <c r="V6" s="7" t="n">
        <f aca="false">=IF($A6+V$1-1&lt;=MAX(portfolio_returns!$A$2:$A$50),(U6+VLOOKUP(V$1-1,Scheduled_Contributions!$A$2:$B$11,2,1))*(1+VLOOKUP($A6+V$1-1,portfolio_returns!$A$2:$B$49,2,1)),NA())</f>
        <v>10203.0901184864</v>
      </c>
      <c r="W6" s="7" t="n">
        <f aca="false">=IF($A6+W$1-1&lt;=MAX(portfolio_returns!$A$2:$A$50),(V6+VLOOKUP(W$1-1,Scheduled_Contributions!$A$2:$B$11,2,1))*(1+VLOOKUP($A6+W$1-1,portfolio_returns!$A$2:$B$49,2,1)),NA())</f>
        <v>9858.18523686899</v>
      </c>
      <c r="X6" s="7" t="n">
        <f aca="false">=IF($A6+X$1-1&lt;=MAX(portfolio_returns!$A$2:$A$50),(W6+VLOOKUP(X$1-1,Scheduled_Contributions!$A$2:$B$11,2,1))*(1+VLOOKUP($A6+X$1-1,portfolio_returns!$A$2:$B$49,2,1)),NA())</f>
        <v>9964.40004292846</v>
      </c>
      <c r="Y6" s="7" t="n">
        <f aca="false">=IF($A6+Y$1-1&lt;=MAX(portfolio_returns!$A$2:$A$50),(X6+VLOOKUP(Y$1-1,Scheduled_Contributions!$A$2:$B$11,2,1))*(1+VLOOKUP($A6+Y$1-1,portfolio_returns!$A$2:$B$49,2,1)),NA())</f>
        <v>10041.7272432182</v>
      </c>
      <c r="Z6" s="7" t="n">
        <f aca="false">=IF($A6+Z$1-1&lt;=MAX(portfolio_returns!$A$2:$A$50),(Y6+VLOOKUP(Z$1-1,Scheduled_Contributions!$A$2:$B$11,2,1))*(1+VLOOKUP($A6+Z$1-1,portfolio_returns!$A$2:$B$49,2,1)),NA())</f>
        <v>8023.79127189895</v>
      </c>
      <c r="AA6" s="7" t="n">
        <f aca="false">=IF($A6+AA$1-1&lt;=MAX(portfolio_returns!$A$2:$A$50),(Z6+VLOOKUP(AA$1-1,Scheduled_Contributions!$A$2:$B$11,2,1))*(1+VLOOKUP($A6+AA$1-1,portfolio_returns!$A$2:$B$49,2,1)),NA())</f>
        <v>7626.07636485008</v>
      </c>
      <c r="AB6" s="7" t="n">
        <f aca="false">=IF($A6+AB$1-1&lt;=MAX(portfolio_returns!$A$2:$A$50),(AA6+VLOOKUP(AB$1-1,Scheduled_Contributions!$A$2:$B$11,2,1))*(1+VLOOKUP($A6+AB$1-1,portfolio_returns!$A$2:$B$49,2,1)),NA())</f>
        <v>8873.12073595579</v>
      </c>
      <c r="AC6" s="7" t="n">
        <f aca="false">=IF($A6+AC$1-1&lt;=MAX(portfolio_returns!$A$2:$A$50),(AB6+VLOOKUP(AC$1-1,Scheduled_Contributions!$A$2:$B$11,2,1))*(1+VLOOKUP($A6+AC$1-1,portfolio_returns!$A$2:$B$49,2,1)),NA())</f>
        <v>7917.0813559206</v>
      </c>
      <c r="AD6" s="7" t="n">
        <f aca="false">=IF($A6+AD$1-1&lt;=MAX(portfolio_returns!$A$2:$A$50),(AC6+VLOOKUP(AD$1-1,Scheduled_Contributions!$A$2:$B$11,2,1))*(1+VLOOKUP($A6+AD$1-1,portfolio_returns!$A$2:$B$49,2,1)),NA())</f>
        <v>7917.1725042257</v>
      </c>
      <c r="AE6" s="7" t="n">
        <f aca="false">=IF($A6+AE$1-1&lt;=MAX(portfolio_returns!$A$2:$A$50),(AD6+VLOOKUP(AE$1-1,Scheduled_Contributions!$A$2:$B$11,2,1))*(1+VLOOKUP($A6+AE$1-1,portfolio_returns!$A$2:$B$49,2,1)),NA())</f>
        <v>9308.48231308703</v>
      </c>
      <c r="AF6" s="7" t="n">
        <f aca="false">=IF($A6+AF$1-1&lt;=MAX(portfolio_returns!$A$2:$A$50),(AE6+VLOOKUP(AF$1-1,Scheduled_Contributions!$A$2:$B$11,2,1))*(1+VLOOKUP($A6+AF$1-1,portfolio_returns!$A$2:$B$49,2,1)),NA())</f>
        <v>12065.1049748694</v>
      </c>
      <c r="AG6" s="7" t="n">
        <f aca="false">=IF($A6+AG$1-1&lt;=MAX(portfolio_returns!$A$2:$A$50),(AF6+VLOOKUP(AG$1-1,Scheduled_Contributions!$A$2:$B$11,2,1))*(1+VLOOKUP($A6+AG$1-1,portfolio_returns!$A$2:$B$49,2,1)),NA())</f>
        <v>13291.6718010875</v>
      </c>
      <c r="AH6" s="7" t="n">
        <f aca="false">=IF($A6+AH$1-1&lt;=MAX(portfolio_returns!$A$2:$A$50),(AG6+VLOOKUP(AH$1-1,Scheduled_Contributions!$A$2:$B$11,2,1))*(1+VLOOKUP($A6+AH$1-1,portfolio_returns!$A$2:$B$49,2,1)),NA())</f>
        <v>16158.2058203711</v>
      </c>
      <c r="AI6" s="7" t="n">
        <f aca="false">=IF($A6+AI$1-1&lt;=MAX(portfolio_returns!$A$2:$A$50),(AH6+VLOOKUP(AI$1-1,Scheduled_Contributions!$A$2:$B$11,2,1))*(1+VLOOKUP($A6+AI$1-1,portfolio_returns!$A$2:$B$49,2,1)),NA())</f>
        <v>20186.0049667333</v>
      </c>
      <c r="AJ6" s="7" t="n">
        <f aca="false">=IF($A6+AJ$1-1&lt;=MAX(portfolio_returns!$A$2:$A$50),(AI6+VLOOKUP(AJ$1-1,Scheduled_Contributions!$A$2:$B$11,2,1))*(1+VLOOKUP($A6+AJ$1-1,portfolio_returns!$A$2:$B$49,2,1)),NA())</f>
        <v>27017.2056442474</v>
      </c>
      <c r="AK6" s="7" t="n">
        <f aca="false">=IF($A6+AK$1-1&lt;=MAX(portfolio_returns!$A$2:$A$50),(AJ6+VLOOKUP(AK$1-1,Scheduled_Contributions!$A$2:$B$11,2,1))*(1+VLOOKUP($A6+AK$1-1,portfolio_returns!$A$2:$B$49,2,1)),NA())</f>
        <v>24337.9986826448</v>
      </c>
      <c r="AL6" s="7" t="n">
        <f aca="false">=IF($A6+AL$1-1&lt;=MAX(portfolio_returns!$A$2:$A$50),(AK6+VLOOKUP(AL$1-1,Scheduled_Contributions!$A$2:$B$11,2,1))*(1+VLOOKUP($A6+AL$1-1,portfolio_returns!$A$2:$B$49,2,1)),NA())</f>
        <v>33575.8901833672</v>
      </c>
      <c r="AM6" s="7" t="n">
        <f aca="false">=IF($A6+AM$1-1&lt;=MAX(portfolio_returns!$A$2:$A$50),(AL6+VLOOKUP(AM$1-1,Scheduled_Contributions!$A$2:$B$11,2,1))*(1+VLOOKUP($A6+AM$1-1,portfolio_returns!$A$2:$B$49,2,1)),NA())</f>
        <v>42561.7193348721</v>
      </c>
      <c r="AN6" s="7" t="n">
        <f aca="false">=IF($A6+AN$1-1&lt;=MAX(portfolio_returns!$A$2:$A$50),(AM6+VLOOKUP(AN$1-1,Scheduled_Contributions!$A$2:$B$11,2,1))*(1+VLOOKUP($A6+AN$1-1,portfolio_returns!$A$2:$B$49,2,1)),NA())</f>
        <v>43444.439581237</v>
      </c>
      <c r="AO6" s="7" t="n">
        <f aca="false">=IF($A6+AO$1-1&lt;=MAX(portfolio_returns!$A$2:$A$50),(AN6+VLOOKUP(AO$1-1,Scheduled_Contributions!$A$2:$B$11,2,1))*(1+VLOOKUP($A6+AO$1-1,portfolio_returns!$A$2:$B$49,2,1)),NA())</f>
        <v>48223.5643252777</v>
      </c>
      <c r="AP6" s="7" t="n">
        <f aca="false">=IF($A6+AP$1-1&lt;=MAX(portfolio_returns!$A$2:$A$50),(AO6+VLOOKUP(AP$1-1,Scheduled_Contributions!$A$2:$B$11,2,1))*(1+VLOOKUP($A6+AP$1-1,portfolio_returns!$A$2:$B$49,2,1)),NA())</f>
        <v>37766.8808666925</v>
      </c>
      <c r="AQ6" s="7" t="n">
        <f aca="false">=IF($A6+AQ$1-1&lt;=MAX(portfolio_returns!$A$2:$A$50),(AP6+VLOOKUP(AQ$1-1,Scheduled_Contributions!$A$2:$B$11,2,1))*(1+VLOOKUP($A6+AQ$1-1,portfolio_returns!$A$2:$B$49,2,1)),NA())</f>
        <v>37880.7672890759</v>
      </c>
      <c r="AR6" s="7" t="n">
        <f aca="false">=IF($A6+AR$1-1&lt;=MAX(portfolio_returns!$A$2:$A$50),(AQ6+VLOOKUP(AR$1-1,Scheduled_Contributions!$A$2:$B$11,2,1))*(1+VLOOKUP($A6+AR$1-1,portfolio_returns!$A$2:$B$49,2,1)),NA())</f>
        <v>33012.3310006074</v>
      </c>
      <c r="AS6" s="7" t="n">
        <f aca="false">=IF($A6+AS$1-1&lt;=MAX(portfolio_returns!$A$2:$A$50),(AR6+VLOOKUP(AS$1-1,Scheduled_Contributions!$A$2:$B$11,2,1))*(1+VLOOKUP($A6+AS$1-1,portfolio_returns!$A$2:$B$49,2,1)),NA())</f>
        <v>36010.8519561623</v>
      </c>
      <c r="AT6" s="7" t="n">
        <f aca="false">=IF($A6+AT$1-1&lt;=MAX(portfolio_returns!$A$2:$A$50),(AS6+VLOOKUP(AT$1-1,Scheduled_Contributions!$A$2:$B$11,2,1))*(1+VLOOKUP($A6+AT$1-1,portfolio_returns!$A$2:$B$49,2,1)),NA())</f>
        <v>42297.4854095236</v>
      </c>
      <c r="AU6" s="7" t="e">
        <f aca="false">=IF($A6+AU$1-1&lt;=MAX(portfolio_returns!$A$2:$A$50),(AT6+VLOOKUP(AU$1-1,Scheduled_Contributions!$A$2:$B$11,2,1))*(1+VLOOKUP($A6+AU$1-1,portfolio_returns!$A$2:$B$49,2,1)),NA())</f>
        <v>#N/A</v>
      </c>
      <c r="AV6" s="7" t="e">
        <f aca="false">=IF($A6+AV$1-1&lt;=MAX(portfolio_returns!$A$2:$A$50),(AU6+VLOOKUP(AV$1-1,Scheduled_Contributions!$A$2:$B$11,2,1))*(1+VLOOKUP($A6+AV$1-1,portfolio_returns!$A$2:$B$49,2,1)),NA())</f>
        <v>#N/A</v>
      </c>
      <c r="AW6" s="7" t="e">
        <f aca="false">=IF($A6+AW$1-1&lt;=MAX(portfolio_returns!$A$2:$A$50),(AV6+VLOOKUP(AW$1-1,Scheduled_Contributions!$A$2:$B$11,2,1))*(1+VLOOKUP($A6+AW$1-1,portfolio_returns!$A$2:$B$49,2,1)),NA())</f>
        <v>#N/A</v>
      </c>
      <c r="AX6" s="7" t="e">
        <f aca="false">=IF($A6+AX$1-1&lt;=MAX(portfolio_returns!$A$2:$A$50),(AW6+VLOOKUP(AX$1-1,Scheduled_Contributions!$A$2:$B$11,2,1))*(1+VLOOKUP($A6+AX$1-1,portfolio_returns!$A$2:$B$49,2,1)),NA())</f>
        <v>#N/A</v>
      </c>
    </row>
    <row r="7" customFormat="false" ht="13.8" hidden="false" customHeight="false" outlineLevel="0" collapsed="false">
      <c r="A7" s="0" t="n">
        <v>1975</v>
      </c>
      <c r="B7" s="6" t="n">
        <f aca="false">MATCH(1,INDEX(C7:AX7&gt;SCHEDULED_TARGET),)</f>
        <v>31</v>
      </c>
      <c r="C7" s="7" t="n">
        <f aca="false">VLOOKUP(C$1-1,Scheduled_Contributions!$A$2:$B$11,2,1)*(1+VLOOKUP($A7+C$1-1,portfolio_returns!$A$2:$B$49,2,1))</f>
        <v>906.25</v>
      </c>
      <c r="D7" s="7" t="n">
        <f aca="false">=IF($A7+D$1-1&lt;=MAX(portfolio_returns!$A$2:$A$50),(C7+VLOOKUP(D$1-1,Scheduled_Contributions!$A$2:$B$11,2,1))*(1+VLOOKUP($A7+D$1-1,portfolio_returns!$A$2:$B$49,2,1)),NA())</f>
        <v>903.880625</v>
      </c>
      <c r="E7" s="7" t="n">
        <f aca="false">=IF($A7+E$1-1&lt;=MAX(portfolio_returns!$A$2:$A$50),(D7+VLOOKUP(E$1-1,Scheduled_Contributions!$A$2:$B$11,2,1))*(1+VLOOKUP($A7+E$1-1,portfolio_returns!$A$2:$B$49,2,1)),NA())</f>
        <v>1084.54783171875</v>
      </c>
      <c r="F7" s="7" t="n">
        <f aca="false">=IF($A7+F$1-1&lt;=MAX(portfolio_returns!$A$2:$A$50),(E7+VLOOKUP(F$1-1,Scheduled_Contributions!$A$2:$B$11,2,1))*(1+VLOOKUP($A7+F$1-1,portfolio_returns!$A$2:$B$49,2,1)),NA())</f>
        <v>1437.41494000465</v>
      </c>
      <c r="G7" s="7" t="n">
        <f aca="false">=IF($A7+G$1-1&lt;=MAX(portfolio_returns!$A$2:$A$50),(F7+VLOOKUP(G$1-1,Scheduled_Contributions!$A$2:$B$11,2,1))*(1+VLOOKUP($A7+G$1-1,portfolio_returns!$A$2:$B$49,2,1)),NA())</f>
        <v>2949.83164772947</v>
      </c>
      <c r="H7" s="7" t="n">
        <f aca="false">=IF($A7+H$1-1&lt;=MAX(portfolio_returns!$A$2:$A$50),(G7+VLOOKUP(H$1-1,Scheduled_Contributions!$A$2:$B$11,2,1))*(1+VLOOKUP($A7+H$1-1,portfolio_returns!$A$2:$B$49,2,1)),NA())</f>
        <v>4391.22533436324</v>
      </c>
      <c r="I7" s="7" t="n">
        <f aca="false">=IF($A7+I$1-1&lt;=MAX(portfolio_returns!$A$2:$A$50),(H7+VLOOKUP(I$1-1,Scheduled_Contributions!$A$2:$B$11,2,1))*(1+VLOOKUP($A7+I$1-1,portfolio_returns!$A$2:$B$49,2,1)),NA())</f>
        <v>3103.96416705968</v>
      </c>
      <c r="J7" s="7" t="n">
        <f aca="false">=IF($A7+J$1-1&lt;=MAX(portfolio_returns!$A$2:$A$50),(I7+VLOOKUP(J$1-1,Scheduled_Contributions!$A$2:$B$11,2,1))*(1+VLOOKUP($A7+J$1-1,portfolio_returns!$A$2:$B$49,2,1)),NA())</f>
        <v>3236.96575165853</v>
      </c>
      <c r="K7" s="7" t="n">
        <f aca="false">=IF($A7+K$1-1&lt;=MAX(portfolio_returns!$A$2:$A$50),(J7+VLOOKUP(K$1-1,Scheduled_Contributions!$A$2:$B$11,2,1))*(1+VLOOKUP($A7+K$1-1,portfolio_returns!$A$2:$B$49,2,1)),NA())</f>
        <v>2949.05664394386</v>
      </c>
      <c r="L7" s="7" t="n">
        <f aca="false">=IF($A7+L$1-1&lt;=MAX(portfolio_returns!$A$2:$A$50),(K7+VLOOKUP(L$1-1,Scheduled_Contributions!$A$2:$B$11,2,1))*(1+VLOOKUP($A7+L$1-1,portfolio_returns!$A$2:$B$49,2,1)),NA())</f>
        <v>2654.27380961765</v>
      </c>
      <c r="M7" s="7" t="n">
        <f aca="false">=IF($A7+M$1-1&lt;=MAX(portfolio_returns!$A$2:$A$50),(L7+VLOOKUP(M$1-1,Scheduled_Contributions!$A$2:$B$11,2,1))*(1+VLOOKUP($A7+M$1-1,portfolio_returns!$A$2:$B$49,2,1)),NA())</f>
        <v>2969.33316081887</v>
      </c>
      <c r="N7" s="7" t="n">
        <f aca="false">=IF($A7+N$1-1&lt;=MAX(portfolio_returns!$A$2:$A$50),(M7+VLOOKUP(N$1-1,Scheduled_Contributions!$A$2:$B$11,2,1))*(1+VLOOKUP($A7+N$1-1,portfolio_returns!$A$2:$B$49,2,1)),NA())</f>
        <v>3491.03363118951</v>
      </c>
      <c r="O7" s="7" t="n">
        <f aca="false">=IF($A7+O$1-1&lt;=MAX(portfolio_returns!$A$2:$A$50),(N7+VLOOKUP(O$1-1,Scheduled_Contributions!$A$2:$B$11,2,1))*(1+VLOOKUP($A7+O$1-1,portfolio_returns!$A$2:$B$49,2,1)),NA())</f>
        <v>4269.5105132356</v>
      </c>
      <c r="P7" s="7" t="n">
        <f aca="false">=IF($A7+P$1-1&lt;=MAX(portfolio_returns!$A$2:$A$50),(O7+VLOOKUP(P$1-1,Scheduled_Contributions!$A$2:$B$11,2,1))*(1+VLOOKUP($A7+P$1-1,portfolio_returns!$A$2:$B$49,2,1)),NA())</f>
        <v>4219.5973660503</v>
      </c>
      <c r="Q7" s="7" t="n">
        <f aca="false">=IF($A7+Q$1-1&lt;=MAX(portfolio_returns!$A$2:$A$50),(P7+VLOOKUP(Q$1-1,Scheduled_Contributions!$A$2:$B$11,2,1))*(1+VLOOKUP($A7+Q$1-1,portfolio_returns!$A$2:$B$49,2,1)),NA())</f>
        <v>4819.62619861432</v>
      </c>
      <c r="R7" s="7" t="n">
        <f aca="false">=IF($A7+R$1-1&lt;=MAX(portfolio_returns!$A$2:$A$50),(Q7+VLOOKUP(R$1-1,Scheduled_Contributions!$A$2:$B$11,2,1))*(1+VLOOKUP($A7+R$1-1,portfolio_returns!$A$2:$B$49,2,1)),NA())</f>
        <v>4586.93748213395</v>
      </c>
      <c r="S7" s="7" t="n">
        <f aca="false">=IF($A7+S$1-1&lt;=MAX(portfolio_returns!$A$2:$A$50),(R7+VLOOKUP(S$1-1,Scheduled_Contributions!$A$2:$B$11,2,1))*(1+VLOOKUP($A7+S$1-1,portfolio_returns!$A$2:$B$49,2,1)),NA())</f>
        <v>4983.0802306332</v>
      </c>
      <c r="T7" s="7" t="n">
        <f aca="false">=IF($A7+T$1-1&lt;=MAX(portfolio_returns!$A$2:$A$50),(S7+VLOOKUP(T$1-1,Scheduled_Contributions!$A$2:$B$11,2,1))*(1+VLOOKUP($A7+T$1-1,portfolio_returns!$A$2:$B$49,2,1)),NA())</f>
        <v>4918.18402717371</v>
      </c>
      <c r="U7" s="7" t="n">
        <f aca="false">=IF($A7+U$1-1&lt;=MAX(portfolio_returns!$A$2:$A$50),(T7+VLOOKUP(U$1-1,Scheduled_Contributions!$A$2:$B$11,2,1))*(1+VLOOKUP($A7+U$1-1,portfolio_returns!$A$2:$B$49,2,1)),NA())</f>
        <v>6497.81063982853</v>
      </c>
      <c r="V7" s="7" t="n">
        <f aca="false">=IF($A7+V$1-1&lt;=MAX(portfolio_returns!$A$2:$A$50),(U7+VLOOKUP(V$1-1,Scheduled_Contributions!$A$2:$B$11,2,1))*(1+VLOOKUP($A7+V$1-1,portfolio_returns!$A$2:$B$49,2,1)),NA())</f>
        <v>6281.66422009449</v>
      </c>
      <c r="W7" s="7" t="n">
        <f aca="false">=IF($A7+W$1-1&lt;=MAX(portfolio_returns!$A$2:$A$50),(V7+VLOOKUP(W$1-1,Scheduled_Contributions!$A$2:$B$11,2,1))*(1+VLOOKUP($A7+W$1-1,portfolio_returns!$A$2:$B$49,2,1)),NA())</f>
        <v>6353.00794624041</v>
      </c>
      <c r="X7" s="7" t="n">
        <f aca="false">=IF($A7+X$1-1&lt;=MAX(portfolio_returns!$A$2:$A$50),(W7+VLOOKUP(X$1-1,Scheduled_Contributions!$A$2:$B$11,2,1))*(1+VLOOKUP($A7+X$1-1,portfolio_returns!$A$2:$B$49,2,1)),NA())</f>
        <v>6405.95824987753</v>
      </c>
      <c r="Y7" s="7" t="n">
        <f aca="false">=IF($A7+Y$1-1&lt;=MAX(portfolio_returns!$A$2:$A$50),(X7+VLOOKUP(Y$1-1,Scheduled_Contributions!$A$2:$B$11,2,1))*(1+VLOOKUP($A7+Y$1-1,portfolio_returns!$A$2:$B$49,2,1)),NA())</f>
        <v>5121.53867296474</v>
      </c>
      <c r="Z7" s="7" t="n">
        <f aca="false">=IF($A7+Z$1-1&lt;=MAX(portfolio_returns!$A$2:$A$50),(Y7+VLOOKUP(Z$1-1,Scheduled_Contributions!$A$2:$B$11,2,1))*(1+VLOOKUP($A7+Z$1-1,portfolio_returns!$A$2:$B$49,2,1)),NA())</f>
        <v>4871.11308531178</v>
      </c>
      <c r="AA7" s="7" t="n">
        <f aca="false">=IF($A7+AA$1-1&lt;=MAX(portfolio_returns!$A$2:$A$50),(Z7+VLOOKUP(AA$1-1,Scheduled_Contributions!$A$2:$B$11,2,1))*(1+VLOOKUP($A7+AA$1-1,portfolio_returns!$A$2:$B$49,2,1)),NA())</f>
        <v>5671.85340513229</v>
      </c>
      <c r="AB7" s="7" t="n">
        <f aca="false">=IF($A7+AB$1-1&lt;=MAX(portfolio_returns!$A$2:$A$50),(AA7+VLOOKUP(AB$1-1,Scheduled_Contributions!$A$2:$B$11,2,1))*(1+VLOOKUP($A7+AB$1-1,portfolio_returns!$A$2:$B$49,2,1)),NA())</f>
        <v>5063.95184732415</v>
      </c>
      <c r="AC7" s="7" t="n">
        <f aca="false">=IF($A7+AC$1-1&lt;=MAX(portfolio_returns!$A$2:$A$50),(AB7+VLOOKUP(AC$1-1,Scheduled_Contributions!$A$2:$B$11,2,1))*(1+VLOOKUP($A7+AC$1-1,portfolio_returns!$A$2:$B$49,2,1)),NA())</f>
        <v>5067.609407515</v>
      </c>
      <c r="AD7" s="7" t="n">
        <f aca="false">=IF($A7+AD$1-1&lt;=MAX(portfolio_returns!$A$2:$A$50),(AC7+VLOOKUP(AD$1-1,Scheduled_Contributions!$A$2:$B$11,2,1))*(1+VLOOKUP($A7+AD$1-1,portfolio_returns!$A$2:$B$49,2,1)),NA())</f>
        <v>5962.38284677449</v>
      </c>
      <c r="AE7" s="7" t="n">
        <f aca="false">=IF($A7+AE$1-1&lt;=MAX(portfolio_returns!$A$2:$A$50),(AD7+VLOOKUP(AE$1-1,Scheduled_Contributions!$A$2:$B$11,2,1))*(1+VLOOKUP($A7+AE$1-1,portfolio_returns!$A$2:$B$49,2,1)),NA())</f>
        <v>7732.74269086127</v>
      </c>
      <c r="AF7" s="7" t="n">
        <f aca="false">=IF($A7+AF$1-1&lt;=MAX(portfolio_returns!$A$2:$A$50),(AE7+VLOOKUP(AF$1-1,Scheduled_Contributions!$A$2:$B$11,2,1))*(1+VLOOKUP($A7+AF$1-1,portfolio_returns!$A$2:$B$49,2,1)),NA())</f>
        <v>8522.82401696554</v>
      </c>
      <c r="AG7" s="7" t="n">
        <f aca="false">=IF($A7+AG$1-1&lt;=MAX(portfolio_returns!$A$2:$A$50),(AF7+VLOOKUP(AG$1-1,Scheduled_Contributions!$A$2:$B$11,2,1))*(1+VLOOKUP($A7+AG$1-1,portfolio_returns!$A$2:$B$49,2,1)),NA())</f>
        <v>10365.2479746089</v>
      </c>
      <c r="AH7" s="7" t="n">
        <f aca="false">=IF($A7+AH$1-1&lt;=MAX(portfolio_returns!$A$2:$A$50),(AG7+VLOOKUP(AH$1-1,Scheduled_Contributions!$A$2:$B$11,2,1))*(1+VLOOKUP($A7+AH$1-1,portfolio_returns!$A$2:$B$49,2,1)),NA())</f>
        <v>12953.4970962992</v>
      </c>
      <c r="AI7" s="7" t="n">
        <f aca="false">=IF($A7+AI$1-1&lt;=MAX(portfolio_returns!$A$2:$A$50),(AH7+VLOOKUP(AI$1-1,Scheduled_Contributions!$A$2:$B$11,2,1))*(1+VLOOKUP($A7+AI$1-1,portfolio_returns!$A$2:$B$49,2,1)),NA())</f>
        <v>17341.9182405743</v>
      </c>
      <c r="AJ7" s="7" t="n">
        <f aca="false">=IF($A7+AJ$1-1&lt;=MAX(portfolio_returns!$A$2:$A$50),(AI7+VLOOKUP(AJ$1-1,Scheduled_Contributions!$A$2:$B$11,2,1))*(1+VLOOKUP($A7+AJ$1-1,portfolio_returns!$A$2:$B$49,2,1)),NA())</f>
        <v>15625.4023756371</v>
      </c>
      <c r="AK7" s="7" t="n">
        <f aca="false">=IF($A7+AK$1-1&lt;=MAX(portfolio_returns!$A$2:$A$50),(AJ7+VLOOKUP(AK$1-1,Scheduled_Contributions!$A$2:$B$11,2,1))*(1+VLOOKUP($A7+AK$1-1,portfolio_returns!$A$2:$B$49,2,1)),NA())</f>
        <v>21561.2198760036</v>
      </c>
      <c r="AL7" s="7" t="n">
        <f aca="false">=IF($A7+AL$1-1&lt;=MAX(portfolio_returns!$A$2:$A$50),(AK7+VLOOKUP(AL$1-1,Scheduled_Contributions!$A$2:$B$11,2,1))*(1+VLOOKUP($A7+AL$1-1,portfolio_returns!$A$2:$B$49,2,1)),NA())</f>
        <v>27336.1283878655</v>
      </c>
      <c r="AM7" s="7" t="n">
        <f aca="false">=IF($A7+AM$1-1&lt;=MAX(portfolio_returns!$A$2:$A$50),(AL7+VLOOKUP(AM$1-1,Scheduled_Contributions!$A$2:$B$11,2,1))*(1+VLOOKUP($A7+AM$1-1,portfolio_returns!$A$2:$B$49,2,1)),NA())</f>
        <v>27906.7240198168</v>
      </c>
      <c r="AN7" s="7" t="n">
        <f aca="false">=IF($A7+AN$1-1&lt;=MAX(portfolio_returns!$A$2:$A$50),(AM7+VLOOKUP(AN$1-1,Scheduled_Contributions!$A$2:$B$11,2,1))*(1+VLOOKUP($A7+AN$1-1,portfolio_returns!$A$2:$B$49,2,1)),NA())</f>
        <v>30980.5844809917</v>
      </c>
      <c r="AO7" s="7" t="n">
        <f aca="false">=IF($A7+AO$1-1&lt;=MAX(portfolio_returns!$A$2:$A$50),(AN7+VLOOKUP(AO$1-1,Scheduled_Contributions!$A$2:$B$11,2,1))*(1+VLOOKUP($A7+AO$1-1,portfolio_returns!$A$2:$B$49,2,1)),NA())</f>
        <v>24265.6276486165</v>
      </c>
      <c r="AP7" s="7" t="n">
        <f aca="false">=IF($A7+AP$1-1&lt;=MAX(portfolio_returns!$A$2:$A$50),(AO7+VLOOKUP(AP$1-1,Scheduled_Contributions!$A$2:$B$11,2,1))*(1+VLOOKUP($A7+AP$1-1,portfolio_returns!$A$2:$B$49,2,1)),NA())</f>
        <v>24342.3856246502</v>
      </c>
      <c r="AQ7" s="7" t="n">
        <f aca="false">=IF($A7+AQ$1-1&lt;=MAX(portfolio_returns!$A$2:$A$50),(AP7+VLOOKUP(AQ$1-1,Scheduled_Contributions!$A$2:$B$11,2,1))*(1+VLOOKUP($A7+AQ$1-1,portfolio_returns!$A$2:$B$49,2,1)),NA())</f>
        <v>21217.0159754765</v>
      </c>
      <c r="AR7" s="7" t="n">
        <f aca="false">=IF($A7+AR$1-1&lt;=MAX(portfolio_returns!$A$2:$A$50),(AQ7+VLOOKUP(AR$1-1,Scheduled_Contributions!$A$2:$B$11,2,1))*(1+VLOOKUP($A7+AR$1-1,portfolio_returns!$A$2:$B$49,2,1)),NA())</f>
        <v>23148.0609212571</v>
      </c>
      <c r="AS7" s="7" t="n">
        <f aca="false">=IF($A7+AS$1-1&lt;=MAX(portfolio_returns!$A$2:$A$50),(AR7+VLOOKUP(AS$1-1,Scheduled_Contributions!$A$2:$B$11,2,1))*(1+VLOOKUP($A7+AS$1-1,portfolio_returns!$A$2:$B$49,2,1)),NA())</f>
        <v>27193.3530367861</v>
      </c>
      <c r="AT7" s="7" t="e">
        <f aca="false">=IF($A7+AT$1-1&lt;=MAX(portfolio_returns!$A$2:$A$50),(AS7+VLOOKUP(AT$1-1,Scheduled_Contributions!$A$2:$B$11,2,1))*(1+VLOOKUP($A7+AT$1-1,portfolio_returns!$A$2:$B$49,2,1)),NA())</f>
        <v>#N/A</v>
      </c>
      <c r="AU7" s="7" t="e">
        <f aca="false">=IF($A7+AU$1-1&lt;=MAX(portfolio_returns!$A$2:$A$50),(AT7+VLOOKUP(AU$1-1,Scheduled_Contributions!$A$2:$B$11,2,1))*(1+VLOOKUP($A7+AU$1-1,portfolio_returns!$A$2:$B$49,2,1)),NA())</f>
        <v>#N/A</v>
      </c>
      <c r="AV7" s="7" t="e">
        <f aca="false">=IF($A7+AV$1-1&lt;=MAX(portfolio_returns!$A$2:$A$50),(AU7+VLOOKUP(AV$1-1,Scheduled_Contributions!$A$2:$B$11,2,1))*(1+VLOOKUP($A7+AV$1-1,portfolio_returns!$A$2:$B$49,2,1)),NA())</f>
        <v>#N/A</v>
      </c>
      <c r="AW7" s="7" t="e">
        <f aca="false">=IF($A7+AW$1-1&lt;=MAX(portfolio_returns!$A$2:$A$50),(AV7+VLOOKUP(AW$1-1,Scheduled_Contributions!$A$2:$B$11,2,1))*(1+VLOOKUP($A7+AW$1-1,portfolio_returns!$A$2:$B$49,2,1)),NA())</f>
        <v>#N/A</v>
      </c>
      <c r="AX7" s="7" t="e">
        <f aca="false">=IF($A7+AX$1-1&lt;=MAX(portfolio_returns!$A$2:$A$50),(AW7+VLOOKUP(AX$1-1,Scheduled_Contributions!$A$2:$B$11,2,1))*(1+VLOOKUP($A7+AX$1-1,portfolio_returns!$A$2:$B$49,2,1)),NA())</f>
        <v>#N/A</v>
      </c>
    </row>
    <row r="8" customFormat="false" ht="13.8" hidden="false" customHeight="false" outlineLevel="0" collapsed="false">
      <c r="A8" s="0" t="n">
        <v>1976</v>
      </c>
      <c r="B8" s="6" t="n">
        <f aca="false">MATCH(1,INDEX(C8:AX8&gt;SCHEDULED_TARGET),)</f>
        <v>30</v>
      </c>
      <c r="C8" s="7" t="n">
        <f aca="false">VLOOKUP(C$1-1,Scheduled_Contributions!$A$2:$B$11,2,1)*(1+VLOOKUP($A8+C$1-1,portfolio_returns!$A$2:$B$49,2,1))</f>
        <v>986.5</v>
      </c>
      <c r="D8" s="7" t="n">
        <f aca="false">=IF($A8+D$1-1&lt;=MAX(portfolio_returns!$A$2:$A$50),(C8+VLOOKUP(D$1-1,Scheduled_Contributions!$A$2:$B$11,2,1))*(1+VLOOKUP($A8+D$1-1,portfolio_returns!$A$2:$B$49,2,1)),NA())</f>
        <v>1182.596375</v>
      </c>
      <c r="E8" s="7" t="n">
        <f aca="false">=IF($A8+E$1-1&lt;=MAX(portfolio_returns!$A$2:$A$50),(D8+VLOOKUP(E$1-1,Scheduled_Contributions!$A$2:$B$11,2,1))*(1+VLOOKUP($A8+E$1-1,portfolio_returns!$A$2:$B$49,2,1)),NA())</f>
        <v>1566.17718946875</v>
      </c>
      <c r="F8" s="7" t="n">
        <f aca="false">=IF($A8+F$1-1&lt;=MAX(portfolio_returns!$A$2:$A$50),(E8+VLOOKUP(F$1-1,Scheduled_Contributions!$A$2:$B$11,2,1))*(1+VLOOKUP($A8+F$1-1,portfolio_returns!$A$2:$B$49,2,1)),NA())</f>
        <v>3212.24911213731</v>
      </c>
      <c r="G8" s="7" t="n">
        <f aca="false">=IF($A8+G$1-1&lt;=MAX(portfolio_returns!$A$2:$A$50),(F8+VLOOKUP(G$1-1,Scheduled_Contributions!$A$2:$B$11,2,1))*(1+VLOOKUP($A8+G$1-1,portfolio_returns!$A$2:$B$49,2,1)),NA())</f>
        <v>3582.33545041866</v>
      </c>
      <c r="H8" s="7" t="n">
        <f aca="false">=IF($A8+H$1-1&lt;=MAX(portfolio_returns!$A$2:$A$50),(G8+VLOOKUP(H$1-1,Scheduled_Contributions!$A$2:$B$11,2,1))*(1+VLOOKUP($A8+H$1-1,portfolio_returns!$A$2:$B$49,2,1)),NA())</f>
        <v>3231.69207640776</v>
      </c>
      <c r="I8" s="7" t="n">
        <f aca="false">=IF($A8+I$1-1&lt;=MAX(portfolio_returns!$A$2:$A$50),(H8+VLOOKUP(I$1-1,Scheduled_Contributions!$A$2:$B$11,2,1))*(1+VLOOKUP($A8+I$1-1,portfolio_returns!$A$2:$B$49,2,1)),NA())</f>
        <v>3369.73891342586</v>
      </c>
      <c r="J8" s="7" t="n">
        <f aca="false">=IF($A8+J$1-1&lt;=MAX(portfolio_returns!$A$2:$A$50),(I8+VLOOKUP(J$1-1,Scheduled_Contributions!$A$2:$B$11,2,1))*(1+VLOOKUP($A8+J$1-1,portfolio_returns!$A$2:$B$49,2,1)),NA())</f>
        <v>3069.64786811904</v>
      </c>
      <c r="K8" s="7" t="n">
        <f aca="false">=IF($A8+K$1-1&lt;=MAX(portfolio_returns!$A$2:$A$50),(J8+VLOOKUP(K$1-1,Scheduled_Contributions!$A$2:$B$11,2,1))*(1+VLOOKUP($A8+K$1-1,portfolio_returns!$A$2:$B$49,2,1)),NA())</f>
        <v>2762.44413770278</v>
      </c>
      <c r="L8" s="7" t="n">
        <f aca="false">=IF($A8+L$1-1&lt;=MAX(portfolio_returns!$A$2:$A$50),(K8+VLOOKUP(L$1-1,Scheduled_Contributions!$A$2:$B$11,2,1))*(1+VLOOKUP($A8+L$1-1,portfolio_returns!$A$2:$B$49,2,1)),NA())</f>
        <v>3089.88899146975</v>
      </c>
      <c r="M8" s="7" t="n">
        <f aca="false">=IF($A8+M$1-1&lt;=MAX(portfolio_returns!$A$2:$A$50),(L8+VLOOKUP(M$1-1,Scheduled_Contributions!$A$2:$B$11,2,1))*(1+VLOOKUP($A8+M$1-1,portfolio_returns!$A$2:$B$49,2,1)),NA())</f>
        <v>3632.29492575468</v>
      </c>
      <c r="N8" s="7" t="n">
        <f aca="false">=IF($A8+N$1-1&lt;=MAX(portfolio_returns!$A$2:$A$50),(M8+VLOOKUP(N$1-1,Scheduled_Contributions!$A$2:$B$11,2,1))*(1+VLOOKUP($A8+N$1-1,portfolio_returns!$A$2:$B$49,2,1)),NA())</f>
        <v>4441.77866195783</v>
      </c>
      <c r="O8" s="7" t="n">
        <f aca="false">=IF($A8+O$1-1&lt;=MAX(portfolio_returns!$A$2:$A$50),(N8+VLOOKUP(O$1-1,Scheduled_Contributions!$A$2:$B$11,2,1))*(1+VLOOKUP($A8+O$1-1,portfolio_returns!$A$2:$B$49,2,1)),NA())</f>
        <v>4389.45376069042</v>
      </c>
      <c r="P8" s="7" t="n">
        <f aca="false">=IF($A8+P$1-1&lt;=MAX(portfolio_returns!$A$2:$A$50),(O8+VLOOKUP(P$1-1,Scheduled_Contributions!$A$2:$B$11,2,1))*(1+VLOOKUP($A8+P$1-1,portfolio_returns!$A$2:$B$49,2,1)),NA())</f>
        <v>5013.17756030674</v>
      </c>
      <c r="Q8" s="7" t="n">
        <f aca="false">=IF($A8+Q$1-1&lt;=MAX(portfolio_returns!$A$2:$A$50),(P8+VLOOKUP(Q$1-1,Scheduled_Contributions!$A$2:$B$11,2,1))*(1+VLOOKUP($A8+Q$1-1,portfolio_returns!$A$2:$B$49,2,1)),NA())</f>
        <v>4770.76288790132</v>
      </c>
      <c r="R8" s="7" t="n">
        <f aca="false">=IF($A8+R$1-1&lt;=MAX(portfolio_returns!$A$2:$A$50),(Q8+VLOOKUP(R$1-1,Scheduled_Contributions!$A$2:$B$11,2,1))*(1+VLOOKUP($A8+R$1-1,portfolio_returns!$A$2:$B$49,2,1)),NA())</f>
        <v>5182.34697048503</v>
      </c>
      <c r="S8" s="7" t="n">
        <f aca="false">=IF($A8+S$1-1&lt;=MAX(portfolio_returns!$A$2:$A$50),(R8+VLOOKUP(S$1-1,Scheduled_Contributions!$A$2:$B$11,2,1))*(1+VLOOKUP($A8+S$1-1,portfolio_returns!$A$2:$B$49,2,1)),NA())</f>
        <v>5114.46176592776</v>
      </c>
      <c r="T8" s="7" t="n">
        <f aca="false">=IF($A8+T$1-1&lt;=MAX(portfolio_returns!$A$2:$A$50),(S8+VLOOKUP(T$1-1,Scheduled_Contributions!$A$2:$B$11,2,1))*(1+VLOOKUP($A8+T$1-1,portfolio_returns!$A$2:$B$49,2,1)),NA())</f>
        <v>6756.60283837575</v>
      </c>
      <c r="U8" s="7" t="n">
        <f aca="false">=IF($A8+U$1-1&lt;=MAX(portfolio_returns!$A$2:$A$50),(T8+VLOOKUP(U$1-1,Scheduled_Contributions!$A$2:$B$11,2,1))*(1+VLOOKUP($A8+U$1-1,portfolio_returns!$A$2:$B$49,2,1)),NA())</f>
        <v>6531.46338974219</v>
      </c>
      <c r="V8" s="7" t="n">
        <f aca="false">=IF($A8+V$1-1&lt;=MAX(portfolio_returns!$A$2:$A$50),(U8+VLOOKUP(V$1-1,Scheduled_Contributions!$A$2:$B$11,2,1))*(1+VLOOKUP($A8+V$1-1,portfolio_returns!$A$2:$B$49,2,1)),NA())</f>
        <v>6605.24265779218</v>
      </c>
      <c r="W8" s="7" t="n">
        <f aca="false">=IF($A8+W$1-1&lt;=MAX(portfolio_returns!$A$2:$A$50),(V8+VLOOKUP(W$1-1,Scheduled_Contributions!$A$2:$B$11,2,1))*(1+VLOOKUP($A8+W$1-1,portfolio_returns!$A$2:$B$49,2,1)),NA())</f>
        <v>6659.89554573227</v>
      </c>
      <c r="X8" s="7" t="n">
        <f aca="false">=IF($A8+X$1-1&lt;=MAX(portfolio_returns!$A$2:$A$50),(W8+VLOOKUP(X$1-1,Scheduled_Contributions!$A$2:$B$11,2,1))*(1+VLOOKUP($A8+X$1-1,portfolio_returns!$A$2:$B$49,2,1)),NA())</f>
        <v>5324.24411938079</v>
      </c>
      <c r="Y8" s="7" t="n">
        <f aca="false">=IF($A8+Y$1-1&lt;=MAX(portfolio_returns!$A$2:$A$50),(X8+VLOOKUP(Y$1-1,Scheduled_Contributions!$A$2:$B$11,2,1))*(1+VLOOKUP($A8+Y$1-1,portfolio_returns!$A$2:$B$49,2,1)),NA())</f>
        <v>5063.53123032221</v>
      </c>
      <c r="Z8" s="7" t="n">
        <f aca="false">=IF($A8+Z$1-1&lt;=MAX(portfolio_returns!$A$2:$A$50),(Y8+VLOOKUP(Z$1-1,Scheduled_Contributions!$A$2:$B$11,2,1))*(1+VLOOKUP($A8+Z$1-1,portfolio_returns!$A$2:$B$49,2,1)),NA())</f>
        <v>5895.44328963441</v>
      </c>
      <c r="AA8" s="7" t="n">
        <f aca="false">=IF($A8+AA$1-1&lt;=MAX(portfolio_returns!$A$2:$A$50),(Z8+VLOOKUP(AA$1-1,Scheduled_Contributions!$A$2:$B$11,2,1))*(1+VLOOKUP($A8+AA$1-1,portfolio_returns!$A$2:$B$49,2,1)),NA())</f>
        <v>5263.22633188667</v>
      </c>
      <c r="AB8" s="7" t="n">
        <f aca="false">=IF($A8+AB$1-1&lt;=MAX(portfolio_returns!$A$2:$A$50),(AA8+VLOOKUP(AB$1-1,Scheduled_Contributions!$A$2:$B$11,2,1))*(1+VLOOKUP($A8+AB$1-1,portfolio_returns!$A$2:$B$49,2,1)),NA())</f>
        <v>5266.63479897181</v>
      </c>
      <c r="AC8" s="7" t="n">
        <f aca="false">=IF($A8+AC$1-1&lt;=MAX(portfolio_returns!$A$2:$A$50),(AB8+VLOOKUP(AC$1-1,Scheduled_Contributions!$A$2:$B$11,2,1))*(1+VLOOKUP($A8+AC$1-1,portfolio_returns!$A$2:$B$49,2,1)),NA())</f>
        <v>6196.08841269265</v>
      </c>
      <c r="AD8" s="7" t="n">
        <f aca="false">=IF($A8+AD$1-1&lt;=MAX(portfolio_returns!$A$2:$A$50),(AC8+VLOOKUP(AD$1-1,Scheduled_Contributions!$A$2:$B$11,2,1))*(1+VLOOKUP($A8+AD$1-1,portfolio_returns!$A$2:$B$49,2,1)),NA())</f>
        <v>8035.33297233381</v>
      </c>
      <c r="AE8" s="7" t="n">
        <f aca="false">=IF($A8+AE$1-1&lt;=MAX(portfolio_returns!$A$2:$A$50),(AD8+VLOOKUP(AE$1-1,Scheduled_Contributions!$A$2:$B$11,2,1))*(1+VLOOKUP($A8+AE$1-1,portfolio_returns!$A$2:$B$49,2,1)),NA())</f>
        <v>8855.90026929644</v>
      </c>
      <c r="AF8" s="7" t="n">
        <f aca="false">=IF($A8+AF$1-1&lt;=MAX(portfolio_returns!$A$2:$A$50),(AE8+VLOOKUP(AF$1-1,Scheduled_Contributions!$A$2:$B$11,2,1))*(1+VLOOKUP($A8+AF$1-1,portfolio_returns!$A$2:$B$49,2,1)),NA())</f>
        <v>10769.8523521278</v>
      </c>
      <c r="AG8" s="7" t="n">
        <f aca="false">=IF($A8+AG$1-1&lt;=MAX(portfolio_returns!$A$2:$A$50),(AF8+VLOOKUP(AG$1-1,Scheduled_Contributions!$A$2:$B$11,2,1))*(1+VLOOKUP($A8+AG$1-1,portfolio_returns!$A$2:$B$49,2,1)),NA())</f>
        <v>13458.6456616316</v>
      </c>
      <c r="AH8" s="7" t="n">
        <f aca="false">=IF($A8+AH$1-1&lt;=MAX(portfolio_returns!$A$2:$A$50),(AG8+VLOOKUP(AH$1-1,Scheduled_Contributions!$A$2:$B$11,2,1))*(1+VLOOKUP($A8+AH$1-1,portfolio_returns!$A$2:$B$49,2,1)),NA())</f>
        <v>18017.6807338477</v>
      </c>
      <c r="AI8" s="7" t="n">
        <f aca="false">=IF($A8+AI$1-1&lt;=MAX(portfolio_returns!$A$2:$A$50),(AH8+VLOOKUP(AI$1-1,Scheduled_Contributions!$A$2:$B$11,2,1))*(1+VLOOKUP($A8+AI$1-1,portfolio_returns!$A$2:$B$49,2,1)),NA())</f>
        <v>16233.9265008299</v>
      </c>
      <c r="AJ8" s="7" t="n">
        <f aca="false">=IF($A8+AJ$1-1&lt;=MAX(portfolio_returns!$A$2:$A$50),(AI8+VLOOKUP(AJ$1-1,Scheduled_Contributions!$A$2:$B$11,2,1))*(1+VLOOKUP($A8+AJ$1-1,portfolio_returns!$A$2:$B$49,2,1)),NA())</f>
        <v>22400.3746446444</v>
      </c>
      <c r="AK8" s="7" t="n">
        <f aca="false">=IF($A8+AK$1-1&lt;=MAX(portfolio_returns!$A$2:$A$50),(AJ8+VLOOKUP(AK$1-1,Scheduled_Contributions!$A$2:$B$11,2,1))*(1+VLOOKUP($A8+AK$1-1,portfolio_returns!$A$2:$B$49,2,1)),NA())</f>
        <v>28399.5472684256</v>
      </c>
      <c r="AL8" s="7" t="n">
        <f aca="false">=IF($A8+AL$1-1&lt;=MAX(portfolio_returns!$A$2:$A$50),(AK8+VLOOKUP(AL$1-1,Scheduled_Contributions!$A$2:$B$11,2,1))*(1+VLOOKUP($A8+AL$1-1,portfolio_returns!$A$2:$B$49,2,1)),NA())</f>
        <v>28991.9429874283</v>
      </c>
      <c r="AM8" s="7" t="n">
        <f aca="false">=IF($A8+AM$1-1&lt;=MAX(portfolio_returns!$A$2:$A$50),(AL8+VLOOKUP(AM$1-1,Scheduled_Contributions!$A$2:$B$11,2,1))*(1+VLOOKUP($A8+AM$1-1,portfolio_returns!$A$2:$B$49,2,1)),NA())</f>
        <v>32184.9062302986</v>
      </c>
      <c r="AN8" s="7" t="n">
        <f aca="false">=IF($A8+AN$1-1&lt;=MAX(portfolio_returns!$A$2:$A$50),(AM8+VLOOKUP(AN$1-1,Scheduled_Contributions!$A$2:$B$11,2,1))*(1+VLOOKUP($A8+AN$1-1,portfolio_returns!$A$2:$B$49,2,1)),NA())</f>
        <v>25208.6115783238</v>
      </c>
      <c r="AO8" s="7" t="n">
        <f aca="false">=IF($A8+AO$1-1&lt;=MAX(portfolio_returns!$A$2:$A$50),(AN8+VLOOKUP(AO$1-1,Scheduled_Contributions!$A$2:$B$11,2,1))*(1+VLOOKUP($A8+AO$1-1,portfolio_returns!$A$2:$B$49,2,1)),NA())</f>
        <v>25287.9627601642</v>
      </c>
      <c r="AP8" s="7" t="n">
        <f aca="false">=IF($A8+AP$1-1&lt;=MAX(portfolio_returns!$A$2:$A$50),(AO8+VLOOKUP(AP$1-1,Scheduled_Contributions!$A$2:$B$11,2,1))*(1+VLOOKUP($A8+AP$1-1,portfolio_returns!$A$2:$B$49,2,1)),NA())</f>
        <v>22040.850054793</v>
      </c>
      <c r="AQ8" s="7" t="n">
        <f aca="false">=IF($A8+AQ$1-1&lt;=MAX(portfolio_returns!$A$2:$A$50),(AP8+VLOOKUP(AQ$1-1,Scheduled_Contributions!$A$2:$B$11,2,1))*(1+VLOOKUP($A8+AQ$1-1,portfolio_returns!$A$2:$B$49,2,1)),NA())</f>
        <v>24046.4519847518</v>
      </c>
      <c r="AR8" s="7" t="n">
        <f aca="false">=IF($A8+AR$1-1&lt;=MAX(portfolio_returns!$A$2:$A$50),(AQ8+VLOOKUP(AR$1-1,Scheduled_Contributions!$A$2:$B$11,2,1))*(1+VLOOKUP($A8+AR$1-1,portfolio_returns!$A$2:$B$49,2,1)),NA())</f>
        <v>28248.2887430948</v>
      </c>
      <c r="AS8" s="7" t="e">
        <f aca="false">=IF($A8+AS$1-1&lt;=MAX(portfolio_returns!$A$2:$A$50),(AR8+VLOOKUP(AS$1-1,Scheduled_Contributions!$A$2:$B$11,2,1))*(1+VLOOKUP($A8+AS$1-1,portfolio_returns!$A$2:$B$49,2,1)),NA())</f>
        <v>#N/A</v>
      </c>
      <c r="AT8" s="7" t="e">
        <f aca="false">=IF($A8+AT$1-1&lt;=MAX(portfolio_returns!$A$2:$A$50),(AS8+VLOOKUP(AT$1-1,Scheduled_Contributions!$A$2:$B$11,2,1))*(1+VLOOKUP($A8+AT$1-1,portfolio_returns!$A$2:$B$49,2,1)),NA())</f>
        <v>#N/A</v>
      </c>
      <c r="AU8" s="7" t="e">
        <f aca="false">=IF($A8+AU$1-1&lt;=MAX(portfolio_returns!$A$2:$A$50),(AT8+VLOOKUP(AU$1-1,Scheduled_Contributions!$A$2:$B$11,2,1))*(1+VLOOKUP($A8+AU$1-1,portfolio_returns!$A$2:$B$49,2,1)),NA())</f>
        <v>#N/A</v>
      </c>
      <c r="AV8" s="7" t="e">
        <f aca="false">=IF($A8+AV$1-1&lt;=MAX(portfolio_returns!$A$2:$A$50),(AU8+VLOOKUP(AV$1-1,Scheduled_Contributions!$A$2:$B$11,2,1))*(1+VLOOKUP($A8+AV$1-1,portfolio_returns!$A$2:$B$49,2,1)),NA())</f>
        <v>#N/A</v>
      </c>
      <c r="AW8" s="7" t="e">
        <f aca="false">=IF($A8+AW$1-1&lt;=MAX(portfolio_returns!$A$2:$A$50),(AV8+VLOOKUP(AW$1-1,Scheduled_Contributions!$A$2:$B$11,2,1))*(1+VLOOKUP($A8+AW$1-1,portfolio_returns!$A$2:$B$49,2,1)),NA())</f>
        <v>#N/A</v>
      </c>
      <c r="AX8" s="7" t="e">
        <f aca="false">=IF($A8+AX$1-1&lt;=MAX(portfolio_returns!$A$2:$A$50),(AW8+VLOOKUP(AX$1-1,Scheduled_Contributions!$A$2:$B$11,2,1))*(1+VLOOKUP($A8+AX$1-1,portfolio_returns!$A$2:$B$49,2,1)),NA())</f>
        <v>#N/A</v>
      </c>
    </row>
    <row r="9" customFormat="false" ht="13.8" hidden="false" customHeight="false" outlineLevel="0" collapsed="false">
      <c r="A9" s="0" t="n">
        <v>1977</v>
      </c>
      <c r="B9" s="6" t="n">
        <f aca="false">MATCH(1,INDEX(C9:AX9&gt;SCHEDULED_TARGET),)</f>
        <v>29</v>
      </c>
      <c r="C9" s="7" t="n">
        <f aca="false">VLOOKUP(C$1-1,Scheduled_Contributions!$A$2:$B$11,2,1)*(1+VLOOKUP($A9+C$1-1,portfolio_returns!$A$2:$B$49,2,1))</f>
        <v>1186.75</v>
      </c>
      <c r="D9" s="7" t="n">
        <f aca="false">=IF($A9+D$1-1&lt;=MAX(portfolio_returns!$A$2:$A$50),(C9+VLOOKUP(D$1-1,Scheduled_Contributions!$A$2:$B$11,2,1))*(1+VLOOKUP($A9+D$1-1,portfolio_returns!$A$2:$B$49,2,1)),NA())</f>
        <v>1571.6319375</v>
      </c>
      <c r="E9" s="7" t="n">
        <f aca="false">=IF($A9+E$1-1&lt;=MAX(portfolio_returns!$A$2:$A$50),(D9+VLOOKUP(E$1-1,Scheduled_Contributions!$A$2:$B$11,2,1))*(1+VLOOKUP($A9+E$1-1,portfolio_returns!$A$2:$B$49,2,1)),NA())</f>
        <v>3223.365888625</v>
      </c>
      <c r="F9" s="7" t="n">
        <f aca="false">=IF($A9+F$1-1&lt;=MAX(portfolio_returns!$A$2:$A$50),(E9+VLOOKUP(F$1-1,Scheduled_Contributions!$A$2:$B$11,2,1))*(1+VLOOKUP($A9+F$1-1,portfolio_returns!$A$2:$B$49,2,1)),NA())</f>
        <v>3594.69452667884</v>
      </c>
      <c r="G9" s="7" t="n">
        <f aca="false">=IF($A9+G$1-1&lt;=MAX(portfolio_returns!$A$2:$A$50),(F9+VLOOKUP(G$1-1,Scheduled_Contributions!$A$2:$B$11,2,1))*(1+VLOOKUP($A9+G$1-1,portfolio_returns!$A$2:$B$49,2,1)),NA())</f>
        <v>2542.21081494025</v>
      </c>
      <c r="H9" s="7" t="n">
        <f aca="false">=IF($A9+H$1-1&lt;=MAX(portfolio_returns!$A$2:$A$50),(G9+VLOOKUP(H$1-1,Scheduled_Contributions!$A$2:$B$11,2,1))*(1+VLOOKUP($A9+H$1-1,portfolio_returns!$A$2:$B$49,2,1)),NA())</f>
        <v>3682.12814213039</v>
      </c>
      <c r="I9" s="7" t="n">
        <f aca="false">=IF($A9+I$1-1&lt;=MAX(portfolio_returns!$A$2:$A$50),(H9+VLOOKUP(I$1-1,Scheduled_Contributions!$A$2:$B$11,2,1))*(1+VLOOKUP($A9+I$1-1,portfolio_returns!$A$2:$B$49,2,1)),NA())</f>
        <v>3353.37538508993</v>
      </c>
      <c r="J9" s="7" t="n">
        <f aca="false">=IF($A9+J$1-1&lt;=MAX(portfolio_returns!$A$2:$A$50),(I9+VLOOKUP(J$1-1,Scheduled_Contributions!$A$2:$B$11,2,1))*(1+VLOOKUP($A9+J$1-1,portfolio_returns!$A$2:$B$49,2,1)),NA())</f>
        <v>3016.94772042567</v>
      </c>
      <c r="K9" s="7" t="n">
        <f aca="false">=IF($A9+K$1-1&lt;=MAX(portfolio_returns!$A$2:$A$50),(J9+VLOOKUP(K$1-1,Scheduled_Contributions!$A$2:$B$11,2,1))*(1+VLOOKUP($A9+K$1-1,portfolio_returns!$A$2:$B$49,2,1)),NA())</f>
        <v>3373.53323441441</v>
      </c>
      <c r="L9" s="7" t="n">
        <f aca="false">=IF($A9+L$1-1&lt;=MAX(portfolio_returns!$A$2:$A$50),(K9+VLOOKUP(L$1-1,Scheduled_Contributions!$A$2:$B$11,2,1))*(1+VLOOKUP($A9+L$1-1,portfolio_returns!$A$2:$B$49,2,1)),NA())</f>
        <v>3964.65506742508</v>
      </c>
      <c r="M9" s="7" t="n">
        <f aca="false">=IF($A9+M$1-1&lt;=MAX(portfolio_returns!$A$2:$A$50),(L9+VLOOKUP(M$1-1,Scheduled_Contributions!$A$2:$B$11,2,1))*(1+VLOOKUP($A9+M$1-1,portfolio_returns!$A$2:$B$49,2,1)),NA())</f>
        <v>4847.09185472489</v>
      </c>
      <c r="N9" s="7" t="n">
        <f aca="false">=IF($A9+N$1-1&lt;=MAX(portfolio_returns!$A$2:$A$50),(M9+VLOOKUP(N$1-1,Scheduled_Contributions!$A$2:$B$11,2,1))*(1+VLOOKUP($A9+N$1-1,portfolio_returns!$A$2:$B$49,2,1)),NA())</f>
        <v>4789.09256875874</v>
      </c>
      <c r="O9" s="7" t="n">
        <f aca="false">=IF($A9+O$1-1&lt;=MAX(portfolio_returns!$A$2:$A$50),(N9+VLOOKUP(O$1-1,Scheduled_Contributions!$A$2:$B$11,2,1))*(1+VLOOKUP($A9+O$1-1,portfolio_returns!$A$2:$B$49,2,1)),NA())</f>
        <v>5468.56598210058</v>
      </c>
      <c r="P9" s="7" t="n">
        <f aca="false">=IF($A9+P$1-1&lt;=MAX(portfolio_returns!$A$2:$A$50),(O9+VLOOKUP(P$1-1,Scheduled_Contributions!$A$2:$B$11,2,1))*(1+VLOOKUP($A9+P$1-1,portfolio_returns!$A$2:$B$49,2,1)),NA())</f>
        <v>5203.26804150003</v>
      </c>
      <c r="Q9" s="7" t="n">
        <f aca="false">=IF($A9+Q$1-1&lt;=MAX(portfolio_returns!$A$2:$A$50),(P9+VLOOKUP(Q$1-1,Scheduled_Contributions!$A$2:$B$11,2,1))*(1+VLOOKUP($A9+Q$1-1,portfolio_returns!$A$2:$B$49,2,1)),NA())</f>
        <v>5651.18255698603</v>
      </c>
      <c r="R9" s="7" t="n">
        <f aca="false">=IF($A9+R$1-1&lt;=MAX(portfolio_returns!$A$2:$A$50),(Q9+VLOOKUP(R$1-1,Scheduled_Contributions!$A$2:$B$11,2,1))*(1+VLOOKUP($A9+R$1-1,portfolio_returns!$A$2:$B$49,2,1)),NA())</f>
        <v>5576.26481863124</v>
      </c>
      <c r="S9" s="7" t="n">
        <f aca="false">=IF($A9+S$1-1&lt;=MAX(portfolio_returns!$A$2:$A$50),(R9+VLOOKUP(S$1-1,Scheduled_Contributions!$A$2:$B$11,2,1))*(1+VLOOKUP($A9+S$1-1,portfolio_returns!$A$2:$B$49,2,1)),NA())</f>
        <v>7365.49016336529</v>
      </c>
      <c r="T9" s="7" t="n">
        <f aca="false">=IF($A9+T$1-1&lt;=MAX(portfolio_returns!$A$2:$A$50),(S9+VLOOKUP(T$1-1,Scheduled_Contributions!$A$2:$B$11,2,1))*(1+VLOOKUP($A9+T$1-1,portfolio_returns!$A$2:$B$49,2,1)),NA())</f>
        <v>7119.19188018835</v>
      </c>
      <c r="U9" s="7" t="n">
        <f aca="false">=IF($A9+U$1-1&lt;=MAX(portfolio_returns!$A$2:$A$50),(T9+VLOOKUP(U$1-1,Scheduled_Contributions!$A$2:$B$11,2,1))*(1+VLOOKUP($A9+U$1-1,portfolio_returns!$A$2:$B$49,2,1)),NA())</f>
        <v>7198.70150102018</v>
      </c>
      <c r="V9" s="7" t="n">
        <f aca="false">=IF($A9+V$1-1&lt;=MAX(portfolio_returns!$A$2:$A$50),(U9+VLOOKUP(V$1-1,Scheduled_Contributions!$A$2:$B$11,2,1))*(1+VLOOKUP($A9+V$1-1,portfolio_returns!$A$2:$B$49,2,1)),NA())</f>
        <v>7257.36023615207</v>
      </c>
      <c r="W9" s="7" t="n">
        <f aca="false">=IF($A9+W$1-1&lt;=MAX(portfolio_returns!$A$2:$A$50),(V9+VLOOKUP(W$1-1,Scheduled_Contributions!$A$2:$B$11,2,1))*(1+VLOOKUP($A9+W$1-1,portfolio_returns!$A$2:$B$49,2,1)),NA())</f>
        <v>5801.17030850839</v>
      </c>
      <c r="X9" s="7" t="n">
        <f aca="false">=IF($A9+X$1-1&lt;=MAX(portfolio_returns!$A$2:$A$50),(W9+VLOOKUP(X$1-1,Scheduled_Contributions!$A$2:$B$11,2,1))*(1+VLOOKUP($A9+X$1-1,portfolio_returns!$A$2:$B$49,2,1)),NA())</f>
        <v>5516.25341535159</v>
      </c>
      <c r="Y9" s="7" t="n">
        <f aca="false">=IF($A9+Y$1-1&lt;=MAX(portfolio_returns!$A$2:$A$50),(X9+VLOOKUP(Y$1-1,Scheduled_Contributions!$A$2:$B$11,2,1))*(1+VLOOKUP($A9+Y$1-1,portfolio_returns!$A$2:$B$49,2,1)),NA())</f>
        <v>6421.50646863855</v>
      </c>
      <c r="Z9" s="7" t="n">
        <f aca="false">=IF($A9+Z$1-1&lt;=MAX(portfolio_returns!$A$2:$A$50),(Y9+VLOOKUP(Z$1-1,Scheduled_Contributions!$A$2:$B$11,2,1))*(1+VLOOKUP($A9+Z$1-1,portfolio_returns!$A$2:$B$49,2,1)),NA())</f>
        <v>5732.0801401741</v>
      </c>
      <c r="AA9" s="7" t="n">
        <f aca="false">=IF($A9+AA$1-1&lt;=MAX(portfolio_returns!$A$2:$A$50),(Z9+VLOOKUP(AA$1-1,Scheduled_Contributions!$A$2:$B$11,2,1))*(1+VLOOKUP($A9+AA$1-1,portfolio_returns!$A$2:$B$49,2,1)),NA())</f>
        <v>5734.90253999889</v>
      </c>
      <c r="AB9" s="7" t="n">
        <f aca="false">=IF($A9+AB$1-1&lt;=MAX(portfolio_returns!$A$2:$A$50),(AA9+VLOOKUP(AB$1-1,Scheduled_Contributions!$A$2:$B$11,2,1))*(1+VLOOKUP($A9+AB$1-1,portfolio_returns!$A$2:$B$49,2,1)),NA())</f>
        <v>6745.95180759369</v>
      </c>
      <c r="AC9" s="7" t="n">
        <f aca="false">=IF($A9+AC$1-1&lt;=MAX(portfolio_returns!$A$2:$A$50),(AB9+VLOOKUP(AC$1-1,Scheduled_Contributions!$A$2:$B$11,2,1))*(1+VLOOKUP($A9+AC$1-1,portfolio_returns!$A$2:$B$49,2,1)),NA())</f>
        <v>8747.26860288193</v>
      </c>
      <c r="AD9" s="7" t="n">
        <f aca="false">=IF($A9+AD$1-1&lt;=MAX(portfolio_returns!$A$2:$A$50),(AC9+VLOOKUP(AD$1-1,Scheduled_Contributions!$A$2:$B$11,2,1))*(1+VLOOKUP($A9+AD$1-1,portfolio_returns!$A$2:$B$49,2,1)),NA())</f>
        <v>9639.56341462229</v>
      </c>
      <c r="AE9" s="7" t="n">
        <f aca="false">=IF($A9+AE$1-1&lt;=MAX(portfolio_returns!$A$2:$A$50),(AD9+VLOOKUP(AE$1-1,Scheduled_Contributions!$A$2:$B$11,2,1))*(1+VLOOKUP($A9+AE$1-1,portfolio_returns!$A$2:$B$49,2,1)),NA())</f>
        <v>11721.8071579124</v>
      </c>
      <c r="AF9" s="7" t="n">
        <f aca="false">=IF($A9+AF$1-1&lt;=MAX(portfolio_returns!$A$2:$A$50),(AE9+VLOOKUP(AF$1-1,Scheduled_Contributions!$A$2:$B$11,2,1))*(1+VLOOKUP($A9+AF$1-1,portfolio_returns!$A$2:$B$49,2,1)),NA())</f>
        <v>14647.1612366537</v>
      </c>
      <c r="AG9" s="7" t="n">
        <f aca="false">=IF($A9+AG$1-1&lt;=MAX(portfolio_returns!$A$2:$A$50),(AF9+VLOOKUP(AG$1-1,Scheduled_Contributions!$A$2:$B$11,2,1))*(1+VLOOKUP($A9+AG$1-1,portfolio_returns!$A$2:$B$49,2,1)),NA())</f>
        <v>19607.6174443334</v>
      </c>
      <c r="AH9" s="7" t="n">
        <f aca="false">=IF($A9+AH$1-1&lt;=MAX(portfolio_returns!$A$2:$A$50),(AG9+VLOOKUP(AH$1-1,Scheduled_Contributions!$A$2:$B$11,2,1))*(1+VLOOKUP($A9+AH$1-1,portfolio_returns!$A$2:$B$49,2,1)),NA())</f>
        <v>17665.6645086223</v>
      </c>
      <c r="AI9" s="7" t="n">
        <f aca="false">=IF($A9+AI$1-1&lt;=MAX(portfolio_returns!$A$2:$A$50),(AH9+VLOOKUP(AI$1-1,Scheduled_Contributions!$A$2:$B$11,2,1))*(1+VLOOKUP($A9+AI$1-1,portfolio_returns!$A$2:$B$49,2,1)),NA())</f>
        <v>24374.7413573901</v>
      </c>
      <c r="AJ9" s="7" t="n">
        <f aca="false">=IF($A9+AJ$1-1&lt;=MAX(portfolio_returns!$A$2:$A$50),(AI9+VLOOKUP(AJ$1-1,Scheduled_Contributions!$A$2:$B$11,2,1))*(1+VLOOKUP($A9+AJ$1-1,portfolio_returns!$A$2:$B$49,2,1)),NA())</f>
        <v>30901.5634851526</v>
      </c>
      <c r="AK9" s="7" t="n">
        <f aca="false">=IF($A9+AK$1-1&lt;=MAX(portfolio_returns!$A$2:$A$50),(AJ9+VLOOKUP(AK$1-1,Scheduled_Contributions!$A$2:$B$11,2,1))*(1+VLOOKUP($A9+AK$1-1,portfolio_returns!$A$2:$B$49,2,1)),NA())</f>
        <v>31545.2505365982</v>
      </c>
      <c r="AL9" s="7" t="n">
        <f aca="false">=IF($A9+AL$1-1&lt;=MAX(portfolio_returns!$A$2:$A$50),(AK9+VLOOKUP(AL$1-1,Scheduled_Contributions!$A$2:$B$11,2,1))*(1+VLOOKUP($A9+AL$1-1,portfolio_returns!$A$2:$B$49,2,1)),NA())</f>
        <v>35018.4392829899</v>
      </c>
      <c r="AM9" s="7" t="n">
        <f aca="false">=IF($A9+AM$1-1&lt;=MAX(portfolio_returns!$A$2:$A$50),(AL9+VLOOKUP(AM$1-1,Scheduled_Contributions!$A$2:$B$11,2,1))*(1+VLOOKUP($A9+AM$1-1,portfolio_returns!$A$2:$B$49,2,1)),NA())</f>
        <v>27427.2679585811</v>
      </c>
      <c r="AN9" s="7" t="n">
        <f aca="false">=IF($A9+AN$1-1&lt;=MAX(portfolio_returns!$A$2:$A$50),(AM9+VLOOKUP(AN$1-1,Scheduled_Contributions!$A$2:$B$11,2,1))*(1+VLOOKUP($A9+AN$1-1,portfolio_returns!$A$2:$B$49,2,1)),NA())</f>
        <v>27512.7204454672</v>
      </c>
      <c r="AO9" s="7" t="n">
        <f aca="false">=IF($A9+AO$1-1&lt;=MAX(portfolio_returns!$A$2:$A$50),(AN9+VLOOKUP(AO$1-1,Scheduled_Contributions!$A$2:$B$11,2,1))*(1+VLOOKUP($A9+AO$1-1,portfolio_returns!$A$2:$B$49,2,1)),NA())</f>
        <v>23979.1701881133</v>
      </c>
      <c r="AP9" s="7" t="n">
        <f aca="false">=IF($A9+AP$1-1&lt;=MAX(portfolio_returns!$A$2:$A$50),(AO9+VLOOKUP(AP$1-1,Scheduled_Contributions!$A$2:$B$11,2,1))*(1+VLOOKUP($A9+AP$1-1,portfolio_returns!$A$2:$B$49,2,1)),NA())</f>
        <v>26160.1900901375</v>
      </c>
      <c r="AQ9" s="7" t="n">
        <f aca="false">=IF($A9+AQ$1-1&lt;=MAX(portfolio_returns!$A$2:$A$50),(AP9+VLOOKUP(AQ$1-1,Scheduled_Contributions!$A$2:$B$11,2,1))*(1+VLOOKUP($A9+AQ$1-1,portfolio_returns!$A$2:$B$49,2,1)),NA())</f>
        <v>30730.345713344</v>
      </c>
      <c r="AR9" s="7" t="e">
        <f aca="false">=IF($A9+AR$1-1&lt;=MAX(portfolio_returns!$A$2:$A$50),(AQ9+VLOOKUP(AR$1-1,Scheduled_Contributions!$A$2:$B$11,2,1))*(1+VLOOKUP($A9+AR$1-1,portfolio_returns!$A$2:$B$49,2,1)),NA())</f>
        <v>#N/A</v>
      </c>
      <c r="AS9" s="7" t="e">
        <f aca="false">=IF($A9+AS$1-1&lt;=MAX(portfolio_returns!$A$2:$A$50),(AR9+VLOOKUP(AS$1-1,Scheduled_Contributions!$A$2:$B$11,2,1))*(1+VLOOKUP($A9+AS$1-1,portfolio_returns!$A$2:$B$49,2,1)),NA())</f>
        <v>#N/A</v>
      </c>
      <c r="AT9" s="7" t="e">
        <f aca="false">=IF($A9+AT$1-1&lt;=MAX(portfolio_returns!$A$2:$A$50),(AS9+VLOOKUP(AT$1-1,Scheduled_Contributions!$A$2:$B$11,2,1))*(1+VLOOKUP($A9+AT$1-1,portfolio_returns!$A$2:$B$49,2,1)),NA())</f>
        <v>#N/A</v>
      </c>
      <c r="AU9" s="7" t="e">
        <f aca="false">=IF($A9+AU$1-1&lt;=MAX(portfolio_returns!$A$2:$A$50),(AT9+VLOOKUP(AU$1-1,Scheduled_Contributions!$A$2:$B$11,2,1))*(1+VLOOKUP($A9+AU$1-1,portfolio_returns!$A$2:$B$49,2,1)),NA())</f>
        <v>#N/A</v>
      </c>
      <c r="AV9" s="7" t="e">
        <f aca="false">=IF($A9+AV$1-1&lt;=MAX(portfolio_returns!$A$2:$A$50),(AU9+VLOOKUP(AV$1-1,Scheduled_Contributions!$A$2:$B$11,2,1))*(1+VLOOKUP($A9+AV$1-1,portfolio_returns!$A$2:$B$49,2,1)),NA())</f>
        <v>#N/A</v>
      </c>
      <c r="AW9" s="7" t="e">
        <f aca="false">=IF($A9+AW$1-1&lt;=MAX(portfolio_returns!$A$2:$A$50),(AV9+VLOOKUP(AW$1-1,Scheduled_Contributions!$A$2:$B$11,2,1))*(1+VLOOKUP($A9+AW$1-1,portfolio_returns!$A$2:$B$49,2,1)),NA())</f>
        <v>#N/A</v>
      </c>
      <c r="AX9" s="7" t="e">
        <f aca="false">=IF($A9+AX$1-1&lt;=MAX(portfolio_returns!$A$2:$A$50),(AW9+VLOOKUP(AX$1-1,Scheduled_Contributions!$A$2:$B$11,2,1))*(1+VLOOKUP($A9+AX$1-1,portfolio_returns!$A$2:$B$49,2,1)),NA())</f>
        <v>#N/A</v>
      </c>
    </row>
    <row r="10" customFormat="false" ht="13.8" hidden="false" customHeight="false" outlineLevel="0" collapsed="false">
      <c r="A10" s="0" t="n">
        <v>1978</v>
      </c>
      <c r="B10" s="6" t="n">
        <f aca="false">MATCH(1,INDEX(C10:AX10&gt;SCHEDULED_TARGET),)</f>
        <v>28</v>
      </c>
      <c r="C10" s="7" t="n">
        <f aca="false">VLOOKUP(C$1-1,Scheduled_Contributions!$A$2:$B$11,2,1)*(1+VLOOKUP($A10+C$1-1,portfolio_returns!$A$2:$B$49,2,1))</f>
        <v>1313.25</v>
      </c>
      <c r="D10" s="7" t="n">
        <f aca="false">=IF($A10+D$1-1&lt;=MAX(portfolio_returns!$A$2:$A$50),(C10+VLOOKUP(D$1-1,Scheduled_Contributions!$A$2:$B$11,2,1))*(1+VLOOKUP($A10+D$1-1,portfolio_returns!$A$2:$B$49,2,1)),NA())</f>
        <v>2696.7835</v>
      </c>
      <c r="E10" s="7" t="n">
        <f aca="false">=IF($A10+E$1-1&lt;=MAX(portfolio_returns!$A$2:$A$50),(D10+VLOOKUP(E$1-1,Scheduled_Contributions!$A$2:$B$11,2,1))*(1+VLOOKUP($A10+E$1-1,portfolio_returns!$A$2:$B$49,2,1)),NA())</f>
        <v>3009.266556125</v>
      </c>
      <c r="F10" s="7" t="n">
        <f aca="false">=IF($A10+F$1-1&lt;=MAX(portfolio_returns!$A$2:$A$50),(E10+VLOOKUP(F$1-1,Scheduled_Contributions!$A$2:$B$11,2,1))*(1+VLOOKUP($A10+F$1-1,portfolio_returns!$A$2:$B$49,2,1)),NA())</f>
        <v>2129.33773870716</v>
      </c>
      <c r="G10" s="7" t="n">
        <f aca="false">=IF($A10+G$1-1&lt;=MAX(portfolio_returns!$A$2:$A$50),(F10+VLOOKUP(G$1-1,Scheduled_Contributions!$A$2:$B$11,2,1))*(1+VLOOKUP($A10+G$1-1,portfolio_returns!$A$2:$B$49,2,1)),NA())</f>
        <v>2223.84157938609</v>
      </c>
      <c r="H10" s="7" t="n">
        <f aca="false">=IF($A10+H$1-1&lt;=MAX(portfolio_returns!$A$2:$A$50),(G10+VLOOKUP(H$1-1,Scheduled_Contributions!$A$2:$B$11,2,1))*(1+VLOOKUP($A10+H$1-1,portfolio_returns!$A$2:$B$49,2,1)),NA())</f>
        <v>2928.05411447741</v>
      </c>
      <c r="I10" s="7" t="n">
        <f aca="false">=IF($A10+I$1-1&lt;=MAX(portfolio_returns!$A$2:$A$50),(H10+VLOOKUP(I$1-1,Scheduled_Contributions!$A$2:$B$11,2,1))*(1+VLOOKUP($A10+I$1-1,portfolio_returns!$A$2:$B$49,2,1)),NA())</f>
        <v>2635.43454068624</v>
      </c>
      <c r="J10" s="7" t="n">
        <f aca="false">=IF($A10+J$1-1&lt;=MAX(portfolio_returns!$A$2:$A$50),(I10+VLOOKUP(J$1-1,Scheduled_Contributions!$A$2:$B$11,2,1))*(1+VLOOKUP($A10+J$1-1,portfolio_returns!$A$2:$B$49,2,1)),NA())</f>
        <v>2948.33679559482</v>
      </c>
      <c r="K10" s="7" t="n">
        <f aca="false">=IF($A10+K$1-1&lt;=MAX(portfolio_returns!$A$2:$A$50),(J10+VLOOKUP(K$1-1,Scheduled_Contributions!$A$2:$B$11,2,1))*(1+VLOOKUP($A10+K$1-1,portfolio_returns!$A$2:$B$49,2,1)),NA())</f>
        <v>3466.43114023823</v>
      </c>
      <c r="L10" s="7" t="n">
        <f aca="false">=IF($A10+L$1-1&lt;=MAX(portfolio_returns!$A$2:$A$50),(K10+VLOOKUP(L$1-1,Scheduled_Contributions!$A$2:$B$11,2,1))*(1+VLOOKUP($A10+L$1-1,portfolio_returns!$A$2:$B$49,2,1)),NA())</f>
        <v>4239.50777552052</v>
      </c>
      <c r="M10" s="7" t="n">
        <f aca="false">=IF($A10+M$1-1&lt;=MAX(portfolio_returns!$A$2:$A$50),(L10+VLOOKUP(M$1-1,Scheduled_Contributions!$A$2:$B$11,2,1))*(1+VLOOKUP($A10+M$1-1,portfolio_returns!$A$2:$B$49,2,1)),NA())</f>
        <v>4190.01466666323</v>
      </c>
      <c r="N10" s="7" t="n">
        <f aca="false">=IF($A10+N$1-1&lt;=MAX(portfolio_returns!$A$2:$A$50),(M10+VLOOKUP(N$1-1,Scheduled_Contributions!$A$2:$B$11,2,1))*(1+VLOOKUP($A10+N$1-1,portfolio_returns!$A$2:$B$49,2,1)),NA())</f>
        <v>4785.91671266275</v>
      </c>
      <c r="O10" s="7" t="n">
        <f aca="false">=IF($A10+O$1-1&lt;=MAX(portfolio_returns!$A$2:$A$50),(N10+VLOOKUP(O$1-1,Scheduled_Contributions!$A$2:$B$11,2,1))*(1+VLOOKUP($A10+O$1-1,portfolio_returns!$A$2:$B$49,2,1)),NA())</f>
        <v>4554.92189785145</v>
      </c>
      <c r="P10" s="7" t="n">
        <f aca="false">=IF($A10+P$1-1&lt;=MAX(portfolio_returns!$A$2:$A$50),(O10+VLOOKUP(P$1-1,Scheduled_Contributions!$A$2:$B$11,2,1))*(1+VLOOKUP($A10+P$1-1,portfolio_returns!$A$2:$B$49,2,1)),NA())</f>
        <v>4948.37533727097</v>
      </c>
      <c r="Q10" s="7" t="n">
        <f aca="false">=IF($A10+Q$1-1&lt;=MAX(portfolio_returns!$A$2:$A$50),(P10+VLOOKUP(Q$1-1,Scheduled_Contributions!$A$2:$B$11,2,1))*(1+VLOOKUP($A10+Q$1-1,portfolio_returns!$A$2:$B$49,2,1)),NA())</f>
        <v>4883.9997072119</v>
      </c>
      <c r="R10" s="7" t="n">
        <f aca="false">=IF($A10+R$1-1&lt;=MAX(portfolio_returns!$A$2:$A$50),(Q10+VLOOKUP(R$1-1,Scheduled_Contributions!$A$2:$B$11,2,1))*(1+VLOOKUP($A10+R$1-1,portfolio_returns!$A$2:$B$49,2,1)),NA())</f>
        <v>6452.7386139589</v>
      </c>
      <c r="S10" s="7" t="n">
        <f aca="false">=IF($A10+S$1-1&lt;=MAX(portfolio_returns!$A$2:$A$50),(R10+VLOOKUP(S$1-1,Scheduled_Contributions!$A$2:$B$11,2,1))*(1+VLOOKUP($A10+S$1-1,portfolio_returns!$A$2:$B$49,2,1)),NA())</f>
        <v>6238.15844712382</v>
      </c>
      <c r="T10" s="7" t="n">
        <f aca="false">=IF($A10+T$1-1&lt;=MAX(portfolio_returns!$A$2:$A$50),(S10+VLOOKUP(T$1-1,Scheduled_Contributions!$A$2:$B$11,2,1))*(1+VLOOKUP($A10+T$1-1,portfolio_returns!$A$2:$B$49,2,1)),NA())</f>
        <v>6309.07799198328</v>
      </c>
      <c r="U10" s="7" t="n">
        <f aca="false">=IF($A10+U$1-1&lt;=MAX(portfolio_returns!$A$2:$A$50),(T10+VLOOKUP(U$1-1,Scheduled_Contributions!$A$2:$B$11,2,1))*(1+VLOOKUP($A10+U$1-1,portfolio_returns!$A$2:$B$49,2,1)),NA())</f>
        <v>6361.73176842917</v>
      </c>
      <c r="V10" s="7" t="n">
        <f aca="false">=IF($A10+V$1-1&lt;=MAX(portfolio_returns!$A$2:$A$50),(U10+VLOOKUP(V$1-1,Scheduled_Contributions!$A$2:$B$11,2,1))*(1+VLOOKUP($A10+V$1-1,portfolio_returns!$A$2:$B$49,2,1)),NA())</f>
        <v>5086.23488414858</v>
      </c>
      <c r="W10" s="7" t="n">
        <f aca="false">=IF($A10+W$1-1&lt;=MAX(portfolio_returns!$A$2:$A$50),(V10+VLOOKUP(W$1-1,Scheduled_Contributions!$A$2:$B$11,2,1))*(1+VLOOKUP($A10+W$1-1,portfolio_returns!$A$2:$B$49,2,1)),NA())</f>
        <v>4837.60096377804</v>
      </c>
      <c r="X10" s="7" t="n">
        <f aca="false">=IF($A10+X$1-1&lt;=MAX(portfolio_returns!$A$2:$A$50),(W10+VLOOKUP(X$1-1,Scheduled_Contributions!$A$2:$B$11,2,1))*(1+VLOOKUP($A10+X$1-1,portfolio_returns!$A$2:$B$49,2,1)),NA())</f>
        <v>5632.91231991008</v>
      </c>
      <c r="Y10" s="7" t="n">
        <f aca="false">=IF($A10+Y$1-1&lt;=MAX(portfolio_returns!$A$2:$A$50),(X10+VLOOKUP(Y$1-1,Scheduled_Contributions!$A$2:$B$11,2,1))*(1+VLOOKUP($A10+Y$1-1,portfolio_returns!$A$2:$B$49,2,1)),NA())</f>
        <v>5029.24560511986</v>
      </c>
      <c r="Z10" s="7" t="n">
        <f aca="false">=IF($A10+Z$1-1&lt;=MAX(portfolio_returns!$A$2:$A$50),(Y10+VLOOKUP(Z$1-1,Scheduled_Contributions!$A$2:$B$11,2,1))*(1+VLOOKUP($A10+Z$1-1,portfolio_returns!$A$2:$B$49,2,1)),NA())</f>
        <v>5032.94654811346</v>
      </c>
      <c r="AA10" s="7" t="n">
        <f aca="false">=IF($A10+AA$1-1&lt;=MAX(portfolio_returns!$A$2:$A$50),(Z10+VLOOKUP(AA$1-1,Scheduled_Contributions!$A$2:$B$11,2,1))*(1+VLOOKUP($A10+AA$1-1,portfolio_returns!$A$2:$B$49,2,1)),NA())</f>
        <v>5921.67998412223</v>
      </c>
      <c r="AB10" s="7" t="n">
        <f aca="false">=IF($A10+AB$1-1&lt;=MAX(portfolio_returns!$A$2:$A$50),(AA10+VLOOKUP(AB$1-1,Scheduled_Contributions!$A$2:$B$11,2,1))*(1+VLOOKUP($A10+AB$1-1,portfolio_returns!$A$2:$B$49,2,1)),NA())</f>
        <v>7680.04265944226</v>
      </c>
      <c r="AC10" s="7" t="n">
        <f aca="false">=IF($A10+AC$1-1&lt;=MAX(portfolio_returns!$A$2:$A$50),(AB10+VLOOKUP(AC$1-1,Scheduled_Contributions!$A$2:$B$11,2,1))*(1+VLOOKUP($A10+AC$1-1,portfolio_returns!$A$2:$B$49,2,1)),NA())</f>
        <v>8464.81445738107</v>
      </c>
      <c r="AD10" s="7" t="n">
        <f aca="false">=IF($A10+AD$1-1&lt;=MAX(portfolio_returns!$A$2:$A$50),(AC10+VLOOKUP(AD$1-1,Scheduled_Contributions!$A$2:$B$11,2,1))*(1+VLOOKUP($A10+AD$1-1,portfolio_returns!$A$2:$B$49,2,1)),NA())</f>
        <v>10294.7808621037</v>
      </c>
      <c r="AE10" s="7" t="n">
        <f aca="false">=IF($A10+AE$1-1&lt;=MAX(portfolio_returns!$A$2:$A$50),(AD10+VLOOKUP(AE$1-1,Scheduled_Contributions!$A$2:$B$11,2,1))*(1+VLOOKUP($A10+AE$1-1,portfolio_returns!$A$2:$B$49,2,1)),NA())</f>
        <v>12865.5189063364</v>
      </c>
      <c r="AF10" s="7" t="n">
        <f aca="false">=IF($A10+AF$1-1&lt;=MAX(portfolio_returns!$A$2:$A$50),(AE10+VLOOKUP(AF$1-1,Scheduled_Contributions!$A$2:$B$11,2,1))*(1+VLOOKUP($A10+AF$1-1,portfolio_returns!$A$2:$B$49,2,1)),NA())</f>
        <v>17224.2254169515</v>
      </c>
      <c r="AG10" s="7" t="n">
        <f aca="false">=IF($A10+AG$1-1&lt;=MAX(portfolio_returns!$A$2:$A$50),(AF10+VLOOKUP(AG$1-1,Scheduled_Contributions!$A$2:$B$11,2,1))*(1+VLOOKUP($A10+AG$1-1,portfolio_returns!$A$2:$B$49,2,1)),NA())</f>
        <v>15519.4199879649</v>
      </c>
      <c r="AH10" s="7" t="n">
        <f aca="false">=IF($A10+AH$1-1&lt;=MAX(portfolio_returns!$A$2:$A$50),(AG10+VLOOKUP(AH$1-1,Scheduled_Contributions!$A$2:$B$11,2,1))*(1+VLOOKUP($A10+AH$1-1,portfolio_returns!$A$2:$B$49,2,1)),NA())</f>
        <v>21415.0701634035</v>
      </c>
      <c r="AI10" s="7" t="n">
        <f aca="false">=IF($A10+AI$1-1&lt;=MAX(portfolio_returns!$A$2:$A$50),(AH10+VLOOKUP(AI$1-1,Scheduled_Contributions!$A$2:$B$11,2,1))*(1+VLOOKUP($A10+AI$1-1,portfolio_returns!$A$2:$B$49,2,1)),NA())</f>
        <v>27150.9201645731</v>
      </c>
      <c r="AJ10" s="7" t="n">
        <f aca="false">=IF($A10+AJ$1-1&lt;=MAX(portfolio_returns!$A$2:$A$50),(AI10+VLOOKUP(AJ$1-1,Scheduled_Contributions!$A$2:$B$11,2,1))*(1+VLOOKUP($A10+AJ$1-1,portfolio_returns!$A$2:$B$49,2,1)),NA())</f>
        <v>27717.7190279469</v>
      </c>
      <c r="AK10" s="7" t="n">
        <f aca="false">=IF($A10+AK$1-1&lt;=MAX(portfolio_returns!$A$2:$A$50),(AJ10+VLOOKUP(AK$1-1,Scheduled_Contributions!$A$2:$B$11,2,1))*(1+VLOOKUP($A10+AK$1-1,portfolio_returns!$A$2:$B$49,2,1)),NA())</f>
        <v>30770.836191264</v>
      </c>
      <c r="AL10" s="7" t="n">
        <f aca="false">=IF($A10+AL$1-1&lt;=MAX(portfolio_returns!$A$2:$A$50),(AK10+VLOOKUP(AL$1-1,Scheduled_Contributions!$A$2:$B$11,2,1))*(1+VLOOKUP($A10+AL$1-1,portfolio_returns!$A$2:$B$49,2,1)),NA())</f>
        <v>24101.3947377597</v>
      </c>
      <c r="AM10" s="7" t="n">
        <f aca="false">=IF($A10+AM$1-1&lt;=MAX(portfolio_returns!$A$2:$A$50),(AL10+VLOOKUP(AM$1-1,Scheduled_Contributions!$A$2:$B$11,2,1))*(1+VLOOKUP($A10+AM$1-1,portfolio_returns!$A$2:$B$49,2,1)),NA())</f>
        <v>24177.7010732886</v>
      </c>
      <c r="AN10" s="7" t="n">
        <f aca="false">=IF($A10+AN$1-1&lt;=MAX(portfolio_returns!$A$2:$A$50),(AM10+VLOOKUP(AN$1-1,Scheduled_Contributions!$A$2:$B$11,2,1))*(1+VLOOKUP($A10+AN$1-1,portfolio_returns!$A$2:$B$49,2,1)),NA())</f>
        <v>21073.5345601027</v>
      </c>
      <c r="AO10" s="7" t="n">
        <f aca="false">=IF($A10+AO$1-1&lt;=MAX(portfolio_returns!$A$2:$A$50),(AN10+VLOOKUP(AO$1-1,Scheduled_Contributions!$A$2:$B$11,2,1))*(1+VLOOKUP($A10+AO$1-1,portfolio_returns!$A$2:$B$49,2,1)),NA())</f>
        <v>22991.594437792</v>
      </c>
      <c r="AP10" s="7" t="n">
        <f aca="false">=IF($A10+AP$1-1&lt;=MAX(portfolio_returns!$A$2:$A$50),(AO10+VLOOKUP(AP$1-1,Scheduled_Contributions!$A$2:$B$11,2,1))*(1+VLOOKUP($A10+AP$1-1,portfolio_returns!$A$2:$B$49,2,1)),NA())</f>
        <v>27009.6222685772</v>
      </c>
      <c r="AQ10" s="7" t="e">
        <f aca="false">=IF($A10+AQ$1-1&lt;=MAX(portfolio_returns!$A$2:$A$50),(AP10+VLOOKUP(AQ$1-1,Scheduled_Contributions!$A$2:$B$11,2,1))*(1+VLOOKUP($A10+AQ$1-1,portfolio_returns!$A$2:$B$49,2,1)),NA())</f>
        <v>#N/A</v>
      </c>
      <c r="AR10" s="7" t="e">
        <f aca="false">=IF($A10+AR$1-1&lt;=MAX(portfolio_returns!$A$2:$A$50),(AQ10+VLOOKUP(AR$1-1,Scheduled_Contributions!$A$2:$B$11,2,1))*(1+VLOOKUP($A10+AR$1-1,portfolio_returns!$A$2:$B$49,2,1)),NA())</f>
        <v>#N/A</v>
      </c>
      <c r="AS10" s="7" t="e">
        <f aca="false">=IF($A10+AS$1-1&lt;=MAX(portfolio_returns!$A$2:$A$50),(AR10+VLOOKUP(AS$1-1,Scheduled_Contributions!$A$2:$B$11,2,1))*(1+VLOOKUP($A10+AS$1-1,portfolio_returns!$A$2:$B$49,2,1)),NA())</f>
        <v>#N/A</v>
      </c>
      <c r="AT10" s="7" t="e">
        <f aca="false">=IF($A10+AT$1-1&lt;=MAX(portfolio_returns!$A$2:$A$50),(AS10+VLOOKUP(AT$1-1,Scheduled_Contributions!$A$2:$B$11,2,1))*(1+VLOOKUP($A10+AT$1-1,portfolio_returns!$A$2:$B$49,2,1)),NA())</f>
        <v>#N/A</v>
      </c>
      <c r="AU10" s="7" t="e">
        <f aca="false">=IF($A10+AU$1-1&lt;=MAX(portfolio_returns!$A$2:$A$50),(AT10+VLOOKUP(AU$1-1,Scheduled_Contributions!$A$2:$B$11,2,1))*(1+VLOOKUP($A10+AU$1-1,portfolio_returns!$A$2:$B$49,2,1)),NA())</f>
        <v>#N/A</v>
      </c>
      <c r="AV10" s="7" t="e">
        <f aca="false">=IF($A10+AV$1-1&lt;=MAX(portfolio_returns!$A$2:$A$50),(AU10+VLOOKUP(AV$1-1,Scheduled_Contributions!$A$2:$B$11,2,1))*(1+VLOOKUP($A10+AV$1-1,portfolio_returns!$A$2:$B$49,2,1)),NA())</f>
        <v>#N/A</v>
      </c>
      <c r="AW10" s="7" t="e">
        <f aca="false">=IF($A10+AW$1-1&lt;=MAX(portfolio_returns!$A$2:$A$50),(AV10+VLOOKUP(AW$1-1,Scheduled_Contributions!$A$2:$B$11,2,1))*(1+VLOOKUP($A10+AW$1-1,portfolio_returns!$A$2:$B$49,2,1)),NA())</f>
        <v>#N/A</v>
      </c>
      <c r="AX10" s="7" t="e">
        <f aca="false">=IF($A10+AX$1-1&lt;=MAX(portfolio_returns!$A$2:$A$50),(AW10+VLOOKUP(AX$1-1,Scheduled_Contributions!$A$2:$B$11,2,1))*(1+VLOOKUP($A10+AX$1-1,portfolio_returns!$A$2:$B$49,2,1)),NA())</f>
        <v>#N/A</v>
      </c>
    </row>
    <row r="11" customFormat="false" ht="13.8" hidden="false" customHeight="false" outlineLevel="0" collapsed="false">
      <c r="A11" s="0" t="n">
        <v>1979</v>
      </c>
      <c r="B11" s="6" t="n">
        <f aca="false">MATCH(1,INDEX(C11:AX11&gt;SCHEDULED_TARGET),)</f>
        <v>28</v>
      </c>
      <c r="C11" s="7" t="n">
        <f aca="false">VLOOKUP(C$1-1,Scheduled_Contributions!$A$2:$B$11,2,1)*(1+VLOOKUP($A11+C$1-1,portfolio_returns!$A$2:$B$49,2,1))</f>
        <v>2038</v>
      </c>
      <c r="D11" s="7" t="n">
        <f aca="false">=IF($A11+D$1-1&lt;=MAX(portfolio_returns!$A$2:$A$50),(C11+VLOOKUP(D$1-1,Scheduled_Contributions!$A$2:$B$11,2,1))*(1+VLOOKUP($A11+D$1-1,portfolio_returns!$A$2:$B$49,2,1)),NA())</f>
        <v>2276.864</v>
      </c>
      <c r="E11" s="7" t="n">
        <f aca="false">=IF($A11+E$1-1&lt;=MAX(portfolio_returns!$A$2:$A$50),(D11+VLOOKUP(E$1-1,Scheduled_Contributions!$A$2:$B$11,2,1))*(1+VLOOKUP($A11+E$1-1,portfolio_returns!$A$2:$B$49,2,1)),NA())</f>
        <v>1612.810836</v>
      </c>
      <c r="F11" s="7" t="n">
        <f aca="false">=IF($A11+F$1-1&lt;=MAX(portfolio_returns!$A$2:$A$50),(E11+VLOOKUP(F$1-1,Scheduled_Contributions!$A$2:$B$11,2,1))*(1+VLOOKUP($A11+F$1-1,portfolio_returns!$A$2:$B$49,2,1)),NA())</f>
        <v>1686.911864022</v>
      </c>
      <c r="G11" s="7" t="n">
        <f aca="false">=IF($A11+G$1-1&lt;=MAX(portfolio_returns!$A$2:$A$50),(F11+VLOOKUP(G$1-1,Scheduled_Contributions!$A$2:$B$11,2,1))*(1+VLOOKUP($A11+G$1-1,portfolio_returns!$A$2:$B$49,2,1)),NA())</f>
        <v>1541.22020049798</v>
      </c>
      <c r="H11" s="7" t="n">
        <f aca="false">=IF($A11+H$1-1&lt;=MAX(portfolio_returns!$A$2:$A$50),(G11+VLOOKUP(H$1-1,Scheduled_Contributions!$A$2:$B$11,2,1))*(1+VLOOKUP($A11+H$1-1,portfolio_returns!$A$2:$B$49,2,1)),NA())</f>
        <v>2279.47451984669</v>
      </c>
      <c r="I11" s="7" t="n">
        <f aca="false">=IF($A11+I$1-1&lt;=MAX(portfolio_returns!$A$2:$A$50),(H11+VLOOKUP(I$1-1,Scheduled_Contributions!$A$2:$B$11,2,1))*(1+VLOOKUP($A11+I$1-1,portfolio_returns!$A$2:$B$49,2,1)),NA())</f>
        <v>2551.61935236914</v>
      </c>
      <c r="J11" s="7" t="n">
        <f aca="false">=IF($A11+J$1-1&lt;=MAX(portfolio_returns!$A$2:$A$50),(I11+VLOOKUP(J$1-1,Scheduled_Contributions!$A$2:$B$11,2,1))*(1+VLOOKUP($A11+J$1-1,portfolio_returns!$A$2:$B$49,2,1)),NA())</f>
        <v>3001.57747613853</v>
      </c>
      <c r="K11" s="7" t="n">
        <f aca="false">=IF($A11+K$1-1&lt;=MAX(portfolio_returns!$A$2:$A$50),(J11+VLOOKUP(K$1-1,Scheduled_Contributions!$A$2:$B$11,2,1))*(1+VLOOKUP($A11+K$1-1,portfolio_returns!$A$2:$B$49,2,1)),NA())</f>
        <v>3672.61873215094</v>
      </c>
      <c r="L11" s="7" t="n">
        <f aca="false">=IF($A11+L$1-1&lt;=MAX(portfolio_returns!$A$2:$A$50),(K11+VLOOKUP(L$1-1,Scheduled_Contributions!$A$2:$B$11,2,1))*(1+VLOOKUP($A11+L$1-1,portfolio_returns!$A$2:$B$49,2,1)),NA())</f>
        <v>3631.06206990083</v>
      </c>
      <c r="M11" s="7" t="n">
        <f aca="false">=IF($A11+M$1-1&lt;=MAX(portfolio_returns!$A$2:$A$50),(L11+VLOOKUP(M$1-1,Scheduled_Contributions!$A$2:$B$11,2,1))*(1+VLOOKUP($A11+M$1-1,portfolio_returns!$A$2:$B$49,2,1)),NA())</f>
        <v>4148.990228652</v>
      </c>
      <c r="N11" s="7" t="n">
        <f aca="false">=IF($A11+N$1-1&lt;=MAX(portfolio_returns!$A$2:$A$50),(M11+VLOOKUP(N$1-1,Scheduled_Contributions!$A$2:$B$11,2,1))*(1+VLOOKUP($A11+N$1-1,portfolio_returns!$A$2:$B$49,2,1)),NA())</f>
        <v>3950.00096966223</v>
      </c>
      <c r="O11" s="7" t="n">
        <f aca="false">=IF($A11+O$1-1&lt;=MAX(portfolio_returns!$A$2:$A$50),(N11+VLOOKUP(O$1-1,Scheduled_Contributions!$A$2:$B$11,2,1))*(1+VLOOKUP($A11+O$1-1,portfolio_returns!$A$2:$B$49,2,1)),NA())</f>
        <v>4292.64105111386</v>
      </c>
      <c r="P11" s="7" t="n">
        <f aca="false">=IF($A11+P$1-1&lt;=MAX(portfolio_returns!$A$2:$A$50),(O11+VLOOKUP(P$1-1,Scheduled_Contributions!$A$2:$B$11,2,1))*(1+VLOOKUP($A11+P$1-1,portfolio_returns!$A$2:$B$49,2,1)),NA())</f>
        <v>4238.10143534715</v>
      </c>
      <c r="Q11" s="7" t="n">
        <f aca="false">=IF($A11+Q$1-1&lt;=MAX(portfolio_returns!$A$2:$A$50),(P11+VLOOKUP(Q$1-1,Scheduled_Contributions!$A$2:$B$11,2,1))*(1+VLOOKUP($A11+Q$1-1,portfolio_returns!$A$2:$B$49,2,1)),NA())</f>
        <v>5601.12174250522</v>
      </c>
      <c r="R11" s="7" t="n">
        <f aca="false">=IF($A11+R$1-1&lt;=MAX(portfolio_returns!$A$2:$A$50),(Q11+VLOOKUP(R$1-1,Scheduled_Contributions!$A$2:$B$11,2,1))*(1+VLOOKUP($A11+R$1-1,portfolio_returns!$A$2:$B$49,2,1)),NA())</f>
        <v>5416.13526195317</v>
      </c>
      <c r="S11" s="7" t="n">
        <f aca="false">=IF($A11+S$1-1&lt;=MAX(portfolio_returns!$A$2:$A$50),(R11+VLOOKUP(S$1-1,Scheduled_Contributions!$A$2:$B$11,2,1))*(1+VLOOKUP($A11+S$1-1,portfolio_returns!$A$2:$B$49,2,1)),NA())</f>
        <v>5479.04008075721</v>
      </c>
      <c r="T11" s="7" t="n">
        <f aca="false">=IF($A11+T$1-1&lt;=MAX(portfolio_returns!$A$2:$A$50),(S11+VLOOKUP(T$1-1,Scheduled_Contributions!$A$2:$B$11,2,1))*(1+VLOOKUP($A11+T$1-1,portfolio_returns!$A$2:$B$49,2,1)),NA())</f>
        <v>5526.09110130232</v>
      </c>
      <c r="U11" s="7" t="n">
        <f aca="false">=IF($A11+U$1-1&lt;=MAX(portfolio_returns!$A$2:$A$50),(T11+VLOOKUP(U$1-1,Scheduled_Contributions!$A$2:$B$11,2,1))*(1+VLOOKUP($A11+U$1-1,portfolio_returns!$A$2:$B$49,2,1)),NA())</f>
        <v>4419.18472161458</v>
      </c>
      <c r="V11" s="7" t="n">
        <f aca="false">=IF($A11+V$1-1&lt;=MAX(portfolio_returns!$A$2:$A$50),(U11+VLOOKUP(V$1-1,Scheduled_Contributions!$A$2:$B$11,2,1))*(1+VLOOKUP($A11+V$1-1,portfolio_returns!$A$2:$B$49,2,1)),NA())</f>
        <v>4204.40359699264</v>
      </c>
      <c r="W11" s="7" t="n">
        <f aca="false">=IF($A11+W$1-1&lt;=MAX(portfolio_returns!$A$2:$A$50),(V11+VLOOKUP(W$1-1,Scheduled_Contributions!$A$2:$B$11,2,1))*(1+VLOOKUP($A11+W$1-1,portfolio_returns!$A$2:$B$49,2,1)),NA())</f>
        <v>4897.13697970544</v>
      </c>
      <c r="X11" s="7" t="n">
        <f aca="false">=IF($A11+X$1-1&lt;=MAX(portfolio_returns!$A$2:$A$50),(W11+VLOOKUP(X$1-1,Scheduled_Contributions!$A$2:$B$11,2,1))*(1+VLOOKUP($A11+X$1-1,portfolio_returns!$A$2:$B$49,2,1)),NA())</f>
        <v>4373.48583316248</v>
      </c>
      <c r="Y11" s="7" t="n">
        <f aca="false">=IF($A11+Y$1-1&lt;=MAX(portfolio_returns!$A$2:$A$50),(X11+VLOOKUP(Y$1-1,Scheduled_Contributions!$A$2:$B$11,2,1))*(1+VLOOKUP($A11+Y$1-1,portfolio_returns!$A$2:$B$49,2,1)),NA())</f>
        <v>4378.00647587102</v>
      </c>
      <c r="Z11" s="7" t="n">
        <f aca="false">=IF($A11+Z$1-1&lt;=MAX(portfolio_returns!$A$2:$A$50),(Y11+VLOOKUP(Z$1-1,Scheduled_Contributions!$A$2:$B$11,2,1))*(1+VLOOKUP($A11+Z$1-1,portfolio_returns!$A$2:$B$49,2,1)),NA())</f>
        <v>5152.61660429155</v>
      </c>
      <c r="AA11" s="7" t="n">
        <f aca="false">=IF($A11+AA$1-1&lt;=MAX(portfolio_returns!$A$2:$A$50),(Z11+VLOOKUP(AA$1-1,Scheduled_Contributions!$A$2:$B$11,2,1))*(1+VLOOKUP($A11+AA$1-1,portfolio_returns!$A$2:$B$49,2,1)),NA())</f>
        <v>6684.29784840649</v>
      </c>
      <c r="AB11" s="7" t="n">
        <f aca="false">=IF($A11+AB$1-1&lt;=MAX(portfolio_returns!$A$2:$A$50),(AA11+VLOOKUP(AB$1-1,Scheduled_Contributions!$A$2:$B$11,2,1))*(1+VLOOKUP($A11+AB$1-1,portfolio_returns!$A$2:$B$49,2,1)),NA())</f>
        <v>7368.74835663344</v>
      </c>
      <c r="AC11" s="7" t="n">
        <f aca="false">=IF($A11+AC$1-1&lt;=MAX(portfolio_returns!$A$2:$A$50),(AB11+VLOOKUP(AC$1-1,Scheduled_Contributions!$A$2:$B$11,2,1))*(1+VLOOKUP($A11+AC$1-1,portfolio_returns!$A$2:$B$49,2,1)),NA())</f>
        <v>8963.33456622047</v>
      </c>
      <c r="AD11" s="7" t="n">
        <f aca="false">=IF($A11+AD$1-1&lt;=MAX(portfolio_returns!$A$2:$A$50),(AC11+VLOOKUP(AD$1-1,Scheduled_Contributions!$A$2:$B$11,2,1))*(1+VLOOKUP($A11+AD$1-1,portfolio_returns!$A$2:$B$49,2,1)),NA())</f>
        <v>11203.2082059263</v>
      </c>
      <c r="AE11" s="7" t="n">
        <f aca="false">=IF($A11+AE$1-1&lt;=MAX(portfolio_returns!$A$2:$A$50),(AD11+VLOOKUP(AE$1-1,Scheduled_Contributions!$A$2:$B$11,2,1))*(1+VLOOKUP($A11+AE$1-1,portfolio_returns!$A$2:$B$49,2,1)),NA())</f>
        <v>15000.4692774778</v>
      </c>
      <c r="AF11" s="7" t="n">
        <f aca="false">=IF($A11+AF$1-1&lt;=MAX(portfolio_returns!$A$2:$A$50),(AE11+VLOOKUP(AF$1-1,Scheduled_Contributions!$A$2:$B$11,2,1))*(1+VLOOKUP($A11+AF$1-1,portfolio_returns!$A$2:$B$49,2,1)),NA())</f>
        <v>13516.9275843688</v>
      </c>
      <c r="AG11" s="7" t="n">
        <f aca="false">=IF($A11+AG$1-1&lt;=MAX(portfolio_returns!$A$2:$A$50),(AF11+VLOOKUP(AG$1-1,Scheduled_Contributions!$A$2:$B$11,2,1))*(1+VLOOKUP($A11+AG$1-1,portfolio_returns!$A$2:$B$49,2,1)),NA())</f>
        <v>18653.6331388446</v>
      </c>
      <c r="AH11" s="7" t="n">
        <f aca="false">=IF($A11+AH$1-1&lt;=MAX(portfolio_returns!$A$2:$A$50),(AG11+VLOOKUP(AH$1-1,Scheduled_Contributions!$A$2:$B$11,2,1))*(1+VLOOKUP($A11+AH$1-1,portfolio_returns!$A$2:$B$49,2,1)),NA())</f>
        <v>23651.4890952008</v>
      </c>
      <c r="AI11" s="7" t="n">
        <f aca="false">=IF($A11+AI$1-1&lt;=MAX(portfolio_returns!$A$2:$A$50),(AH11+VLOOKUP(AI$1-1,Scheduled_Contributions!$A$2:$B$11,2,1))*(1+VLOOKUP($A11+AI$1-1,portfolio_returns!$A$2:$B$49,2,1)),NA())</f>
        <v>24146.5496216524</v>
      </c>
      <c r="AJ11" s="7" t="n">
        <f aca="false">=IF($A11+AJ$1-1&lt;=MAX(portfolio_returns!$A$2:$A$50),(AI11+VLOOKUP(AJ$1-1,Scheduled_Contributions!$A$2:$B$11,2,1))*(1+VLOOKUP($A11+AJ$1-1,portfolio_returns!$A$2:$B$49,2,1)),NA())</f>
        <v>26807.7309426288</v>
      </c>
      <c r="AK11" s="7" t="n">
        <f aca="false">=IF($A11+AK$1-1&lt;=MAX(portfolio_returns!$A$2:$A$50),(AJ11+VLOOKUP(AK$1-1,Scheduled_Contributions!$A$2:$B$11,2,1))*(1+VLOOKUP($A11+AK$1-1,portfolio_returns!$A$2:$B$49,2,1)),NA())</f>
        <v>20998.2833280783</v>
      </c>
      <c r="AL11" s="7" t="n">
        <f aca="false">=IF($A11+AL$1-1&lt;=MAX(portfolio_returns!$A$2:$A$50),(AK11+VLOOKUP(AL$1-1,Scheduled_Contributions!$A$2:$B$11,2,1))*(1+VLOOKUP($A11+AL$1-1,portfolio_returns!$A$2:$B$49,2,1)),NA())</f>
        <v>21066.0561072305</v>
      </c>
      <c r="AM11" s="7" t="n">
        <f aca="false">=IF($A11+AM$1-1&lt;=MAX(portfolio_returns!$A$2:$A$50),(AL11+VLOOKUP(AM$1-1,Scheduled_Contributions!$A$2:$B$11,2,1))*(1+VLOOKUP($A11+AM$1-1,portfolio_returns!$A$2:$B$49,2,1)),NA())</f>
        <v>18362.5138834246</v>
      </c>
      <c r="AN11" s="7" t="n">
        <f aca="false">=IF($A11+AN$1-1&lt;=MAX(portfolio_returns!$A$2:$A$50),(AM11+VLOOKUP(AN$1-1,Scheduled_Contributions!$A$2:$B$11,2,1))*(1+VLOOKUP($A11+AN$1-1,portfolio_returns!$A$2:$B$49,2,1)),NA())</f>
        <v>20035.2263898745</v>
      </c>
      <c r="AO11" s="7" t="n">
        <f aca="false">=IF($A11+AO$1-1&lt;=MAX(portfolio_returns!$A$2:$A$50),(AN11+VLOOKUP(AO$1-1,Scheduled_Contributions!$A$2:$B$11,2,1))*(1+VLOOKUP($A11+AO$1-1,portfolio_returns!$A$2:$B$49,2,1)),NA())</f>
        <v>23538.1070883102</v>
      </c>
      <c r="AP11" s="7" t="e">
        <f aca="false">=IF($A11+AP$1-1&lt;=MAX(portfolio_returns!$A$2:$A$50),(AO11+VLOOKUP(AP$1-1,Scheduled_Contributions!$A$2:$B$11,2,1))*(1+VLOOKUP($A11+AP$1-1,portfolio_returns!$A$2:$B$49,2,1)),NA())</f>
        <v>#N/A</v>
      </c>
      <c r="AQ11" s="7" t="e">
        <f aca="false">=IF($A11+AQ$1-1&lt;=MAX(portfolio_returns!$A$2:$A$50),(AP11+VLOOKUP(AQ$1-1,Scheduled_Contributions!$A$2:$B$11,2,1))*(1+VLOOKUP($A11+AQ$1-1,portfolio_returns!$A$2:$B$49,2,1)),NA())</f>
        <v>#N/A</v>
      </c>
      <c r="AR11" s="7" t="e">
        <f aca="false">=IF($A11+AR$1-1&lt;=MAX(portfolio_returns!$A$2:$A$50),(AQ11+VLOOKUP(AR$1-1,Scheduled_Contributions!$A$2:$B$11,2,1))*(1+VLOOKUP($A11+AR$1-1,portfolio_returns!$A$2:$B$49,2,1)),NA())</f>
        <v>#N/A</v>
      </c>
      <c r="AS11" s="7" t="e">
        <f aca="false">=IF($A11+AS$1-1&lt;=MAX(portfolio_returns!$A$2:$A$50),(AR11+VLOOKUP(AS$1-1,Scheduled_Contributions!$A$2:$B$11,2,1))*(1+VLOOKUP($A11+AS$1-1,portfolio_returns!$A$2:$B$49,2,1)),NA())</f>
        <v>#N/A</v>
      </c>
      <c r="AT11" s="7" t="e">
        <f aca="false">=IF($A11+AT$1-1&lt;=MAX(portfolio_returns!$A$2:$A$50),(AS11+VLOOKUP(AT$1-1,Scheduled_Contributions!$A$2:$B$11,2,1))*(1+VLOOKUP($A11+AT$1-1,portfolio_returns!$A$2:$B$49,2,1)),NA())</f>
        <v>#N/A</v>
      </c>
      <c r="AU11" s="7" t="e">
        <f aca="false">=IF($A11+AU$1-1&lt;=MAX(portfolio_returns!$A$2:$A$50),(AT11+VLOOKUP(AU$1-1,Scheduled_Contributions!$A$2:$B$11,2,1))*(1+VLOOKUP($A11+AU$1-1,portfolio_returns!$A$2:$B$49,2,1)),NA())</f>
        <v>#N/A</v>
      </c>
      <c r="AV11" s="7" t="e">
        <f aca="false">=IF($A11+AV$1-1&lt;=MAX(portfolio_returns!$A$2:$A$50),(AU11+VLOOKUP(AV$1-1,Scheduled_Contributions!$A$2:$B$11,2,1))*(1+VLOOKUP($A11+AV$1-1,portfolio_returns!$A$2:$B$49,2,1)),NA())</f>
        <v>#N/A</v>
      </c>
      <c r="AW11" s="7" t="e">
        <f aca="false">=IF($A11+AW$1-1&lt;=MAX(portfolio_returns!$A$2:$A$50),(AV11+VLOOKUP(AW$1-1,Scheduled_Contributions!$A$2:$B$11,2,1))*(1+VLOOKUP($A11+AW$1-1,portfolio_returns!$A$2:$B$49,2,1)),NA())</f>
        <v>#N/A</v>
      </c>
      <c r="AX11" s="7" t="e">
        <f aca="false">=IF($A11+AX$1-1&lt;=MAX(portfolio_returns!$A$2:$A$50),(AW11+VLOOKUP(AX$1-1,Scheduled_Contributions!$A$2:$B$11,2,1))*(1+VLOOKUP($A11+AX$1-1,portfolio_returns!$A$2:$B$49,2,1)),NA())</f>
        <v>#N/A</v>
      </c>
    </row>
    <row r="12" customFormat="false" ht="13.8" hidden="false" customHeight="false" outlineLevel="0" collapsed="false">
      <c r="A12" s="0" t="n">
        <v>1980</v>
      </c>
      <c r="B12" s="6" t="n">
        <f aca="false">MATCH(1,INDEX(C12:AX12&gt;SCHEDULED_TARGET),)</f>
        <v>28</v>
      </c>
      <c r="C12" s="7" t="n">
        <f aca="false">VLOOKUP(C$1-1,Scheduled_Contributions!$A$2:$B$11,2,1)*(1+VLOOKUP($A12+C$1-1,portfolio_returns!$A$2:$B$49,2,1))</f>
        <v>1111.75</v>
      </c>
      <c r="D12" s="7" t="n">
        <f aca="false">=IF($A12+D$1-1&lt;=MAX(portfolio_returns!$A$2:$A$50),(C12+VLOOKUP(D$1-1,Scheduled_Contributions!$A$2:$B$11,2,1))*(1+VLOOKUP($A12+D$1-1,portfolio_returns!$A$2:$B$49,2,1)),NA())</f>
        <v>791.1141875</v>
      </c>
      <c r="E12" s="7" t="n">
        <f aca="false">=IF($A12+E$1-1&lt;=MAX(portfolio_returns!$A$2:$A$50),(D12+VLOOKUP(E$1-1,Scheduled_Contributions!$A$2:$B$11,2,1))*(1+VLOOKUP($A12+E$1-1,portfolio_returns!$A$2:$B$49,2,1)),NA())</f>
        <v>832.75819790625</v>
      </c>
      <c r="F12" s="7" t="n">
        <f aca="false">=IF($A12+F$1-1&lt;=MAX(portfolio_returns!$A$2:$A$50),(E12+VLOOKUP(F$1-1,Scheduled_Contributions!$A$2:$B$11,2,1))*(1+VLOOKUP($A12+F$1-1,portfolio_returns!$A$2:$B$49,2,1)),NA())</f>
        <v>765.435133248352</v>
      </c>
      <c r="G12" s="7" t="n">
        <f aca="false">=IF($A12+G$1-1&lt;=MAX(portfolio_returns!$A$2:$A$50),(F12+VLOOKUP(G$1-1,Scheduled_Contributions!$A$2:$B$11,2,1))*(1+VLOOKUP($A12+G$1-1,portfolio_returns!$A$2:$B$49,2,1)),NA())</f>
        <v>695.565314523771</v>
      </c>
      <c r="H12" s="7" t="n">
        <f aca="false">=IF($A12+H$1-1&lt;=MAX(portfolio_returns!$A$2:$A$50),(G12+VLOOKUP(H$1-1,Scheduled_Contributions!$A$2:$B$11,2,1))*(1+VLOOKUP($A12+H$1-1,portfolio_returns!$A$2:$B$49,2,1)),NA())</f>
        <v>1889.70754303674</v>
      </c>
      <c r="I12" s="7" t="n">
        <f aca="false">=IF($A12+I$1-1&lt;=MAX(portfolio_returns!$A$2:$A$50),(H12+VLOOKUP(I$1-1,Scheduled_Contributions!$A$2:$B$11,2,1))*(1+VLOOKUP($A12+I$1-1,portfolio_returns!$A$2:$B$49,2,1)),NA())</f>
        <v>2225.9823135533</v>
      </c>
      <c r="J12" s="7" t="n">
        <f aca="false">=IF($A12+J$1-1&lt;=MAX(portfolio_returns!$A$2:$A$50),(I12+VLOOKUP(J$1-1,Scheduled_Contributions!$A$2:$B$11,2,1))*(1+VLOOKUP($A12+J$1-1,portfolio_returns!$A$2:$B$49,2,1)),NA())</f>
        <v>2726.78043137825</v>
      </c>
      <c r="K12" s="7" t="n">
        <f aca="false">=IF($A12+K$1-1&lt;=MAX(portfolio_returns!$A$2:$A$50),(J12+VLOOKUP(K$1-1,Scheduled_Contributions!$A$2:$B$11,2,1))*(1+VLOOKUP($A12+K$1-1,portfolio_returns!$A$2:$B$49,2,1)),NA())</f>
        <v>2698.46550533896</v>
      </c>
      <c r="L12" s="7" t="n">
        <f aca="false">=IF($A12+L$1-1&lt;=MAX(portfolio_returns!$A$2:$A$50),(K12+VLOOKUP(L$1-1,Scheduled_Contributions!$A$2:$B$11,2,1))*(1+VLOOKUP($A12+L$1-1,portfolio_returns!$A$2:$B$49,2,1)),NA())</f>
        <v>3086.29644333374</v>
      </c>
      <c r="M12" s="7" t="n">
        <f aca="false">=IF($A12+M$1-1&lt;=MAX(portfolio_returns!$A$2:$A$50),(L12+VLOOKUP(M$1-1,Scheduled_Contributions!$A$2:$B$11,2,1))*(1+VLOOKUP($A12+M$1-1,portfolio_returns!$A$2:$B$49,2,1)),NA())</f>
        <v>2940.70754705622</v>
      </c>
      <c r="N12" s="7" t="n">
        <f aca="false">=IF($A12+N$1-1&lt;=MAX(portfolio_returns!$A$2:$A$50),(M12+VLOOKUP(N$1-1,Scheduled_Contributions!$A$2:$B$11,2,1))*(1+VLOOKUP($A12+N$1-1,portfolio_returns!$A$2:$B$49,2,1)),NA())</f>
        <v>3198.56698100895</v>
      </c>
      <c r="O12" s="7" t="n">
        <f aca="false">=IF($A12+O$1-1&lt;=MAX(portfolio_returns!$A$2:$A$50),(N12+VLOOKUP(O$1-1,Scheduled_Contributions!$A$2:$B$11,2,1))*(1+VLOOKUP($A12+O$1-1,portfolio_returns!$A$2:$B$49,2,1)),NA())</f>
        <v>3160.43847629381</v>
      </c>
      <c r="P12" s="7" t="n">
        <f aca="false">=IF($A12+P$1-1&lt;=MAX(portfolio_returns!$A$2:$A$50),(O12+VLOOKUP(P$1-1,Scheduled_Contributions!$A$2:$B$11,2,1))*(1+VLOOKUP($A12+P$1-1,portfolio_returns!$A$2:$B$49,2,1)),NA())</f>
        <v>4180.22313099339</v>
      </c>
      <c r="Q12" s="7" t="n">
        <f aca="false">=IF($A12+Q$1-1&lt;=MAX(portfolio_returns!$A$2:$A$50),(P12+VLOOKUP(Q$1-1,Scheduled_Contributions!$A$2:$B$11,2,1))*(1+VLOOKUP($A12+Q$1-1,portfolio_returns!$A$2:$B$49,2,1)),NA())</f>
        <v>4044.61287719137</v>
      </c>
      <c r="R12" s="7" t="n">
        <f aca="false">=IF($A12+R$1-1&lt;=MAX(portfolio_returns!$A$2:$A$50),(Q12+VLOOKUP(R$1-1,Scheduled_Contributions!$A$2:$B$11,2,1))*(1+VLOOKUP($A12+R$1-1,portfolio_returns!$A$2:$B$49,2,1)),NA())</f>
        <v>4094.14535274399</v>
      </c>
      <c r="S12" s="7" t="n">
        <f aca="false">=IF($A12+S$1-1&lt;=MAX(portfolio_returns!$A$2:$A$50),(R12+VLOOKUP(S$1-1,Scheduled_Contributions!$A$2:$B$11,2,1))*(1+VLOOKUP($A12+S$1-1,portfolio_returns!$A$2:$B$49,2,1)),NA())</f>
        <v>4131.84833387501</v>
      </c>
      <c r="T12" s="7" t="n">
        <f aca="false">=IF($A12+T$1-1&lt;=MAX(portfolio_returns!$A$2:$A$50),(S12+VLOOKUP(T$1-1,Scheduled_Contributions!$A$2:$B$11,2,1))*(1+VLOOKUP($A12+T$1-1,portfolio_returns!$A$2:$B$49,2,1)),NA())</f>
        <v>3306.23043251573</v>
      </c>
      <c r="U12" s="7" t="n">
        <f aca="false">=IF($A12+U$1-1&lt;=MAX(portfolio_returns!$A$2:$A$50),(T12+VLOOKUP(U$1-1,Scheduled_Contributions!$A$2:$B$11,2,1))*(1+VLOOKUP($A12+U$1-1,portfolio_returns!$A$2:$B$49,2,1)),NA())</f>
        <v>3147.93173806555</v>
      </c>
      <c r="V12" s="7" t="n">
        <f aca="false">=IF($A12+V$1-1&lt;=MAX(portfolio_returns!$A$2:$A$50),(U12+VLOOKUP(V$1-1,Scheduled_Contributions!$A$2:$B$11,2,1))*(1+VLOOKUP($A12+V$1-1,portfolio_returns!$A$2:$B$49,2,1)),NA())</f>
        <v>3669.51667963217</v>
      </c>
      <c r="W12" s="7" t="n">
        <f aca="false">=IF($A12+W$1-1&lt;=MAX(portfolio_returns!$A$2:$A$50),(V12+VLOOKUP(W$1-1,Scheduled_Contributions!$A$2:$B$11,2,1))*(1+VLOOKUP($A12+W$1-1,portfolio_returns!$A$2:$B$49,2,1)),NA())</f>
        <v>3279.36924072217</v>
      </c>
      <c r="X12" s="7" t="n">
        <f aca="false">=IF($A12+X$1-1&lt;=MAX(portfolio_returns!$A$2:$A$50),(W12+VLOOKUP(X$1-1,Scheduled_Contributions!$A$2:$B$11,2,1))*(1+VLOOKUP($A12+X$1-1,portfolio_returns!$A$2:$B$49,2,1)),NA())</f>
        <v>3285.25752917127</v>
      </c>
      <c r="Y12" s="7" t="n">
        <f aca="false">=IF($A12+Y$1-1&lt;=MAX(portfolio_returns!$A$2:$A$50),(X12+VLOOKUP(Y$1-1,Scheduled_Contributions!$A$2:$B$11,2,1))*(1+VLOOKUP($A12+Y$1-1,portfolio_returns!$A$2:$B$49,2,1)),NA())</f>
        <v>3869.45615362936</v>
      </c>
      <c r="Z12" s="7" t="n">
        <f aca="false">=IF($A12+Z$1-1&lt;=MAX(portfolio_returns!$A$2:$A$50),(Y12+VLOOKUP(Z$1-1,Scheduled_Contributions!$A$2:$B$11,2,1))*(1+VLOOKUP($A12+Z$1-1,portfolio_returns!$A$2:$B$49,2,1)),NA())</f>
        <v>5022.92585491162</v>
      </c>
      <c r="AA12" s="7" t="n">
        <f aca="false">=IF($A12+AA$1-1&lt;=MAX(portfolio_returns!$A$2:$A$50),(Z12+VLOOKUP(AA$1-1,Scheduled_Contributions!$A$2:$B$11,2,1))*(1+VLOOKUP($A12+AA$1-1,portfolio_returns!$A$2:$B$49,2,1)),NA())</f>
        <v>5539.99313479397</v>
      </c>
      <c r="AB12" s="7" t="n">
        <f aca="false">=IF($A12+AB$1-1&lt;=MAX(portfolio_returns!$A$2:$A$50),(AA12+VLOOKUP(AB$1-1,Scheduled_Contributions!$A$2:$B$11,2,1))*(1+VLOOKUP($A12+AB$1-1,portfolio_returns!$A$2:$B$49,2,1)),NA())</f>
        <v>6741.85416049097</v>
      </c>
      <c r="AC12" s="7" t="n">
        <f aca="false">=IF($A12+AC$1-1&lt;=MAX(portfolio_returns!$A$2:$A$50),(AB12+VLOOKUP(AC$1-1,Scheduled_Contributions!$A$2:$B$11,2,1))*(1+VLOOKUP($A12+AC$1-1,portfolio_returns!$A$2:$B$49,2,1)),NA())</f>
        <v>8429.68991937298</v>
      </c>
      <c r="AD12" s="7" t="n">
        <f aca="false">=IF($A12+AD$1-1&lt;=MAX(portfolio_returns!$A$2:$A$50),(AC12+VLOOKUP(AD$1-1,Scheduled_Contributions!$A$2:$B$11,2,1))*(1+VLOOKUP($A12+AD$1-1,portfolio_returns!$A$2:$B$49,2,1)),NA())</f>
        <v>11290.1951896412</v>
      </c>
      <c r="AE12" s="7" t="n">
        <f aca="false">=IF($A12+AE$1-1&lt;=MAX(portfolio_returns!$A$2:$A$50),(AD12+VLOOKUP(AE$1-1,Scheduled_Contributions!$A$2:$B$11,2,1))*(1+VLOOKUP($A12+AE$1-1,portfolio_returns!$A$2:$B$49,2,1)),NA())</f>
        <v>10175.8257682719</v>
      </c>
      <c r="AF12" s="7" t="n">
        <f aca="false">=IF($A12+AF$1-1&lt;=MAX(portfolio_returns!$A$2:$A$50),(AE12+VLOOKUP(AF$1-1,Scheduled_Contributions!$A$2:$B$11,2,1))*(1+VLOOKUP($A12+AF$1-1,portfolio_returns!$A$2:$B$49,2,1)),NA())</f>
        <v>14046.253734447</v>
      </c>
      <c r="AG12" s="7" t="n">
        <f aca="false">=IF($A12+AG$1-1&lt;=MAX(portfolio_returns!$A$2:$A$50),(AF12+VLOOKUP(AG$1-1,Scheduled_Contributions!$A$2:$B$11,2,1))*(1+VLOOKUP($A12+AG$1-1,portfolio_returns!$A$2:$B$49,2,1)),NA())</f>
        <v>17812.7875449779</v>
      </c>
      <c r="AH12" s="7" t="n">
        <f aca="false">=IF($A12+AH$1-1&lt;=MAX(portfolio_returns!$A$2:$A$50),(AG12+VLOOKUP(AH$1-1,Scheduled_Contributions!$A$2:$B$11,2,1))*(1+VLOOKUP($A12+AH$1-1,portfolio_returns!$A$2:$B$49,2,1)),NA())</f>
        <v>18188.1546896499</v>
      </c>
      <c r="AI12" s="7" t="n">
        <f aca="false">=IF($A12+AI$1-1&lt;=MAX(portfolio_returns!$A$2:$A$50),(AH12+VLOOKUP(AI$1-1,Scheduled_Contributions!$A$2:$B$11,2,1))*(1+VLOOKUP($A12+AI$1-1,portfolio_returns!$A$2:$B$49,2,1)),NA())</f>
        <v>20195.402166839</v>
      </c>
      <c r="AJ12" s="7" t="n">
        <f aca="false">=IF($A12+AJ$1-1&lt;=MAX(portfolio_returns!$A$2:$A$50),(AI12+VLOOKUP(AJ$1-1,Scheduled_Contributions!$A$2:$B$11,2,1))*(1+VLOOKUP($A12+AJ$1-1,portfolio_returns!$A$2:$B$49,2,1)),NA())</f>
        <v>15820.829896635</v>
      </c>
      <c r="AK12" s="7" t="n">
        <f aca="false">=IF($A12+AK$1-1&lt;=MAX(portfolio_returns!$A$2:$A$50),(AJ12+VLOOKUP(AK$1-1,Scheduled_Contributions!$A$2:$B$11,2,1))*(1+VLOOKUP($A12+AK$1-1,portfolio_returns!$A$2:$B$49,2,1)),NA())</f>
        <v>15874.3646788507</v>
      </c>
      <c r="AL12" s="7" t="n">
        <f aca="false">=IF($A12+AL$1-1&lt;=MAX(portfolio_returns!$A$2:$A$50),(AK12+VLOOKUP(AL$1-1,Scheduled_Contributions!$A$2:$B$11,2,1))*(1+VLOOKUP($A12+AL$1-1,portfolio_returns!$A$2:$B$49,2,1)),NA())</f>
        <v>13839.2527264487</v>
      </c>
      <c r="AM12" s="7" t="n">
        <f aca="false">=IF($A12+AM$1-1&lt;=MAX(portfolio_returns!$A$2:$A$50),(AL12+VLOOKUP(AM$1-1,Scheduled_Contributions!$A$2:$B$11,2,1))*(1+VLOOKUP($A12+AM$1-1,portfolio_returns!$A$2:$B$49,2,1)),NA())</f>
        <v>15102.6100981923</v>
      </c>
      <c r="AN12" s="7" t="n">
        <f aca="false">=IF($A12+AN$1-1&lt;=MAX(portfolio_returns!$A$2:$A$50),(AM12+VLOOKUP(AN$1-1,Scheduled_Contributions!$A$2:$B$11,2,1))*(1+VLOOKUP($A12+AN$1-1,portfolio_returns!$A$2:$B$49,2,1)),NA())</f>
        <v>17745.9824078023</v>
      </c>
      <c r="AO12" s="7" t="e">
        <f aca="false">=IF($A12+AO$1-1&lt;=MAX(portfolio_returns!$A$2:$A$50),(AN12+VLOOKUP(AO$1-1,Scheduled_Contributions!$A$2:$B$11,2,1))*(1+VLOOKUP($A12+AO$1-1,portfolio_returns!$A$2:$B$49,2,1)),NA())</f>
        <v>#N/A</v>
      </c>
      <c r="AP12" s="7" t="e">
        <f aca="false">=IF($A12+AP$1-1&lt;=MAX(portfolio_returns!$A$2:$A$50),(AO12+VLOOKUP(AP$1-1,Scheduled_Contributions!$A$2:$B$11,2,1))*(1+VLOOKUP($A12+AP$1-1,portfolio_returns!$A$2:$B$49,2,1)),NA())</f>
        <v>#N/A</v>
      </c>
      <c r="AQ12" s="7" t="e">
        <f aca="false">=IF($A12+AQ$1-1&lt;=MAX(portfolio_returns!$A$2:$A$50),(AP12+VLOOKUP(AQ$1-1,Scheduled_Contributions!$A$2:$B$11,2,1))*(1+VLOOKUP($A12+AQ$1-1,portfolio_returns!$A$2:$B$49,2,1)),NA())</f>
        <v>#N/A</v>
      </c>
      <c r="AR12" s="7" t="e">
        <f aca="false">=IF($A12+AR$1-1&lt;=MAX(portfolio_returns!$A$2:$A$50),(AQ12+VLOOKUP(AR$1-1,Scheduled_Contributions!$A$2:$B$11,2,1))*(1+VLOOKUP($A12+AR$1-1,portfolio_returns!$A$2:$B$49,2,1)),NA())</f>
        <v>#N/A</v>
      </c>
      <c r="AS12" s="7" t="e">
        <f aca="false">=IF($A12+AS$1-1&lt;=MAX(portfolio_returns!$A$2:$A$50),(AR12+VLOOKUP(AS$1-1,Scheduled_Contributions!$A$2:$B$11,2,1))*(1+VLOOKUP($A12+AS$1-1,portfolio_returns!$A$2:$B$49,2,1)),NA())</f>
        <v>#N/A</v>
      </c>
      <c r="AT12" s="7" t="e">
        <f aca="false">=IF($A12+AT$1-1&lt;=MAX(portfolio_returns!$A$2:$A$50),(AS12+VLOOKUP(AT$1-1,Scheduled_Contributions!$A$2:$B$11,2,1))*(1+VLOOKUP($A12+AT$1-1,portfolio_returns!$A$2:$B$49,2,1)),NA())</f>
        <v>#N/A</v>
      </c>
      <c r="AU12" s="7" t="e">
        <f aca="false">=IF($A12+AU$1-1&lt;=MAX(portfolio_returns!$A$2:$A$50),(AT12+VLOOKUP(AU$1-1,Scheduled_Contributions!$A$2:$B$11,2,1))*(1+VLOOKUP($A12+AU$1-1,portfolio_returns!$A$2:$B$49,2,1)),NA())</f>
        <v>#N/A</v>
      </c>
      <c r="AV12" s="7" t="e">
        <f aca="false">=IF($A12+AV$1-1&lt;=MAX(portfolio_returns!$A$2:$A$50),(AU12+VLOOKUP(AV$1-1,Scheduled_Contributions!$A$2:$B$11,2,1))*(1+VLOOKUP($A12+AV$1-1,portfolio_returns!$A$2:$B$49,2,1)),NA())</f>
        <v>#N/A</v>
      </c>
      <c r="AW12" s="7" t="e">
        <f aca="false">=IF($A12+AW$1-1&lt;=MAX(portfolio_returns!$A$2:$A$50),(AV12+VLOOKUP(AW$1-1,Scheduled_Contributions!$A$2:$B$11,2,1))*(1+VLOOKUP($A12+AW$1-1,portfolio_returns!$A$2:$B$49,2,1)),NA())</f>
        <v>#N/A</v>
      </c>
      <c r="AX12" s="7" t="e">
        <f aca="false">=IF($A12+AX$1-1&lt;=MAX(portfolio_returns!$A$2:$A$50),(AW12+VLOOKUP(AX$1-1,Scheduled_Contributions!$A$2:$B$11,2,1))*(1+VLOOKUP($A12+AX$1-1,portfolio_returns!$A$2:$B$49,2,1)),NA())</f>
        <v>#N/A</v>
      </c>
    </row>
    <row r="13" customFormat="false" ht="13.8" hidden="false" customHeight="false" outlineLevel="0" collapsed="false">
      <c r="A13" s="0" t="n">
        <v>1981</v>
      </c>
      <c r="B13" s="6" t="n">
        <f aca="false">MATCH(1,INDEX(C13:AX13&gt;SCHEDULED_TARGET),)</f>
        <v>27</v>
      </c>
      <c r="C13" s="7" t="n">
        <f aca="false">VLOOKUP(C$1-1,Scheduled_Contributions!$A$2:$B$11,2,1)*(1+VLOOKUP($A13+C$1-1,portfolio_returns!$A$2:$B$49,2,1))</f>
        <v>705.25</v>
      </c>
      <c r="D13" s="7" t="n">
        <f aca="false">=IF($A13+D$1-1&lt;=MAX(portfolio_returns!$A$2:$A$50),(C13+VLOOKUP(D$1-1,Scheduled_Contributions!$A$2:$B$11,2,1))*(1+VLOOKUP($A13+D$1-1,portfolio_returns!$A$2:$B$49,2,1)),NA())</f>
        <v>743.502375</v>
      </c>
      <c r="E13" s="7" t="n">
        <f aca="false">=IF($A13+E$1-1&lt;=MAX(portfolio_returns!$A$2:$A$50),(D13+VLOOKUP(E$1-1,Scheduled_Contributions!$A$2:$B$11,2,1))*(1+VLOOKUP($A13+E$1-1,portfolio_returns!$A$2:$B$49,2,1)),NA())</f>
        <v>684.36853209375</v>
      </c>
      <c r="F13" s="7" t="n">
        <f aca="false">=IF($A13+F$1-1&lt;=MAX(portfolio_returns!$A$2:$A$50),(E13+VLOOKUP(F$1-1,Scheduled_Contributions!$A$2:$B$11,2,1))*(1+VLOOKUP($A13+F$1-1,portfolio_returns!$A$2:$B$49,2,1)),NA())</f>
        <v>622.848573288094</v>
      </c>
      <c r="G13" s="7" t="n">
        <f aca="false">=IF($A13+G$1-1&lt;=MAX(portfolio_returns!$A$2:$A$50),(F13+VLOOKUP(G$1-1,Scheduled_Contributions!$A$2:$B$11,2,1))*(1+VLOOKUP($A13+G$1-1,portfolio_returns!$A$2:$B$49,2,1)),NA())</f>
        <v>705.309734929581</v>
      </c>
      <c r="H13" s="7" t="n">
        <f aca="false">=IF($A13+H$1-1&lt;=MAX(portfolio_returns!$A$2:$A$50),(G13+VLOOKUP(H$1-1,Scheduled_Contributions!$A$2:$B$11,2,1))*(1+VLOOKUP($A13+H$1-1,portfolio_returns!$A$2:$B$49,2,1)),NA())</f>
        <v>1998.19668190374</v>
      </c>
      <c r="I13" s="7" t="n">
        <f aca="false">=IF($A13+I$1-1&lt;=MAX(portfolio_returns!$A$2:$A$50),(H13+VLOOKUP(I$1-1,Scheduled_Contributions!$A$2:$B$11,2,1))*(1+VLOOKUP($A13+I$1-1,portfolio_returns!$A$2:$B$49,2,1)),NA())</f>
        <v>2448.99585358161</v>
      </c>
      <c r="J13" s="7" t="n">
        <f aca="false">=IF($A13+J$1-1&lt;=MAX(portfolio_returns!$A$2:$A$50),(I13+VLOOKUP(J$1-1,Scheduled_Contributions!$A$2:$B$11,2,1))*(1+VLOOKUP($A13+J$1-1,portfolio_returns!$A$2:$B$49,2,1)),NA())</f>
        <v>2424.56991163146</v>
      </c>
      <c r="K13" s="7" t="n">
        <f aca="false">=IF($A13+K$1-1&lt;=MAX(portfolio_returns!$A$2:$A$50),(J13+VLOOKUP(K$1-1,Scheduled_Contributions!$A$2:$B$11,2,1))*(1+VLOOKUP($A13+K$1-1,portfolio_returns!$A$2:$B$49,2,1)),NA())</f>
        <v>2774.19241430405</v>
      </c>
      <c r="L13" s="7" t="n">
        <f aca="false">=IF($A13+L$1-1&lt;=MAX(portfolio_returns!$A$2:$A$50),(K13+VLOOKUP(L$1-1,Scheduled_Contributions!$A$2:$B$11,2,1))*(1+VLOOKUP($A13+L$1-1,portfolio_returns!$A$2:$B$49,2,1)),NA())</f>
        <v>2644.28674548527</v>
      </c>
      <c r="M13" s="7" t="n">
        <f aca="false">=IF($A13+M$1-1&lt;=MAX(portfolio_returns!$A$2:$A$50),(L13+VLOOKUP(M$1-1,Scheduled_Contributions!$A$2:$B$11,2,1))*(1+VLOOKUP($A13+M$1-1,portfolio_returns!$A$2:$B$49,2,1)),NA())</f>
        <v>2877.24683210604</v>
      </c>
      <c r="N13" s="7" t="n">
        <f aca="false">=IF($A13+N$1-1&lt;=MAX(portfolio_returns!$A$2:$A$50),(M13+VLOOKUP(N$1-1,Scheduled_Contributions!$A$2:$B$11,2,1))*(1+VLOOKUP($A13+N$1-1,portfolio_returns!$A$2:$B$49,2,1)),NA())</f>
        <v>2843.93812962445</v>
      </c>
      <c r="O13" s="7" t="n">
        <f aca="false">=IF($A13+O$1-1&lt;=MAX(portfolio_returns!$A$2:$A$50),(N13+VLOOKUP(O$1-1,Scheduled_Contributions!$A$2:$B$11,2,1))*(1+VLOOKUP($A13+O$1-1,portfolio_returns!$A$2:$B$49,2,1)),NA())</f>
        <v>3762.91742390983</v>
      </c>
      <c r="P13" s="7" t="n">
        <f aca="false">=IF($A13+P$1-1&lt;=MAX(portfolio_returns!$A$2:$A$50),(O13+VLOOKUP(P$1-1,Scheduled_Contributions!$A$2:$B$11,2,1))*(1+VLOOKUP($A13+P$1-1,portfolio_returns!$A$2:$B$49,2,1)),NA())</f>
        <v>3641.80854342896</v>
      </c>
      <c r="Q13" s="7" t="n">
        <f aca="false">=IF($A13+Q$1-1&lt;=MAX(portfolio_returns!$A$2:$A$50),(P13+VLOOKUP(Q$1-1,Scheduled_Contributions!$A$2:$B$11,2,1))*(1+VLOOKUP($A13+Q$1-1,portfolio_returns!$A$2:$B$49,2,1)),NA())</f>
        <v>3687.4136767274</v>
      </c>
      <c r="R13" s="7" t="n">
        <f aca="false">=IF($A13+R$1-1&lt;=MAX(portfolio_returns!$A$2:$A$50),(Q13+VLOOKUP(R$1-1,Scheduled_Contributions!$A$2:$B$11,2,1))*(1+VLOOKUP($A13+R$1-1,portfolio_returns!$A$2:$B$49,2,1)),NA())</f>
        <v>3722.37121904531</v>
      </c>
      <c r="S13" s="7" t="n">
        <f aca="false">=IF($A13+S$1-1&lt;=MAX(portfolio_returns!$A$2:$A$50),(R13+VLOOKUP(S$1-1,Scheduled_Contributions!$A$2:$B$11,2,1))*(1+VLOOKUP($A13+S$1-1,portfolio_returns!$A$2:$B$49,2,1)),NA())</f>
        <v>2979.36532560292</v>
      </c>
      <c r="T13" s="7" t="n">
        <f aca="false">=IF($A13+T$1-1&lt;=MAX(portfolio_returns!$A$2:$A$50),(S13+VLOOKUP(T$1-1,Scheduled_Contributions!$A$2:$B$11,2,1))*(1+VLOOKUP($A13+T$1-1,portfolio_returns!$A$2:$B$49,2,1)),NA())</f>
        <v>2837.65503532857</v>
      </c>
      <c r="U13" s="7" t="n">
        <f aca="false">=IF($A13+U$1-1&lt;=MAX(portfolio_returns!$A$2:$A$50),(T13+VLOOKUP(U$1-1,Scheduled_Contributions!$A$2:$B$11,2,1))*(1+VLOOKUP($A13+U$1-1,portfolio_returns!$A$2:$B$49,2,1)),NA())</f>
        <v>3308.9751510518</v>
      </c>
      <c r="V13" s="7" t="n">
        <f aca="false">=IF($A13+V$1-1&lt;=MAX(portfolio_returns!$A$2:$A$50),(U13+VLOOKUP(V$1-1,Scheduled_Contributions!$A$2:$B$11,2,1))*(1+VLOOKUP($A13+V$1-1,portfolio_returns!$A$2:$B$49,2,1)),NA())</f>
        <v>2958.03660337491</v>
      </c>
      <c r="W13" s="7" t="n">
        <f aca="false">=IF($A13+W$1-1&lt;=MAX(portfolio_returns!$A$2:$A$50),(V13+VLOOKUP(W$1-1,Scheduled_Contributions!$A$2:$B$11,2,1))*(1+VLOOKUP($A13+W$1-1,portfolio_returns!$A$2:$B$49,2,1)),NA())</f>
        <v>2964.32655762069</v>
      </c>
      <c r="X13" s="7" t="n">
        <f aca="false">=IF($A13+X$1-1&lt;=MAX(portfolio_returns!$A$2:$A$50),(W13+VLOOKUP(X$1-1,Scheduled_Contributions!$A$2:$B$11,2,1))*(1+VLOOKUP($A13+X$1-1,portfolio_returns!$A$2:$B$49,2,1)),NA())</f>
        <v>3492.6029602861</v>
      </c>
      <c r="Y13" s="7" t="n">
        <f aca="false">=IF($A13+Y$1-1&lt;=MAX(portfolio_returns!$A$2:$A$50),(X13+VLOOKUP(Y$1-1,Scheduled_Contributions!$A$2:$B$11,2,1))*(1+VLOOKUP($A13+Y$1-1,portfolio_returns!$A$2:$B$49,2,1)),NA())</f>
        <v>4534.99518283043</v>
      </c>
      <c r="Z13" s="7" t="n">
        <f aca="false">=IF($A13+Z$1-1&lt;=MAX(portfolio_returns!$A$2:$A$50),(Y13+VLOOKUP(Z$1-1,Scheduled_Contributions!$A$2:$B$11,2,1))*(1+VLOOKUP($A13+Z$1-1,portfolio_returns!$A$2:$B$49,2,1)),NA())</f>
        <v>5002.9034475006</v>
      </c>
      <c r="AA13" s="7" t="n">
        <f aca="false">=IF($A13+AA$1-1&lt;=MAX(portfolio_returns!$A$2:$A$50),(Z13+VLOOKUP(AA$1-1,Scheduled_Contributions!$A$2:$B$11,2,1))*(1+VLOOKUP($A13+AA$1-1,portfolio_returns!$A$2:$B$49,2,1)),NA())</f>
        <v>6089.42446285135</v>
      </c>
      <c r="AB13" s="7" t="n">
        <f aca="false">=IF($A13+AB$1-1&lt;=MAX(portfolio_returns!$A$2:$A$50),(AA13+VLOOKUP(AB$1-1,Scheduled_Contributions!$A$2:$B$11,2,1))*(1+VLOOKUP($A13+AB$1-1,portfolio_returns!$A$2:$B$49,2,1)),NA())</f>
        <v>7615.13144186991</v>
      </c>
      <c r="AC13" s="7" t="n">
        <f aca="false">=IF($A13+AC$1-1&lt;=MAX(portfolio_returns!$A$2:$A$50),(AB13+VLOOKUP(AC$1-1,Scheduled_Contributions!$A$2:$B$11,2,1))*(1+VLOOKUP($A13+AC$1-1,portfolio_returns!$A$2:$B$49,2,1)),NA())</f>
        <v>10200.5195863615</v>
      </c>
      <c r="AD13" s="7" t="n">
        <f aca="false">=IF($A13+AD$1-1&lt;=MAX(portfolio_returns!$A$2:$A$50),(AC13+VLOOKUP(AD$1-1,Scheduled_Contributions!$A$2:$B$11,2,1))*(1+VLOOKUP($A13+AD$1-1,portfolio_returns!$A$2:$B$49,2,1)),NA())</f>
        <v>9194.5728875185</v>
      </c>
      <c r="AE13" s="7" t="n">
        <f aca="false">=IF($A13+AE$1-1&lt;=MAX(portfolio_returns!$A$2:$A$50),(AD13+VLOOKUP(AE$1-1,Scheduled_Contributions!$A$2:$B$11,2,1))*(1+VLOOKUP($A13+AE$1-1,portfolio_returns!$A$2:$B$49,2,1)),NA())</f>
        <v>12693.106011888</v>
      </c>
      <c r="AF13" s="7" t="n">
        <f aca="false">=IF($A13+AF$1-1&lt;=MAX(portfolio_returns!$A$2:$A$50),(AE13+VLOOKUP(AF$1-1,Scheduled_Contributions!$A$2:$B$11,2,1))*(1+VLOOKUP($A13+AF$1-1,portfolio_returns!$A$2:$B$49,2,1)),NA())</f>
        <v>16098.0110935651</v>
      </c>
      <c r="AG13" s="7" t="n">
        <f aca="false">=IF($A13+AG$1-1&lt;=MAX(portfolio_returns!$A$2:$A$50),(AF13+VLOOKUP(AG$1-1,Scheduled_Contributions!$A$2:$B$11,2,1))*(1+VLOOKUP($A13+AG$1-1,portfolio_returns!$A$2:$B$49,2,1)),NA())</f>
        <v>16438.2253209832</v>
      </c>
      <c r="AH13" s="7" t="n">
        <f aca="false">=IF($A13+AH$1-1&lt;=MAX(portfolio_returns!$A$2:$A$50),(AG13+VLOOKUP(AH$1-1,Scheduled_Contributions!$A$2:$B$11,2,1))*(1+VLOOKUP($A13+AH$1-1,portfolio_returns!$A$2:$B$49,2,1)),NA())</f>
        <v>18253.4180499611</v>
      </c>
      <c r="AI13" s="7" t="n">
        <f aca="false">=IF($A13+AI$1-1&lt;=MAX(portfolio_returns!$A$2:$A$50),(AH13+VLOOKUP(AI$1-1,Scheduled_Contributions!$A$2:$B$11,2,1))*(1+VLOOKUP($A13+AI$1-1,portfolio_returns!$A$2:$B$49,2,1)),NA())</f>
        <v>14300.2563331195</v>
      </c>
      <c r="AJ13" s="7" t="n">
        <f aca="false">=IF($A13+AJ$1-1&lt;=MAX(portfolio_returns!$A$2:$A$50),(AI13+VLOOKUP(AJ$1-1,Scheduled_Contributions!$A$2:$B$11,2,1))*(1+VLOOKUP($A13+AJ$1-1,portfolio_returns!$A$2:$B$49,2,1)),NA())</f>
        <v>14349.6095380356</v>
      </c>
      <c r="AK13" s="7" t="n">
        <f aca="false">=IF($A13+AK$1-1&lt;=MAX(portfolio_returns!$A$2:$A$50),(AJ13+VLOOKUP(AK$1-1,Scheduled_Contributions!$A$2:$B$11,2,1))*(1+VLOOKUP($A13+AK$1-1,portfolio_returns!$A$2:$B$49,2,1)),NA())</f>
        <v>12510.8098100135</v>
      </c>
      <c r="AL13" s="7" t="n">
        <f aca="false">=IF($A13+AL$1-1&lt;=MAX(portfolio_returns!$A$2:$A$50),(AK13+VLOOKUP(AL$1-1,Scheduled_Contributions!$A$2:$B$11,2,1))*(1+VLOOKUP($A13+AL$1-1,portfolio_returns!$A$2:$B$49,2,1)),NA())</f>
        <v>13653.9430978197</v>
      </c>
      <c r="AM13" s="7" t="n">
        <f aca="false">=IF($A13+AM$1-1&lt;=MAX(portfolio_returns!$A$2:$A$50),(AL13+VLOOKUP(AM$1-1,Scheduled_Contributions!$A$2:$B$11,2,1))*(1+VLOOKUP($A13+AM$1-1,portfolio_returns!$A$2:$B$49,2,1)),NA())</f>
        <v>16044.8851826148</v>
      </c>
      <c r="AN13" s="7" t="e">
        <f aca="false">=IF($A13+AN$1-1&lt;=MAX(portfolio_returns!$A$2:$A$50),(AM13+VLOOKUP(AN$1-1,Scheduled_Contributions!$A$2:$B$11,2,1))*(1+VLOOKUP($A13+AN$1-1,portfolio_returns!$A$2:$B$49,2,1)),NA())</f>
        <v>#N/A</v>
      </c>
      <c r="AO13" s="7" t="e">
        <f aca="false">=IF($A13+AO$1-1&lt;=MAX(portfolio_returns!$A$2:$A$50),(AN13+VLOOKUP(AO$1-1,Scheduled_Contributions!$A$2:$B$11,2,1))*(1+VLOOKUP($A13+AO$1-1,portfolio_returns!$A$2:$B$49,2,1)),NA())</f>
        <v>#N/A</v>
      </c>
      <c r="AP13" s="7" t="e">
        <f aca="false">=IF($A13+AP$1-1&lt;=MAX(portfolio_returns!$A$2:$A$50),(AO13+VLOOKUP(AP$1-1,Scheduled_Contributions!$A$2:$B$11,2,1))*(1+VLOOKUP($A13+AP$1-1,portfolio_returns!$A$2:$B$49,2,1)),NA())</f>
        <v>#N/A</v>
      </c>
      <c r="AQ13" s="7" t="e">
        <f aca="false">=IF($A13+AQ$1-1&lt;=MAX(portfolio_returns!$A$2:$A$50),(AP13+VLOOKUP(AQ$1-1,Scheduled_Contributions!$A$2:$B$11,2,1))*(1+VLOOKUP($A13+AQ$1-1,portfolio_returns!$A$2:$B$49,2,1)),NA())</f>
        <v>#N/A</v>
      </c>
      <c r="AR13" s="7" t="e">
        <f aca="false">=IF($A13+AR$1-1&lt;=MAX(portfolio_returns!$A$2:$A$50),(AQ13+VLOOKUP(AR$1-1,Scheduled_Contributions!$A$2:$B$11,2,1))*(1+VLOOKUP($A13+AR$1-1,portfolio_returns!$A$2:$B$49,2,1)),NA())</f>
        <v>#N/A</v>
      </c>
      <c r="AS13" s="7" t="e">
        <f aca="false">=IF($A13+AS$1-1&lt;=MAX(portfolio_returns!$A$2:$A$50),(AR13+VLOOKUP(AS$1-1,Scheduled_Contributions!$A$2:$B$11,2,1))*(1+VLOOKUP($A13+AS$1-1,portfolio_returns!$A$2:$B$49,2,1)),NA())</f>
        <v>#N/A</v>
      </c>
      <c r="AT13" s="7" t="e">
        <f aca="false">=IF($A13+AT$1-1&lt;=MAX(portfolio_returns!$A$2:$A$50),(AS13+VLOOKUP(AT$1-1,Scheduled_Contributions!$A$2:$B$11,2,1))*(1+VLOOKUP($A13+AT$1-1,portfolio_returns!$A$2:$B$49,2,1)),NA())</f>
        <v>#N/A</v>
      </c>
      <c r="AU13" s="7" t="e">
        <f aca="false">=IF($A13+AU$1-1&lt;=MAX(portfolio_returns!$A$2:$A$50),(AT13+VLOOKUP(AU$1-1,Scheduled_Contributions!$A$2:$B$11,2,1))*(1+VLOOKUP($A13+AU$1-1,portfolio_returns!$A$2:$B$49,2,1)),NA())</f>
        <v>#N/A</v>
      </c>
      <c r="AV13" s="7" t="e">
        <f aca="false">=IF($A13+AV$1-1&lt;=MAX(portfolio_returns!$A$2:$A$50),(AU13+VLOOKUP(AV$1-1,Scheduled_Contributions!$A$2:$B$11,2,1))*(1+VLOOKUP($A13+AV$1-1,portfolio_returns!$A$2:$B$49,2,1)),NA())</f>
        <v>#N/A</v>
      </c>
      <c r="AW13" s="7" t="e">
        <f aca="false">=IF($A13+AW$1-1&lt;=MAX(portfolio_returns!$A$2:$A$50),(AV13+VLOOKUP(AW$1-1,Scheduled_Contributions!$A$2:$B$11,2,1))*(1+VLOOKUP($A13+AW$1-1,portfolio_returns!$A$2:$B$49,2,1)),NA())</f>
        <v>#N/A</v>
      </c>
      <c r="AX13" s="7" t="e">
        <f aca="false">=IF($A13+AX$1-1&lt;=MAX(portfolio_returns!$A$2:$A$50),(AW13+VLOOKUP(AX$1-1,Scheduled_Contributions!$A$2:$B$11,2,1))*(1+VLOOKUP($A13+AX$1-1,portfolio_returns!$A$2:$B$49,2,1)),NA())</f>
        <v>#N/A</v>
      </c>
    </row>
    <row r="14" customFormat="false" ht="13.8" hidden="false" customHeight="false" outlineLevel="0" collapsed="false">
      <c r="A14" s="0" t="n">
        <v>1982</v>
      </c>
      <c r="B14" s="6" t="n">
        <f aca="false">MATCH(1,INDEX(C14:AX14&gt;SCHEDULED_TARGET),)</f>
        <v>26</v>
      </c>
      <c r="C14" s="7" t="n">
        <f aca="false">VLOOKUP(C$1-1,Scheduled_Contributions!$A$2:$B$11,2,1)*(1+VLOOKUP($A14+C$1-1,portfolio_returns!$A$2:$B$49,2,1))</f>
        <v>1039.5</v>
      </c>
      <c r="D14" s="7" t="n">
        <f aca="false">=IF($A14+D$1-1&lt;=MAX(portfolio_returns!$A$2:$A$50),(C14+VLOOKUP(D$1-1,Scheduled_Contributions!$A$2:$B$11,2,1))*(1+VLOOKUP($A14+D$1-1,portfolio_returns!$A$2:$B$49,2,1)),NA())</f>
        <v>953.208375</v>
      </c>
      <c r="E14" s="7" t="n">
        <f aca="false">=IF($A14+E$1-1&lt;=MAX(portfolio_returns!$A$2:$A$50),(D14+VLOOKUP(E$1-1,Scheduled_Contributions!$A$2:$B$11,2,1))*(1+VLOOKUP($A14+E$1-1,portfolio_returns!$A$2:$B$49,2,1)),NA())</f>
        <v>863.997912375</v>
      </c>
      <c r="F14" s="7" t="n">
        <f aca="false">=IF($A14+F$1-1&lt;=MAX(portfolio_returns!$A$2:$A$50),(E14+VLOOKUP(F$1-1,Scheduled_Contributions!$A$2:$B$11,2,1))*(1+VLOOKUP($A14+F$1-1,portfolio_returns!$A$2:$B$49,2,1)),NA())</f>
        <v>974.070673341938</v>
      </c>
      <c r="G14" s="7" t="n">
        <f aca="false">=IF($A14+G$1-1&lt;=MAX(portfolio_returns!$A$2:$A$50),(F14+VLOOKUP(G$1-1,Scheduled_Contributions!$A$2:$B$11,2,1))*(1+VLOOKUP($A14+G$1-1,portfolio_returns!$A$2:$B$49,2,1)),NA())</f>
        <v>1153.08481148842</v>
      </c>
      <c r="H14" s="7" t="n">
        <f aca="false">=IF($A14+H$1-1&lt;=MAX(portfolio_returns!$A$2:$A$50),(G14+VLOOKUP(H$1-1,Scheduled_Contributions!$A$2:$B$11,2,1))*(1+VLOOKUP($A14+H$1-1,portfolio_returns!$A$2:$B$49,2,1)),NA())</f>
        <v>2625.68692761012</v>
      </c>
      <c r="I14" s="7" t="n">
        <f aca="false">=IF($A14+I$1-1&lt;=MAX(portfolio_returns!$A$2:$A$50),(H14+VLOOKUP(I$1-1,Scheduled_Contributions!$A$2:$B$11,2,1))*(1+VLOOKUP($A14+I$1-1,portfolio_returns!$A$2:$B$49,2,1)),NA())</f>
        <v>2598.78731062358</v>
      </c>
      <c r="J14" s="7" t="n">
        <f aca="false">=IF($A14+J$1-1&lt;=MAX(portfolio_returns!$A$2:$A$50),(I14+VLOOKUP(J$1-1,Scheduled_Contributions!$A$2:$B$11,2,1))*(1+VLOOKUP($A14+J$1-1,portfolio_returns!$A$2:$B$49,2,1)),NA())</f>
        <v>2972.71314045557</v>
      </c>
      <c r="K14" s="7" t="n">
        <f aca="false">=IF($A14+K$1-1&lt;=MAX(portfolio_returns!$A$2:$A$50),(J14+VLOOKUP(K$1-1,Scheduled_Contributions!$A$2:$B$11,2,1))*(1+VLOOKUP($A14+K$1-1,portfolio_returns!$A$2:$B$49,2,1)),NA())</f>
        <v>2832.83180514768</v>
      </c>
      <c r="L14" s="7" t="n">
        <f aca="false">=IF($A14+L$1-1&lt;=MAX(portfolio_returns!$A$2:$A$50),(K14+VLOOKUP(L$1-1,Scheduled_Contributions!$A$2:$B$11,2,1))*(1+VLOOKUP($A14+L$1-1,portfolio_returns!$A$2:$B$49,2,1)),NA())</f>
        <v>3081.62967678008</v>
      </c>
      <c r="M14" s="7" t="n">
        <f aca="false">=IF($A14+M$1-1&lt;=MAX(portfolio_returns!$A$2:$A$50),(L14+VLOOKUP(M$1-1,Scheduled_Contributions!$A$2:$B$11,2,1))*(1+VLOOKUP($A14+M$1-1,portfolio_returns!$A$2:$B$49,2,1)),NA())</f>
        <v>3045.25523162838</v>
      </c>
      <c r="N14" s="7" t="n">
        <f aca="false">=IF($A14+N$1-1&lt;=MAX(portfolio_returns!$A$2:$A$50),(M14+VLOOKUP(N$1-1,Scheduled_Contributions!$A$2:$B$11,2,1))*(1+VLOOKUP($A14+N$1-1,portfolio_returns!$A$2:$B$49,2,1)),NA())</f>
        <v>4028.35402290202</v>
      </c>
      <c r="O14" s="7" t="n">
        <f aca="false">=IF($A14+O$1-1&lt;=MAX(portfolio_returns!$A$2:$A$50),(N14+VLOOKUP(O$1-1,Scheduled_Contributions!$A$2:$B$11,2,1))*(1+VLOOKUP($A14+O$1-1,portfolio_returns!$A$2:$B$49,2,1)),NA())</f>
        <v>3898.02122060618</v>
      </c>
      <c r="P14" s="7" t="n">
        <f aca="false">=IF($A14+P$1-1&lt;=MAX(portfolio_returns!$A$2:$A$50),(O14+VLOOKUP(P$1-1,Scheduled_Contributions!$A$2:$B$11,2,1))*(1+VLOOKUP($A14+P$1-1,portfolio_returns!$A$2:$B$49,2,1)),NA())</f>
        <v>3946.12442750709</v>
      </c>
      <c r="Q14" s="7" t="n">
        <f aca="false">=IF($A14+Q$1-1&lt;=MAX(portfolio_returns!$A$2:$A$50),(P14+VLOOKUP(Q$1-1,Scheduled_Contributions!$A$2:$B$11,2,1))*(1+VLOOKUP($A14+Q$1-1,portfolio_returns!$A$2:$B$49,2,1)),NA())</f>
        <v>3982.82826739276</v>
      </c>
      <c r="R14" s="7" t="n">
        <f aca="false">=IF($A14+R$1-1&lt;=MAX(portfolio_returns!$A$2:$A$50),(Q14+VLOOKUP(R$1-1,Scheduled_Contributions!$A$2:$B$11,2,1))*(1+VLOOKUP($A14+R$1-1,portfolio_returns!$A$2:$B$49,2,1)),NA())</f>
        <v>3187.27516444627</v>
      </c>
      <c r="S14" s="7" t="n">
        <f aca="false">=IF($A14+S$1-1&lt;=MAX(portfolio_returns!$A$2:$A$50),(R14+VLOOKUP(S$1-1,Scheduled_Contributions!$A$2:$B$11,2,1))*(1+VLOOKUP($A14+S$1-1,portfolio_returns!$A$2:$B$49,2,1)),NA())</f>
        <v>3035.01344985062</v>
      </c>
      <c r="T14" s="7" t="n">
        <f aca="false">=IF($A14+T$1-1&lt;=MAX(portfolio_returns!$A$2:$A$50),(S14+VLOOKUP(T$1-1,Scheduled_Contributions!$A$2:$B$11,2,1))*(1+VLOOKUP($A14+T$1-1,portfolio_returns!$A$2:$B$49,2,1)),NA())</f>
        <v>3538.30562872642</v>
      </c>
      <c r="U14" s="7" t="n">
        <f aca="false">=IF($A14+U$1-1&lt;=MAX(portfolio_returns!$A$2:$A$50),(T14+VLOOKUP(U$1-1,Scheduled_Contributions!$A$2:$B$11,2,1))*(1+VLOOKUP($A14+U$1-1,portfolio_returns!$A$2:$B$49,2,1)),NA())</f>
        <v>3162.42739160242</v>
      </c>
      <c r="V14" s="7" t="n">
        <f aca="false">=IF($A14+V$1-1&lt;=MAX(portfolio_returns!$A$2:$A$50),(U14+VLOOKUP(V$1-1,Scheduled_Contributions!$A$2:$B$11,2,1))*(1+VLOOKUP($A14+V$1-1,portfolio_returns!$A$2:$B$49,2,1)),NA())</f>
        <v>3168.46185736292</v>
      </c>
      <c r="W14" s="7" t="n">
        <f aca="false">=IF($A14+W$1-1&lt;=MAX(portfolio_returns!$A$2:$A$50),(V14+VLOOKUP(W$1-1,Scheduled_Contributions!$A$2:$B$11,2,1))*(1+VLOOKUP($A14+W$1-1,portfolio_returns!$A$2:$B$49,2,1)),NA())</f>
        <v>3732.30883600841</v>
      </c>
      <c r="X14" s="7" t="n">
        <f aca="false">=IF($A14+X$1-1&lt;=MAX(portfolio_returns!$A$2:$A$50),(W14+VLOOKUP(X$1-1,Scheduled_Contributions!$A$2:$B$11,2,1))*(1+VLOOKUP($A14+X$1-1,portfolio_returns!$A$2:$B$49,2,1)),NA())</f>
        <v>4845.35436542189</v>
      </c>
      <c r="Y14" s="7" t="n">
        <f aca="false">=IF($A14+Y$1-1&lt;=MAX(portfolio_returns!$A$2:$A$50),(X14+VLOOKUP(Y$1-1,Scheduled_Contributions!$A$2:$B$11,2,1))*(1+VLOOKUP($A14+Y$1-1,portfolio_returns!$A$2:$B$49,2,1)),NA())</f>
        <v>5344.53131773814</v>
      </c>
      <c r="Z14" s="7" t="n">
        <f aca="false">=IF($A14+Z$1-1&lt;=MAX(portfolio_returns!$A$2:$A$50),(Y14+VLOOKUP(Z$1-1,Scheduled_Contributions!$A$2:$B$11,2,1))*(1+VLOOKUP($A14+Z$1-1,portfolio_returns!$A$2:$B$49,2,1)),NA())</f>
        <v>6504.41691822241</v>
      </c>
      <c r="AA14" s="7" t="n">
        <f aca="false">=IF($A14+AA$1-1&lt;=MAX(portfolio_returns!$A$2:$A$50),(Z14+VLOOKUP(AA$1-1,Scheduled_Contributions!$A$2:$B$11,2,1))*(1+VLOOKUP($A14+AA$1-1,portfolio_returns!$A$2:$B$49,2,1)),NA())</f>
        <v>8133.24952240068</v>
      </c>
      <c r="AB14" s="7" t="n">
        <f aca="false">=IF($A14+AB$1-1&lt;=MAX(portfolio_returns!$A$2:$A$50),(AA14+VLOOKUP(AB$1-1,Scheduled_Contributions!$A$2:$B$11,2,1))*(1+VLOOKUP($A14+AB$1-1,portfolio_returns!$A$2:$B$49,2,1)),NA())</f>
        <v>10893.6320485915</v>
      </c>
      <c r="AC14" s="7" t="n">
        <f aca="false">=IF($A14+AC$1-1&lt;=MAX(portfolio_returns!$A$2:$A$50),(AB14+VLOOKUP(AC$1-1,Scheduled_Contributions!$A$2:$B$11,2,1))*(1+VLOOKUP($A14+AC$1-1,portfolio_returns!$A$2:$B$49,2,1)),NA())</f>
        <v>9818.72065975665</v>
      </c>
      <c r="AD14" s="7" t="n">
        <f aca="false">=IF($A14+AD$1-1&lt;=MAX(portfolio_returns!$A$2:$A$50),(AC14+VLOOKUP(AD$1-1,Scheduled_Contributions!$A$2:$B$11,2,1))*(1+VLOOKUP($A14+AD$1-1,portfolio_returns!$A$2:$B$49,2,1)),NA())</f>
        <v>13553.8057898044</v>
      </c>
      <c r="AE14" s="7" t="n">
        <f aca="false">=IF($A14+AE$1-1&lt;=MAX(portfolio_returns!$A$2:$A$50),(AD14+VLOOKUP(AE$1-1,Scheduled_Contributions!$A$2:$B$11,2,1))*(1+VLOOKUP($A14+AE$1-1,portfolio_returns!$A$2:$B$49,2,1)),NA())</f>
        <v>17188.7328871297</v>
      </c>
      <c r="AF14" s="7" t="n">
        <f aca="false">=IF($A14+AF$1-1&lt;=MAX(portfolio_returns!$A$2:$A$50),(AE14+VLOOKUP(AF$1-1,Scheduled_Contributions!$A$2:$B$11,2,1))*(1+VLOOKUP($A14+AF$1-1,portfolio_returns!$A$2:$B$49,2,1)),NA())</f>
        <v>17551.3069113158</v>
      </c>
      <c r="AG14" s="7" t="n">
        <f aca="false">=IF($A14+AG$1-1&lt;=MAX(portfolio_returns!$A$2:$A$50),(AF14+VLOOKUP(AG$1-1,Scheduled_Contributions!$A$2:$B$11,2,1))*(1+VLOOKUP($A14+AG$1-1,portfolio_returns!$A$2:$B$49,2,1)),NA())</f>
        <v>19488.6603448327</v>
      </c>
      <c r="AH14" s="7" t="n">
        <f aca="false">=IF($A14+AH$1-1&lt;=MAX(portfolio_returns!$A$2:$A$50),(AG14+VLOOKUP(AH$1-1,Scheduled_Contributions!$A$2:$B$11,2,1))*(1+VLOOKUP($A14+AH$1-1,portfolio_returns!$A$2:$B$49,2,1)),NA())</f>
        <v>15267.451050004</v>
      </c>
      <c r="AI14" s="7" t="n">
        <f aca="false">=IF($A14+AI$1-1&lt;=MAX(portfolio_returns!$A$2:$A$50),(AH14+VLOOKUP(AI$1-1,Scheduled_Contributions!$A$2:$B$11,2,1))*(1+VLOOKUP($A14+AI$1-1,portfolio_returns!$A$2:$B$49,2,1)),NA())</f>
        <v>15319.4640403915</v>
      </c>
      <c r="AJ14" s="7" t="n">
        <f aca="false">=IF($A14+AJ$1-1&lt;=MAX(portfolio_returns!$A$2:$A$50),(AI14+VLOOKUP(AJ$1-1,Scheduled_Contributions!$A$2:$B$11,2,1))*(1+VLOOKUP($A14+AJ$1-1,portfolio_returns!$A$2:$B$49,2,1)),NA())</f>
        <v>13355.7955451911</v>
      </c>
      <c r="AK14" s="7" t="n">
        <f aca="false">=IF($A14+AK$1-1&lt;=MAX(portfolio_returns!$A$2:$A$50),(AJ14+VLOOKUP(AK$1-1,Scheduled_Contributions!$A$2:$B$11,2,1))*(1+VLOOKUP($A14+AK$1-1,portfolio_returns!$A$2:$B$49,2,1)),NA())</f>
        <v>14575.4000420309</v>
      </c>
      <c r="AL14" s="7" t="n">
        <f aca="false">=IF($A14+AL$1-1&lt;=MAX(portfolio_returns!$A$2:$A$50),(AK14+VLOOKUP(AL$1-1,Scheduled_Contributions!$A$2:$B$11,2,1))*(1+VLOOKUP($A14+AL$1-1,portfolio_returns!$A$2:$B$49,2,1)),NA())</f>
        <v>17126.9059993548</v>
      </c>
      <c r="AM14" s="7" t="e">
        <f aca="false">=IF($A14+AM$1-1&lt;=MAX(portfolio_returns!$A$2:$A$50),(AL14+VLOOKUP(AM$1-1,Scheduled_Contributions!$A$2:$B$11,2,1))*(1+VLOOKUP($A14+AM$1-1,portfolio_returns!$A$2:$B$49,2,1)),NA())</f>
        <v>#N/A</v>
      </c>
      <c r="AN14" s="7" t="e">
        <f aca="false">=IF($A14+AN$1-1&lt;=MAX(portfolio_returns!$A$2:$A$50),(AM14+VLOOKUP(AN$1-1,Scheduled_Contributions!$A$2:$B$11,2,1))*(1+VLOOKUP($A14+AN$1-1,portfolio_returns!$A$2:$B$49,2,1)),NA())</f>
        <v>#N/A</v>
      </c>
      <c r="AO14" s="7" t="e">
        <f aca="false">=IF($A14+AO$1-1&lt;=MAX(portfolio_returns!$A$2:$A$50),(AN14+VLOOKUP(AO$1-1,Scheduled_Contributions!$A$2:$B$11,2,1))*(1+VLOOKUP($A14+AO$1-1,portfolio_returns!$A$2:$B$49,2,1)),NA())</f>
        <v>#N/A</v>
      </c>
      <c r="AP14" s="7" t="e">
        <f aca="false">=IF($A14+AP$1-1&lt;=MAX(portfolio_returns!$A$2:$A$50),(AO14+VLOOKUP(AP$1-1,Scheduled_Contributions!$A$2:$B$11,2,1))*(1+VLOOKUP($A14+AP$1-1,portfolio_returns!$A$2:$B$49,2,1)),NA())</f>
        <v>#N/A</v>
      </c>
      <c r="AQ14" s="7" t="e">
        <f aca="false">=IF($A14+AQ$1-1&lt;=MAX(portfolio_returns!$A$2:$A$50),(AP14+VLOOKUP(AQ$1-1,Scheduled_Contributions!$A$2:$B$11,2,1))*(1+VLOOKUP($A14+AQ$1-1,portfolio_returns!$A$2:$B$49,2,1)),NA())</f>
        <v>#N/A</v>
      </c>
      <c r="AR14" s="7" t="e">
        <f aca="false">=IF($A14+AR$1-1&lt;=MAX(portfolio_returns!$A$2:$A$50),(AQ14+VLOOKUP(AR$1-1,Scheduled_Contributions!$A$2:$B$11,2,1))*(1+VLOOKUP($A14+AR$1-1,portfolio_returns!$A$2:$B$49,2,1)),NA())</f>
        <v>#N/A</v>
      </c>
      <c r="AS14" s="7" t="e">
        <f aca="false">=IF($A14+AS$1-1&lt;=MAX(portfolio_returns!$A$2:$A$50),(AR14+VLOOKUP(AS$1-1,Scheduled_Contributions!$A$2:$B$11,2,1))*(1+VLOOKUP($A14+AS$1-1,portfolio_returns!$A$2:$B$49,2,1)),NA())</f>
        <v>#N/A</v>
      </c>
      <c r="AT14" s="7" t="e">
        <f aca="false">=IF($A14+AT$1-1&lt;=MAX(portfolio_returns!$A$2:$A$50),(AS14+VLOOKUP(AT$1-1,Scheduled_Contributions!$A$2:$B$11,2,1))*(1+VLOOKUP($A14+AT$1-1,portfolio_returns!$A$2:$B$49,2,1)),NA())</f>
        <v>#N/A</v>
      </c>
      <c r="AU14" s="7" t="e">
        <f aca="false">=IF($A14+AU$1-1&lt;=MAX(portfolio_returns!$A$2:$A$50),(AT14+VLOOKUP(AU$1-1,Scheduled_Contributions!$A$2:$B$11,2,1))*(1+VLOOKUP($A14+AU$1-1,portfolio_returns!$A$2:$B$49,2,1)),NA())</f>
        <v>#N/A</v>
      </c>
      <c r="AV14" s="7" t="e">
        <f aca="false">=IF($A14+AV$1-1&lt;=MAX(portfolio_returns!$A$2:$A$50),(AU14+VLOOKUP(AV$1-1,Scheduled_Contributions!$A$2:$B$11,2,1))*(1+VLOOKUP($A14+AV$1-1,portfolio_returns!$A$2:$B$49,2,1)),NA())</f>
        <v>#N/A</v>
      </c>
      <c r="AW14" s="7" t="e">
        <f aca="false">=IF($A14+AW$1-1&lt;=MAX(portfolio_returns!$A$2:$A$50),(AV14+VLOOKUP(AW$1-1,Scheduled_Contributions!$A$2:$B$11,2,1))*(1+VLOOKUP($A14+AW$1-1,portfolio_returns!$A$2:$B$49,2,1)),NA())</f>
        <v>#N/A</v>
      </c>
      <c r="AX14" s="7" t="e">
        <f aca="false">=IF($A14+AX$1-1&lt;=MAX(portfolio_returns!$A$2:$A$50),(AW14+VLOOKUP(AX$1-1,Scheduled_Contributions!$A$2:$B$11,2,1))*(1+VLOOKUP($A14+AX$1-1,portfolio_returns!$A$2:$B$49,2,1)),NA())</f>
        <v>#N/A</v>
      </c>
    </row>
    <row r="15" customFormat="false" ht="13.8" hidden="false" customHeight="false" outlineLevel="0" collapsed="false">
      <c r="A15" s="0" t="n">
        <v>1983</v>
      </c>
      <c r="B15" s="6" t="n">
        <f aca="false">MATCH(1,INDEX(C15:AX15&gt;SCHEDULED_TARGET),)</f>
        <v>27</v>
      </c>
      <c r="C15" s="7" t="n">
        <f aca="false">VLOOKUP(C$1-1,Scheduled_Contributions!$A$2:$B$11,2,1)*(1+VLOOKUP($A15+C$1-1,portfolio_returns!$A$2:$B$49,2,1))</f>
        <v>908.25</v>
      </c>
      <c r="D15" s="7" t="n">
        <f aca="false">=IF($A15+D$1-1&lt;=MAX(portfolio_returns!$A$2:$A$50),(C15+VLOOKUP(D$1-1,Scheduled_Contributions!$A$2:$B$11,2,1))*(1+VLOOKUP($A15+D$1-1,portfolio_returns!$A$2:$B$49,2,1)),NA())</f>
        <v>823.67025</v>
      </c>
      <c r="E15" s="7" t="n">
        <f aca="false">=IF($A15+E$1-1&lt;=MAX(portfolio_returns!$A$2:$A$50),(D15+VLOOKUP(E$1-1,Scheduled_Contributions!$A$2:$B$11,2,1))*(1+VLOOKUP($A15+E$1-1,portfolio_returns!$A$2:$B$49,2,1)),NA())</f>
        <v>929.125493625</v>
      </c>
      <c r="F15" s="7" t="n">
        <f aca="false">=IF($A15+F$1-1&lt;=MAX(portfolio_returns!$A$2:$A$50),(E15+VLOOKUP(F$1-1,Scheduled_Contributions!$A$2:$B$11,2,1))*(1+VLOOKUP($A15+F$1-1,portfolio_returns!$A$2:$B$49,2,1)),NA())</f>
        <v>1100.42029715509</v>
      </c>
      <c r="G15" s="7" t="n">
        <f aca="false">=IF($A15+G$1-1&lt;=MAX(portfolio_returns!$A$2:$A$50),(F15+VLOOKUP(G$1-1,Scheduled_Contributions!$A$2:$B$11,2,1))*(1+VLOOKUP($A15+G$1-1,portfolio_returns!$A$2:$B$49,2,1)),NA())</f>
        <v>1354.15755238064</v>
      </c>
      <c r="H15" s="7" t="n">
        <f aca="false">=IF($A15+H$1-1&lt;=MAX(portfolio_returns!$A$2:$A$50),(G15+VLOOKUP(H$1-1,Scheduled_Contributions!$A$2:$B$11,2,1))*(1+VLOOKUP($A15+H$1-1,portfolio_returns!$A$2:$B$49,2,1)),NA())</f>
        <v>2321.19934664731</v>
      </c>
      <c r="I15" s="7" t="n">
        <f aca="false">=IF($A15+I$1-1&lt;=MAX(portfolio_returns!$A$2:$A$50),(H15+VLOOKUP(I$1-1,Scheduled_Contributions!$A$2:$B$11,2,1))*(1+VLOOKUP($A15+I$1-1,portfolio_returns!$A$2:$B$49,2,1)),NA())</f>
        <v>2656.40165550461</v>
      </c>
      <c r="J15" s="7" t="n">
        <f aca="false">=IF($A15+J$1-1&lt;=MAX(portfolio_returns!$A$2:$A$50),(I15+VLOOKUP(J$1-1,Scheduled_Contributions!$A$2:$B$11,2,1))*(1+VLOOKUP($A15+J$1-1,portfolio_returns!$A$2:$B$49,2,1)),NA())</f>
        <v>2532.4149723155</v>
      </c>
      <c r="K15" s="7" t="n">
        <f aca="false">=IF($A15+K$1-1&lt;=MAX(portfolio_returns!$A$2:$A$50),(J15+VLOOKUP(K$1-1,Scheduled_Contributions!$A$2:$B$11,2,1))*(1+VLOOKUP($A15+K$1-1,portfolio_returns!$A$2:$B$49,2,1)),NA())</f>
        <v>2755.97782999</v>
      </c>
      <c r="L15" s="7" t="n">
        <f aca="false">=IF($A15+L$1-1&lt;=MAX(portfolio_returns!$A$2:$A$50),(K15+VLOOKUP(L$1-1,Scheduled_Contributions!$A$2:$B$11,2,1))*(1+VLOOKUP($A15+L$1-1,portfolio_returns!$A$2:$B$49,2,1)),NA())</f>
        <v>2724.48816254015</v>
      </c>
      <c r="M15" s="7" t="n">
        <f aca="false">=IF($A15+M$1-1&lt;=MAX(portfolio_returns!$A$2:$A$50),(L15+VLOOKUP(M$1-1,Scheduled_Contributions!$A$2:$B$11,2,1))*(1+VLOOKUP($A15+M$1-1,portfolio_returns!$A$2:$B$49,2,1)),NA())</f>
        <v>3605.42264230919</v>
      </c>
      <c r="N15" s="7" t="n">
        <f aca="false">=IF($A15+N$1-1&lt;=MAX(portfolio_returns!$A$2:$A$50),(M15+VLOOKUP(N$1-1,Scheduled_Contributions!$A$2:$B$11,2,1))*(1+VLOOKUP($A15+N$1-1,portfolio_returns!$A$2:$B$49,2,1)),NA())</f>
        <v>3489.78670548895</v>
      </c>
      <c r="O15" s="7" t="n">
        <f aca="false">=IF($A15+O$1-1&lt;=MAX(portfolio_returns!$A$2:$A$50),(N15+VLOOKUP(O$1-1,Scheduled_Contributions!$A$2:$B$11,2,1))*(1+VLOOKUP($A15+O$1-1,portfolio_returns!$A$2:$B$49,2,1)),NA())</f>
        <v>3533.90962586746</v>
      </c>
      <c r="P15" s="7" t="n">
        <f aca="false">=IF($A15+P$1-1&lt;=MAX(portfolio_returns!$A$2:$A$50),(O15+VLOOKUP(P$1-1,Scheduled_Contributions!$A$2:$B$11,2,1))*(1+VLOOKUP($A15+P$1-1,portfolio_returns!$A$2:$B$49,2,1)),NA())</f>
        <v>3567.83101584207</v>
      </c>
      <c r="Q15" s="7" t="n">
        <f aca="false">=IF($A15+Q$1-1&lt;=MAX(portfolio_returns!$A$2:$A$50),(P15+VLOOKUP(Q$1-1,Scheduled_Contributions!$A$2:$B$11,2,1))*(1+VLOOKUP($A15+Q$1-1,portfolio_returns!$A$2:$B$49,2,1)),NA())</f>
        <v>2856.00360839593</v>
      </c>
      <c r="R15" s="7" t="n">
        <f aca="false">=IF($A15+R$1-1&lt;=MAX(portfolio_returns!$A$2:$A$50),(Q15+VLOOKUP(R$1-1,Scheduled_Contributions!$A$2:$B$11,2,1))*(1+VLOOKUP($A15+R$1-1,portfolio_returns!$A$2:$B$49,2,1)),NA())</f>
        <v>2720.55392526984</v>
      </c>
      <c r="S15" s="7" t="n">
        <f aca="false">=IF($A15+S$1-1&lt;=MAX(portfolio_returns!$A$2:$A$50),(R15+VLOOKUP(S$1-1,Scheduled_Contributions!$A$2:$B$11,2,1))*(1+VLOOKUP($A15+S$1-1,portfolio_returns!$A$2:$B$49,2,1)),NA())</f>
        <v>3172.90366116355</v>
      </c>
      <c r="T15" s="7" t="n">
        <f aca="false">=IF($A15+T$1-1&lt;=MAX(portfolio_returns!$A$2:$A$50),(S15+VLOOKUP(T$1-1,Scheduled_Contributions!$A$2:$B$11,2,1))*(1+VLOOKUP($A15+T$1-1,portfolio_returns!$A$2:$B$49,2,1)),NA())</f>
        <v>2836.76288801202</v>
      </c>
      <c r="U15" s="7" t="n">
        <f aca="false">=IF($A15+U$1-1&lt;=MAX(portfolio_returns!$A$2:$A$50),(T15+VLOOKUP(U$1-1,Scheduled_Contributions!$A$2:$B$11,2,1))*(1+VLOOKUP($A15+U$1-1,portfolio_returns!$A$2:$B$49,2,1)),NA())</f>
        <v>2843.204434402</v>
      </c>
      <c r="V15" s="7" t="n">
        <f aca="false">=IF($A15+V$1-1&lt;=MAX(portfolio_returns!$A$2:$A$50),(U15+VLOOKUP(V$1-1,Scheduled_Contributions!$A$2:$B$11,2,1))*(1+VLOOKUP($A15+V$1-1,portfolio_returns!$A$2:$B$49,2,1)),NA())</f>
        <v>3350.37530709655</v>
      </c>
      <c r="W15" s="7" t="n">
        <f aca="false">=IF($A15+W$1-1&lt;=MAX(portfolio_returns!$A$2:$A$50),(V15+VLOOKUP(W$1-1,Scheduled_Contributions!$A$2:$B$11,2,1))*(1+VLOOKUP($A15+W$1-1,portfolio_returns!$A$2:$B$49,2,1)),NA())</f>
        <v>4350.84592886326</v>
      </c>
      <c r="X15" s="7" t="n">
        <f aca="false">=IF($A15+X$1-1&lt;=MAX(portfolio_returns!$A$2:$A$50),(W15+VLOOKUP(X$1-1,Scheduled_Contributions!$A$2:$B$11,2,1))*(1+VLOOKUP($A15+X$1-1,portfolio_returns!$A$2:$B$49,2,1)),NA())</f>
        <v>4800.20115619623</v>
      </c>
      <c r="Y15" s="7" t="n">
        <f aca="false">=IF($A15+Y$1-1&lt;=MAX(portfolio_returns!$A$2:$A$50),(X15+VLOOKUP(Y$1-1,Scheduled_Contributions!$A$2:$B$11,2,1))*(1+VLOOKUP($A15+Y$1-1,portfolio_returns!$A$2:$B$49,2,1)),NA())</f>
        <v>5843.19185448937</v>
      </c>
      <c r="Z15" s="7" t="n">
        <f aca="false">=IF($A15+Z$1-1&lt;=MAX(portfolio_returns!$A$2:$A$50),(Y15+VLOOKUP(Z$1-1,Scheduled_Contributions!$A$2:$B$11,2,1))*(1+VLOOKUP($A15+Z$1-1,portfolio_returns!$A$2:$B$49,2,1)),NA())</f>
        <v>7307.71003032998</v>
      </c>
      <c r="AA15" s="7" t="n">
        <f aca="false">=IF($A15+AA$1-1&lt;=MAX(portfolio_returns!$A$2:$A$50),(Z15+VLOOKUP(AA$1-1,Scheduled_Contributions!$A$2:$B$11,2,1))*(1+VLOOKUP($A15+AA$1-1,portfolio_returns!$A$2:$B$49,2,1)),NA())</f>
        <v>9789.26659307393</v>
      </c>
      <c r="AB15" s="7" t="n">
        <f aca="false">=IF($A15+AB$1-1&lt;=MAX(portfolio_returns!$A$2:$A$50),(AA15+VLOOKUP(AB$1-1,Scheduled_Contributions!$A$2:$B$11,2,1))*(1+VLOOKUP($A15+AB$1-1,portfolio_returns!$A$2:$B$49,2,1)),NA())</f>
        <v>8824.23956706307</v>
      </c>
      <c r="AC15" s="7" t="n">
        <f aca="false">=IF($A15+AC$1-1&lt;=MAX(portfolio_returns!$A$2:$A$50),(AB15+VLOOKUP(AC$1-1,Scheduled_Contributions!$A$2:$B$11,2,1))*(1+VLOOKUP($A15+AC$1-1,portfolio_returns!$A$2:$B$49,2,1)),NA())</f>
        <v>12182.41636298</v>
      </c>
      <c r="AD15" s="7" t="n">
        <f aca="false">=IF($A15+AD$1-1&lt;=MAX(portfolio_returns!$A$2:$A$50),(AC15+VLOOKUP(AD$1-1,Scheduled_Contributions!$A$2:$B$11,2,1))*(1+VLOOKUP($A15+AD$1-1,portfolio_returns!$A$2:$B$49,2,1)),NA())</f>
        <v>15450.8396359864</v>
      </c>
      <c r="AE15" s="7" t="n">
        <f aca="false">=IF($A15+AE$1-1&lt;=MAX(portfolio_returns!$A$2:$A$50),(AD15+VLOOKUP(AE$1-1,Scheduled_Contributions!$A$2:$B$11,2,1))*(1+VLOOKUP($A15+AE$1-1,portfolio_returns!$A$2:$B$49,2,1)),NA())</f>
        <v>15777.7868485241</v>
      </c>
      <c r="AF15" s="7" t="n">
        <f aca="false">=IF($A15+AF$1-1&lt;=MAX(portfolio_returns!$A$2:$A$50),(AE15+VLOOKUP(AF$1-1,Scheduled_Contributions!$A$2:$B$11,2,1))*(1+VLOOKUP($A15+AF$1-1,portfolio_returns!$A$2:$B$49,2,1)),NA())</f>
        <v>17520.4964551496</v>
      </c>
      <c r="AG15" s="7" t="n">
        <f aca="false">=IF($A15+AG$1-1&lt;=MAX(portfolio_returns!$A$2:$A$50),(AF15+VLOOKUP(AG$1-1,Scheduled_Contributions!$A$2:$B$11,2,1))*(1+VLOOKUP($A15+AG$1-1,portfolio_returns!$A$2:$B$49,2,1)),NA())</f>
        <v>13726.3787243821</v>
      </c>
      <c r="AH15" s="7" t="n">
        <f aca="false">=IF($A15+AH$1-1&lt;=MAX(portfolio_returns!$A$2:$A$50),(AG15+VLOOKUP(AH$1-1,Scheduled_Contributions!$A$2:$B$11,2,1))*(1+VLOOKUP($A15+AH$1-1,portfolio_returns!$A$2:$B$49,2,1)),NA())</f>
        <v>13774.1537658742</v>
      </c>
      <c r="AI15" s="7" t="n">
        <f aca="false">=IF($A15+AI$1-1&lt;=MAX(portfolio_returns!$A$2:$A$50),(AH15+VLOOKUP(AI$1-1,Scheduled_Contributions!$A$2:$B$11,2,1))*(1+VLOOKUP($A15+AI$1-1,portfolio_returns!$A$2:$B$49,2,1)),NA())</f>
        <v>12009.4439685179</v>
      </c>
      <c r="AJ15" s="7" t="n">
        <f aca="false">=IF($A15+AJ$1-1&lt;=MAX(portfolio_returns!$A$2:$A$50),(AI15+VLOOKUP(AJ$1-1,Scheduled_Contributions!$A$2:$B$11,2,1))*(1+VLOOKUP($A15+AJ$1-1,portfolio_returns!$A$2:$B$49,2,1)),NA())</f>
        <v>13107.2036476688</v>
      </c>
      <c r="AK15" s="7" t="n">
        <f aca="false">=IF($A15+AK$1-1&lt;=MAX(portfolio_returns!$A$2:$A$50),(AJ15+VLOOKUP(AK$1-1,Scheduled_Contributions!$A$2:$B$11,2,1))*(1+VLOOKUP($A15+AK$1-1,portfolio_returns!$A$2:$B$49,2,1)),NA())</f>
        <v>15402.8763832751</v>
      </c>
      <c r="AL15" s="7" t="e">
        <f aca="false">=IF($A15+AL$1-1&lt;=MAX(portfolio_returns!$A$2:$A$50),(AK15+VLOOKUP(AL$1-1,Scheduled_Contributions!$A$2:$B$11,2,1))*(1+VLOOKUP($A15+AL$1-1,portfolio_returns!$A$2:$B$49,2,1)),NA())</f>
        <v>#N/A</v>
      </c>
      <c r="AM15" s="7" t="e">
        <f aca="false">=IF($A15+AM$1-1&lt;=MAX(portfolio_returns!$A$2:$A$50),(AL15+VLOOKUP(AM$1-1,Scheduled_Contributions!$A$2:$B$11,2,1))*(1+VLOOKUP($A15+AM$1-1,portfolio_returns!$A$2:$B$49,2,1)),NA())</f>
        <v>#N/A</v>
      </c>
      <c r="AN15" s="7" t="e">
        <f aca="false">=IF($A15+AN$1-1&lt;=MAX(portfolio_returns!$A$2:$A$50),(AM15+VLOOKUP(AN$1-1,Scheduled_Contributions!$A$2:$B$11,2,1))*(1+VLOOKUP($A15+AN$1-1,portfolio_returns!$A$2:$B$49,2,1)),NA())</f>
        <v>#N/A</v>
      </c>
      <c r="AO15" s="7" t="e">
        <f aca="false">=IF($A15+AO$1-1&lt;=MAX(portfolio_returns!$A$2:$A$50),(AN15+VLOOKUP(AO$1-1,Scheduled_Contributions!$A$2:$B$11,2,1))*(1+VLOOKUP($A15+AO$1-1,portfolio_returns!$A$2:$B$49,2,1)),NA())</f>
        <v>#N/A</v>
      </c>
      <c r="AP15" s="7" t="e">
        <f aca="false">=IF($A15+AP$1-1&lt;=MAX(portfolio_returns!$A$2:$A$50),(AO15+VLOOKUP(AP$1-1,Scheduled_Contributions!$A$2:$B$11,2,1))*(1+VLOOKUP($A15+AP$1-1,portfolio_returns!$A$2:$B$49,2,1)),NA())</f>
        <v>#N/A</v>
      </c>
      <c r="AQ15" s="7" t="e">
        <f aca="false">=IF($A15+AQ$1-1&lt;=MAX(portfolio_returns!$A$2:$A$50),(AP15+VLOOKUP(AQ$1-1,Scheduled_Contributions!$A$2:$B$11,2,1))*(1+VLOOKUP($A15+AQ$1-1,portfolio_returns!$A$2:$B$49,2,1)),NA())</f>
        <v>#N/A</v>
      </c>
      <c r="AR15" s="7" t="e">
        <f aca="false">=IF($A15+AR$1-1&lt;=MAX(portfolio_returns!$A$2:$A$50),(AQ15+VLOOKUP(AR$1-1,Scheduled_Contributions!$A$2:$B$11,2,1))*(1+VLOOKUP($A15+AR$1-1,portfolio_returns!$A$2:$B$49,2,1)),NA())</f>
        <v>#N/A</v>
      </c>
      <c r="AS15" s="7" t="e">
        <f aca="false">=IF($A15+AS$1-1&lt;=MAX(portfolio_returns!$A$2:$A$50),(AR15+VLOOKUP(AS$1-1,Scheduled_Contributions!$A$2:$B$11,2,1))*(1+VLOOKUP($A15+AS$1-1,portfolio_returns!$A$2:$B$49,2,1)),NA())</f>
        <v>#N/A</v>
      </c>
      <c r="AT15" s="7" t="e">
        <f aca="false">=IF($A15+AT$1-1&lt;=MAX(portfolio_returns!$A$2:$A$50),(AS15+VLOOKUP(AT$1-1,Scheduled_Contributions!$A$2:$B$11,2,1))*(1+VLOOKUP($A15+AT$1-1,portfolio_returns!$A$2:$B$49,2,1)),NA())</f>
        <v>#N/A</v>
      </c>
      <c r="AU15" s="7" t="e">
        <f aca="false">=IF($A15+AU$1-1&lt;=MAX(portfolio_returns!$A$2:$A$50),(AT15+VLOOKUP(AU$1-1,Scheduled_Contributions!$A$2:$B$11,2,1))*(1+VLOOKUP($A15+AU$1-1,portfolio_returns!$A$2:$B$49,2,1)),NA())</f>
        <v>#N/A</v>
      </c>
      <c r="AV15" s="7" t="e">
        <f aca="false">=IF($A15+AV$1-1&lt;=MAX(portfolio_returns!$A$2:$A$50),(AU15+VLOOKUP(AV$1-1,Scheduled_Contributions!$A$2:$B$11,2,1))*(1+VLOOKUP($A15+AV$1-1,portfolio_returns!$A$2:$B$49,2,1)),NA())</f>
        <v>#N/A</v>
      </c>
      <c r="AW15" s="7" t="e">
        <f aca="false">=IF($A15+AW$1-1&lt;=MAX(portfolio_returns!$A$2:$A$50),(AV15+VLOOKUP(AW$1-1,Scheduled_Contributions!$A$2:$B$11,2,1))*(1+VLOOKUP($A15+AW$1-1,portfolio_returns!$A$2:$B$49,2,1)),NA())</f>
        <v>#N/A</v>
      </c>
      <c r="AX15" s="7" t="e">
        <f aca="false">=IF($A15+AX$1-1&lt;=MAX(portfolio_returns!$A$2:$A$50),(AW15+VLOOKUP(AX$1-1,Scheduled_Contributions!$A$2:$B$11,2,1))*(1+VLOOKUP($A15+AX$1-1,portfolio_returns!$A$2:$B$49,2,1)),NA())</f>
        <v>#N/A</v>
      </c>
    </row>
    <row r="16" customFormat="false" ht="13.8" hidden="false" customHeight="false" outlineLevel="0" collapsed="false">
      <c r="A16" s="0" t="n">
        <v>1984</v>
      </c>
      <c r="B16" s="6" t="n">
        <f aca="false">MATCH(1,INDEX(C16:AX16&gt;SCHEDULED_TARGET),)</f>
        <v>24</v>
      </c>
      <c r="C16" s="7" t="n">
        <f aca="false">VLOOKUP(C$1-1,Scheduled_Contributions!$A$2:$B$11,2,1)*(1+VLOOKUP($A16+C$1-1,portfolio_returns!$A$2:$B$49,2,1))</f>
        <v>897</v>
      </c>
      <c r="D16" s="7" t="n">
        <f aca="false">=IF($A16+D$1-1&lt;=MAX(portfolio_returns!$A$2:$A$50),(C16+VLOOKUP(D$1-1,Scheduled_Contributions!$A$2:$B$11,2,1))*(1+VLOOKUP($A16+D$1-1,portfolio_returns!$A$2:$B$49,2,1)),NA())</f>
        <v>1010.8515</v>
      </c>
      <c r="E16" s="7" t="n">
        <f aca="false">=IF($A16+E$1-1&lt;=MAX(portfolio_returns!$A$2:$A$50),(D16+VLOOKUP(E$1-1,Scheduled_Contributions!$A$2:$B$11,2,1))*(1+VLOOKUP($A16+E$1-1,portfolio_returns!$A$2:$B$49,2,1)),NA())</f>
        <v>1196.182745125</v>
      </c>
      <c r="F16" s="7" t="n">
        <f aca="false">=IF($A16+F$1-1&lt;=MAX(portfolio_returns!$A$2:$A$50),(E16+VLOOKUP(F$1-1,Scheduled_Contributions!$A$2:$B$11,2,1))*(1+VLOOKUP($A16+F$1-1,portfolio_returns!$A$2:$B$49,2,1)),NA())</f>
        <v>1470.93985767994</v>
      </c>
      <c r="G16" s="7" t="n">
        <f aca="false">=IF($A16+G$1-1&lt;=MAX(portfolio_returns!$A$2:$A$50),(F16+VLOOKUP(G$1-1,Scheduled_Contributions!$A$2:$B$11,2,1))*(1+VLOOKUP($A16+G$1-1,portfolio_returns!$A$2:$B$49,2,1)),NA())</f>
        <v>1460.20669967242</v>
      </c>
      <c r="H16" s="7" t="n">
        <f aca="false">=IF($A16+H$1-1&lt;=MAX(portfolio_returns!$A$2:$A$50),(G16+VLOOKUP(H$1-1,Scheduled_Contributions!$A$2:$B$11,2,1))*(1+VLOOKUP($A16+H$1-1,portfolio_returns!$A$2:$B$49,2,1)),NA())</f>
        <v>2803.40553427672</v>
      </c>
      <c r="I16" s="7" t="n">
        <f aca="false">=IF($A16+I$1-1&lt;=MAX(portfolio_returns!$A$2:$A$50),(H16+VLOOKUP(I$1-1,Scheduled_Contributions!$A$2:$B$11,2,1))*(1+VLOOKUP($A16+I$1-1,portfolio_returns!$A$2:$B$49,2,1)),NA())</f>
        <v>2672.03190617932</v>
      </c>
      <c r="J16" s="7" t="n">
        <f aca="false">=IF($A16+J$1-1&lt;=MAX(portfolio_returns!$A$2:$A$50),(I16+VLOOKUP(J$1-1,Scheduled_Contributions!$A$2:$B$11,2,1))*(1+VLOOKUP($A16+J$1-1,portfolio_returns!$A$2:$B$49,2,1)),NA())</f>
        <v>2907.32258629838</v>
      </c>
      <c r="K16" s="7" t="n">
        <f aca="false">=IF($A16+K$1-1&lt;=MAX(portfolio_returns!$A$2:$A$50),(J16+VLOOKUP(K$1-1,Scheduled_Contributions!$A$2:$B$11,2,1))*(1+VLOOKUP($A16+K$1-1,portfolio_returns!$A$2:$B$49,2,1)),NA())</f>
        <v>2873.5627475039</v>
      </c>
      <c r="L16" s="7" t="n">
        <f aca="false">=IF($A16+L$1-1&lt;=MAX(portfolio_returns!$A$2:$A$50),(K16+VLOOKUP(L$1-1,Scheduled_Contributions!$A$2:$B$11,2,1))*(1+VLOOKUP($A16+L$1-1,portfolio_returns!$A$2:$B$49,2,1)),NA())</f>
        <v>3801.97748258389</v>
      </c>
      <c r="M16" s="7" t="n">
        <f aca="false">=IF($A16+M$1-1&lt;=MAX(portfolio_returns!$A$2:$A$50),(L16+VLOOKUP(M$1-1,Scheduled_Contributions!$A$2:$B$11,2,1))*(1+VLOOKUP($A16+M$1-1,portfolio_returns!$A$2:$B$49,2,1)),NA())</f>
        <v>3679.5112650641</v>
      </c>
      <c r="N16" s="7" t="n">
        <f aca="false">=IF($A16+N$1-1&lt;=MAX(portfolio_returns!$A$2:$A$50),(M16+VLOOKUP(N$1-1,Scheduled_Contributions!$A$2:$B$11,2,1))*(1+VLOOKUP($A16+N$1-1,portfolio_returns!$A$2:$B$49,2,1)),NA())</f>
        <v>3725.48399989848</v>
      </c>
      <c r="O16" s="7" t="n">
        <f aca="false">=IF($A16+O$1-1&lt;=MAX(portfolio_returns!$A$2:$A$50),(N16+VLOOKUP(O$1-1,Scheduled_Contributions!$A$2:$B$11,2,1))*(1+VLOOKUP($A16+O$1-1,portfolio_returns!$A$2:$B$49,2,1)),NA())</f>
        <v>3760.69851689779</v>
      </c>
      <c r="P16" s="7" t="n">
        <f aca="false">=IF($A16+P$1-1&lt;=MAX(portfolio_returns!$A$2:$A$50),(O16+VLOOKUP(P$1-1,Scheduled_Contributions!$A$2:$B$11,2,1))*(1+VLOOKUP($A16+P$1-1,portfolio_returns!$A$2:$B$49,2,1)),NA())</f>
        <v>3009.96009111366</v>
      </c>
      <c r="Q16" s="7" t="n">
        <f aca="false">=IF($A16+Q$1-1&lt;=MAX(portfolio_returns!$A$2:$A$50),(P16+VLOOKUP(Q$1-1,Scheduled_Contributions!$A$2:$B$11,2,1))*(1+VLOOKUP($A16+Q$1-1,portfolio_returns!$A$2:$B$49,2,1)),NA())</f>
        <v>2866.69711648965</v>
      </c>
      <c r="R16" s="7" t="n">
        <f aca="false">=IF($A16+R$1-1&lt;=MAX(portfolio_returns!$A$2:$A$50),(Q16+VLOOKUP(R$1-1,Scheduled_Contributions!$A$2:$B$11,2,1))*(1+VLOOKUP($A16+R$1-1,portfolio_returns!$A$2:$B$49,2,1)),NA())</f>
        <v>3342.72204936097</v>
      </c>
      <c r="S16" s="7" t="n">
        <f aca="false">=IF($A16+S$1-1&lt;=MAX(portfolio_returns!$A$2:$A$50),(R16+VLOOKUP(S$1-1,Scheduled_Contributions!$A$2:$B$11,2,1))*(1+VLOOKUP($A16+S$1-1,portfolio_returns!$A$2:$B$49,2,1)),NA())</f>
        <v>2988.11352649296</v>
      </c>
      <c r="T16" s="7" t="n">
        <f aca="false">=IF($A16+T$1-1&lt;=MAX(portfolio_returns!$A$2:$A$50),(S16+VLOOKUP(T$1-1,Scheduled_Contributions!$A$2:$B$11,2,1))*(1+VLOOKUP($A16+T$1-1,portfolio_returns!$A$2:$B$49,2,1)),NA())</f>
        <v>2994.36588458485</v>
      </c>
      <c r="U16" s="7" t="n">
        <f aca="false">=IF($A16+U$1-1&lt;=MAX(portfolio_returns!$A$2:$A$50),(T16+VLOOKUP(U$1-1,Scheduled_Contributions!$A$2:$B$11,2,1))*(1+VLOOKUP($A16+U$1-1,portfolio_returns!$A$2:$B$49,2,1)),NA())</f>
        <v>3527.87663997376</v>
      </c>
      <c r="V16" s="7" t="n">
        <f aca="false">=IF($A16+V$1-1&lt;=MAX(portfolio_returns!$A$2:$A$50),(U16+VLOOKUP(V$1-1,Scheduled_Contributions!$A$2:$B$11,2,1))*(1+VLOOKUP($A16+V$1-1,portfolio_returns!$A$2:$B$49,2,1)),NA())</f>
        <v>4580.66577960602</v>
      </c>
      <c r="W16" s="7" t="n">
        <f aca="false">=IF($A16+W$1-1&lt;=MAX(portfolio_returns!$A$2:$A$50),(V16+VLOOKUP(W$1-1,Scheduled_Contributions!$A$2:$B$11,2,1))*(1+VLOOKUP($A16+W$1-1,portfolio_returns!$A$2:$B$49,2,1)),NA())</f>
        <v>5053.17535690133</v>
      </c>
      <c r="X16" s="7" t="n">
        <f aca="false">=IF($A16+X$1-1&lt;=MAX(portfolio_returns!$A$2:$A$50),(W16+VLOOKUP(X$1-1,Scheduled_Contributions!$A$2:$B$11,2,1))*(1+VLOOKUP($A16+X$1-1,portfolio_returns!$A$2:$B$49,2,1)),NA())</f>
        <v>6150.49226479589</v>
      </c>
      <c r="Y16" s="7" t="n">
        <f aca="false">=IF($A16+Y$1-1&lt;=MAX(portfolio_returns!$A$2:$A$50),(X16+VLOOKUP(Y$1-1,Scheduled_Contributions!$A$2:$B$11,2,1))*(1+VLOOKUP($A16+Y$1-1,portfolio_returns!$A$2:$B$49,2,1)),NA())</f>
        <v>7691.37459259767</v>
      </c>
      <c r="Z16" s="7" t="n">
        <f aca="false">=IF($A16+Z$1-1&lt;=MAX(portfolio_returns!$A$2:$A$50),(Y16+VLOOKUP(Z$1-1,Scheduled_Contributions!$A$2:$B$11,2,1))*(1+VLOOKUP($A16+Z$1-1,portfolio_returns!$A$2:$B$49,2,1)),NA())</f>
        <v>10302.5138612475</v>
      </c>
      <c r="AA16" s="7" t="n">
        <f aca="false">=IF($A16+AA$1-1&lt;=MAX(portfolio_returns!$A$2:$A$50),(Z16+VLOOKUP(AA$1-1,Scheduled_Contributions!$A$2:$B$11,2,1))*(1+VLOOKUP($A16+AA$1-1,portfolio_returns!$A$2:$B$49,2,1)),NA())</f>
        <v>9286.4187320534</v>
      </c>
      <c r="AB16" s="7" t="n">
        <f aca="false">=IF($A16+AB$1-1&lt;=MAX(portfolio_returns!$A$2:$A$50),(AA16+VLOOKUP(AB$1-1,Scheduled_Contributions!$A$2:$B$11,2,1))*(1+VLOOKUP($A16+AB$1-1,portfolio_returns!$A$2:$B$49,2,1)),NA())</f>
        <v>12819.7614315016</v>
      </c>
      <c r="AC16" s="7" t="n">
        <f aca="false">=IF($A16+AC$1-1&lt;=MAX(portfolio_returns!$A$2:$A$50),(AB16+VLOOKUP(AC$1-1,Scheduled_Contributions!$A$2:$B$11,2,1))*(1+VLOOKUP($A16+AC$1-1,portfolio_returns!$A$2:$B$49,2,1)),NA())</f>
        <v>16258.5151740705</v>
      </c>
      <c r="AD16" s="7" t="n">
        <f aca="false">=IF($A16+AD$1-1&lt;=MAX(portfolio_returns!$A$2:$A$50),(AC16+VLOOKUP(AD$1-1,Scheduled_Contributions!$A$2:$B$11,2,1))*(1+VLOOKUP($A16+AD$1-1,portfolio_returns!$A$2:$B$49,2,1)),NA())</f>
        <v>16602.0197351389</v>
      </c>
      <c r="AE16" s="7" t="n">
        <f aca="false">=IF($A16+AE$1-1&lt;=MAX(portfolio_returns!$A$2:$A$50),(AD16+VLOOKUP(AE$1-1,Scheduled_Contributions!$A$2:$B$11,2,1))*(1+VLOOKUP($A16+AE$1-1,portfolio_returns!$A$2:$B$49,2,1)),NA())</f>
        <v>18435.1889010704</v>
      </c>
      <c r="AF16" s="7" t="n">
        <f aca="false">=IF($A16+AF$1-1&lt;=MAX(portfolio_returns!$A$2:$A$50),(AE16+VLOOKUP(AF$1-1,Scheduled_Contributions!$A$2:$B$11,2,1))*(1+VLOOKUP($A16+AF$1-1,portfolio_returns!$A$2:$B$49,2,1)),NA())</f>
        <v>14442.5829095381</v>
      </c>
      <c r="AG16" s="7" t="n">
        <f aca="false">=IF($A16+AG$1-1&lt;=MAX(portfolio_returns!$A$2:$A$50),(AF16+VLOOKUP(AG$1-1,Scheduled_Contributions!$A$2:$B$11,2,1))*(1+VLOOKUP($A16+AG$1-1,portfolio_returns!$A$2:$B$49,2,1)),NA())</f>
        <v>14492.3275125393</v>
      </c>
      <c r="AH16" s="7" t="n">
        <f aca="false">=IF($A16+AH$1-1&lt;=MAX(portfolio_returns!$A$2:$A$50),(AG16+VLOOKUP(AH$1-1,Scheduled_Contributions!$A$2:$B$11,2,1))*(1+VLOOKUP($A16+AH$1-1,portfolio_returns!$A$2:$B$49,2,1)),NA())</f>
        <v>12635.1528452999</v>
      </c>
      <c r="AI16" s="7" t="n">
        <f aca="false">=IF($A16+AI$1-1&lt;=MAX(portfolio_returns!$A$2:$A$50),(AH16+VLOOKUP(AI$1-1,Scheduled_Contributions!$A$2:$B$11,2,1))*(1+VLOOKUP($A16+AI$1-1,portfolio_returns!$A$2:$B$49,2,1)),NA())</f>
        <v>13789.5391777995</v>
      </c>
      <c r="AJ16" s="7" t="n">
        <f aca="false">=IF($A16+AJ$1-1&lt;=MAX(portfolio_returns!$A$2:$A$50),(AI16+VLOOKUP(AJ$1-1,Scheduled_Contributions!$A$2:$B$11,2,1))*(1+VLOOKUP($A16+AJ$1-1,portfolio_returns!$A$2:$B$49,2,1)),NA())</f>
        <v>16204.1088795311</v>
      </c>
      <c r="AK16" s="7" t="e">
        <f aca="false">=IF($A16+AK$1-1&lt;=MAX(portfolio_returns!$A$2:$A$50),(AJ16+VLOOKUP(AK$1-1,Scheduled_Contributions!$A$2:$B$11,2,1))*(1+VLOOKUP($A16+AK$1-1,portfolio_returns!$A$2:$B$49,2,1)),NA())</f>
        <v>#N/A</v>
      </c>
      <c r="AL16" s="7" t="e">
        <f aca="false">=IF($A16+AL$1-1&lt;=MAX(portfolio_returns!$A$2:$A$50),(AK16+VLOOKUP(AL$1-1,Scheduled_Contributions!$A$2:$B$11,2,1))*(1+VLOOKUP($A16+AL$1-1,portfolio_returns!$A$2:$B$49,2,1)),NA())</f>
        <v>#N/A</v>
      </c>
      <c r="AM16" s="7" t="e">
        <f aca="false">=IF($A16+AM$1-1&lt;=MAX(portfolio_returns!$A$2:$A$50),(AL16+VLOOKUP(AM$1-1,Scheduled_Contributions!$A$2:$B$11,2,1))*(1+VLOOKUP($A16+AM$1-1,portfolio_returns!$A$2:$B$49,2,1)),NA())</f>
        <v>#N/A</v>
      </c>
      <c r="AN16" s="7" t="e">
        <f aca="false">=IF($A16+AN$1-1&lt;=MAX(portfolio_returns!$A$2:$A$50),(AM16+VLOOKUP(AN$1-1,Scheduled_Contributions!$A$2:$B$11,2,1))*(1+VLOOKUP($A16+AN$1-1,portfolio_returns!$A$2:$B$49,2,1)),NA())</f>
        <v>#N/A</v>
      </c>
      <c r="AO16" s="7" t="e">
        <f aca="false">=IF($A16+AO$1-1&lt;=MAX(portfolio_returns!$A$2:$A$50),(AN16+VLOOKUP(AO$1-1,Scheduled_Contributions!$A$2:$B$11,2,1))*(1+VLOOKUP($A16+AO$1-1,portfolio_returns!$A$2:$B$49,2,1)),NA())</f>
        <v>#N/A</v>
      </c>
      <c r="AP16" s="7" t="e">
        <f aca="false">=IF($A16+AP$1-1&lt;=MAX(portfolio_returns!$A$2:$A$50),(AO16+VLOOKUP(AP$1-1,Scheduled_Contributions!$A$2:$B$11,2,1))*(1+VLOOKUP($A16+AP$1-1,portfolio_returns!$A$2:$B$49,2,1)),NA())</f>
        <v>#N/A</v>
      </c>
      <c r="AQ16" s="7" t="e">
        <f aca="false">=IF($A16+AQ$1-1&lt;=MAX(portfolio_returns!$A$2:$A$50),(AP16+VLOOKUP(AQ$1-1,Scheduled_Contributions!$A$2:$B$11,2,1))*(1+VLOOKUP($A16+AQ$1-1,portfolio_returns!$A$2:$B$49,2,1)),NA())</f>
        <v>#N/A</v>
      </c>
      <c r="AR16" s="7" t="e">
        <f aca="false">=IF($A16+AR$1-1&lt;=MAX(portfolio_returns!$A$2:$A$50),(AQ16+VLOOKUP(AR$1-1,Scheduled_Contributions!$A$2:$B$11,2,1))*(1+VLOOKUP($A16+AR$1-1,portfolio_returns!$A$2:$B$49,2,1)),NA())</f>
        <v>#N/A</v>
      </c>
      <c r="AS16" s="7" t="e">
        <f aca="false">=IF($A16+AS$1-1&lt;=MAX(portfolio_returns!$A$2:$A$50),(AR16+VLOOKUP(AS$1-1,Scheduled_Contributions!$A$2:$B$11,2,1))*(1+VLOOKUP($A16+AS$1-1,portfolio_returns!$A$2:$B$49,2,1)),NA())</f>
        <v>#N/A</v>
      </c>
      <c r="AT16" s="7" t="e">
        <f aca="false">=IF($A16+AT$1-1&lt;=MAX(portfolio_returns!$A$2:$A$50),(AS16+VLOOKUP(AT$1-1,Scheduled_Contributions!$A$2:$B$11,2,1))*(1+VLOOKUP($A16+AT$1-1,portfolio_returns!$A$2:$B$49,2,1)),NA())</f>
        <v>#N/A</v>
      </c>
      <c r="AU16" s="7" t="e">
        <f aca="false">=IF($A16+AU$1-1&lt;=MAX(portfolio_returns!$A$2:$A$50),(AT16+VLOOKUP(AU$1-1,Scheduled_Contributions!$A$2:$B$11,2,1))*(1+VLOOKUP($A16+AU$1-1,portfolio_returns!$A$2:$B$49,2,1)),NA())</f>
        <v>#N/A</v>
      </c>
      <c r="AV16" s="7" t="e">
        <f aca="false">=IF($A16+AV$1-1&lt;=MAX(portfolio_returns!$A$2:$A$50),(AU16+VLOOKUP(AV$1-1,Scheduled_Contributions!$A$2:$B$11,2,1))*(1+VLOOKUP($A16+AV$1-1,portfolio_returns!$A$2:$B$49,2,1)),NA())</f>
        <v>#N/A</v>
      </c>
      <c r="AW16" s="7" t="e">
        <f aca="false">=IF($A16+AW$1-1&lt;=MAX(portfolio_returns!$A$2:$A$50),(AV16+VLOOKUP(AW$1-1,Scheduled_Contributions!$A$2:$B$11,2,1))*(1+VLOOKUP($A16+AW$1-1,portfolio_returns!$A$2:$B$49,2,1)),NA())</f>
        <v>#N/A</v>
      </c>
      <c r="AX16" s="7" t="e">
        <f aca="false">=IF($A16+AX$1-1&lt;=MAX(portfolio_returns!$A$2:$A$50),(AW16+VLOOKUP(AX$1-1,Scheduled_Contributions!$A$2:$B$11,2,1))*(1+VLOOKUP($A16+AX$1-1,portfolio_returns!$A$2:$B$49,2,1)),NA())</f>
        <v>#N/A</v>
      </c>
    </row>
    <row r="17" customFormat="false" ht="13.8" hidden="false" customHeight="false" outlineLevel="0" collapsed="false">
      <c r="A17" s="0" t="n">
        <v>1985</v>
      </c>
      <c r="B17" s="6" t="n">
        <f aca="false">MATCH(1,INDEX(C17:AX17&gt;SCHEDULED_TARGET),)</f>
        <v>23</v>
      </c>
      <c r="C17" s="7" t="n">
        <f aca="false">VLOOKUP(C$1-1,Scheduled_Contributions!$A$2:$B$11,2,1)*(1+VLOOKUP($A17+C$1-1,portfolio_returns!$A$2:$B$49,2,1))</f>
        <v>1114.5</v>
      </c>
      <c r="D17" s="7" t="n">
        <f aca="false">=IF($A17+D$1-1&lt;=MAX(portfolio_returns!$A$2:$A$50),(C17+VLOOKUP(D$1-1,Scheduled_Contributions!$A$2:$B$11,2,1))*(1+VLOOKUP($A17+D$1-1,portfolio_returns!$A$2:$B$49,2,1)),NA())</f>
        <v>1317.632875</v>
      </c>
      <c r="E17" s="7" t="n">
        <f aca="false">=IF($A17+E$1-1&lt;=MAX(portfolio_returns!$A$2:$A$50),(D17+VLOOKUP(E$1-1,Scheduled_Contributions!$A$2:$B$11,2,1))*(1+VLOOKUP($A17+E$1-1,portfolio_returns!$A$2:$B$49,2,1)),NA())</f>
        <v>1619.0482910625</v>
      </c>
      <c r="F17" s="7" t="n">
        <f aca="false">=IF($A17+F$1-1&lt;=MAX(portfolio_returns!$A$2:$A$50),(E17+VLOOKUP(F$1-1,Scheduled_Contributions!$A$2:$B$11,2,1))*(1+VLOOKUP($A17+F$1-1,portfolio_returns!$A$2:$B$49,2,1)),NA())</f>
        <v>1606.24161498763</v>
      </c>
      <c r="G17" s="7" t="n">
        <f aca="false">=IF($A17+G$1-1&lt;=MAX(portfolio_returns!$A$2:$A$50),(F17+VLOOKUP(G$1-1,Scheduled_Contributions!$A$2:$B$11,2,1))*(1+VLOOKUP($A17+G$1-1,portfolio_returns!$A$2:$B$49,2,1)),NA())</f>
        <v>1841.7073202784</v>
      </c>
      <c r="H17" s="7" t="n">
        <f aca="false">=IF($A17+H$1-1&lt;=MAX(portfolio_returns!$A$2:$A$50),(G17+VLOOKUP(H$1-1,Scheduled_Contributions!$A$2:$B$11,2,1))*(1+VLOOKUP($A17+H$1-1,portfolio_returns!$A$2:$B$49,2,1)),NA())</f>
        <v>2698.91152743441</v>
      </c>
      <c r="I17" s="7" t="n">
        <f aca="false">=IF($A17+I$1-1&lt;=MAX(portfolio_returns!$A$2:$A$50),(H17+VLOOKUP(I$1-1,Scheduled_Contributions!$A$2:$B$11,2,1))*(1+VLOOKUP($A17+I$1-1,portfolio_returns!$A$2:$B$49,2,1)),NA())</f>
        <v>2936.4600957389</v>
      </c>
      <c r="J17" s="7" t="n">
        <f aca="false">=IF($A17+J$1-1&lt;=MAX(portfolio_returns!$A$2:$A$50),(I17+VLOOKUP(J$1-1,Scheduled_Contributions!$A$2:$B$11,2,1))*(1+VLOOKUP($A17+J$1-1,portfolio_returns!$A$2:$B$49,2,1)),NA())</f>
        <v>2902.26319430282</v>
      </c>
      <c r="K17" s="7" t="n">
        <f aca="false">=IF($A17+K$1-1&lt;=MAX(portfolio_returns!$A$2:$A$50),(J17+VLOOKUP(K$1-1,Scheduled_Contributions!$A$2:$B$11,2,1))*(1+VLOOKUP($A17+K$1-1,portfolio_returns!$A$2:$B$49,2,1)),NA())</f>
        <v>3839.81902168826</v>
      </c>
      <c r="L17" s="7" t="n">
        <f aca="false">=IF($A17+L$1-1&lt;=MAX(portfolio_returns!$A$2:$A$50),(K17+VLOOKUP(L$1-1,Scheduled_Contributions!$A$2:$B$11,2,1))*(1+VLOOKUP($A17+L$1-1,portfolio_returns!$A$2:$B$49,2,1)),NA())</f>
        <v>3716.03781068459</v>
      </c>
      <c r="M17" s="7" t="n">
        <f aca="false">=IF($A17+M$1-1&lt;=MAX(portfolio_returns!$A$2:$A$50),(L17+VLOOKUP(M$1-1,Scheduled_Contributions!$A$2:$B$11,2,1))*(1+VLOOKUP($A17+M$1-1,portfolio_returns!$A$2:$B$49,2,1)),NA())</f>
        <v>3762.36667933877</v>
      </c>
      <c r="N17" s="7" t="n">
        <f aca="false">=IF($A17+N$1-1&lt;=MAX(portfolio_returns!$A$2:$A$50),(M17+VLOOKUP(N$1-1,Scheduled_Contributions!$A$2:$B$11,2,1))*(1+VLOOKUP($A17+N$1-1,portfolio_returns!$A$2:$B$49,2,1)),NA())</f>
        <v>3797.83015442431</v>
      </c>
      <c r="O17" s="7" t="n">
        <f aca="false">=IF($A17+O$1-1&lt;=MAX(portfolio_returns!$A$2:$A$50),(N17+VLOOKUP(O$1-1,Scheduled_Contributions!$A$2:$B$11,2,1))*(1+VLOOKUP($A17+O$1-1,portfolio_returns!$A$2:$B$49,2,1)),NA())</f>
        <v>3039.6004207692</v>
      </c>
      <c r="P17" s="7" t="n">
        <f aca="false">=IF($A17+P$1-1&lt;=MAX(portfolio_returns!$A$2:$A$50),(O17+VLOOKUP(P$1-1,Scheduled_Contributions!$A$2:$B$11,2,1))*(1+VLOOKUP($A17+P$1-1,portfolio_returns!$A$2:$B$49,2,1)),NA())</f>
        <v>2894.83319941517</v>
      </c>
      <c r="Q17" s="7" t="n">
        <f aca="false">=IF($A17+Q$1-1&lt;=MAX(portfolio_returns!$A$2:$A$50),(P17+VLOOKUP(Q$1-1,Scheduled_Contributions!$A$2:$B$11,2,1))*(1+VLOOKUP($A17+Q$1-1,portfolio_returns!$A$2:$B$49,2,1)),NA())</f>
        <v>3375.41617772042</v>
      </c>
      <c r="R17" s="7" t="n">
        <f aca="false">=IF($A17+R$1-1&lt;=MAX(portfolio_returns!$A$2:$A$50),(Q17+VLOOKUP(R$1-1,Scheduled_Contributions!$A$2:$B$11,2,1))*(1+VLOOKUP($A17+R$1-1,portfolio_returns!$A$2:$B$49,2,1)),NA())</f>
        <v>3017.25216839333</v>
      </c>
      <c r="S17" s="7" t="n">
        <f aca="false">=IF($A17+S$1-1&lt;=MAX(portfolio_returns!$A$2:$A$50),(R17+VLOOKUP(S$1-1,Scheduled_Contributions!$A$2:$B$11,2,1))*(1+VLOOKUP($A17+S$1-1,portfolio_returns!$A$2:$B$49,2,1)),NA())</f>
        <v>3023.46810318283</v>
      </c>
      <c r="T17" s="7" t="n">
        <f aca="false">=IF($A17+T$1-1&lt;=MAX(portfolio_returns!$A$2:$A$50),(S17+VLOOKUP(T$1-1,Scheduled_Contributions!$A$2:$B$11,2,1))*(1+VLOOKUP($A17+T$1-1,portfolio_returns!$A$2:$B$49,2,1)),NA())</f>
        <v>3562.04992016244</v>
      </c>
      <c r="U17" s="7" t="n">
        <f aca="false">=IF($A17+U$1-1&lt;=MAX(portfolio_returns!$A$2:$A$50),(T17+VLOOKUP(U$1-1,Scheduled_Contributions!$A$2:$B$11,2,1))*(1+VLOOKUP($A17+U$1-1,portfolio_returns!$A$2:$B$49,2,1)),NA())</f>
        <v>4624.91163413032</v>
      </c>
      <c r="V17" s="7" t="n">
        <f aca="false">=IF($A17+V$1-1&lt;=MAX(portfolio_returns!$A$2:$A$50),(U17+VLOOKUP(V$1-1,Scheduled_Contributions!$A$2:$B$11,2,1))*(1+VLOOKUP($A17+V$1-1,portfolio_returns!$A$2:$B$49,2,1)),NA())</f>
        <v>5101.87898126896</v>
      </c>
      <c r="W17" s="7" t="n">
        <f aca="false">=IF($A17+W$1-1&lt;=MAX(portfolio_returns!$A$2:$A$50),(V17+VLOOKUP(W$1-1,Scheduled_Contributions!$A$2:$B$11,2,1))*(1+VLOOKUP($A17+W$1-1,portfolio_returns!$A$2:$B$49,2,1)),NA())</f>
        <v>6209.65499249646</v>
      </c>
      <c r="X17" s="7" t="n">
        <f aca="false">=IF($A17+X$1-1&lt;=MAX(portfolio_returns!$A$2:$A$50),(W17+VLOOKUP(X$1-1,Scheduled_Contributions!$A$2:$B$11,2,1))*(1+VLOOKUP($A17+X$1-1,portfolio_returns!$A$2:$B$49,2,1)),NA())</f>
        <v>7765.23925813183</v>
      </c>
      <c r="Y17" s="7" t="n">
        <f aca="false">=IF($A17+Y$1-1&lt;=MAX(portfolio_returns!$A$2:$A$50),(X17+VLOOKUP(Y$1-1,Scheduled_Contributions!$A$2:$B$11,2,1))*(1+VLOOKUP($A17+Y$1-1,portfolio_returns!$A$2:$B$49,2,1)),NA())</f>
        <v>10401.3263175659</v>
      </c>
      <c r="Z17" s="7" t="n">
        <f aca="false">=IF($A17+Z$1-1&lt;=MAX(portfolio_returns!$A$2:$A$50),(Y17+VLOOKUP(Z$1-1,Scheduled_Contributions!$A$2:$B$11,2,1))*(1+VLOOKUP($A17+Z$1-1,portfolio_returns!$A$2:$B$49,2,1)),NA())</f>
        <v>9375.39934896806</v>
      </c>
      <c r="AA17" s="7" t="n">
        <f aca="false">=IF($A17+AA$1-1&lt;=MAX(portfolio_returns!$A$2:$A$50),(Z17+VLOOKUP(AA$1-1,Scheduled_Contributions!$A$2:$B$11,2,1))*(1+VLOOKUP($A17+AA$1-1,portfolio_returns!$A$2:$B$49,2,1)),NA())</f>
        <v>12942.465702227</v>
      </c>
      <c r="AB17" s="7" t="n">
        <f aca="false">=IF($A17+AB$1-1&lt;=MAX(portfolio_returns!$A$2:$A$50),(AA17+VLOOKUP(AB$1-1,Scheduled_Contributions!$A$2:$B$11,2,1))*(1+VLOOKUP($A17+AB$1-1,portfolio_returns!$A$2:$B$49,2,1)),NA())</f>
        <v>16414.0121611471</v>
      </c>
      <c r="AC17" s="7" t="n">
        <f aca="false">=IF($A17+AC$1-1&lt;=MAX(portfolio_returns!$A$2:$A$50),(AB17+VLOOKUP(AC$1-1,Scheduled_Contributions!$A$2:$B$11,2,1))*(1+VLOOKUP($A17+AC$1-1,portfolio_returns!$A$2:$B$49,2,1)),NA())</f>
        <v>16760.7044104506</v>
      </c>
      <c r="AD17" s="7" t="n">
        <f aca="false">=IF($A17+AD$1-1&lt;=MAX(portfolio_returns!$A$2:$A$50),(AC17+VLOOKUP(AD$1-1,Scheduled_Contributions!$A$2:$B$11,2,1))*(1+VLOOKUP($A17+AD$1-1,portfolio_returns!$A$2:$B$49,2,1)),NA())</f>
        <v>18611.2892194976</v>
      </c>
      <c r="AE17" s="7" t="n">
        <f aca="false">=IF($A17+AE$1-1&lt;=MAX(portfolio_returns!$A$2:$A$50),(AD17+VLOOKUP(AE$1-1,Scheduled_Contributions!$A$2:$B$11,2,1))*(1+VLOOKUP($A17+AE$1-1,portfolio_returns!$A$2:$B$49,2,1)),NA())</f>
        <v>14580.4694588666</v>
      </c>
      <c r="AF17" s="7" t="n">
        <f aca="false">=IF($A17+AF$1-1&lt;=MAX(portfolio_returns!$A$2:$A$50),(AE17+VLOOKUP(AF$1-1,Scheduled_Contributions!$A$2:$B$11,2,1))*(1+VLOOKUP($A17+AF$1-1,portfolio_returns!$A$2:$B$49,2,1)),NA())</f>
        <v>14630.5932498785</v>
      </c>
      <c r="AG17" s="7" t="n">
        <f aca="false">=IF($A17+AG$1-1&lt;=MAX(portfolio_returns!$A$2:$A$50),(AF17+VLOOKUP(AG$1-1,Scheduled_Contributions!$A$2:$B$11,2,1))*(1+VLOOKUP($A17+AG$1-1,portfolio_returns!$A$2:$B$49,2,1)),NA())</f>
        <v>12755.6168689566</v>
      </c>
      <c r="AH17" s="7" t="n">
        <f aca="false">=IF($A17+AH$1-1&lt;=MAX(portfolio_returns!$A$2:$A$50),(AG17+VLOOKUP(AH$1-1,Scheduled_Contributions!$A$2:$B$11,2,1))*(1+VLOOKUP($A17+AH$1-1,portfolio_returns!$A$2:$B$49,2,1)),NA())</f>
        <v>13920.9051955972</v>
      </c>
      <c r="AI17" s="7" t="n">
        <f aca="false">=IF($A17+AI$1-1&lt;=MAX(portfolio_returns!$A$2:$A$50),(AH17+VLOOKUP(AI$1-1,Scheduled_Contributions!$A$2:$B$11,2,1))*(1+VLOOKUP($A17+AI$1-1,portfolio_returns!$A$2:$B$49,2,1)),NA())</f>
        <v>16358.36542593</v>
      </c>
      <c r="AJ17" s="7" t="e">
        <f aca="false">=IF($A17+AJ$1-1&lt;=MAX(portfolio_returns!$A$2:$A$50),(AI17+VLOOKUP(AJ$1-1,Scheduled_Contributions!$A$2:$B$11,2,1))*(1+VLOOKUP($A17+AJ$1-1,portfolio_returns!$A$2:$B$49,2,1)),NA())</f>
        <v>#N/A</v>
      </c>
      <c r="AK17" s="7" t="e">
        <f aca="false">=IF($A17+AK$1-1&lt;=MAX(portfolio_returns!$A$2:$A$50),(AJ17+VLOOKUP(AK$1-1,Scheduled_Contributions!$A$2:$B$11,2,1))*(1+VLOOKUP($A17+AK$1-1,portfolio_returns!$A$2:$B$49,2,1)),NA())</f>
        <v>#N/A</v>
      </c>
      <c r="AL17" s="7" t="e">
        <f aca="false">=IF($A17+AL$1-1&lt;=MAX(portfolio_returns!$A$2:$A$50),(AK17+VLOOKUP(AL$1-1,Scheduled_Contributions!$A$2:$B$11,2,1))*(1+VLOOKUP($A17+AL$1-1,portfolio_returns!$A$2:$B$49,2,1)),NA())</f>
        <v>#N/A</v>
      </c>
      <c r="AM17" s="7" t="e">
        <f aca="false">=IF($A17+AM$1-1&lt;=MAX(portfolio_returns!$A$2:$A$50),(AL17+VLOOKUP(AM$1-1,Scheduled_Contributions!$A$2:$B$11,2,1))*(1+VLOOKUP($A17+AM$1-1,portfolio_returns!$A$2:$B$49,2,1)),NA())</f>
        <v>#N/A</v>
      </c>
      <c r="AN17" s="7" t="e">
        <f aca="false">=IF($A17+AN$1-1&lt;=MAX(portfolio_returns!$A$2:$A$50),(AM17+VLOOKUP(AN$1-1,Scheduled_Contributions!$A$2:$B$11,2,1))*(1+VLOOKUP($A17+AN$1-1,portfolio_returns!$A$2:$B$49,2,1)),NA())</f>
        <v>#N/A</v>
      </c>
      <c r="AO17" s="7" t="e">
        <f aca="false">=IF($A17+AO$1-1&lt;=MAX(portfolio_returns!$A$2:$A$50),(AN17+VLOOKUP(AO$1-1,Scheduled_Contributions!$A$2:$B$11,2,1))*(1+VLOOKUP($A17+AO$1-1,portfolio_returns!$A$2:$B$49,2,1)),NA())</f>
        <v>#N/A</v>
      </c>
      <c r="AP17" s="7" t="e">
        <f aca="false">=IF($A17+AP$1-1&lt;=MAX(portfolio_returns!$A$2:$A$50),(AO17+VLOOKUP(AP$1-1,Scheduled_Contributions!$A$2:$B$11,2,1))*(1+VLOOKUP($A17+AP$1-1,portfolio_returns!$A$2:$B$49,2,1)),NA())</f>
        <v>#N/A</v>
      </c>
      <c r="AQ17" s="7" t="e">
        <f aca="false">=IF($A17+AQ$1-1&lt;=MAX(portfolio_returns!$A$2:$A$50),(AP17+VLOOKUP(AQ$1-1,Scheduled_Contributions!$A$2:$B$11,2,1))*(1+VLOOKUP($A17+AQ$1-1,portfolio_returns!$A$2:$B$49,2,1)),NA())</f>
        <v>#N/A</v>
      </c>
      <c r="AR17" s="7" t="e">
        <f aca="false">=IF($A17+AR$1-1&lt;=MAX(portfolio_returns!$A$2:$A$50),(AQ17+VLOOKUP(AR$1-1,Scheduled_Contributions!$A$2:$B$11,2,1))*(1+VLOOKUP($A17+AR$1-1,portfolio_returns!$A$2:$B$49,2,1)),NA())</f>
        <v>#N/A</v>
      </c>
      <c r="AS17" s="7" t="e">
        <f aca="false">=IF($A17+AS$1-1&lt;=MAX(portfolio_returns!$A$2:$A$50),(AR17+VLOOKUP(AS$1-1,Scheduled_Contributions!$A$2:$B$11,2,1))*(1+VLOOKUP($A17+AS$1-1,portfolio_returns!$A$2:$B$49,2,1)),NA())</f>
        <v>#N/A</v>
      </c>
      <c r="AT17" s="7" t="e">
        <f aca="false">=IF($A17+AT$1-1&lt;=MAX(portfolio_returns!$A$2:$A$50),(AS17+VLOOKUP(AT$1-1,Scheduled_Contributions!$A$2:$B$11,2,1))*(1+VLOOKUP($A17+AT$1-1,portfolio_returns!$A$2:$B$49,2,1)),NA())</f>
        <v>#N/A</v>
      </c>
      <c r="AU17" s="7" t="e">
        <f aca="false">=IF($A17+AU$1-1&lt;=MAX(portfolio_returns!$A$2:$A$50),(AT17+VLOOKUP(AU$1-1,Scheduled_Contributions!$A$2:$B$11,2,1))*(1+VLOOKUP($A17+AU$1-1,portfolio_returns!$A$2:$B$49,2,1)),NA())</f>
        <v>#N/A</v>
      </c>
      <c r="AV17" s="7" t="e">
        <f aca="false">=IF($A17+AV$1-1&lt;=MAX(portfolio_returns!$A$2:$A$50),(AU17+VLOOKUP(AV$1-1,Scheduled_Contributions!$A$2:$B$11,2,1))*(1+VLOOKUP($A17+AV$1-1,portfolio_returns!$A$2:$B$49,2,1)),NA())</f>
        <v>#N/A</v>
      </c>
      <c r="AW17" s="7" t="e">
        <f aca="false">=IF($A17+AW$1-1&lt;=MAX(portfolio_returns!$A$2:$A$50),(AV17+VLOOKUP(AW$1-1,Scheduled_Contributions!$A$2:$B$11,2,1))*(1+VLOOKUP($A17+AW$1-1,portfolio_returns!$A$2:$B$49,2,1)),NA())</f>
        <v>#N/A</v>
      </c>
      <c r="AX17" s="7" t="e">
        <f aca="false">=IF($A17+AX$1-1&lt;=MAX(portfolio_returns!$A$2:$A$50),(AW17+VLOOKUP(AX$1-1,Scheduled_Contributions!$A$2:$B$11,2,1))*(1+VLOOKUP($A17+AX$1-1,portfolio_returns!$A$2:$B$49,2,1)),NA())</f>
        <v>#N/A</v>
      </c>
    </row>
    <row r="18" customFormat="false" ht="13.8" hidden="false" customHeight="false" outlineLevel="0" collapsed="false">
      <c r="A18" s="0" t="n">
        <v>1986</v>
      </c>
      <c r="B18" s="6" t="n">
        <f aca="false">MATCH(1,INDEX(C18:AX18&gt;SCHEDULED_TARGET),)</f>
        <v>24</v>
      </c>
      <c r="C18" s="7" t="n">
        <f aca="false">VLOOKUP(C$1-1,Scheduled_Contributions!$A$2:$B$11,2,1)*(1+VLOOKUP($A18+C$1-1,portfolio_returns!$A$2:$B$49,2,1))</f>
        <v>1171.75</v>
      </c>
      <c r="D18" s="7" t="n">
        <f aca="false">=IF($A18+D$1-1&lt;=MAX(portfolio_returns!$A$2:$A$50),(C18+VLOOKUP(D$1-1,Scheduled_Contributions!$A$2:$B$11,2,1))*(1+VLOOKUP($A18+D$1-1,portfolio_returns!$A$2:$B$49,2,1)),NA())</f>
        <v>1441.144125</v>
      </c>
      <c r="E18" s="7" t="n">
        <f aca="false">=IF($A18+E$1-1&lt;=MAX(portfolio_returns!$A$2:$A$50),(D18+VLOOKUP(E$1-1,Scheduled_Contributions!$A$2:$B$11,2,1))*(1+VLOOKUP($A18+E$1-1,portfolio_returns!$A$2:$B$49,2,1)),NA())</f>
        <v>1430.82810725</v>
      </c>
      <c r="F18" s="7" t="n">
        <f aca="false">=IF($A18+F$1-1&lt;=MAX(portfolio_returns!$A$2:$A$50),(E18+VLOOKUP(F$1-1,Scheduled_Contributions!$A$2:$B$11,2,1))*(1+VLOOKUP($A18+F$1-1,portfolio_returns!$A$2:$B$49,2,1)),NA())</f>
        <v>1641.82362821138</v>
      </c>
      <c r="G18" s="7" t="n">
        <f aca="false">=IF($A18+G$1-1&lt;=MAX(portfolio_returns!$A$2:$A$50),(F18+VLOOKUP(G$1-1,Scheduled_Contributions!$A$2:$B$11,2,1))*(1+VLOOKUP($A18+G$1-1,portfolio_returns!$A$2:$B$49,2,1)),NA())</f>
        <v>1568.81949089375</v>
      </c>
      <c r="H18" s="7" t="n">
        <f aca="false">=IF($A18+H$1-1&lt;=MAX(portfolio_returns!$A$2:$A$50),(G18+VLOOKUP(H$1-1,Scheduled_Contributions!$A$2:$B$11,2,1))*(1+VLOOKUP($A18+H$1-1,portfolio_returns!$A$2:$B$49,2,1)),NA())</f>
        <v>2784.60032812883</v>
      </c>
      <c r="I18" s="7" t="n">
        <f aca="false">=IF($A18+I$1-1&lt;=MAX(portfolio_returns!$A$2:$A$50),(H18+VLOOKUP(I$1-1,Scheduled_Contributions!$A$2:$B$11,2,1))*(1+VLOOKUP($A18+I$1-1,portfolio_returns!$A$2:$B$49,2,1)),NA())</f>
        <v>2752.6813232069</v>
      </c>
      <c r="J18" s="7" t="n">
        <f aca="false">=IF($A18+J$1-1&lt;=MAX(portfolio_returns!$A$2:$A$50),(I18+VLOOKUP(J$1-1,Scheduled_Contributions!$A$2:$B$11,2,1))*(1+VLOOKUP($A18+J$1-1,portfolio_returns!$A$2:$B$49,2,1)),NA())</f>
        <v>3642.59532464829</v>
      </c>
      <c r="K18" s="7" t="n">
        <f aca="false">=IF($A18+K$1-1&lt;=MAX(portfolio_returns!$A$2:$A$50),(J18+VLOOKUP(K$1-1,Scheduled_Contributions!$A$2:$B$11,2,1))*(1+VLOOKUP($A18+K$1-1,portfolio_returns!$A$2:$B$49,2,1)),NA())</f>
        <v>3525.66763711676</v>
      </c>
      <c r="L18" s="7" t="n">
        <f aca="false">=IF($A18+L$1-1&lt;=MAX(portfolio_returns!$A$2:$A$50),(K18+VLOOKUP(L$1-1,Scheduled_Contributions!$A$2:$B$11,2,1))*(1+VLOOKUP($A18+L$1-1,portfolio_returns!$A$2:$B$49,2,1)),NA())</f>
        <v>3570.14039657865</v>
      </c>
      <c r="M18" s="7" t="n">
        <f aca="false">=IF($A18+M$1-1&lt;=MAX(portfolio_returns!$A$2:$A$50),(L18+VLOOKUP(M$1-1,Scheduled_Contributions!$A$2:$B$11,2,1))*(1+VLOOKUP($A18+M$1-1,portfolio_returns!$A$2:$B$49,2,1)),NA())</f>
        <v>3604.30634425556</v>
      </c>
      <c r="N18" s="7" t="n">
        <f aca="false">=IF($A18+N$1-1&lt;=MAX(portfolio_returns!$A$2:$A$50),(M18+VLOOKUP(N$1-1,Scheduled_Contributions!$A$2:$B$11,2,1))*(1+VLOOKUP($A18+N$1-1,portfolio_returns!$A$2:$B$49,2,1)),NA())</f>
        <v>2885.120039302</v>
      </c>
      <c r="O18" s="7" t="n">
        <f aca="false">=IF($A18+O$1-1&lt;=MAX(portfolio_returns!$A$2:$A$50),(N18+VLOOKUP(O$1-1,Scheduled_Contributions!$A$2:$B$11,2,1))*(1+VLOOKUP($A18+O$1-1,portfolio_returns!$A$2:$B$49,2,1)),NA())</f>
        <v>2748.19269730742</v>
      </c>
      <c r="P18" s="7" t="n">
        <f aca="false">=IF($A18+P$1-1&lt;=MAX(portfolio_returns!$A$2:$A$50),(O18+VLOOKUP(P$1-1,Scheduled_Contributions!$A$2:$B$11,2,1))*(1+VLOOKUP($A18+P$1-1,portfolio_returns!$A$2:$B$49,2,1)),NA())</f>
        <v>3205.01991427123</v>
      </c>
      <c r="Q18" s="7" t="n">
        <f aca="false">=IF($A18+Q$1-1&lt;=MAX(portfolio_returns!$A$2:$A$50),(P18+VLOOKUP(Q$1-1,Scheduled_Contributions!$A$2:$B$11,2,1))*(1+VLOOKUP($A18+Q$1-1,portfolio_returns!$A$2:$B$49,2,1)),NA())</f>
        <v>2865.38649859423</v>
      </c>
      <c r="R18" s="7" t="n">
        <f aca="false">=IF($A18+R$1-1&lt;=MAX(portfolio_returns!$A$2:$A$50),(Q18+VLOOKUP(R$1-1,Scheduled_Contributions!$A$2:$B$11,2,1))*(1+VLOOKUP($A18+R$1-1,portfolio_returns!$A$2:$B$49,2,1)),NA())</f>
        <v>2871.79226547099</v>
      </c>
      <c r="S18" s="7" t="n">
        <f aca="false">=IF($A18+S$1-1&lt;=MAX(portfolio_returns!$A$2:$A$50),(R18+VLOOKUP(S$1-1,Scheduled_Contributions!$A$2:$B$11,2,1))*(1+VLOOKUP($A18+S$1-1,portfolio_returns!$A$2:$B$49,2,1)),NA())</f>
        <v>3383.94456772931</v>
      </c>
      <c r="T18" s="7" t="n">
        <f aca="false">=IF($A18+T$1-1&lt;=MAX(portfolio_returns!$A$2:$A$50),(S18+VLOOKUP(T$1-1,Scheduled_Contributions!$A$2:$B$11,2,1))*(1+VLOOKUP($A18+T$1-1,portfolio_returns!$A$2:$B$49,2,1)),NA())</f>
        <v>4394.30972906752</v>
      </c>
      <c r="U18" s="7" t="n">
        <f aca="false">=IF($A18+U$1-1&lt;=MAX(portfolio_returns!$A$2:$A$50),(T18+VLOOKUP(U$1-1,Scheduled_Contributions!$A$2:$B$11,2,1))*(1+VLOOKUP($A18+U$1-1,portfolio_returns!$A$2:$B$49,2,1)),NA())</f>
        <v>4848.04393427107</v>
      </c>
      <c r="V18" s="7" t="n">
        <f aca="false">=IF($A18+V$1-1&lt;=MAX(portfolio_returns!$A$2:$A$50),(U18+VLOOKUP(V$1-1,Scheduled_Contributions!$A$2:$B$11,2,1))*(1+VLOOKUP($A18+V$1-1,portfolio_returns!$A$2:$B$49,2,1)),NA())</f>
        <v>5901.30886915579</v>
      </c>
      <c r="W18" s="7" t="n">
        <f aca="false">=IF($A18+W$1-1&lt;=MAX(portfolio_returns!$A$2:$A$50),(V18+VLOOKUP(W$1-1,Scheduled_Contributions!$A$2:$B$11,2,1))*(1+VLOOKUP($A18+W$1-1,portfolio_returns!$A$2:$B$49,2,1)),NA())</f>
        <v>7380.269123141</v>
      </c>
      <c r="X18" s="7" t="n">
        <f aca="false">=IF($A18+X$1-1&lt;=MAX(portfolio_returns!$A$2:$A$50),(W18+VLOOKUP(X$1-1,Scheduled_Contributions!$A$2:$B$11,2,1))*(1+VLOOKUP($A18+X$1-1,portfolio_returns!$A$2:$B$49,2,1)),NA())</f>
        <v>9886.33251948187</v>
      </c>
      <c r="Y18" s="7" t="n">
        <f aca="false">=IF($A18+Y$1-1&lt;=MAX(portfolio_returns!$A$2:$A$50),(X18+VLOOKUP(Y$1-1,Scheduled_Contributions!$A$2:$B$11,2,1))*(1+VLOOKUP($A18+Y$1-1,portfolio_returns!$A$2:$B$49,2,1)),NA())</f>
        <v>8911.64743379342</v>
      </c>
      <c r="Z18" s="7" t="n">
        <f aca="false">=IF($A18+Z$1-1&lt;=MAX(portfolio_returns!$A$2:$A$50),(Y18+VLOOKUP(Z$1-1,Scheduled_Contributions!$A$2:$B$11,2,1))*(1+VLOOKUP($A18+Z$1-1,portfolio_returns!$A$2:$B$49,2,1)),NA())</f>
        <v>12302.9518112011</v>
      </c>
      <c r="AA18" s="7" t="n">
        <f aca="false">=IF($A18+AA$1-1&lt;=MAX(portfolio_returns!$A$2:$A$50),(Z18+VLOOKUP(AA$1-1,Scheduled_Contributions!$A$2:$B$11,2,1))*(1+VLOOKUP($A18+AA$1-1,portfolio_returns!$A$2:$B$49,2,1)),NA())</f>
        <v>15603.5881827446</v>
      </c>
      <c r="AB18" s="7" t="n">
        <f aca="false">=IF($A18+AB$1-1&lt;=MAX(portfolio_returns!$A$2:$A$50),(AA18+VLOOKUP(AB$1-1,Scheduled_Contributions!$A$2:$B$11,2,1))*(1+VLOOKUP($A18+AB$1-1,portfolio_returns!$A$2:$B$49,2,1)),NA())</f>
        <v>15933.6667404909</v>
      </c>
      <c r="AC18" s="7" t="n">
        <f aca="false">=IF($A18+AC$1-1&lt;=MAX(portfolio_returns!$A$2:$A$50),(AB18+VLOOKUP(AC$1-1,Scheduled_Contributions!$A$2:$B$11,2,1))*(1+VLOOKUP($A18+AC$1-1,portfolio_returns!$A$2:$B$49,2,1)),NA())</f>
        <v>17693.4841652598</v>
      </c>
      <c r="AD18" s="7" t="n">
        <f aca="false">=IF($A18+AD$1-1&lt;=MAX(portfolio_returns!$A$2:$A$50),(AC18+VLOOKUP(AD$1-1,Scheduled_Contributions!$A$2:$B$11,2,1))*(1+VLOOKUP($A18+AD$1-1,portfolio_returns!$A$2:$B$49,2,1)),NA())</f>
        <v>13861.8281013984</v>
      </c>
      <c r="AE18" s="7" t="n">
        <f aca="false">=IF($A18+AE$1-1&lt;=MAX(portfolio_returns!$A$2:$A$50),(AD18+VLOOKUP(AE$1-1,Scheduled_Contributions!$A$2:$B$11,2,1))*(1+VLOOKUP($A18+AE$1-1,portfolio_returns!$A$2:$B$49,2,1)),NA())</f>
        <v>13909.9756286772</v>
      </c>
      <c r="AF18" s="7" t="n">
        <f aca="false">=IF($A18+AF$1-1&lt;=MAX(portfolio_returns!$A$2:$A$50),(AE18+VLOOKUP(AF$1-1,Scheduled_Contributions!$A$2:$B$11,2,1))*(1+VLOOKUP($A18+AF$1-1,portfolio_returns!$A$2:$B$49,2,1)),NA())</f>
        <v>12127.7787664851</v>
      </c>
      <c r="AG18" s="7" t="n">
        <f aca="false">=IF($A18+AG$1-1&lt;=MAX(portfolio_returns!$A$2:$A$50),(AF18+VLOOKUP(AG$1-1,Scheduled_Contributions!$A$2:$B$11,2,1))*(1+VLOOKUP($A18+AG$1-1,portfolio_returns!$A$2:$B$49,2,1)),NA())</f>
        <v>13236.247744852</v>
      </c>
      <c r="AH18" s="7" t="n">
        <f aca="false">=IF($A18+AH$1-1&lt;=MAX(portfolio_returns!$A$2:$A$50),(AG18+VLOOKUP(AH$1-1,Scheduled_Contributions!$A$2:$B$11,2,1))*(1+VLOOKUP($A18+AH$1-1,portfolio_returns!$A$2:$B$49,2,1)),NA())</f>
        <v>15554.4064143924</v>
      </c>
      <c r="AI18" s="7" t="e">
        <f aca="false">=IF($A18+AI$1-1&lt;=MAX(portfolio_returns!$A$2:$A$50),(AH18+VLOOKUP(AI$1-1,Scheduled_Contributions!$A$2:$B$11,2,1))*(1+VLOOKUP($A18+AI$1-1,portfolio_returns!$A$2:$B$49,2,1)),NA())</f>
        <v>#N/A</v>
      </c>
      <c r="AJ18" s="7" t="e">
        <f aca="false">=IF($A18+AJ$1-1&lt;=MAX(portfolio_returns!$A$2:$A$50),(AI18+VLOOKUP(AJ$1-1,Scheduled_Contributions!$A$2:$B$11,2,1))*(1+VLOOKUP($A18+AJ$1-1,portfolio_returns!$A$2:$B$49,2,1)),NA())</f>
        <v>#N/A</v>
      </c>
      <c r="AK18" s="7" t="e">
        <f aca="false">=IF($A18+AK$1-1&lt;=MAX(portfolio_returns!$A$2:$A$50),(AJ18+VLOOKUP(AK$1-1,Scheduled_Contributions!$A$2:$B$11,2,1))*(1+VLOOKUP($A18+AK$1-1,portfolio_returns!$A$2:$B$49,2,1)),NA())</f>
        <v>#N/A</v>
      </c>
      <c r="AL18" s="7" t="e">
        <f aca="false">=IF($A18+AL$1-1&lt;=MAX(portfolio_returns!$A$2:$A$50),(AK18+VLOOKUP(AL$1-1,Scheduled_Contributions!$A$2:$B$11,2,1))*(1+VLOOKUP($A18+AL$1-1,portfolio_returns!$A$2:$B$49,2,1)),NA())</f>
        <v>#N/A</v>
      </c>
      <c r="AM18" s="7" t="e">
        <f aca="false">=IF($A18+AM$1-1&lt;=MAX(portfolio_returns!$A$2:$A$50),(AL18+VLOOKUP(AM$1-1,Scheduled_Contributions!$A$2:$B$11,2,1))*(1+VLOOKUP($A18+AM$1-1,portfolio_returns!$A$2:$B$49,2,1)),NA())</f>
        <v>#N/A</v>
      </c>
      <c r="AN18" s="7" t="e">
        <f aca="false">=IF($A18+AN$1-1&lt;=MAX(portfolio_returns!$A$2:$A$50),(AM18+VLOOKUP(AN$1-1,Scheduled_Contributions!$A$2:$B$11,2,1))*(1+VLOOKUP($A18+AN$1-1,portfolio_returns!$A$2:$B$49,2,1)),NA())</f>
        <v>#N/A</v>
      </c>
      <c r="AO18" s="7" t="e">
        <f aca="false">=IF($A18+AO$1-1&lt;=MAX(portfolio_returns!$A$2:$A$50),(AN18+VLOOKUP(AO$1-1,Scheduled_Contributions!$A$2:$B$11,2,1))*(1+VLOOKUP($A18+AO$1-1,portfolio_returns!$A$2:$B$49,2,1)),NA())</f>
        <v>#N/A</v>
      </c>
      <c r="AP18" s="7" t="e">
        <f aca="false">=IF($A18+AP$1-1&lt;=MAX(portfolio_returns!$A$2:$A$50),(AO18+VLOOKUP(AP$1-1,Scheduled_Contributions!$A$2:$B$11,2,1))*(1+VLOOKUP($A18+AP$1-1,portfolio_returns!$A$2:$B$49,2,1)),NA())</f>
        <v>#N/A</v>
      </c>
      <c r="AQ18" s="7" t="e">
        <f aca="false">=IF($A18+AQ$1-1&lt;=MAX(portfolio_returns!$A$2:$A$50),(AP18+VLOOKUP(AQ$1-1,Scheduled_Contributions!$A$2:$B$11,2,1))*(1+VLOOKUP($A18+AQ$1-1,portfolio_returns!$A$2:$B$49,2,1)),NA())</f>
        <v>#N/A</v>
      </c>
      <c r="AR18" s="7" t="e">
        <f aca="false">=IF($A18+AR$1-1&lt;=MAX(portfolio_returns!$A$2:$A$50),(AQ18+VLOOKUP(AR$1-1,Scheduled_Contributions!$A$2:$B$11,2,1))*(1+VLOOKUP($A18+AR$1-1,portfolio_returns!$A$2:$B$49,2,1)),NA())</f>
        <v>#N/A</v>
      </c>
      <c r="AS18" s="7" t="e">
        <f aca="false">=IF($A18+AS$1-1&lt;=MAX(portfolio_returns!$A$2:$A$50),(AR18+VLOOKUP(AS$1-1,Scheduled_Contributions!$A$2:$B$11,2,1))*(1+VLOOKUP($A18+AS$1-1,portfolio_returns!$A$2:$B$49,2,1)),NA())</f>
        <v>#N/A</v>
      </c>
      <c r="AT18" s="7" t="e">
        <f aca="false">=IF($A18+AT$1-1&lt;=MAX(portfolio_returns!$A$2:$A$50),(AS18+VLOOKUP(AT$1-1,Scheduled_Contributions!$A$2:$B$11,2,1))*(1+VLOOKUP($A18+AT$1-1,portfolio_returns!$A$2:$B$49,2,1)),NA())</f>
        <v>#N/A</v>
      </c>
      <c r="AU18" s="7" t="e">
        <f aca="false">=IF($A18+AU$1-1&lt;=MAX(portfolio_returns!$A$2:$A$50),(AT18+VLOOKUP(AU$1-1,Scheduled_Contributions!$A$2:$B$11,2,1))*(1+VLOOKUP($A18+AU$1-1,portfolio_returns!$A$2:$B$49,2,1)),NA())</f>
        <v>#N/A</v>
      </c>
      <c r="AV18" s="7" t="e">
        <f aca="false">=IF($A18+AV$1-1&lt;=MAX(portfolio_returns!$A$2:$A$50),(AU18+VLOOKUP(AV$1-1,Scheduled_Contributions!$A$2:$B$11,2,1))*(1+VLOOKUP($A18+AV$1-1,portfolio_returns!$A$2:$B$49,2,1)),NA())</f>
        <v>#N/A</v>
      </c>
      <c r="AW18" s="7" t="e">
        <f aca="false">=IF($A18+AW$1-1&lt;=MAX(portfolio_returns!$A$2:$A$50),(AV18+VLOOKUP(AW$1-1,Scheduled_Contributions!$A$2:$B$11,2,1))*(1+VLOOKUP($A18+AW$1-1,portfolio_returns!$A$2:$B$49,2,1)),NA())</f>
        <v>#N/A</v>
      </c>
      <c r="AX18" s="7" t="e">
        <f aca="false">=IF($A18+AX$1-1&lt;=MAX(portfolio_returns!$A$2:$A$50),(AW18+VLOOKUP(AX$1-1,Scheduled_Contributions!$A$2:$B$11,2,1))*(1+VLOOKUP($A18+AX$1-1,portfolio_returns!$A$2:$B$49,2,1)),NA())</f>
        <v>#N/A</v>
      </c>
    </row>
    <row r="19" customFormat="false" ht="13.8" hidden="false" customHeight="false" outlineLevel="0" collapsed="false">
      <c r="A19" s="0" t="n">
        <v>1987</v>
      </c>
      <c r="B19" s="6" t="n">
        <f aca="false">MATCH(1,INDEX(C19:AX19&gt;SCHEDULED_TARGET),)</f>
        <v>23</v>
      </c>
      <c r="C19" s="7" t="n">
        <f aca="false">VLOOKUP(C$1-1,Scheduled_Contributions!$A$2:$B$11,2,1)*(1+VLOOKUP($A19+C$1-1,portfolio_returns!$A$2:$B$49,2,1))</f>
        <v>1219.5</v>
      </c>
      <c r="D19" s="7" t="n">
        <f aca="false">=IF($A19+D$1-1&lt;=MAX(portfolio_returns!$A$2:$A$50),(C19+VLOOKUP(D$1-1,Scheduled_Contributions!$A$2:$B$11,2,1))*(1+VLOOKUP($A19+D$1-1,portfolio_returns!$A$2:$B$49,2,1)),NA())</f>
        <v>1212.287</v>
      </c>
      <c r="E19" s="7" t="n">
        <f aca="false">=IF($A19+E$1-1&lt;=MAX(portfolio_returns!$A$2:$A$50),(D19+VLOOKUP(E$1-1,Scheduled_Contributions!$A$2:$B$11,2,1))*(1+VLOOKUP($A19+E$1-1,portfolio_returns!$A$2:$B$49,2,1)),NA())</f>
        <v>1392.7960365</v>
      </c>
      <c r="F19" s="7" t="n">
        <f aca="false">=IF($A19+F$1-1&lt;=MAX(portfolio_returns!$A$2:$A$50),(E19+VLOOKUP(F$1-1,Scheduled_Contributions!$A$2:$B$11,2,1))*(1+VLOOKUP($A19+F$1-1,portfolio_returns!$A$2:$B$49,2,1)),NA())</f>
        <v>1332.30553566587</v>
      </c>
      <c r="G19" s="7" t="n">
        <f aca="false">=IF($A19+G$1-1&lt;=MAX(portfolio_returns!$A$2:$A$50),(F19+VLOOKUP(G$1-1,Scheduled_Contributions!$A$2:$B$11,2,1))*(1+VLOOKUP($A19+G$1-1,portfolio_returns!$A$2:$B$49,2,1)),NA())</f>
        <v>1455.05920066181</v>
      </c>
      <c r="H19" s="7" t="n">
        <f aca="false">=IF($A19+H$1-1&lt;=MAX(portfolio_returns!$A$2:$A$50),(G19+VLOOKUP(H$1-1,Scheduled_Contributions!$A$2:$B$11,2,1))*(1+VLOOKUP($A19+H$1-1,portfolio_returns!$A$2:$B$49,2,1)),NA())</f>
        <v>2418.23331265188</v>
      </c>
      <c r="I19" s="7" t="n">
        <f aca="false">=IF($A19+I$1-1&lt;=MAX(portfolio_returns!$A$2:$A$50),(H19+VLOOKUP(I$1-1,Scheduled_Contributions!$A$2:$B$11,2,1))*(1+VLOOKUP($A19+I$1-1,portfolio_returns!$A$2:$B$49,2,1)),NA())</f>
        <v>3201.62562273151</v>
      </c>
      <c r="J19" s="7" t="n">
        <f aca="false">=IF($A19+J$1-1&lt;=MAX(portfolio_returns!$A$2:$A$50),(I19+VLOOKUP(J$1-1,Scheduled_Contributions!$A$2:$B$11,2,1))*(1+VLOOKUP($A19+J$1-1,portfolio_returns!$A$2:$B$49,2,1)),NA())</f>
        <v>3100.02163234159</v>
      </c>
      <c r="K19" s="7" t="n">
        <f aca="false">=IF($A19+K$1-1&lt;=MAX(portfolio_returns!$A$2:$A$50),(J19+VLOOKUP(K$1-1,Scheduled_Contributions!$A$2:$B$11,2,1))*(1+VLOOKUP($A19+K$1-1,portfolio_returns!$A$2:$B$49,2,1)),NA())</f>
        <v>3140.34434325692</v>
      </c>
      <c r="L19" s="7" t="n">
        <f aca="false">=IF($A19+L$1-1&lt;=MAX(portfolio_returns!$A$2:$A$50),(K19+VLOOKUP(L$1-1,Scheduled_Contributions!$A$2:$B$11,2,1))*(1+VLOOKUP($A19+L$1-1,portfolio_returns!$A$2:$B$49,2,1)),NA())</f>
        <v>3171.6091675739</v>
      </c>
      <c r="M19" s="7" t="n">
        <f aca="false">=IF($A19+M$1-1&lt;=MAX(portfolio_returns!$A$2:$A$50),(L19+VLOOKUP(M$1-1,Scheduled_Contributions!$A$2:$B$11,2,1))*(1+VLOOKUP($A19+M$1-1,portfolio_returns!$A$2:$B$49,2,1)),NA())</f>
        <v>2539.71951801587</v>
      </c>
      <c r="N19" s="7" t="n">
        <f aca="false">=IF($A19+N$1-1&lt;=MAX(portfolio_returns!$A$2:$A$50),(M19+VLOOKUP(N$1-1,Scheduled_Contributions!$A$2:$B$11,2,1))*(1+VLOOKUP($A19+N$1-1,portfolio_returns!$A$2:$B$49,2,1)),NA())</f>
        <v>2420.32125247656</v>
      </c>
      <c r="O19" s="7" t="n">
        <f aca="false">=IF($A19+O$1-1&lt;=MAX(portfolio_returns!$A$2:$A$50),(N19+VLOOKUP(O$1-1,Scheduled_Contributions!$A$2:$B$11,2,1))*(1+VLOOKUP($A19+O$1-1,portfolio_returns!$A$2:$B$49,2,1)),NA())</f>
        <v>2824.03329537776</v>
      </c>
      <c r="P19" s="7" t="n">
        <f aca="false">=IF($A19+P$1-1&lt;=MAX(portfolio_returns!$A$2:$A$50),(O19+VLOOKUP(P$1-1,Scheduled_Contributions!$A$2:$B$11,2,1))*(1+VLOOKUP($A19+P$1-1,portfolio_returns!$A$2:$B$49,2,1)),NA())</f>
        <v>2525.83217450543</v>
      </c>
      <c r="Q19" s="7" t="n">
        <f aca="false">=IF($A19+Q$1-1&lt;=MAX(portfolio_returns!$A$2:$A$50),(P19+VLOOKUP(Q$1-1,Scheduled_Contributions!$A$2:$B$11,2,1))*(1+VLOOKUP($A19+Q$1-1,portfolio_returns!$A$2:$B$49,2,1)),NA())</f>
        <v>2532.6623842873</v>
      </c>
      <c r="R19" s="7" t="n">
        <f aca="false">=IF($A19+R$1-1&lt;=MAX(portfolio_returns!$A$2:$A$50),(Q19+VLOOKUP(R$1-1,Scheduled_Contributions!$A$2:$B$11,2,1))*(1+VLOOKUP($A19+R$1-1,portfolio_returns!$A$2:$B$49,2,1)),NA())</f>
        <v>2985.72130474936</v>
      </c>
      <c r="S19" s="7" t="n">
        <f aca="false">=IF($A19+S$1-1&lt;=MAX(portfolio_returns!$A$2:$A$50),(R19+VLOOKUP(S$1-1,Scheduled_Contributions!$A$2:$B$11,2,1))*(1+VLOOKUP($A19+S$1-1,portfolio_returns!$A$2:$B$49,2,1)),NA())</f>
        <v>3878.71015932424</v>
      </c>
      <c r="T19" s="7" t="n">
        <f aca="false">=IF($A19+T$1-1&lt;=MAX(portfolio_returns!$A$2:$A$50),(S19+VLOOKUP(T$1-1,Scheduled_Contributions!$A$2:$B$11,2,1))*(1+VLOOKUP($A19+T$1-1,portfolio_returns!$A$2:$B$49,2,1)),NA())</f>
        <v>4280.49770787615</v>
      </c>
      <c r="U19" s="7" t="n">
        <f aca="false">=IF($A19+U$1-1&lt;=MAX(portfolio_returns!$A$2:$A$50),(T19+VLOOKUP(U$1-1,Scheduled_Contributions!$A$2:$B$11,2,1))*(1+VLOOKUP($A19+U$1-1,portfolio_returns!$A$2:$B$49,2,1)),NA())</f>
        <v>5211.88209064256</v>
      </c>
      <c r="V19" s="7" t="n">
        <f aca="false">=IF($A19+V$1-1&lt;=MAX(portfolio_returns!$A$2:$A$50),(U19+VLOOKUP(V$1-1,Scheduled_Contributions!$A$2:$B$11,2,1))*(1+VLOOKUP($A19+V$1-1,portfolio_returns!$A$2:$B$49,2,1)),NA())</f>
        <v>6519.51979016723</v>
      </c>
      <c r="W19" s="7" t="n">
        <f aca="false">=IF($A19+W$1-1&lt;=MAX(portfolio_returns!$A$2:$A$50),(V19+VLOOKUP(W$1-1,Scheduled_Contributions!$A$2:$B$11,2,1))*(1+VLOOKUP($A19+W$1-1,portfolio_returns!$A$2:$B$49,2,1)),NA())</f>
        <v>8734.86509929622</v>
      </c>
      <c r="X19" s="7" t="n">
        <f aca="false">=IF($A19+X$1-1&lt;=MAX(portfolio_returns!$A$2:$A$50),(W19+VLOOKUP(X$1-1,Scheduled_Contributions!$A$2:$B$11,2,1))*(1+VLOOKUP($A19+X$1-1,portfolio_returns!$A$2:$B$49,2,1)),NA())</f>
        <v>7874.75102191624</v>
      </c>
      <c r="Y19" s="7" t="n">
        <f aca="false">=IF($A19+Y$1-1&lt;=MAX(portfolio_returns!$A$2:$A$50),(X19+VLOOKUP(Y$1-1,Scheduled_Contributions!$A$2:$B$11,2,1))*(1+VLOOKUP($A19+Y$1-1,portfolio_returns!$A$2:$B$49,2,1)),NA())</f>
        <v>10873.0716592225</v>
      </c>
      <c r="Z19" s="7" t="n">
        <f aca="false">=IF($A19+Z$1-1&lt;=MAX(portfolio_returns!$A$2:$A$50),(Y19+VLOOKUP(Z$1-1,Scheduled_Contributions!$A$2:$B$11,2,1))*(1+VLOOKUP($A19+Z$1-1,portfolio_returns!$A$2:$B$49,2,1)),NA())</f>
        <v>13791.5725601497</v>
      </c>
      <c r="AA19" s="7" t="n">
        <f aca="false">=IF($A19+AA$1-1&lt;=MAX(portfolio_returns!$A$2:$A$50),(Z19+VLOOKUP(AA$1-1,Scheduled_Contributions!$A$2:$B$11,2,1))*(1+VLOOKUP($A19+AA$1-1,portfolio_returns!$A$2:$B$49,2,1)),NA())</f>
        <v>14084.5047976328</v>
      </c>
      <c r="AB19" s="7" t="n">
        <f aca="false">=IF($A19+AB$1-1&lt;=MAX(portfolio_returns!$A$2:$A$50),(AA19+VLOOKUP(AB$1-1,Scheduled_Contributions!$A$2:$B$11,2,1))*(1+VLOOKUP($A19+AB$1-1,portfolio_returns!$A$2:$B$49,2,1)),NA())</f>
        <v>15641.376699173</v>
      </c>
      <c r="AC19" s="7" t="n">
        <f aca="false">=IF($A19+AC$1-1&lt;=MAX(portfolio_returns!$A$2:$A$50),(AB19+VLOOKUP(AC$1-1,Scheduled_Contributions!$A$2:$B$11,2,1))*(1+VLOOKUP($A19+AC$1-1,portfolio_returns!$A$2:$B$49,2,1)),NA())</f>
        <v>12255.0279554524</v>
      </c>
      <c r="AD19" s="7" t="n">
        <f aca="false">=IF($A19+AD$1-1&lt;=MAX(portfolio_returns!$A$2:$A$50),(AC19+VLOOKUP(AD$1-1,Scheduled_Contributions!$A$2:$B$11,2,1))*(1+VLOOKUP($A19+AD$1-1,portfolio_returns!$A$2:$B$49,2,1)),NA())</f>
        <v>12298.7567823299</v>
      </c>
      <c r="AE19" s="7" t="n">
        <f aca="false">=IF($A19+AE$1-1&lt;=MAX(portfolio_returns!$A$2:$A$50),(AD19+VLOOKUP(AE$1-1,Scheduled_Contributions!$A$2:$B$11,2,1))*(1+VLOOKUP($A19+AE$1-1,portfolio_returns!$A$2:$B$49,2,1)),NA())</f>
        <v>10724.004346605</v>
      </c>
      <c r="AF19" s="7" t="n">
        <f aca="false">=IF($A19+AF$1-1&lt;=MAX(portfolio_returns!$A$2:$A$50),(AE19+VLOOKUP(AF$1-1,Scheduled_Contributions!$A$2:$B$11,2,1))*(1+VLOOKUP($A19+AF$1-1,portfolio_returns!$A$2:$B$49,2,1)),NA())</f>
        <v>11705.4317399727</v>
      </c>
      <c r="AG19" s="7" t="n">
        <f aca="false">=IF($A19+AG$1-1&lt;=MAX(portfolio_returns!$A$2:$A$50),(AF19+VLOOKUP(AG$1-1,Scheduled_Contributions!$A$2:$B$11,2,1))*(1+VLOOKUP($A19+AG$1-1,portfolio_returns!$A$2:$B$49,2,1)),NA())</f>
        <v>13756.845720663</v>
      </c>
      <c r="AH19" s="7" t="e">
        <f aca="false">=IF($A19+AH$1-1&lt;=MAX(portfolio_returns!$A$2:$A$50),(AG19+VLOOKUP(AH$1-1,Scheduled_Contributions!$A$2:$B$11,2,1))*(1+VLOOKUP($A19+AH$1-1,portfolio_returns!$A$2:$B$49,2,1)),NA())</f>
        <v>#N/A</v>
      </c>
      <c r="AI19" s="7" t="e">
        <f aca="false">=IF($A19+AI$1-1&lt;=MAX(portfolio_returns!$A$2:$A$50),(AH19+VLOOKUP(AI$1-1,Scheduled_Contributions!$A$2:$B$11,2,1))*(1+VLOOKUP($A19+AI$1-1,portfolio_returns!$A$2:$B$49,2,1)),NA())</f>
        <v>#N/A</v>
      </c>
      <c r="AJ19" s="7" t="e">
        <f aca="false">=IF($A19+AJ$1-1&lt;=MAX(portfolio_returns!$A$2:$A$50),(AI19+VLOOKUP(AJ$1-1,Scheduled_Contributions!$A$2:$B$11,2,1))*(1+VLOOKUP($A19+AJ$1-1,portfolio_returns!$A$2:$B$49,2,1)),NA())</f>
        <v>#N/A</v>
      </c>
      <c r="AK19" s="7" t="e">
        <f aca="false">=IF($A19+AK$1-1&lt;=MAX(portfolio_returns!$A$2:$A$50),(AJ19+VLOOKUP(AK$1-1,Scheduled_Contributions!$A$2:$B$11,2,1))*(1+VLOOKUP($A19+AK$1-1,portfolio_returns!$A$2:$B$49,2,1)),NA())</f>
        <v>#N/A</v>
      </c>
      <c r="AL19" s="7" t="e">
        <f aca="false">=IF($A19+AL$1-1&lt;=MAX(portfolio_returns!$A$2:$A$50),(AK19+VLOOKUP(AL$1-1,Scheduled_Contributions!$A$2:$B$11,2,1))*(1+VLOOKUP($A19+AL$1-1,portfolio_returns!$A$2:$B$49,2,1)),NA())</f>
        <v>#N/A</v>
      </c>
      <c r="AM19" s="7" t="e">
        <f aca="false">=IF($A19+AM$1-1&lt;=MAX(portfolio_returns!$A$2:$A$50),(AL19+VLOOKUP(AM$1-1,Scheduled_Contributions!$A$2:$B$11,2,1))*(1+VLOOKUP($A19+AM$1-1,portfolio_returns!$A$2:$B$49,2,1)),NA())</f>
        <v>#N/A</v>
      </c>
      <c r="AN19" s="7" t="e">
        <f aca="false">=IF($A19+AN$1-1&lt;=MAX(portfolio_returns!$A$2:$A$50),(AM19+VLOOKUP(AN$1-1,Scheduled_Contributions!$A$2:$B$11,2,1))*(1+VLOOKUP($A19+AN$1-1,portfolio_returns!$A$2:$B$49,2,1)),NA())</f>
        <v>#N/A</v>
      </c>
      <c r="AO19" s="7" t="e">
        <f aca="false">=IF($A19+AO$1-1&lt;=MAX(portfolio_returns!$A$2:$A$50),(AN19+VLOOKUP(AO$1-1,Scheduled_Contributions!$A$2:$B$11,2,1))*(1+VLOOKUP($A19+AO$1-1,portfolio_returns!$A$2:$B$49,2,1)),NA())</f>
        <v>#N/A</v>
      </c>
      <c r="AP19" s="7" t="e">
        <f aca="false">=IF($A19+AP$1-1&lt;=MAX(portfolio_returns!$A$2:$A$50),(AO19+VLOOKUP(AP$1-1,Scheduled_Contributions!$A$2:$B$11,2,1))*(1+VLOOKUP($A19+AP$1-1,portfolio_returns!$A$2:$B$49,2,1)),NA())</f>
        <v>#N/A</v>
      </c>
      <c r="AQ19" s="7" t="e">
        <f aca="false">=IF($A19+AQ$1-1&lt;=MAX(portfolio_returns!$A$2:$A$50),(AP19+VLOOKUP(AQ$1-1,Scheduled_Contributions!$A$2:$B$11,2,1))*(1+VLOOKUP($A19+AQ$1-1,portfolio_returns!$A$2:$B$49,2,1)),NA())</f>
        <v>#N/A</v>
      </c>
      <c r="AR19" s="7" t="e">
        <f aca="false">=IF($A19+AR$1-1&lt;=MAX(portfolio_returns!$A$2:$A$50),(AQ19+VLOOKUP(AR$1-1,Scheduled_Contributions!$A$2:$B$11,2,1))*(1+VLOOKUP($A19+AR$1-1,portfolio_returns!$A$2:$B$49,2,1)),NA())</f>
        <v>#N/A</v>
      </c>
      <c r="AS19" s="7" t="e">
        <f aca="false">=IF($A19+AS$1-1&lt;=MAX(portfolio_returns!$A$2:$A$50),(AR19+VLOOKUP(AS$1-1,Scheduled_Contributions!$A$2:$B$11,2,1))*(1+VLOOKUP($A19+AS$1-1,portfolio_returns!$A$2:$B$49,2,1)),NA())</f>
        <v>#N/A</v>
      </c>
      <c r="AT19" s="7" t="e">
        <f aca="false">=IF($A19+AT$1-1&lt;=MAX(portfolio_returns!$A$2:$A$50),(AS19+VLOOKUP(AT$1-1,Scheduled_Contributions!$A$2:$B$11,2,1))*(1+VLOOKUP($A19+AT$1-1,portfolio_returns!$A$2:$B$49,2,1)),NA())</f>
        <v>#N/A</v>
      </c>
      <c r="AU19" s="7" t="e">
        <f aca="false">=IF($A19+AU$1-1&lt;=MAX(portfolio_returns!$A$2:$A$50),(AT19+VLOOKUP(AU$1-1,Scheduled_Contributions!$A$2:$B$11,2,1))*(1+VLOOKUP($A19+AU$1-1,portfolio_returns!$A$2:$B$49,2,1)),NA())</f>
        <v>#N/A</v>
      </c>
      <c r="AV19" s="7" t="e">
        <f aca="false">=IF($A19+AV$1-1&lt;=MAX(portfolio_returns!$A$2:$A$50),(AU19+VLOOKUP(AV$1-1,Scheduled_Contributions!$A$2:$B$11,2,1))*(1+VLOOKUP($A19+AV$1-1,portfolio_returns!$A$2:$B$49,2,1)),NA())</f>
        <v>#N/A</v>
      </c>
      <c r="AW19" s="7" t="e">
        <f aca="false">=IF($A19+AW$1-1&lt;=MAX(portfolio_returns!$A$2:$A$50),(AV19+VLOOKUP(AW$1-1,Scheduled_Contributions!$A$2:$B$11,2,1))*(1+VLOOKUP($A19+AW$1-1,portfolio_returns!$A$2:$B$49,2,1)),NA())</f>
        <v>#N/A</v>
      </c>
      <c r="AX19" s="7" t="e">
        <f aca="false">=IF($A19+AX$1-1&lt;=MAX(portfolio_returns!$A$2:$A$50),(AW19+VLOOKUP(AX$1-1,Scheduled_Contributions!$A$2:$B$11,2,1))*(1+VLOOKUP($A19+AX$1-1,portfolio_returns!$A$2:$B$49,2,1)),NA())</f>
        <v>#N/A</v>
      </c>
    </row>
    <row r="20" customFormat="false" ht="13.8" hidden="false" customHeight="false" outlineLevel="0" collapsed="false">
      <c r="A20" s="0" t="n">
        <v>1988</v>
      </c>
      <c r="B20" s="6" t="n">
        <f aca="false">MATCH(1,INDEX(C20:AX20&gt;SCHEDULED_TARGET),)</f>
        <v>23</v>
      </c>
      <c r="C20" s="7" t="n">
        <f aca="false">VLOOKUP(C$1-1,Scheduled_Contributions!$A$2:$B$11,2,1)*(1+VLOOKUP($A20+C$1-1,portfolio_returns!$A$2:$B$49,2,1))</f>
        <v>986</v>
      </c>
      <c r="D20" s="7" t="n">
        <f aca="false">=IF($A20+D$1-1&lt;=MAX(portfolio_returns!$A$2:$A$50),(C20+VLOOKUP(D$1-1,Scheduled_Contributions!$A$2:$B$11,2,1))*(1+VLOOKUP($A20+D$1-1,portfolio_returns!$A$2:$B$49,2,1)),NA())</f>
        <v>1134.942</v>
      </c>
      <c r="E20" s="7" t="n">
        <f aca="false">=IF($A20+E$1-1&lt;=MAX(portfolio_returns!$A$2:$A$50),(D20+VLOOKUP(E$1-1,Scheduled_Contributions!$A$2:$B$11,2,1))*(1+VLOOKUP($A20+E$1-1,portfolio_returns!$A$2:$B$49,2,1)),NA())</f>
        <v>1087.4086645</v>
      </c>
      <c r="F20" s="7" t="n">
        <f aca="false">=IF($A20+F$1-1&lt;=MAX(portfolio_returns!$A$2:$A$50),(E20+VLOOKUP(F$1-1,Scheduled_Contributions!$A$2:$B$11,2,1))*(1+VLOOKUP($A20+F$1-1,portfolio_returns!$A$2:$B$49,2,1)),NA())</f>
        <v>1189.590992318</v>
      </c>
      <c r="G20" s="7" t="n">
        <f aca="false">=IF($A20+G$1-1&lt;=MAX(portfolio_returns!$A$2:$A$50),(F20+VLOOKUP(G$1-1,Scheduled_Contributions!$A$2:$B$11,2,1))*(1+VLOOKUP($A20+G$1-1,portfolio_returns!$A$2:$B$49,2,1)),NA())</f>
        <v>1181.59712743323</v>
      </c>
      <c r="H20" s="7" t="n">
        <f aca="false">=IF($A20+H$1-1&lt;=MAX(portfolio_returns!$A$2:$A$50),(G20+VLOOKUP(H$1-1,Scheduled_Contributions!$A$2:$B$11,2,1))*(1+VLOOKUP($A20+H$1-1,portfolio_returns!$A$2:$B$49,2,1)),NA())</f>
        <v>2876.43581252071</v>
      </c>
      <c r="I20" s="7" t="n">
        <f aca="false">=IF($A20+I$1-1&lt;=MAX(portfolio_returns!$A$2:$A$50),(H20+VLOOKUP(I$1-1,Scheduled_Contributions!$A$2:$B$11,2,1))*(1+VLOOKUP($A20+I$1-1,portfolio_returns!$A$2:$B$49,2,1)),NA())</f>
        <v>2786.13216803562</v>
      </c>
      <c r="J20" s="7" t="n">
        <f aca="false">=IF($A20+J$1-1&lt;=MAX(portfolio_returns!$A$2:$A$50),(I20+VLOOKUP(J$1-1,Scheduled_Contributions!$A$2:$B$11,2,1))*(1+VLOOKUP($A20+J$1-1,portfolio_returns!$A$2:$B$49,2,1)),NA())</f>
        <v>2823.39445667397</v>
      </c>
      <c r="K20" s="7" t="n">
        <f aca="false">=IF($A20+K$1-1&lt;=MAX(portfolio_returns!$A$2:$A$50),(J20+VLOOKUP(K$1-1,Scheduled_Contributions!$A$2:$B$11,2,1))*(1+VLOOKUP($A20+K$1-1,portfolio_returns!$A$2:$B$49,2,1)),NA())</f>
        <v>2852.51986925651</v>
      </c>
      <c r="L20" s="7" t="n">
        <f aca="false">=IF($A20+L$1-1&lt;=MAX(portfolio_returns!$A$2:$A$50),(K20+VLOOKUP(L$1-1,Scheduled_Contributions!$A$2:$B$11,2,1))*(1+VLOOKUP($A20+L$1-1,portfolio_returns!$A$2:$B$49,2,1)),NA())</f>
        <v>2285.00648563401</v>
      </c>
      <c r="M20" s="7" t="n">
        <f aca="false">=IF($A20+M$1-1&lt;=MAX(portfolio_returns!$A$2:$A$50),(L20+VLOOKUP(M$1-1,Scheduled_Contributions!$A$2:$B$11,2,1))*(1+VLOOKUP($A20+M$1-1,portfolio_returns!$A$2:$B$49,2,1)),NA())</f>
        <v>2178.53490648809</v>
      </c>
      <c r="N20" s="7" t="n">
        <f aca="false">=IF($A20+N$1-1&lt;=MAX(portfolio_returns!$A$2:$A$50),(M20+VLOOKUP(N$1-1,Scheduled_Contributions!$A$2:$B$11,2,1))*(1+VLOOKUP($A20+N$1-1,portfolio_returns!$A$2:$B$49,2,1)),NA())</f>
        <v>2543.07756133916</v>
      </c>
      <c r="O20" s="7" t="n">
        <f aca="false">=IF($A20+O$1-1&lt;=MAX(portfolio_returns!$A$2:$A$50),(N20+VLOOKUP(O$1-1,Scheduled_Contributions!$A$2:$B$11,2,1))*(1+VLOOKUP($A20+O$1-1,portfolio_returns!$A$2:$B$49,2,1)),NA())</f>
        <v>2275.43037654352</v>
      </c>
      <c r="P20" s="7" t="n">
        <f aca="false">=IF($A20+P$1-1&lt;=MAX(portfolio_returns!$A$2:$A$50),(O20+VLOOKUP(P$1-1,Scheduled_Contributions!$A$2:$B$11,2,1))*(1+VLOOKUP($A20+P$1-1,portfolio_returns!$A$2:$B$49,2,1)),NA())</f>
        <v>2282.57358857284</v>
      </c>
      <c r="Q20" s="7" t="n">
        <f aca="false">=IF($A20+Q$1-1&lt;=MAX(portfolio_returns!$A$2:$A$50),(P20+VLOOKUP(Q$1-1,Scheduled_Contributions!$A$2:$B$11,2,1))*(1+VLOOKUP($A20+Q$1-1,portfolio_returns!$A$2:$B$49,2,1)),NA())</f>
        <v>2692.05453638166</v>
      </c>
      <c r="R20" s="7" t="n">
        <f aca="false">=IF($A20+R$1-1&lt;=MAX(portfolio_returns!$A$2:$A$50),(Q20+VLOOKUP(R$1-1,Scheduled_Contributions!$A$2:$B$11,2,1))*(1+VLOOKUP($A20+R$1-1,portfolio_returns!$A$2:$B$49,2,1)),NA())</f>
        <v>3498.48511098016</v>
      </c>
      <c r="S20" s="7" t="n">
        <f aca="false">=IF($A20+S$1-1&lt;=MAX(portfolio_returns!$A$2:$A$50),(R20+VLOOKUP(S$1-1,Scheduled_Contributions!$A$2:$B$11,2,1))*(1+VLOOKUP($A20+S$1-1,portfolio_returns!$A$2:$B$49,2,1)),NA())</f>
        <v>3861.96498591141</v>
      </c>
      <c r="T20" s="7" t="n">
        <f aca="false">=IF($A20+T$1-1&lt;=MAX(portfolio_returns!$A$2:$A$50),(S20+VLOOKUP(T$1-1,Scheduled_Contributions!$A$2:$B$11,2,1))*(1+VLOOKUP($A20+T$1-1,portfolio_returns!$A$2:$B$49,2,1)),NA())</f>
        <v>4703.46946663588</v>
      </c>
      <c r="U20" s="7" t="n">
        <f aca="false">=IF($A20+U$1-1&lt;=MAX(portfolio_returns!$A$2:$A$50),(T20+VLOOKUP(U$1-1,Scheduled_Contributions!$A$2:$B$11,2,1))*(1+VLOOKUP($A20+U$1-1,portfolio_returns!$A$2:$B$49,2,1)),NA())</f>
        <v>5884.7666290949</v>
      </c>
      <c r="V20" s="7" t="n">
        <f aca="false">=IF($A20+V$1-1&lt;=MAX(portfolio_returns!$A$2:$A$50),(U20+VLOOKUP(V$1-1,Scheduled_Contributions!$A$2:$B$11,2,1))*(1+VLOOKUP($A20+V$1-1,portfolio_returns!$A$2:$B$49,2,1)),NA())</f>
        <v>7885.7240580717</v>
      </c>
      <c r="W20" s="7" t="n">
        <f aca="false">=IF($A20+W$1-1&lt;=MAX(portfolio_returns!$A$2:$A$50),(V20+VLOOKUP(W$1-1,Scheduled_Contributions!$A$2:$B$11,2,1))*(1+VLOOKUP($A20+W$1-1,portfolio_returns!$A$2:$B$49,2,1)),NA())</f>
        <v>7110.09951429357</v>
      </c>
      <c r="X20" s="7" t="n">
        <f aca="false">=IF($A20+X$1-1&lt;=MAX(portfolio_returns!$A$2:$A$50),(W20+VLOOKUP(X$1-1,Scheduled_Contributions!$A$2:$B$11,2,1))*(1+VLOOKUP($A20+X$1-1,portfolio_returns!$A$2:$B$49,2,1)),NA())</f>
        <v>9818.61723021083</v>
      </c>
      <c r="Y20" s="7" t="n">
        <f aca="false">=IF($A20+Y$1-1&lt;=MAX(portfolio_returns!$A$2:$A$50),(X20+VLOOKUP(Y$1-1,Scheduled_Contributions!$A$2:$B$11,2,1))*(1+VLOOKUP($A20+Y$1-1,portfolio_returns!$A$2:$B$49,2,1)),NA())</f>
        <v>12455.3151849847</v>
      </c>
      <c r="Z20" s="7" t="n">
        <f aca="false">=IF($A20+Z$1-1&lt;=MAX(portfolio_returns!$A$2:$A$50),(Y20+VLOOKUP(Z$1-1,Scheduled_Contributions!$A$2:$B$11,2,1))*(1+VLOOKUP($A20+Z$1-1,portfolio_returns!$A$2:$B$49,2,1)),NA())</f>
        <v>12720.8541462769</v>
      </c>
      <c r="AA20" s="7" t="n">
        <f aca="false">=IF($A20+AA$1-1&lt;=MAX(portfolio_returns!$A$2:$A$50),(Z20+VLOOKUP(AA$1-1,Scheduled_Contributions!$A$2:$B$11,2,1))*(1+VLOOKUP($A20+AA$1-1,portfolio_returns!$A$2:$B$49,2,1)),NA())</f>
        <v>14128.0653888307</v>
      </c>
      <c r="AB20" s="7" t="n">
        <f aca="false">=IF($A20+AB$1-1&lt;=MAX(portfolio_returns!$A$2:$A$50),(AA20+VLOOKUP(AB$1-1,Scheduled_Contributions!$A$2:$B$11,2,1))*(1+VLOOKUP($A20+AB$1-1,portfolio_returns!$A$2:$B$49,2,1)),NA())</f>
        <v>11070.1051994545</v>
      </c>
      <c r="AC20" s="7" t="n">
        <f aca="false">=IF($A20+AC$1-1&lt;=MAX(portfolio_returns!$A$2:$A$50),(AB20+VLOOKUP(AC$1-1,Scheduled_Contributions!$A$2:$B$11,2,1))*(1+VLOOKUP($A20+AC$1-1,portfolio_returns!$A$2:$B$49,2,1)),NA())</f>
        <v>11110.575488753</v>
      </c>
      <c r="AD20" s="7" t="n">
        <f aca="false">=IF($A20+AD$1-1&lt;=MAX(portfolio_returns!$A$2:$A$50),(AC20+VLOOKUP(AD$1-1,Scheduled_Contributions!$A$2:$B$11,2,1))*(1+VLOOKUP($A20+AD$1-1,portfolio_returns!$A$2:$B$49,2,1)),NA())</f>
        <v>9688.80139457603</v>
      </c>
      <c r="AE20" s="7" t="n">
        <f aca="false">=IF($A20+AE$1-1&lt;=MAX(portfolio_returns!$A$2:$A$50),(AD20+VLOOKUP(AE$1-1,Scheduled_Contributions!$A$2:$B$11,2,1))*(1+VLOOKUP($A20+AE$1-1,portfolio_returns!$A$2:$B$49,2,1)),NA())</f>
        <v>10576.5429207852</v>
      </c>
      <c r="AF20" s="7" t="n">
        <f aca="false">=IF($A20+AF$1-1&lt;=MAX(portfolio_returns!$A$2:$A$50),(AE20+VLOOKUP(AF$1-1,Scheduled_Contributions!$A$2:$B$11,2,1))*(1+VLOOKUP($A20+AF$1-1,portfolio_returns!$A$2:$B$49,2,1)),NA())</f>
        <v>12431.248024732</v>
      </c>
      <c r="AG20" s="7" t="e">
        <f aca="false">=IF($A20+AG$1-1&lt;=MAX(portfolio_returns!$A$2:$A$50),(AF20+VLOOKUP(AG$1-1,Scheduled_Contributions!$A$2:$B$11,2,1))*(1+VLOOKUP($A20+AG$1-1,portfolio_returns!$A$2:$B$49,2,1)),NA())</f>
        <v>#N/A</v>
      </c>
      <c r="AH20" s="7" t="e">
        <f aca="false">=IF($A20+AH$1-1&lt;=MAX(portfolio_returns!$A$2:$A$50),(AG20+VLOOKUP(AH$1-1,Scheduled_Contributions!$A$2:$B$11,2,1))*(1+VLOOKUP($A20+AH$1-1,portfolio_returns!$A$2:$B$49,2,1)),NA())</f>
        <v>#N/A</v>
      </c>
      <c r="AI20" s="7" t="e">
        <f aca="false">=IF($A20+AI$1-1&lt;=MAX(portfolio_returns!$A$2:$A$50),(AH20+VLOOKUP(AI$1-1,Scheduled_Contributions!$A$2:$B$11,2,1))*(1+VLOOKUP($A20+AI$1-1,portfolio_returns!$A$2:$B$49,2,1)),NA())</f>
        <v>#N/A</v>
      </c>
      <c r="AJ20" s="7" t="e">
        <f aca="false">=IF($A20+AJ$1-1&lt;=MAX(portfolio_returns!$A$2:$A$50),(AI20+VLOOKUP(AJ$1-1,Scheduled_Contributions!$A$2:$B$11,2,1))*(1+VLOOKUP($A20+AJ$1-1,portfolio_returns!$A$2:$B$49,2,1)),NA())</f>
        <v>#N/A</v>
      </c>
      <c r="AK20" s="7" t="e">
        <f aca="false">=IF($A20+AK$1-1&lt;=MAX(portfolio_returns!$A$2:$A$50),(AJ20+VLOOKUP(AK$1-1,Scheduled_Contributions!$A$2:$B$11,2,1))*(1+VLOOKUP($A20+AK$1-1,portfolio_returns!$A$2:$B$49,2,1)),NA())</f>
        <v>#N/A</v>
      </c>
      <c r="AL20" s="7" t="e">
        <f aca="false">=IF($A20+AL$1-1&lt;=MAX(portfolio_returns!$A$2:$A$50),(AK20+VLOOKUP(AL$1-1,Scheduled_Contributions!$A$2:$B$11,2,1))*(1+VLOOKUP($A20+AL$1-1,portfolio_returns!$A$2:$B$49,2,1)),NA())</f>
        <v>#N/A</v>
      </c>
      <c r="AM20" s="7" t="e">
        <f aca="false">=IF($A20+AM$1-1&lt;=MAX(portfolio_returns!$A$2:$A$50),(AL20+VLOOKUP(AM$1-1,Scheduled_Contributions!$A$2:$B$11,2,1))*(1+VLOOKUP($A20+AM$1-1,portfolio_returns!$A$2:$B$49,2,1)),NA())</f>
        <v>#N/A</v>
      </c>
      <c r="AN20" s="7" t="e">
        <f aca="false">=IF($A20+AN$1-1&lt;=MAX(portfolio_returns!$A$2:$A$50),(AM20+VLOOKUP(AN$1-1,Scheduled_Contributions!$A$2:$B$11,2,1))*(1+VLOOKUP($A20+AN$1-1,portfolio_returns!$A$2:$B$49,2,1)),NA())</f>
        <v>#N/A</v>
      </c>
      <c r="AO20" s="7" t="e">
        <f aca="false">=IF($A20+AO$1-1&lt;=MAX(portfolio_returns!$A$2:$A$50),(AN20+VLOOKUP(AO$1-1,Scheduled_Contributions!$A$2:$B$11,2,1))*(1+VLOOKUP($A20+AO$1-1,portfolio_returns!$A$2:$B$49,2,1)),NA())</f>
        <v>#N/A</v>
      </c>
      <c r="AP20" s="7" t="e">
        <f aca="false">=IF($A20+AP$1-1&lt;=MAX(portfolio_returns!$A$2:$A$50),(AO20+VLOOKUP(AP$1-1,Scheduled_Contributions!$A$2:$B$11,2,1))*(1+VLOOKUP($A20+AP$1-1,portfolio_returns!$A$2:$B$49,2,1)),NA())</f>
        <v>#N/A</v>
      </c>
      <c r="AQ20" s="7" t="e">
        <f aca="false">=IF($A20+AQ$1-1&lt;=MAX(portfolio_returns!$A$2:$A$50),(AP20+VLOOKUP(AQ$1-1,Scheduled_Contributions!$A$2:$B$11,2,1))*(1+VLOOKUP($A20+AQ$1-1,portfolio_returns!$A$2:$B$49,2,1)),NA())</f>
        <v>#N/A</v>
      </c>
      <c r="AR20" s="7" t="e">
        <f aca="false">=IF($A20+AR$1-1&lt;=MAX(portfolio_returns!$A$2:$A$50),(AQ20+VLOOKUP(AR$1-1,Scheduled_Contributions!$A$2:$B$11,2,1))*(1+VLOOKUP($A20+AR$1-1,portfolio_returns!$A$2:$B$49,2,1)),NA())</f>
        <v>#N/A</v>
      </c>
      <c r="AS20" s="7" t="e">
        <f aca="false">=IF($A20+AS$1-1&lt;=MAX(portfolio_returns!$A$2:$A$50),(AR20+VLOOKUP(AS$1-1,Scheduled_Contributions!$A$2:$B$11,2,1))*(1+VLOOKUP($A20+AS$1-1,portfolio_returns!$A$2:$B$49,2,1)),NA())</f>
        <v>#N/A</v>
      </c>
      <c r="AT20" s="7" t="e">
        <f aca="false">=IF($A20+AT$1-1&lt;=MAX(portfolio_returns!$A$2:$A$50),(AS20+VLOOKUP(AT$1-1,Scheduled_Contributions!$A$2:$B$11,2,1))*(1+VLOOKUP($A20+AT$1-1,portfolio_returns!$A$2:$B$49,2,1)),NA())</f>
        <v>#N/A</v>
      </c>
      <c r="AU20" s="7" t="e">
        <f aca="false">=IF($A20+AU$1-1&lt;=MAX(portfolio_returns!$A$2:$A$50),(AT20+VLOOKUP(AU$1-1,Scheduled_Contributions!$A$2:$B$11,2,1))*(1+VLOOKUP($A20+AU$1-1,portfolio_returns!$A$2:$B$49,2,1)),NA())</f>
        <v>#N/A</v>
      </c>
      <c r="AV20" s="7" t="e">
        <f aca="false">=IF($A20+AV$1-1&lt;=MAX(portfolio_returns!$A$2:$A$50),(AU20+VLOOKUP(AV$1-1,Scheduled_Contributions!$A$2:$B$11,2,1))*(1+VLOOKUP($A20+AV$1-1,portfolio_returns!$A$2:$B$49,2,1)),NA())</f>
        <v>#N/A</v>
      </c>
      <c r="AW20" s="7" t="e">
        <f aca="false">=IF($A20+AW$1-1&lt;=MAX(portfolio_returns!$A$2:$A$50),(AV20+VLOOKUP(AW$1-1,Scheduled_Contributions!$A$2:$B$11,2,1))*(1+VLOOKUP($A20+AW$1-1,portfolio_returns!$A$2:$B$49,2,1)),NA())</f>
        <v>#N/A</v>
      </c>
      <c r="AX20" s="7" t="e">
        <f aca="false">=IF($A20+AX$1-1&lt;=MAX(portfolio_returns!$A$2:$A$50),(AW20+VLOOKUP(AX$1-1,Scheduled_Contributions!$A$2:$B$11,2,1))*(1+VLOOKUP($A20+AX$1-1,portfolio_returns!$A$2:$B$49,2,1)),NA())</f>
        <v>#N/A</v>
      </c>
    </row>
    <row r="21" customFormat="false" ht="13.8" hidden="false" customHeight="false" outlineLevel="0" collapsed="false">
      <c r="A21" s="0" t="n">
        <v>1989</v>
      </c>
      <c r="B21" s="6" t="n">
        <f aca="false">MATCH(1,INDEX(C21:AX21&gt;SCHEDULED_TARGET),)</f>
        <v>22</v>
      </c>
      <c r="C21" s="7" t="n">
        <f aca="false">VLOOKUP(C$1-1,Scheduled_Contributions!$A$2:$B$11,2,1)*(1+VLOOKUP($A21+C$1-1,portfolio_returns!$A$2:$B$49,2,1))</f>
        <v>1139.5</v>
      </c>
      <c r="D21" s="7" t="n">
        <f aca="false">=IF($A21+D$1-1&lt;=MAX(portfolio_returns!$A$2:$A$50),(C21+VLOOKUP(D$1-1,Scheduled_Contributions!$A$2:$B$11,2,1))*(1+VLOOKUP($A21+D$1-1,portfolio_returns!$A$2:$B$49,2,1)),NA())</f>
        <v>1091.737625</v>
      </c>
      <c r="E21" s="7" t="n">
        <f aca="false">=IF($A21+E$1-1&lt;=MAX(portfolio_returns!$A$2:$A$50),(D21+VLOOKUP(E$1-1,Scheduled_Contributions!$A$2:$B$11,2,1))*(1+VLOOKUP($A21+E$1-1,portfolio_returns!$A$2:$B$49,2,1)),NA())</f>
        <v>1194.2835855</v>
      </c>
      <c r="F21" s="7" t="n">
        <f aca="false">=IF($A21+F$1-1&lt;=MAX(portfolio_returns!$A$2:$A$50),(E21+VLOOKUP(F$1-1,Scheduled_Contributions!$A$2:$B$11,2,1))*(1+VLOOKUP($A21+F$1-1,portfolio_returns!$A$2:$B$49,2,1)),NA())</f>
        <v>1186.2193317175</v>
      </c>
      <c r="G21" s="7" t="n">
        <f aca="false">=IF($A21+G$1-1&lt;=MAX(portfolio_returns!$A$2:$A$50),(F21+VLOOKUP(G$1-1,Scheduled_Contributions!$A$2:$B$11,2,1))*(1+VLOOKUP($A21+G$1-1,portfolio_returns!$A$2:$B$49,2,1)),NA())</f>
        <v>1577.21518886952</v>
      </c>
      <c r="H21" s="7" t="n">
        <f aca="false">=IF($A21+H$1-1&lt;=MAX(portfolio_returns!$A$2:$A$50),(G21+VLOOKUP(H$1-1,Scheduled_Contributions!$A$2:$B$11,2,1))*(1+VLOOKUP($A21+H$1-1,portfolio_returns!$A$2:$B$49,2,1)),NA())</f>
        <v>2487.65696105631</v>
      </c>
      <c r="I21" s="7" t="n">
        <f aca="false">=IF($A21+I$1-1&lt;=MAX(portfolio_returns!$A$2:$A$50),(H21+VLOOKUP(I$1-1,Scheduled_Contributions!$A$2:$B$11,2,1))*(1+VLOOKUP($A21+I$1-1,portfolio_returns!$A$2:$B$49,2,1)),NA())</f>
        <v>2522.00911642661</v>
      </c>
      <c r="J21" s="7" t="n">
        <f aca="false">=IF($A21+J$1-1&lt;=MAX(portfolio_returns!$A$2:$A$50),(I21+VLOOKUP(J$1-1,Scheduled_Contributions!$A$2:$B$11,2,1))*(1+VLOOKUP($A21+J$1-1,portfolio_returns!$A$2:$B$49,2,1)),NA())</f>
        <v>2549.10017796249</v>
      </c>
      <c r="K21" s="7" t="n">
        <f aca="false">=IF($A21+K$1-1&lt;=MAX(portfolio_returns!$A$2:$A$50),(J21+VLOOKUP(K$1-1,Scheduled_Contributions!$A$2:$B$11,2,1))*(1+VLOOKUP($A21+K$1-1,portfolio_returns!$A$2:$B$49,2,1)),NA())</f>
        <v>2042.80171705855</v>
      </c>
      <c r="L21" s="7" t="n">
        <f aca="false">=IF($A21+L$1-1&lt;=MAX(portfolio_returns!$A$2:$A$50),(K21+VLOOKUP(L$1-1,Scheduled_Contributions!$A$2:$B$11,2,1))*(1+VLOOKUP($A21+L$1-1,portfolio_returns!$A$2:$B$49,2,1)),NA())</f>
        <v>1948.62202991783</v>
      </c>
      <c r="M21" s="7" t="n">
        <f aca="false">=IF($A21+M$1-1&lt;=MAX(portfolio_returns!$A$2:$A$50),(L21+VLOOKUP(M$1-1,Scheduled_Contributions!$A$2:$B$11,2,1))*(1+VLOOKUP($A21+M$1-1,portfolio_returns!$A$2:$B$49,2,1)),NA())</f>
        <v>2275.91879876452</v>
      </c>
      <c r="N21" s="7" t="n">
        <f aca="false">=IF($A21+N$1-1&lt;=MAX(portfolio_returns!$A$2:$A$50),(M21+VLOOKUP(N$1-1,Scheduled_Contributions!$A$2:$B$11,2,1))*(1+VLOOKUP($A21+N$1-1,portfolio_returns!$A$2:$B$49,2,1)),NA())</f>
        <v>2037.32512939888</v>
      </c>
      <c r="O21" s="7" t="n">
        <f aca="false">=IF($A21+O$1-1&lt;=MAX(portfolio_returns!$A$2:$A$50),(N21+VLOOKUP(O$1-1,Scheduled_Contributions!$A$2:$B$11,2,1))*(1+VLOOKUP($A21+O$1-1,portfolio_returns!$A$2:$B$49,2,1)),NA())</f>
        <v>2044.76597298713</v>
      </c>
      <c r="P21" s="7" t="n">
        <f aca="false">=IF($A21+P$1-1&lt;=MAX(portfolio_returns!$A$2:$A$50),(O21+VLOOKUP(P$1-1,Scheduled_Contributions!$A$2:$B$11,2,1))*(1+VLOOKUP($A21+P$1-1,portfolio_returns!$A$2:$B$49,2,1)),NA())</f>
        <v>2412.80894378014</v>
      </c>
      <c r="Q21" s="7" t="n">
        <f aca="false">=IF($A21+Q$1-1&lt;=MAX(portfolio_returns!$A$2:$A$50),(P21+VLOOKUP(Q$1-1,Scheduled_Contributions!$A$2:$B$11,2,1))*(1+VLOOKUP($A21+Q$1-1,portfolio_returns!$A$2:$B$49,2,1)),NA())</f>
        <v>3136.93187995934</v>
      </c>
      <c r="R21" s="7" t="n">
        <f aca="false">=IF($A21+R$1-1&lt;=MAX(portfolio_returns!$A$2:$A$50),(Q21+VLOOKUP(R$1-1,Scheduled_Contributions!$A$2:$B$11,2,1))*(1+VLOOKUP($A21+R$1-1,portfolio_returns!$A$2:$B$49,2,1)),NA())</f>
        <v>3463.98526686524</v>
      </c>
      <c r="S21" s="7" t="n">
        <f aca="false">=IF($A21+S$1-1&lt;=MAX(portfolio_returns!$A$2:$A$50),(R21+VLOOKUP(S$1-1,Scheduled_Contributions!$A$2:$B$11,2,1))*(1+VLOOKUP($A21+S$1-1,portfolio_returns!$A$2:$B$49,2,1)),NA())</f>
        <v>4220.02360292455</v>
      </c>
      <c r="T21" s="7" t="n">
        <f aca="false">=IF($A21+T$1-1&lt;=MAX(portfolio_returns!$A$2:$A$50),(S21+VLOOKUP(T$1-1,Scheduled_Contributions!$A$2:$B$11,2,1))*(1+VLOOKUP($A21+T$1-1,portfolio_returns!$A$2:$B$49,2,1)),NA())</f>
        <v>5281.1844682513</v>
      </c>
      <c r="U21" s="7" t="n">
        <f aca="false">=IF($A21+U$1-1&lt;=MAX(portfolio_returns!$A$2:$A$50),(T21+VLOOKUP(U$1-1,Scheduled_Contributions!$A$2:$B$11,2,1))*(1+VLOOKUP($A21+U$1-1,portfolio_returns!$A$2:$B$49,2,1)),NA())</f>
        <v>7078.28202240318</v>
      </c>
      <c r="V21" s="7" t="n">
        <f aca="false">=IF($A21+V$1-1&lt;=MAX(portfolio_returns!$A$2:$A$50),(U21+VLOOKUP(V$1-1,Scheduled_Contributions!$A$2:$B$11,2,1))*(1+VLOOKUP($A21+V$1-1,portfolio_returns!$A$2:$B$49,2,1)),NA())</f>
        <v>6382.99796117406</v>
      </c>
      <c r="W21" s="7" t="n">
        <f aca="false">=IF($A21+W$1-1&lt;=MAX(portfolio_returns!$A$2:$A$50),(V21+VLOOKUP(W$1-1,Scheduled_Contributions!$A$2:$B$11,2,1))*(1+VLOOKUP($A21+W$1-1,portfolio_returns!$A$2:$B$49,2,1)),NA())</f>
        <v>8815.94418845903</v>
      </c>
      <c r="X21" s="7" t="n">
        <f aca="false">=IF($A21+X$1-1&lt;=MAX(portfolio_returns!$A$2:$A$50),(W21+VLOOKUP(X$1-1,Scheduled_Contributions!$A$2:$B$11,2,1))*(1+VLOOKUP($A21+X$1-1,portfolio_returns!$A$2:$B$49,2,1)),NA())</f>
        <v>11184.6777728247</v>
      </c>
      <c r="Y21" s="7" t="n">
        <f aca="false">=IF($A21+Y$1-1&lt;=MAX(portfolio_returns!$A$2:$A$50),(X21+VLOOKUP(Y$1-1,Scheduled_Contributions!$A$2:$B$11,2,1))*(1+VLOOKUP($A21+Y$1-1,portfolio_returns!$A$2:$B$49,2,1)),NA())</f>
        <v>11424.1686671676</v>
      </c>
      <c r="Z21" s="7" t="n">
        <f aca="false">=IF($A21+Z$1-1&lt;=MAX(portfolio_returns!$A$2:$A$50),(Y21+VLOOKUP(Z$1-1,Scheduled_Contributions!$A$2:$B$11,2,1))*(1+VLOOKUP($A21+Z$1-1,portfolio_returns!$A$2:$B$49,2,1)),NA())</f>
        <v>12689.0686783893</v>
      </c>
      <c r="AA21" s="7" t="n">
        <f aca="false">=IF($A21+AA$1-1&lt;=MAX(portfolio_returns!$A$2:$A$50),(Z21+VLOOKUP(AA$1-1,Scheduled_Contributions!$A$2:$B$11,2,1))*(1+VLOOKUP($A21+AA$1-1,portfolio_returns!$A$2:$B$49,2,1)),NA())</f>
        <v>9943.37077517879</v>
      </c>
      <c r="AB21" s="7" t="n">
        <f aca="false">=IF($A21+AB$1-1&lt;=MAX(portfolio_returns!$A$2:$A$50),(AA21+VLOOKUP(AB$1-1,Scheduled_Contributions!$A$2:$B$11,2,1))*(1+VLOOKUP($A21+AB$1-1,portfolio_returns!$A$2:$B$49,2,1)),NA())</f>
        <v>9980.74254481053</v>
      </c>
      <c r="AC21" s="7" t="n">
        <f aca="false">=IF($A21+AC$1-1&lt;=MAX(portfolio_returns!$A$2:$A$50),(AB21+VLOOKUP(AC$1-1,Scheduled_Contributions!$A$2:$B$11,2,1))*(1+VLOOKUP($A21+AC$1-1,portfolio_returns!$A$2:$B$49,2,1)),NA())</f>
        <v>8704.43444216617</v>
      </c>
      <c r="AD21" s="7" t="n">
        <f aca="false">=IF($A21+AD$1-1&lt;=MAX(portfolio_returns!$A$2:$A$50),(AC21+VLOOKUP(AD$1-1,Scheduled_Contributions!$A$2:$B$11,2,1))*(1+VLOOKUP($A21+AD$1-1,portfolio_returns!$A$2:$B$49,2,1)),NA())</f>
        <v>9503.09075918221</v>
      </c>
      <c r="AE21" s="7" t="n">
        <f aca="false">=IF($A21+AE$1-1&lt;=MAX(portfolio_returns!$A$2:$A$50),(AD21+VLOOKUP(AE$1-1,Scheduled_Contributions!$A$2:$B$11,2,1))*(1+VLOOKUP($A21+AE$1-1,portfolio_returns!$A$2:$B$49,2,1)),NA())</f>
        <v>11170.7468239697</v>
      </c>
      <c r="AF21" s="7" t="e">
        <f aca="false">=IF($A21+AF$1-1&lt;=MAX(portfolio_returns!$A$2:$A$50),(AE21+VLOOKUP(AF$1-1,Scheduled_Contributions!$A$2:$B$11,2,1))*(1+VLOOKUP($A21+AF$1-1,portfolio_returns!$A$2:$B$49,2,1)),NA())</f>
        <v>#N/A</v>
      </c>
      <c r="AG21" s="7" t="e">
        <f aca="false">=IF($A21+AG$1-1&lt;=MAX(portfolio_returns!$A$2:$A$50),(AF21+VLOOKUP(AG$1-1,Scheduled_Contributions!$A$2:$B$11,2,1))*(1+VLOOKUP($A21+AG$1-1,portfolio_returns!$A$2:$B$49,2,1)),NA())</f>
        <v>#N/A</v>
      </c>
      <c r="AH21" s="7" t="e">
        <f aca="false">=IF($A21+AH$1-1&lt;=MAX(portfolio_returns!$A$2:$A$50),(AG21+VLOOKUP(AH$1-1,Scheduled_Contributions!$A$2:$B$11,2,1))*(1+VLOOKUP($A21+AH$1-1,portfolio_returns!$A$2:$B$49,2,1)),NA())</f>
        <v>#N/A</v>
      </c>
      <c r="AI21" s="7" t="e">
        <f aca="false">=IF($A21+AI$1-1&lt;=MAX(portfolio_returns!$A$2:$A$50),(AH21+VLOOKUP(AI$1-1,Scheduled_Contributions!$A$2:$B$11,2,1))*(1+VLOOKUP($A21+AI$1-1,portfolio_returns!$A$2:$B$49,2,1)),NA())</f>
        <v>#N/A</v>
      </c>
      <c r="AJ21" s="7" t="e">
        <f aca="false">=IF($A21+AJ$1-1&lt;=MAX(portfolio_returns!$A$2:$A$50),(AI21+VLOOKUP(AJ$1-1,Scheduled_Contributions!$A$2:$B$11,2,1))*(1+VLOOKUP($A21+AJ$1-1,portfolio_returns!$A$2:$B$49,2,1)),NA())</f>
        <v>#N/A</v>
      </c>
      <c r="AK21" s="7" t="e">
        <f aca="false">=IF($A21+AK$1-1&lt;=MAX(portfolio_returns!$A$2:$A$50),(AJ21+VLOOKUP(AK$1-1,Scheduled_Contributions!$A$2:$B$11,2,1))*(1+VLOOKUP($A21+AK$1-1,portfolio_returns!$A$2:$B$49,2,1)),NA())</f>
        <v>#N/A</v>
      </c>
      <c r="AL21" s="7" t="e">
        <f aca="false">=IF($A21+AL$1-1&lt;=MAX(portfolio_returns!$A$2:$A$50),(AK21+VLOOKUP(AL$1-1,Scheduled_Contributions!$A$2:$B$11,2,1))*(1+VLOOKUP($A21+AL$1-1,portfolio_returns!$A$2:$B$49,2,1)),NA())</f>
        <v>#N/A</v>
      </c>
      <c r="AM21" s="7" t="e">
        <f aca="false">=IF($A21+AM$1-1&lt;=MAX(portfolio_returns!$A$2:$A$50),(AL21+VLOOKUP(AM$1-1,Scheduled_Contributions!$A$2:$B$11,2,1))*(1+VLOOKUP($A21+AM$1-1,portfolio_returns!$A$2:$B$49,2,1)),NA())</f>
        <v>#N/A</v>
      </c>
      <c r="AN21" s="7" t="e">
        <f aca="false">=IF($A21+AN$1-1&lt;=MAX(portfolio_returns!$A$2:$A$50),(AM21+VLOOKUP(AN$1-1,Scheduled_Contributions!$A$2:$B$11,2,1))*(1+VLOOKUP($A21+AN$1-1,portfolio_returns!$A$2:$B$49,2,1)),NA())</f>
        <v>#N/A</v>
      </c>
      <c r="AO21" s="7" t="e">
        <f aca="false">=IF($A21+AO$1-1&lt;=MAX(portfolio_returns!$A$2:$A$50),(AN21+VLOOKUP(AO$1-1,Scheduled_Contributions!$A$2:$B$11,2,1))*(1+VLOOKUP($A21+AO$1-1,portfolio_returns!$A$2:$B$49,2,1)),NA())</f>
        <v>#N/A</v>
      </c>
      <c r="AP21" s="7" t="e">
        <f aca="false">=IF($A21+AP$1-1&lt;=MAX(portfolio_returns!$A$2:$A$50),(AO21+VLOOKUP(AP$1-1,Scheduled_Contributions!$A$2:$B$11,2,1))*(1+VLOOKUP($A21+AP$1-1,portfolio_returns!$A$2:$B$49,2,1)),NA())</f>
        <v>#N/A</v>
      </c>
      <c r="AQ21" s="7" t="e">
        <f aca="false">=IF($A21+AQ$1-1&lt;=MAX(portfolio_returns!$A$2:$A$50),(AP21+VLOOKUP(AQ$1-1,Scheduled_Contributions!$A$2:$B$11,2,1))*(1+VLOOKUP($A21+AQ$1-1,portfolio_returns!$A$2:$B$49,2,1)),NA())</f>
        <v>#N/A</v>
      </c>
      <c r="AR21" s="7" t="e">
        <f aca="false">=IF($A21+AR$1-1&lt;=MAX(portfolio_returns!$A$2:$A$50),(AQ21+VLOOKUP(AR$1-1,Scheduled_Contributions!$A$2:$B$11,2,1))*(1+VLOOKUP($A21+AR$1-1,portfolio_returns!$A$2:$B$49,2,1)),NA())</f>
        <v>#N/A</v>
      </c>
      <c r="AS21" s="7" t="e">
        <f aca="false">=IF($A21+AS$1-1&lt;=MAX(portfolio_returns!$A$2:$A$50),(AR21+VLOOKUP(AS$1-1,Scheduled_Contributions!$A$2:$B$11,2,1))*(1+VLOOKUP($A21+AS$1-1,portfolio_returns!$A$2:$B$49,2,1)),NA())</f>
        <v>#N/A</v>
      </c>
      <c r="AT21" s="7" t="e">
        <f aca="false">=IF($A21+AT$1-1&lt;=MAX(portfolio_returns!$A$2:$A$50),(AS21+VLOOKUP(AT$1-1,Scheduled_Contributions!$A$2:$B$11,2,1))*(1+VLOOKUP($A21+AT$1-1,portfolio_returns!$A$2:$B$49,2,1)),NA())</f>
        <v>#N/A</v>
      </c>
      <c r="AU21" s="7" t="e">
        <f aca="false">=IF($A21+AU$1-1&lt;=MAX(portfolio_returns!$A$2:$A$50),(AT21+VLOOKUP(AU$1-1,Scheduled_Contributions!$A$2:$B$11,2,1))*(1+VLOOKUP($A21+AU$1-1,portfolio_returns!$A$2:$B$49,2,1)),NA())</f>
        <v>#N/A</v>
      </c>
      <c r="AV21" s="7" t="e">
        <f aca="false">=IF($A21+AV$1-1&lt;=MAX(portfolio_returns!$A$2:$A$50),(AU21+VLOOKUP(AV$1-1,Scheduled_Contributions!$A$2:$B$11,2,1))*(1+VLOOKUP($A21+AV$1-1,portfolio_returns!$A$2:$B$49,2,1)),NA())</f>
        <v>#N/A</v>
      </c>
      <c r="AW21" s="7" t="e">
        <f aca="false">=IF($A21+AW$1-1&lt;=MAX(portfolio_returns!$A$2:$A$50),(AV21+VLOOKUP(AW$1-1,Scheduled_Contributions!$A$2:$B$11,2,1))*(1+VLOOKUP($A21+AW$1-1,portfolio_returns!$A$2:$B$49,2,1)),NA())</f>
        <v>#N/A</v>
      </c>
      <c r="AX21" s="7" t="e">
        <f aca="false">=IF($A21+AX$1-1&lt;=MAX(portfolio_returns!$A$2:$A$50),(AW21+VLOOKUP(AX$1-1,Scheduled_Contributions!$A$2:$B$11,2,1))*(1+VLOOKUP($A21+AX$1-1,portfolio_returns!$A$2:$B$49,2,1)),NA())</f>
        <v>#N/A</v>
      </c>
    </row>
    <row r="22" customFormat="false" ht="13.8" hidden="false" customHeight="false" outlineLevel="0" collapsed="false">
      <c r="A22" s="0" t="n">
        <v>1990</v>
      </c>
      <c r="B22" s="6" t="n">
        <f aca="false">MATCH(1,INDEX(C22:AX22&gt;SCHEDULED_TARGET),)</f>
        <v>21</v>
      </c>
      <c r="C22" s="7" t="n">
        <f aca="false">VLOOKUP(C$1-1,Scheduled_Contributions!$A$2:$B$11,2,1)*(1+VLOOKUP($A22+C$1-1,portfolio_returns!$A$2:$B$49,2,1))</f>
        <v>949.75</v>
      </c>
      <c r="D22" s="7" t="n">
        <f aca="false">=IF($A22+D$1-1&lt;=MAX(portfolio_returns!$A$2:$A$50),(C22+VLOOKUP(D$1-1,Scheduled_Contributions!$A$2:$B$11,2,1))*(1+VLOOKUP($A22+D$1-1,portfolio_returns!$A$2:$B$49,2,1)),NA())</f>
        <v>1040.369</v>
      </c>
      <c r="E22" s="7" t="n">
        <f aca="false">=IF($A22+E$1-1&lt;=MAX(portfolio_returns!$A$2:$A$50),(D22+VLOOKUP(E$1-1,Scheduled_Contributions!$A$2:$B$11,2,1))*(1+VLOOKUP($A22+E$1-1,portfolio_returns!$A$2:$B$49,2,1)),NA())</f>
        <v>1034.613465</v>
      </c>
      <c r="F22" s="7" t="n">
        <f aca="false">=IF($A22+F$1-1&lt;=MAX(portfolio_returns!$A$2:$A$50),(E22+VLOOKUP(F$1-1,Scheduled_Contributions!$A$2:$B$11,2,1))*(1+VLOOKUP($A22+F$1-1,portfolio_returns!$A$2:$B$49,2,1)),NA())</f>
        <v>1377.3228536025</v>
      </c>
      <c r="G22" s="7" t="n">
        <f aca="false">=IF($A22+G$1-1&lt;=MAX(portfolio_returns!$A$2:$A$50),(F22+VLOOKUP(G$1-1,Scheduled_Contributions!$A$2:$B$11,2,1))*(1+VLOOKUP($A22+G$1-1,portfolio_returns!$A$2:$B$49,2,1)),NA())</f>
        <v>1339.11338443981</v>
      </c>
      <c r="H22" s="7" t="n">
        <f aca="false">=IF($A22+H$1-1&lt;=MAX(portfolio_returns!$A$2:$A$50),(G22+VLOOKUP(H$1-1,Scheduled_Contributions!$A$2:$B$11,2,1))*(1+VLOOKUP($A22+H$1-1,portfolio_returns!$A$2:$B$49,2,1)),NA())</f>
        <v>2361.9197399381</v>
      </c>
      <c r="I22" s="7" t="n">
        <f aca="false">=IF($A22+I$1-1&lt;=MAX(portfolio_returns!$A$2:$A$50),(H22+VLOOKUP(I$1-1,Scheduled_Contributions!$A$2:$B$11,2,1))*(1+VLOOKUP($A22+I$1-1,portfolio_returns!$A$2:$B$49,2,1)),NA())</f>
        <v>2387.93019818268</v>
      </c>
      <c r="J22" s="7" t="n">
        <f aca="false">=IF($A22+J$1-1&lt;=MAX(portfolio_returns!$A$2:$A$50),(I22+VLOOKUP(J$1-1,Scheduled_Contributions!$A$2:$B$11,2,1))*(1+VLOOKUP($A22+J$1-1,portfolio_returns!$A$2:$B$49,2,1)),NA())</f>
        <v>1914.14778069933</v>
      </c>
      <c r="K22" s="7" t="n">
        <f aca="false">=IF($A22+K$1-1&lt;=MAX(portfolio_returns!$A$2:$A$50),(J22+VLOOKUP(K$1-1,Scheduled_Contributions!$A$2:$B$11,2,1))*(1+VLOOKUP($A22+K$1-1,portfolio_returns!$A$2:$B$49,2,1)),NA())</f>
        <v>1826.49728082884</v>
      </c>
      <c r="L22" s="7" t="n">
        <f aca="false">=IF($A22+L$1-1&lt;=MAX(portfolio_returns!$A$2:$A$50),(K22+VLOOKUP(L$1-1,Scheduled_Contributions!$A$2:$B$11,2,1))*(1+VLOOKUP($A22+L$1-1,portfolio_returns!$A$2:$B$49,2,1)),NA())</f>
        <v>2134.00984032311</v>
      </c>
      <c r="M22" s="7" t="n">
        <f aca="false">=IF($A22+M$1-1&lt;=MAX(portfolio_returns!$A$2:$A$50),(L22+VLOOKUP(M$1-1,Scheduled_Contributions!$A$2:$B$11,2,1))*(1+VLOOKUP($A22+M$1-1,portfolio_returns!$A$2:$B$49,2,1)),NA())</f>
        <v>1910.84877018797</v>
      </c>
      <c r="N22" s="7" t="n">
        <f aca="false">=IF($A22+N$1-1&lt;=MAX(portfolio_returns!$A$2:$A$50),(M22+VLOOKUP(N$1-1,Scheduled_Contributions!$A$2:$B$11,2,1))*(1+VLOOKUP($A22+N$1-1,portfolio_returns!$A$2:$B$49,2,1)),NA())</f>
        <v>1918.44770922523</v>
      </c>
      <c r="O22" s="7" t="n">
        <f aca="false">=IF($A22+O$1-1&lt;=MAX(portfolio_returns!$A$2:$A$50),(N22+VLOOKUP(O$1-1,Scheduled_Contributions!$A$2:$B$11,2,1))*(1+VLOOKUP($A22+O$1-1,portfolio_returns!$A$2:$B$49,2,1)),NA())</f>
        <v>2264.47972255773</v>
      </c>
      <c r="P22" s="7" t="n">
        <f aca="false">=IF($A22+P$1-1&lt;=MAX(portfolio_returns!$A$2:$A$50),(O22+VLOOKUP(P$1-1,Scheduled_Contributions!$A$2:$B$11,2,1))*(1+VLOOKUP($A22+P$1-1,portfolio_returns!$A$2:$B$49,2,1)),NA())</f>
        <v>2944.88262078162</v>
      </c>
      <c r="Q22" s="7" t="n">
        <f aca="false">=IF($A22+Q$1-1&lt;=MAX(portfolio_returns!$A$2:$A$50),(P22+VLOOKUP(Q$1-1,Scheduled_Contributions!$A$2:$B$11,2,1))*(1+VLOOKUP($A22+Q$1-1,portfolio_returns!$A$2:$B$49,2,1)),NA())</f>
        <v>3252.58704482537</v>
      </c>
      <c r="R22" s="7" t="n">
        <f aca="false">=IF($A22+R$1-1&lt;=MAX(portfolio_returns!$A$2:$A$50),(Q22+VLOOKUP(R$1-1,Scheduled_Contributions!$A$2:$B$11,2,1))*(1+VLOOKUP($A22+R$1-1,portfolio_returns!$A$2:$B$49,2,1)),NA())</f>
        <v>3963.22761270162</v>
      </c>
      <c r="S22" s="7" t="n">
        <f aca="false">=IF($A22+S$1-1&lt;=MAX(portfolio_returns!$A$2:$A$50),(R22+VLOOKUP(S$1-1,Scheduled_Contributions!$A$2:$B$11,2,1))*(1+VLOOKUP($A22+S$1-1,portfolio_returns!$A$2:$B$49,2,1)),NA())</f>
        <v>4960.57467445798</v>
      </c>
      <c r="T22" s="7" t="n">
        <f aca="false">=IF($A22+T$1-1&lt;=MAX(portfolio_returns!$A$2:$A$50),(S22+VLOOKUP(T$1-1,Scheduled_Contributions!$A$2:$B$11,2,1))*(1+VLOOKUP($A22+T$1-1,portfolio_returns!$A$2:$B$49,2,1)),NA())</f>
        <v>6649.38627075616</v>
      </c>
      <c r="U22" s="7" t="n">
        <f aca="false">=IF($A22+U$1-1&lt;=MAX(portfolio_returns!$A$2:$A$50),(T22+VLOOKUP(U$1-1,Scheduled_Contributions!$A$2:$B$11,2,1))*(1+VLOOKUP($A22+U$1-1,portfolio_returns!$A$2:$B$49,2,1)),NA())</f>
        <v>5996.77733681592</v>
      </c>
      <c r="V22" s="7" t="n">
        <f aca="false">=IF($A22+V$1-1&lt;=MAX(portfolio_returns!$A$2:$A$50),(U22+VLOOKUP(V$1-1,Scheduled_Contributions!$A$2:$B$11,2,1))*(1+VLOOKUP($A22+V$1-1,portfolio_returns!$A$2:$B$49,2,1)),NA())</f>
        <v>8283.34594746915</v>
      </c>
      <c r="W22" s="7" t="n">
        <f aca="false">=IF($A22+W$1-1&lt;=MAX(portfolio_returns!$A$2:$A$50),(V22+VLOOKUP(W$1-1,Scheduled_Contributions!$A$2:$B$11,2,1))*(1+VLOOKUP($A22+W$1-1,portfolio_returns!$A$2:$B$49,2,1)),NA())</f>
        <v>10509.7426519303</v>
      </c>
      <c r="X22" s="7" t="n">
        <f aca="false">=IF($A22+X$1-1&lt;=MAX(portfolio_returns!$A$2:$A$50),(W22+VLOOKUP(X$1-1,Scheduled_Contributions!$A$2:$B$11,2,1))*(1+VLOOKUP($A22+X$1-1,portfolio_returns!$A$2:$B$49,2,1)),NA())</f>
        <v>10735.3973762949</v>
      </c>
      <c r="Y22" s="7" t="n">
        <f aca="false">=IF($A22+Y$1-1&lt;=MAX(portfolio_returns!$A$2:$A$50),(X22+VLOOKUP(Y$1-1,Scheduled_Contributions!$A$2:$B$11,2,1))*(1+VLOOKUP($A22+Y$1-1,portfolio_returns!$A$2:$B$49,2,1)),NA())</f>
        <v>11924.7047383432</v>
      </c>
      <c r="Z22" s="7" t="n">
        <f aca="false">=IF($A22+Z$1-1&lt;=MAX(portfolio_returns!$A$2:$A$50),(Y22+VLOOKUP(Z$1-1,Scheduled_Contributions!$A$2:$B$11,2,1))*(1+VLOOKUP($A22+Z$1-1,portfolio_returns!$A$2:$B$49,2,1)),NA())</f>
        <v>9344.87381012274</v>
      </c>
      <c r="AA22" s="7" t="n">
        <f aca="false">=IF($A22+AA$1-1&lt;=MAX(portfolio_returns!$A$2:$A$50),(Z22+VLOOKUP(AA$1-1,Scheduled_Contributions!$A$2:$B$11,2,1))*(1+VLOOKUP($A22+AA$1-1,portfolio_returns!$A$2:$B$49,2,1)),NA())</f>
        <v>9380.59971310057</v>
      </c>
      <c r="AB22" s="7" t="n">
        <f aca="false">=IF($A22+AB$1-1&lt;=MAX(portfolio_returns!$A$2:$A$50),(AA22+VLOOKUP(AB$1-1,Scheduled_Contributions!$A$2:$B$11,2,1))*(1+VLOOKUP($A22+AB$1-1,portfolio_returns!$A$2:$B$49,2,1)),NA())</f>
        <v>8181.56000003888</v>
      </c>
      <c r="AC22" s="7" t="n">
        <f aca="false">=IF($A22+AC$1-1&lt;=MAX(portfolio_returns!$A$2:$A$50),(AB22+VLOOKUP(AC$1-1,Scheduled_Contributions!$A$2:$B$11,2,1))*(1+VLOOKUP($A22+AC$1-1,portfolio_returns!$A$2:$B$49,2,1)),NA())</f>
        <v>8932.89618004239</v>
      </c>
      <c r="AD22" s="7" t="n">
        <f aca="false">=IF($A22+AD$1-1&lt;=MAX(portfolio_returns!$A$2:$A$50),(AC22+VLOOKUP(AD$1-1,Scheduled_Contributions!$A$2:$B$11,2,1))*(1+VLOOKUP($A22+AD$1-1,portfolio_returns!$A$2:$B$49,2,1)),NA())</f>
        <v>10501.1958394148</v>
      </c>
      <c r="AE22" s="7" t="e">
        <f aca="false">=IF($A22+AE$1-1&lt;=MAX(portfolio_returns!$A$2:$A$50),(AD22+VLOOKUP(AE$1-1,Scheduled_Contributions!$A$2:$B$11,2,1))*(1+VLOOKUP($A22+AE$1-1,portfolio_returns!$A$2:$B$49,2,1)),NA())</f>
        <v>#N/A</v>
      </c>
      <c r="AF22" s="7" t="e">
        <f aca="false">=IF($A22+AF$1-1&lt;=MAX(portfolio_returns!$A$2:$A$50),(AE22+VLOOKUP(AF$1-1,Scheduled_Contributions!$A$2:$B$11,2,1))*(1+VLOOKUP($A22+AF$1-1,portfolio_returns!$A$2:$B$49,2,1)),NA())</f>
        <v>#N/A</v>
      </c>
      <c r="AG22" s="7" t="e">
        <f aca="false">=IF($A22+AG$1-1&lt;=MAX(portfolio_returns!$A$2:$A$50),(AF22+VLOOKUP(AG$1-1,Scheduled_Contributions!$A$2:$B$11,2,1))*(1+VLOOKUP($A22+AG$1-1,portfolio_returns!$A$2:$B$49,2,1)),NA())</f>
        <v>#N/A</v>
      </c>
      <c r="AH22" s="7" t="e">
        <f aca="false">=IF($A22+AH$1-1&lt;=MAX(portfolio_returns!$A$2:$A$50),(AG22+VLOOKUP(AH$1-1,Scheduled_Contributions!$A$2:$B$11,2,1))*(1+VLOOKUP($A22+AH$1-1,portfolio_returns!$A$2:$B$49,2,1)),NA())</f>
        <v>#N/A</v>
      </c>
      <c r="AI22" s="7" t="e">
        <f aca="false">=IF($A22+AI$1-1&lt;=MAX(portfolio_returns!$A$2:$A$50),(AH22+VLOOKUP(AI$1-1,Scheduled_Contributions!$A$2:$B$11,2,1))*(1+VLOOKUP($A22+AI$1-1,portfolio_returns!$A$2:$B$49,2,1)),NA())</f>
        <v>#N/A</v>
      </c>
      <c r="AJ22" s="7" t="e">
        <f aca="false">=IF($A22+AJ$1-1&lt;=MAX(portfolio_returns!$A$2:$A$50),(AI22+VLOOKUP(AJ$1-1,Scheduled_Contributions!$A$2:$B$11,2,1))*(1+VLOOKUP($A22+AJ$1-1,portfolio_returns!$A$2:$B$49,2,1)),NA())</f>
        <v>#N/A</v>
      </c>
      <c r="AK22" s="7" t="e">
        <f aca="false">=IF($A22+AK$1-1&lt;=MAX(portfolio_returns!$A$2:$A$50),(AJ22+VLOOKUP(AK$1-1,Scheduled_Contributions!$A$2:$B$11,2,1))*(1+VLOOKUP($A22+AK$1-1,portfolio_returns!$A$2:$B$49,2,1)),NA())</f>
        <v>#N/A</v>
      </c>
      <c r="AL22" s="7" t="e">
        <f aca="false">=IF($A22+AL$1-1&lt;=MAX(portfolio_returns!$A$2:$A$50),(AK22+VLOOKUP(AL$1-1,Scheduled_Contributions!$A$2:$B$11,2,1))*(1+VLOOKUP($A22+AL$1-1,portfolio_returns!$A$2:$B$49,2,1)),NA())</f>
        <v>#N/A</v>
      </c>
      <c r="AM22" s="7" t="e">
        <f aca="false">=IF($A22+AM$1-1&lt;=MAX(portfolio_returns!$A$2:$A$50),(AL22+VLOOKUP(AM$1-1,Scheduled_Contributions!$A$2:$B$11,2,1))*(1+VLOOKUP($A22+AM$1-1,portfolio_returns!$A$2:$B$49,2,1)),NA())</f>
        <v>#N/A</v>
      </c>
      <c r="AN22" s="7" t="e">
        <f aca="false">=IF($A22+AN$1-1&lt;=MAX(portfolio_returns!$A$2:$A$50),(AM22+VLOOKUP(AN$1-1,Scheduled_Contributions!$A$2:$B$11,2,1))*(1+VLOOKUP($A22+AN$1-1,portfolio_returns!$A$2:$B$49,2,1)),NA())</f>
        <v>#N/A</v>
      </c>
      <c r="AO22" s="7" t="e">
        <f aca="false">=IF($A22+AO$1-1&lt;=MAX(portfolio_returns!$A$2:$A$50),(AN22+VLOOKUP(AO$1-1,Scheduled_Contributions!$A$2:$B$11,2,1))*(1+VLOOKUP($A22+AO$1-1,portfolio_returns!$A$2:$B$49,2,1)),NA())</f>
        <v>#N/A</v>
      </c>
      <c r="AP22" s="7" t="e">
        <f aca="false">=IF($A22+AP$1-1&lt;=MAX(portfolio_returns!$A$2:$A$50),(AO22+VLOOKUP(AP$1-1,Scheduled_Contributions!$A$2:$B$11,2,1))*(1+VLOOKUP($A22+AP$1-1,portfolio_returns!$A$2:$B$49,2,1)),NA())</f>
        <v>#N/A</v>
      </c>
      <c r="AQ22" s="7" t="e">
        <f aca="false">=IF($A22+AQ$1-1&lt;=MAX(portfolio_returns!$A$2:$A$50),(AP22+VLOOKUP(AQ$1-1,Scheduled_Contributions!$A$2:$B$11,2,1))*(1+VLOOKUP($A22+AQ$1-1,portfolio_returns!$A$2:$B$49,2,1)),NA())</f>
        <v>#N/A</v>
      </c>
      <c r="AR22" s="7" t="e">
        <f aca="false">=IF($A22+AR$1-1&lt;=MAX(portfolio_returns!$A$2:$A$50),(AQ22+VLOOKUP(AR$1-1,Scheduled_Contributions!$A$2:$B$11,2,1))*(1+VLOOKUP($A22+AR$1-1,portfolio_returns!$A$2:$B$49,2,1)),NA())</f>
        <v>#N/A</v>
      </c>
      <c r="AS22" s="7" t="e">
        <f aca="false">=IF($A22+AS$1-1&lt;=MAX(portfolio_returns!$A$2:$A$50),(AR22+VLOOKUP(AS$1-1,Scheduled_Contributions!$A$2:$B$11,2,1))*(1+VLOOKUP($A22+AS$1-1,portfolio_returns!$A$2:$B$49,2,1)),NA())</f>
        <v>#N/A</v>
      </c>
      <c r="AT22" s="7" t="e">
        <f aca="false">=IF($A22+AT$1-1&lt;=MAX(portfolio_returns!$A$2:$A$50),(AS22+VLOOKUP(AT$1-1,Scheduled_Contributions!$A$2:$B$11,2,1))*(1+VLOOKUP($A22+AT$1-1,portfolio_returns!$A$2:$B$49,2,1)),NA())</f>
        <v>#N/A</v>
      </c>
      <c r="AU22" s="7" t="e">
        <f aca="false">=IF($A22+AU$1-1&lt;=MAX(portfolio_returns!$A$2:$A$50),(AT22+VLOOKUP(AU$1-1,Scheduled_Contributions!$A$2:$B$11,2,1))*(1+VLOOKUP($A22+AU$1-1,portfolio_returns!$A$2:$B$49,2,1)),NA())</f>
        <v>#N/A</v>
      </c>
      <c r="AV22" s="7" t="e">
        <f aca="false">=IF($A22+AV$1-1&lt;=MAX(portfolio_returns!$A$2:$A$50),(AU22+VLOOKUP(AV$1-1,Scheduled_Contributions!$A$2:$B$11,2,1))*(1+VLOOKUP($A22+AV$1-1,portfolio_returns!$A$2:$B$49,2,1)),NA())</f>
        <v>#N/A</v>
      </c>
      <c r="AW22" s="7" t="e">
        <f aca="false">=IF($A22+AW$1-1&lt;=MAX(portfolio_returns!$A$2:$A$50),(AV22+VLOOKUP(AW$1-1,Scheduled_Contributions!$A$2:$B$11,2,1))*(1+VLOOKUP($A22+AW$1-1,portfolio_returns!$A$2:$B$49,2,1)),NA())</f>
        <v>#N/A</v>
      </c>
      <c r="AX22" s="7" t="e">
        <f aca="false">=IF($A22+AX$1-1&lt;=MAX(portfolio_returns!$A$2:$A$50),(AW22+VLOOKUP(AX$1-1,Scheduled_Contributions!$A$2:$B$11,2,1))*(1+VLOOKUP($A22+AX$1-1,portfolio_returns!$A$2:$B$49,2,1)),NA())</f>
        <v>#N/A</v>
      </c>
    </row>
    <row r="23" customFormat="false" ht="13.8" hidden="false" customHeight="false" outlineLevel="0" collapsed="false">
      <c r="A23" s="0" t="n">
        <v>1991</v>
      </c>
      <c r="B23" s="6" t="n">
        <f aca="false">MATCH(1,INDEX(C23:AX23&gt;SCHEDULED_TARGET),)</f>
        <v>20</v>
      </c>
      <c r="C23" s="7" t="n">
        <f aca="false">VLOOKUP(C$1-1,Scheduled_Contributions!$A$2:$B$11,2,1)*(1+VLOOKUP($A23+C$1-1,portfolio_returns!$A$2:$B$49,2,1))</f>
        <v>1084</v>
      </c>
      <c r="D23" s="7" t="n">
        <f aca="false">=IF($A23+D$1-1&lt;=MAX(portfolio_returns!$A$2:$A$50),(C23+VLOOKUP(D$1-1,Scheduled_Contributions!$A$2:$B$11,2,1))*(1+VLOOKUP($A23+D$1-1,portfolio_returns!$A$2:$B$49,2,1)),NA())</f>
        <v>1077.59</v>
      </c>
      <c r="E23" s="7" t="n">
        <f aca="false">=IF($A23+E$1-1&lt;=MAX(portfolio_returns!$A$2:$A$50),(D23+VLOOKUP(E$1-1,Scheduled_Contributions!$A$2:$B$11,2,1))*(1+VLOOKUP($A23+E$1-1,portfolio_returns!$A$2:$B$49,2,1)),NA())</f>
        <v>1433.987415</v>
      </c>
      <c r="F23" s="7" t="n">
        <f aca="false">=IF($A23+F$1-1&lt;=MAX(portfolio_returns!$A$2:$A$50),(E23+VLOOKUP(F$1-1,Scheduled_Contributions!$A$2:$B$11,2,1))*(1+VLOOKUP($A23+F$1-1,portfolio_returns!$A$2:$B$49,2,1)),NA())</f>
        <v>1393.80885232875</v>
      </c>
      <c r="G23" s="7" t="n">
        <f aca="false">=IF($A23+G$1-1&lt;=MAX(portfolio_returns!$A$2:$A$50),(F23+VLOOKUP(G$1-1,Scheduled_Contributions!$A$2:$B$11,2,1))*(1+VLOOKUP($A23+G$1-1,portfolio_returns!$A$2:$B$49,2,1)),NA())</f>
        <v>1417.49598863895</v>
      </c>
      <c r="H23" s="7" t="n">
        <f aca="false">=IF($A23+H$1-1&lt;=MAX(portfolio_returns!$A$2:$A$50),(G23+VLOOKUP(H$1-1,Scheduled_Contributions!$A$2:$B$11,2,1))*(1+VLOOKUP($A23+H$1-1,portfolio_returns!$A$2:$B$49,2,1)),NA())</f>
        <v>2433.81408656227</v>
      </c>
      <c r="I23" s="7" t="n">
        <f aca="false">=IF($A23+I$1-1&lt;=MAX(portfolio_returns!$A$2:$A$50),(H23+VLOOKUP(I$1-1,Scheduled_Contributions!$A$2:$B$11,2,1))*(1+VLOOKUP($A23+I$1-1,portfolio_returns!$A$2:$B$49,2,1)),NA())</f>
        <v>1950.77459459833</v>
      </c>
      <c r="J23" s="7" t="n">
        <f aca="false">=IF($A23+J$1-1&lt;=MAX(portfolio_returns!$A$2:$A$50),(I23+VLOOKUP(J$1-1,Scheduled_Contributions!$A$2:$B$11,2,1))*(1+VLOOKUP($A23+J$1-1,portfolio_returns!$A$2:$B$49,2,1)),NA())</f>
        <v>1861.26528392247</v>
      </c>
      <c r="K23" s="7" t="n">
        <f aca="false">=IF($A23+K$1-1&lt;=MAX(portfolio_returns!$A$2:$A$50),(J23+VLOOKUP(K$1-1,Scheduled_Contributions!$A$2:$B$11,2,1))*(1+VLOOKUP($A23+K$1-1,portfolio_returns!$A$2:$B$49,2,1)),NA())</f>
        <v>2174.4102599179</v>
      </c>
      <c r="L23" s="7" t="n">
        <f aca="false">=IF($A23+L$1-1&lt;=MAX(portfolio_returns!$A$2:$A$50),(K23+VLOOKUP(L$1-1,Scheduled_Contributions!$A$2:$B$11,2,1))*(1+VLOOKUP($A23+L$1-1,portfolio_returns!$A$2:$B$49,2,1)),NA())</f>
        <v>1946.85564415183</v>
      </c>
      <c r="M23" s="7" t="n">
        <f aca="false">=IF($A23+M$1-1&lt;=MAX(portfolio_returns!$A$2:$A$50),(L23+VLOOKUP(M$1-1,Scheduled_Contributions!$A$2:$B$11,2,1))*(1+VLOOKUP($A23+M$1-1,portfolio_returns!$A$2:$B$49,2,1)),NA())</f>
        <v>1954.40957459664</v>
      </c>
      <c r="N23" s="7" t="n">
        <f aca="false">=IF($A23+N$1-1&lt;=MAX(portfolio_returns!$A$2:$A$50),(M23+VLOOKUP(N$1-1,Scheduled_Contributions!$A$2:$B$11,2,1))*(1+VLOOKUP($A23+N$1-1,portfolio_returns!$A$2:$B$49,2,1)),NA())</f>
        <v>2306.70794297011</v>
      </c>
      <c r="O23" s="7" t="n">
        <f aca="false">=IF($A23+O$1-1&lt;=MAX(portfolio_returns!$A$2:$A$50),(N23+VLOOKUP(O$1-1,Scheduled_Contributions!$A$2:$B$11,2,1))*(1+VLOOKUP($A23+O$1-1,portfolio_returns!$A$2:$B$49,2,1)),NA())</f>
        <v>2999.55760916055</v>
      </c>
      <c r="P23" s="7" t="n">
        <f aca="false">=IF($A23+P$1-1&lt;=MAX(portfolio_returns!$A$2:$A$50),(O23+VLOOKUP(P$1-1,Scheduled_Contributions!$A$2:$B$11,2,1))*(1+VLOOKUP($A23+P$1-1,portfolio_returns!$A$2:$B$49,2,1)),NA())</f>
        <v>3312.77053828347</v>
      </c>
      <c r="Q23" s="7" t="n">
        <f aca="false">=IF($A23+Q$1-1&lt;=MAX(portfolio_returns!$A$2:$A$50),(P23+VLOOKUP(Q$1-1,Scheduled_Contributions!$A$2:$B$11,2,1))*(1+VLOOKUP($A23+Q$1-1,portfolio_returns!$A$2:$B$49,2,1)),NA())</f>
        <v>4036.33551137985</v>
      </c>
      <c r="R23" s="7" t="n">
        <f aca="false">=IF($A23+R$1-1&lt;=MAX(portfolio_returns!$A$2:$A$50),(Q23+VLOOKUP(R$1-1,Scheduled_Contributions!$A$2:$B$11,2,1))*(1+VLOOKUP($A23+R$1-1,portfolio_returns!$A$2:$B$49,2,1)),NA())</f>
        <v>5051.84988595774</v>
      </c>
      <c r="S23" s="7" t="n">
        <f aca="false">=IF($A23+S$1-1&lt;=MAX(portfolio_returns!$A$2:$A$50),(R23+VLOOKUP(S$1-1,Scheduled_Contributions!$A$2:$B$11,2,1))*(1+VLOOKUP($A23+S$1-1,portfolio_returns!$A$2:$B$49,2,1)),NA())</f>
        <v>6771.48968493997</v>
      </c>
      <c r="T23" s="7" t="n">
        <f aca="false">=IF($A23+T$1-1&lt;=MAX(portfolio_returns!$A$2:$A$50),(S23+VLOOKUP(T$1-1,Scheduled_Contributions!$A$2:$B$11,2,1))*(1+VLOOKUP($A23+T$1-1,portfolio_returns!$A$2:$B$49,2,1)),NA())</f>
        <v>6106.73146128844</v>
      </c>
      <c r="U23" s="7" t="n">
        <f aca="false">=IF($A23+U$1-1&lt;=MAX(portfolio_returns!$A$2:$A$50),(T23+VLOOKUP(U$1-1,Scheduled_Contributions!$A$2:$B$11,2,1))*(1+VLOOKUP($A23+U$1-1,portfolio_returns!$A$2:$B$49,2,1)),NA())</f>
        <v>8434.97268511676</v>
      </c>
      <c r="V23" s="7" t="n">
        <f aca="false">=IF($A23+V$1-1&lt;=MAX(portfolio_returns!$A$2:$A$50),(U23+VLOOKUP(V$1-1,Scheduled_Contributions!$A$2:$B$11,2,1))*(1+VLOOKUP($A23+V$1-1,portfolio_returns!$A$2:$B$49,2,1)),NA())</f>
        <v>10701.8916352142</v>
      </c>
      <c r="W23" s="7" t="n">
        <f aca="false">=IF($A23+W$1-1&lt;=MAX(portfolio_returns!$A$2:$A$50),(V23+VLOOKUP(W$1-1,Scheduled_Contributions!$A$2:$B$11,2,1))*(1+VLOOKUP($A23+W$1-1,portfolio_returns!$A$2:$B$49,2,1)),NA())</f>
        <v>10931.4854137361</v>
      </c>
      <c r="X23" s="7" t="n">
        <f aca="false">=IF($A23+X$1-1&lt;=MAX(portfolio_returns!$A$2:$A$50),(W23+VLOOKUP(X$1-1,Scheduled_Contributions!$A$2:$B$11,2,1))*(1+VLOOKUP($A23+X$1-1,portfolio_returns!$A$2:$B$49,2,1)),NA())</f>
        <v>12142.3134378936</v>
      </c>
      <c r="Y23" s="7" t="n">
        <f aca="false">=IF($A23+Y$1-1&lt;=MAX(portfolio_returns!$A$2:$A$50),(X23+VLOOKUP(Y$1-1,Scheduled_Contributions!$A$2:$B$11,2,1))*(1+VLOOKUP($A23+Y$1-1,portfolio_returns!$A$2:$B$49,2,1)),NA())</f>
        <v>9515.26142187072</v>
      </c>
      <c r="Z23" s="7" t="n">
        <f aca="false">=IF($A23+Z$1-1&lt;=MAX(portfolio_returns!$A$2:$A$50),(Y23+VLOOKUP(Z$1-1,Scheduled_Contributions!$A$2:$B$11,2,1))*(1+VLOOKUP($A23+Z$1-1,portfolio_returns!$A$2:$B$49,2,1)),NA())</f>
        <v>9551.45589078087</v>
      </c>
      <c r="AA23" s="7" t="n">
        <f aca="false">=IF($A23+AA$1-1&lt;=MAX(portfolio_returns!$A$2:$A$50),(Z23+VLOOKUP(AA$1-1,Scheduled_Contributions!$A$2:$B$11,2,1))*(1+VLOOKUP($A23+AA$1-1,portfolio_returns!$A$2:$B$49,2,1)),NA())</f>
        <v>8330.41844484283</v>
      </c>
      <c r="AB23" s="7" t="n">
        <f aca="false">=IF($A23+AB$1-1&lt;=MAX(portfolio_returns!$A$2:$A$50),(AA23+VLOOKUP(AB$1-1,Scheduled_Contributions!$A$2:$B$11,2,1))*(1+VLOOKUP($A23+AB$1-1,portfolio_returns!$A$2:$B$49,2,1)),NA())</f>
        <v>9095.2263141011</v>
      </c>
      <c r="AC23" s="7" t="n">
        <f aca="false">=IF($A23+AC$1-1&lt;=MAX(portfolio_returns!$A$2:$A$50),(AB23+VLOOKUP(AC$1-1,Scheduled_Contributions!$A$2:$B$11,2,1))*(1+VLOOKUP($A23+AC$1-1,portfolio_returns!$A$2:$B$49,2,1)),NA())</f>
        <v>10691.8119993332</v>
      </c>
      <c r="AD23" s="7" t="e">
        <f aca="false">=IF($A23+AD$1-1&lt;=MAX(portfolio_returns!$A$2:$A$50),(AC23+VLOOKUP(AD$1-1,Scheduled_Contributions!$A$2:$B$11,2,1))*(1+VLOOKUP($A23+AD$1-1,portfolio_returns!$A$2:$B$49,2,1)),NA())</f>
        <v>#N/A</v>
      </c>
      <c r="AE23" s="7" t="e">
        <f aca="false">=IF($A23+AE$1-1&lt;=MAX(portfolio_returns!$A$2:$A$50),(AD23+VLOOKUP(AE$1-1,Scheduled_Contributions!$A$2:$B$11,2,1))*(1+VLOOKUP($A23+AE$1-1,portfolio_returns!$A$2:$B$49,2,1)),NA())</f>
        <v>#N/A</v>
      </c>
      <c r="AF23" s="7" t="e">
        <f aca="false">=IF($A23+AF$1-1&lt;=MAX(portfolio_returns!$A$2:$A$50),(AE23+VLOOKUP(AF$1-1,Scheduled_Contributions!$A$2:$B$11,2,1))*(1+VLOOKUP($A23+AF$1-1,portfolio_returns!$A$2:$B$49,2,1)),NA())</f>
        <v>#N/A</v>
      </c>
      <c r="AG23" s="7" t="e">
        <f aca="false">=IF($A23+AG$1-1&lt;=MAX(portfolio_returns!$A$2:$A$50),(AF23+VLOOKUP(AG$1-1,Scheduled_Contributions!$A$2:$B$11,2,1))*(1+VLOOKUP($A23+AG$1-1,portfolio_returns!$A$2:$B$49,2,1)),NA())</f>
        <v>#N/A</v>
      </c>
      <c r="AH23" s="7" t="e">
        <f aca="false">=IF($A23+AH$1-1&lt;=MAX(portfolio_returns!$A$2:$A$50),(AG23+VLOOKUP(AH$1-1,Scheduled_Contributions!$A$2:$B$11,2,1))*(1+VLOOKUP($A23+AH$1-1,portfolio_returns!$A$2:$B$49,2,1)),NA())</f>
        <v>#N/A</v>
      </c>
      <c r="AI23" s="7" t="e">
        <f aca="false">=IF($A23+AI$1-1&lt;=MAX(portfolio_returns!$A$2:$A$50),(AH23+VLOOKUP(AI$1-1,Scheduled_Contributions!$A$2:$B$11,2,1))*(1+VLOOKUP($A23+AI$1-1,portfolio_returns!$A$2:$B$49,2,1)),NA())</f>
        <v>#N/A</v>
      </c>
      <c r="AJ23" s="7" t="e">
        <f aca="false">=IF($A23+AJ$1-1&lt;=MAX(portfolio_returns!$A$2:$A$50),(AI23+VLOOKUP(AJ$1-1,Scheduled_Contributions!$A$2:$B$11,2,1))*(1+VLOOKUP($A23+AJ$1-1,portfolio_returns!$A$2:$B$49,2,1)),NA())</f>
        <v>#N/A</v>
      </c>
      <c r="AK23" s="7" t="e">
        <f aca="false">=IF($A23+AK$1-1&lt;=MAX(portfolio_returns!$A$2:$A$50),(AJ23+VLOOKUP(AK$1-1,Scheduled_Contributions!$A$2:$B$11,2,1))*(1+VLOOKUP($A23+AK$1-1,portfolio_returns!$A$2:$B$49,2,1)),NA())</f>
        <v>#N/A</v>
      </c>
      <c r="AL23" s="7" t="e">
        <f aca="false">=IF($A23+AL$1-1&lt;=MAX(portfolio_returns!$A$2:$A$50),(AK23+VLOOKUP(AL$1-1,Scheduled_Contributions!$A$2:$B$11,2,1))*(1+VLOOKUP($A23+AL$1-1,portfolio_returns!$A$2:$B$49,2,1)),NA())</f>
        <v>#N/A</v>
      </c>
      <c r="AM23" s="7" t="e">
        <f aca="false">=IF($A23+AM$1-1&lt;=MAX(portfolio_returns!$A$2:$A$50),(AL23+VLOOKUP(AM$1-1,Scheduled_Contributions!$A$2:$B$11,2,1))*(1+VLOOKUP($A23+AM$1-1,portfolio_returns!$A$2:$B$49,2,1)),NA())</f>
        <v>#N/A</v>
      </c>
      <c r="AN23" s="7" t="e">
        <f aca="false">=IF($A23+AN$1-1&lt;=MAX(portfolio_returns!$A$2:$A$50),(AM23+VLOOKUP(AN$1-1,Scheduled_Contributions!$A$2:$B$11,2,1))*(1+VLOOKUP($A23+AN$1-1,portfolio_returns!$A$2:$B$49,2,1)),NA())</f>
        <v>#N/A</v>
      </c>
      <c r="AO23" s="7" t="e">
        <f aca="false">=IF($A23+AO$1-1&lt;=MAX(portfolio_returns!$A$2:$A$50),(AN23+VLOOKUP(AO$1-1,Scheduled_Contributions!$A$2:$B$11,2,1))*(1+VLOOKUP($A23+AO$1-1,portfolio_returns!$A$2:$B$49,2,1)),NA())</f>
        <v>#N/A</v>
      </c>
      <c r="AP23" s="7" t="e">
        <f aca="false">=IF($A23+AP$1-1&lt;=MAX(portfolio_returns!$A$2:$A$50),(AO23+VLOOKUP(AP$1-1,Scheduled_Contributions!$A$2:$B$11,2,1))*(1+VLOOKUP($A23+AP$1-1,portfolio_returns!$A$2:$B$49,2,1)),NA())</f>
        <v>#N/A</v>
      </c>
      <c r="AQ23" s="7" t="e">
        <f aca="false">=IF($A23+AQ$1-1&lt;=MAX(portfolio_returns!$A$2:$A$50),(AP23+VLOOKUP(AQ$1-1,Scheduled_Contributions!$A$2:$B$11,2,1))*(1+VLOOKUP($A23+AQ$1-1,portfolio_returns!$A$2:$B$49,2,1)),NA())</f>
        <v>#N/A</v>
      </c>
      <c r="AR23" s="7" t="e">
        <f aca="false">=IF($A23+AR$1-1&lt;=MAX(portfolio_returns!$A$2:$A$50),(AQ23+VLOOKUP(AR$1-1,Scheduled_Contributions!$A$2:$B$11,2,1))*(1+VLOOKUP($A23+AR$1-1,portfolio_returns!$A$2:$B$49,2,1)),NA())</f>
        <v>#N/A</v>
      </c>
      <c r="AS23" s="7" t="e">
        <f aca="false">=IF($A23+AS$1-1&lt;=MAX(portfolio_returns!$A$2:$A$50),(AR23+VLOOKUP(AS$1-1,Scheduled_Contributions!$A$2:$B$11,2,1))*(1+VLOOKUP($A23+AS$1-1,portfolio_returns!$A$2:$B$49,2,1)),NA())</f>
        <v>#N/A</v>
      </c>
      <c r="AT23" s="7" t="e">
        <f aca="false">=IF($A23+AT$1-1&lt;=MAX(portfolio_returns!$A$2:$A$50),(AS23+VLOOKUP(AT$1-1,Scheduled_Contributions!$A$2:$B$11,2,1))*(1+VLOOKUP($A23+AT$1-1,portfolio_returns!$A$2:$B$49,2,1)),NA())</f>
        <v>#N/A</v>
      </c>
      <c r="AU23" s="7" t="e">
        <f aca="false">=IF($A23+AU$1-1&lt;=MAX(portfolio_returns!$A$2:$A$50),(AT23+VLOOKUP(AU$1-1,Scheduled_Contributions!$A$2:$B$11,2,1))*(1+VLOOKUP($A23+AU$1-1,portfolio_returns!$A$2:$B$49,2,1)),NA())</f>
        <v>#N/A</v>
      </c>
      <c r="AV23" s="7" t="e">
        <f aca="false">=IF($A23+AV$1-1&lt;=MAX(portfolio_returns!$A$2:$A$50),(AU23+VLOOKUP(AV$1-1,Scheduled_Contributions!$A$2:$B$11,2,1))*(1+VLOOKUP($A23+AV$1-1,portfolio_returns!$A$2:$B$49,2,1)),NA())</f>
        <v>#N/A</v>
      </c>
      <c r="AW23" s="7" t="e">
        <f aca="false">=IF($A23+AW$1-1&lt;=MAX(portfolio_returns!$A$2:$A$50),(AV23+VLOOKUP(AW$1-1,Scheduled_Contributions!$A$2:$B$11,2,1))*(1+VLOOKUP($A23+AW$1-1,portfolio_returns!$A$2:$B$49,2,1)),NA())</f>
        <v>#N/A</v>
      </c>
      <c r="AX23" s="7" t="e">
        <f aca="false">=IF($A23+AX$1-1&lt;=MAX(portfolio_returns!$A$2:$A$50),(AW23+VLOOKUP(AX$1-1,Scheduled_Contributions!$A$2:$B$11,2,1))*(1+VLOOKUP($A23+AX$1-1,portfolio_returns!$A$2:$B$49,2,1)),NA())</f>
        <v>#N/A</v>
      </c>
    </row>
    <row r="24" customFormat="false" ht="13.8" hidden="false" customHeight="false" outlineLevel="0" collapsed="false">
      <c r="A24" s="0" t="n">
        <v>1992</v>
      </c>
      <c r="B24" s="6" t="n">
        <f aca="false">MATCH(1,INDEX(C24:AX24&gt;SCHEDULED_TARGET),)</f>
        <v>19</v>
      </c>
      <c r="C24" s="7" t="n">
        <f aca="false">VLOOKUP(C$1-1,Scheduled_Contributions!$A$2:$B$11,2,1)*(1+VLOOKUP($A24+C$1-1,portfolio_returns!$A$2:$B$49,2,1))</f>
        <v>985</v>
      </c>
      <c r="D24" s="7" t="n">
        <f aca="false">=IF($A24+D$1-1&lt;=MAX(portfolio_returns!$A$2:$A$50),(C24+VLOOKUP(D$1-1,Scheduled_Contributions!$A$2:$B$11,2,1))*(1+VLOOKUP($A24+D$1-1,portfolio_returns!$A$2:$B$49,2,1)),NA())</f>
        <v>1311.9075</v>
      </c>
      <c r="E24" s="7" t="n">
        <f aca="false">=IF($A24+E$1-1&lt;=MAX(portfolio_returns!$A$2:$A$50),(D24+VLOOKUP(E$1-1,Scheduled_Contributions!$A$2:$B$11,2,1))*(1+VLOOKUP($A24+E$1-1,portfolio_returns!$A$2:$B$49,2,1)),NA())</f>
        <v>1275.971214375</v>
      </c>
      <c r="F24" s="7" t="n">
        <f aca="false">=IF($A24+F$1-1&lt;=MAX(portfolio_returns!$A$2:$A$50),(E24+VLOOKUP(F$1-1,Scheduled_Contributions!$A$2:$B$11,2,1))*(1+VLOOKUP($A24+F$1-1,portfolio_returns!$A$2:$B$49,2,1)),NA())</f>
        <v>1298.50943371516</v>
      </c>
      <c r="G24" s="7" t="n">
        <f aca="false">=IF($A24+G$1-1&lt;=MAX(portfolio_returns!$A$2:$A$50),(F24+VLOOKUP(G$1-1,Scheduled_Contributions!$A$2:$B$11,2,1))*(1+VLOOKUP($A24+G$1-1,portfolio_returns!$A$2:$B$49,2,1)),NA())</f>
        <v>1317.34187239273</v>
      </c>
      <c r="H24" s="7" t="n">
        <f aca="false">=IF($A24+H$1-1&lt;=MAX(portfolio_returns!$A$2:$A$50),(G24+VLOOKUP(H$1-1,Scheduled_Contributions!$A$2:$B$11,2,1))*(1+VLOOKUP($A24+H$1-1,portfolio_returns!$A$2:$B$49,2,1)),NA())</f>
        <v>1849.8181496375</v>
      </c>
      <c r="I24" s="7" t="n">
        <f aca="false">=IF($A24+I$1-1&lt;=MAX(portfolio_returns!$A$2:$A$50),(H24+VLOOKUP(I$1-1,Scheduled_Contributions!$A$2:$B$11,2,1))*(1+VLOOKUP($A24+I$1-1,portfolio_returns!$A$2:$B$49,2,1)),NA())</f>
        <v>1765.4323785434</v>
      </c>
      <c r="J24" s="7" t="n">
        <f aca="false">=IF($A24+J$1-1&lt;=MAX(portfolio_returns!$A$2:$A$50),(I24+VLOOKUP(J$1-1,Scheduled_Contributions!$A$2:$B$11,2,1))*(1+VLOOKUP($A24+J$1-1,portfolio_returns!$A$2:$B$49,2,1)),NA())</f>
        <v>2063.05242386743</v>
      </c>
      <c r="K24" s="7" t="n">
        <f aca="false">=IF($A24+K$1-1&lt;=MAX(portfolio_returns!$A$2:$A$50),(J24+VLOOKUP(K$1-1,Scheduled_Contributions!$A$2:$B$11,2,1))*(1+VLOOKUP($A24+K$1-1,portfolio_returns!$A$2:$B$49,2,1)),NA())</f>
        <v>1847.60797277184</v>
      </c>
      <c r="L24" s="7" t="n">
        <f aca="false">=IF($A24+L$1-1&lt;=MAX(portfolio_returns!$A$2:$A$50),(K24+VLOOKUP(L$1-1,Scheduled_Contributions!$A$2:$B$11,2,1))*(1+VLOOKUP($A24+L$1-1,portfolio_returns!$A$2:$B$49,2,1)),NA())</f>
        <v>1855.28596280588</v>
      </c>
      <c r="M24" s="7" t="n">
        <f aca="false">=IF($A24+M$1-1&lt;=MAX(portfolio_returns!$A$2:$A$50),(L24+VLOOKUP(M$1-1,Scheduled_Contributions!$A$2:$B$11,2,1))*(1+VLOOKUP($A24+M$1-1,portfolio_returns!$A$2:$B$49,2,1)),NA())</f>
        <v>2190.3120418248</v>
      </c>
      <c r="N24" s="7" t="n">
        <f aca="false">=IF($A24+N$1-1&lt;=MAX(portfolio_returns!$A$2:$A$50),(M24+VLOOKUP(N$1-1,Scheduled_Contributions!$A$2:$B$11,2,1))*(1+VLOOKUP($A24+N$1-1,portfolio_returns!$A$2:$B$49,2,1)),NA())</f>
        <v>2848.85401615266</v>
      </c>
      <c r="O24" s="7" t="n">
        <f aca="false">=IF($A24+O$1-1&lt;=MAX(portfolio_returns!$A$2:$A$50),(N24+VLOOKUP(O$1-1,Scheduled_Contributions!$A$2:$B$11,2,1))*(1+VLOOKUP($A24+O$1-1,portfolio_returns!$A$2:$B$49,2,1)),NA())</f>
        <v>3146.88355828005</v>
      </c>
      <c r="P24" s="7" t="n">
        <f aca="false">=IF($A24+P$1-1&lt;=MAX(portfolio_returns!$A$2:$A$50),(O24+VLOOKUP(P$1-1,Scheduled_Contributions!$A$2:$B$11,2,1))*(1+VLOOKUP($A24+P$1-1,portfolio_returns!$A$2:$B$49,2,1)),NA())</f>
        <v>3834.82430242069</v>
      </c>
      <c r="Q24" s="7" t="n">
        <f aca="false">=IF($A24+Q$1-1&lt;=MAX(portfolio_returns!$A$2:$A$50),(P24+VLOOKUP(Q$1-1,Scheduled_Contributions!$A$2:$B$11,2,1))*(1+VLOOKUP($A24+Q$1-1,portfolio_returns!$A$2:$B$49,2,1)),NA())</f>
        <v>4800.26314157223</v>
      </c>
      <c r="R24" s="7" t="n">
        <f aca="false">=IF($A24+R$1-1&lt;=MAX(portfolio_returns!$A$2:$A$50),(Q24+VLOOKUP(R$1-1,Scheduled_Contributions!$A$2:$B$11,2,1))*(1+VLOOKUP($A24+R$1-1,portfolio_returns!$A$2:$B$49,2,1)),NA())</f>
        <v>6434.92951763825</v>
      </c>
      <c r="S24" s="7" t="n">
        <f aca="false">=IF($A24+S$1-1&lt;=MAX(portfolio_returns!$A$2:$A$50),(R24+VLOOKUP(S$1-1,Scheduled_Contributions!$A$2:$B$11,2,1))*(1+VLOOKUP($A24+S$1-1,portfolio_returns!$A$2:$B$49,2,1)),NA())</f>
        <v>5803.65903063324</v>
      </c>
      <c r="T24" s="7" t="n">
        <f aca="false">=IF($A24+T$1-1&lt;=MAX(portfolio_returns!$A$2:$A$50),(S24+VLOOKUP(T$1-1,Scheduled_Contributions!$A$2:$B$11,2,1))*(1+VLOOKUP($A24+T$1-1,portfolio_returns!$A$2:$B$49,2,1)),NA())</f>
        <v>8017.03580324324</v>
      </c>
      <c r="U24" s="7" t="n">
        <f aca="false">=IF($A24+U$1-1&lt;=MAX(portfolio_returns!$A$2:$A$50),(T24+VLOOKUP(U$1-1,Scheduled_Contributions!$A$2:$B$11,2,1))*(1+VLOOKUP($A24+U$1-1,portfolio_returns!$A$2:$B$49,2,1)),NA())</f>
        <v>10172.26112166</v>
      </c>
      <c r="V24" s="7" t="n">
        <f aca="false">=IF($A24+V$1-1&lt;=MAX(portfolio_returns!$A$2:$A$50),(U24+VLOOKUP(V$1-1,Scheduled_Contributions!$A$2:$B$11,2,1))*(1+VLOOKUP($A24+V$1-1,portfolio_returns!$A$2:$B$49,2,1)),NA())</f>
        <v>10390.997474654</v>
      </c>
      <c r="W24" s="7" t="n">
        <f aca="false">=IF($A24+W$1-1&lt;=MAX(portfolio_returns!$A$2:$A$50),(V24+VLOOKUP(W$1-1,Scheduled_Contributions!$A$2:$B$11,2,1))*(1+VLOOKUP($A24+W$1-1,portfolio_returns!$A$2:$B$49,2,1)),NA())</f>
        <v>11542.5069474973</v>
      </c>
      <c r="X24" s="7" t="n">
        <f aca="false">=IF($A24+X$1-1&lt;=MAX(portfolio_returns!$A$2:$A$50),(W24+VLOOKUP(X$1-1,Scheduled_Contributions!$A$2:$B$11,2,1))*(1+VLOOKUP($A24+X$1-1,portfolio_returns!$A$2:$B$49,2,1)),NA())</f>
        <v>9045.61293989039</v>
      </c>
      <c r="Y24" s="7" t="n">
        <f aca="false">=IF($A24+Y$1-1&lt;=MAX(portfolio_returns!$A$2:$A$50),(X24+VLOOKUP(Y$1-1,Scheduled_Contributions!$A$2:$B$11,2,1))*(1+VLOOKUP($A24+Y$1-1,portfolio_returns!$A$2:$B$49,2,1)),NA())</f>
        <v>9080.51587547509</v>
      </c>
      <c r="Z24" s="7" t="n">
        <f aca="false">=IF($A24+Z$1-1&lt;=MAX(portfolio_returns!$A$2:$A$50),(Y24+VLOOKUP(Z$1-1,Scheduled_Contributions!$A$2:$B$11,2,1))*(1+VLOOKUP($A24+Z$1-1,portfolio_returns!$A$2:$B$49,2,1)),NA())</f>
        <v>7920.11195650767</v>
      </c>
      <c r="AA24" s="7" t="n">
        <f aca="false">=IF($A24+AA$1-1&lt;=MAX(portfolio_returns!$A$2:$A$50),(Z24+VLOOKUP(AA$1-1,Scheduled_Contributions!$A$2:$B$11,2,1))*(1+VLOOKUP($A24+AA$1-1,portfolio_returns!$A$2:$B$49,2,1)),NA())</f>
        <v>8647.78708857161</v>
      </c>
      <c r="AB24" s="7" t="n">
        <f aca="false">=IF($A24+AB$1-1&lt;=MAX(portfolio_returns!$A$2:$A$50),(AA24+VLOOKUP(AB$1-1,Scheduled_Contributions!$A$2:$B$11,2,1))*(1+VLOOKUP($A24+AB$1-1,portfolio_returns!$A$2:$B$49,2,1)),NA())</f>
        <v>10166.4064887552</v>
      </c>
      <c r="AC24" s="7" t="e">
        <f aca="false">=IF($A24+AC$1-1&lt;=MAX(portfolio_returns!$A$2:$A$50),(AB24+VLOOKUP(AC$1-1,Scheduled_Contributions!$A$2:$B$11,2,1))*(1+VLOOKUP($A24+AC$1-1,portfolio_returns!$A$2:$B$49,2,1)),NA())</f>
        <v>#N/A</v>
      </c>
      <c r="AD24" s="7" t="e">
        <f aca="false">=IF($A24+AD$1-1&lt;=MAX(portfolio_returns!$A$2:$A$50),(AC24+VLOOKUP(AD$1-1,Scheduled_Contributions!$A$2:$B$11,2,1))*(1+VLOOKUP($A24+AD$1-1,portfolio_returns!$A$2:$B$49,2,1)),NA())</f>
        <v>#N/A</v>
      </c>
      <c r="AE24" s="7" t="e">
        <f aca="false">=IF($A24+AE$1-1&lt;=MAX(portfolio_returns!$A$2:$A$50),(AD24+VLOOKUP(AE$1-1,Scheduled_Contributions!$A$2:$B$11,2,1))*(1+VLOOKUP($A24+AE$1-1,portfolio_returns!$A$2:$B$49,2,1)),NA())</f>
        <v>#N/A</v>
      </c>
      <c r="AF24" s="7" t="e">
        <f aca="false">=IF($A24+AF$1-1&lt;=MAX(portfolio_returns!$A$2:$A$50),(AE24+VLOOKUP(AF$1-1,Scheduled_Contributions!$A$2:$B$11,2,1))*(1+VLOOKUP($A24+AF$1-1,portfolio_returns!$A$2:$B$49,2,1)),NA())</f>
        <v>#N/A</v>
      </c>
      <c r="AG24" s="7" t="e">
        <f aca="false">=IF($A24+AG$1-1&lt;=MAX(portfolio_returns!$A$2:$A$50),(AF24+VLOOKUP(AG$1-1,Scheduled_Contributions!$A$2:$B$11,2,1))*(1+VLOOKUP($A24+AG$1-1,portfolio_returns!$A$2:$B$49,2,1)),NA())</f>
        <v>#N/A</v>
      </c>
      <c r="AH24" s="7" t="e">
        <f aca="false">=IF($A24+AH$1-1&lt;=MAX(portfolio_returns!$A$2:$A$50),(AG24+VLOOKUP(AH$1-1,Scheduled_Contributions!$A$2:$B$11,2,1))*(1+VLOOKUP($A24+AH$1-1,portfolio_returns!$A$2:$B$49,2,1)),NA())</f>
        <v>#N/A</v>
      </c>
      <c r="AI24" s="7" t="e">
        <f aca="false">=IF($A24+AI$1-1&lt;=MAX(portfolio_returns!$A$2:$A$50),(AH24+VLOOKUP(AI$1-1,Scheduled_Contributions!$A$2:$B$11,2,1))*(1+VLOOKUP($A24+AI$1-1,portfolio_returns!$A$2:$B$49,2,1)),NA())</f>
        <v>#N/A</v>
      </c>
      <c r="AJ24" s="7" t="e">
        <f aca="false">=IF($A24+AJ$1-1&lt;=MAX(portfolio_returns!$A$2:$A$50),(AI24+VLOOKUP(AJ$1-1,Scheduled_Contributions!$A$2:$B$11,2,1))*(1+VLOOKUP($A24+AJ$1-1,portfolio_returns!$A$2:$B$49,2,1)),NA())</f>
        <v>#N/A</v>
      </c>
      <c r="AK24" s="7" t="e">
        <f aca="false">=IF($A24+AK$1-1&lt;=MAX(portfolio_returns!$A$2:$A$50),(AJ24+VLOOKUP(AK$1-1,Scheduled_Contributions!$A$2:$B$11,2,1))*(1+VLOOKUP($A24+AK$1-1,portfolio_returns!$A$2:$B$49,2,1)),NA())</f>
        <v>#N/A</v>
      </c>
      <c r="AL24" s="7" t="e">
        <f aca="false">=IF($A24+AL$1-1&lt;=MAX(portfolio_returns!$A$2:$A$50),(AK24+VLOOKUP(AL$1-1,Scheduled_Contributions!$A$2:$B$11,2,1))*(1+VLOOKUP($A24+AL$1-1,portfolio_returns!$A$2:$B$49,2,1)),NA())</f>
        <v>#N/A</v>
      </c>
      <c r="AM24" s="7" t="e">
        <f aca="false">=IF($A24+AM$1-1&lt;=MAX(portfolio_returns!$A$2:$A$50),(AL24+VLOOKUP(AM$1-1,Scheduled_Contributions!$A$2:$B$11,2,1))*(1+VLOOKUP($A24+AM$1-1,portfolio_returns!$A$2:$B$49,2,1)),NA())</f>
        <v>#N/A</v>
      </c>
      <c r="AN24" s="7" t="e">
        <f aca="false">=IF($A24+AN$1-1&lt;=MAX(portfolio_returns!$A$2:$A$50),(AM24+VLOOKUP(AN$1-1,Scheduled_Contributions!$A$2:$B$11,2,1))*(1+VLOOKUP($A24+AN$1-1,portfolio_returns!$A$2:$B$49,2,1)),NA())</f>
        <v>#N/A</v>
      </c>
      <c r="AO24" s="7" t="e">
        <f aca="false">=IF($A24+AO$1-1&lt;=MAX(portfolio_returns!$A$2:$A$50),(AN24+VLOOKUP(AO$1-1,Scheduled_Contributions!$A$2:$B$11,2,1))*(1+VLOOKUP($A24+AO$1-1,portfolio_returns!$A$2:$B$49,2,1)),NA())</f>
        <v>#N/A</v>
      </c>
      <c r="AP24" s="7" t="e">
        <f aca="false">=IF($A24+AP$1-1&lt;=MAX(portfolio_returns!$A$2:$A$50),(AO24+VLOOKUP(AP$1-1,Scheduled_Contributions!$A$2:$B$11,2,1))*(1+VLOOKUP($A24+AP$1-1,portfolio_returns!$A$2:$B$49,2,1)),NA())</f>
        <v>#N/A</v>
      </c>
      <c r="AQ24" s="7" t="e">
        <f aca="false">=IF($A24+AQ$1-1&lt;=MAX(portfolio_returns!$A$2:$A$50),(AP24+VLOOKUP(AQ$1-1,Scheduled_Contributions!$A$2:$B$11,2,1))*(1+VLOOKUP($A24+AQ$1-1,portfolio_returns!$A$2:$B$49,2,1)),NA())</f>
        <v>#N/A</v>
      </c>
      <c r="AR24" s="7" t="e">
        <f aca="false">=IF($A24+AR$1-1&lt;=MAX(portfolio_returns!$A$2:$A$50),(AQ24+VLOOKUP(AR$1-1,Scheduled_Contributions!$A$2:$B$11,2,1))*(1+VLOOKUP($A24+AR$1-1,portfolio_returns!$A$2:$B$49,2,1)),NA())</f>
        <v>#N/A</v>
      </c>
      <c r="AS24" s="7" t="e">
        <f aca="false">=IF($A24+AS$1-1&lt;=MAX(portfolio_returns!$A$2:$A$50),(AR24+VLOOKUP(AS$1-1,Scheduled_Contributions!$A$2:$B$11,2,1))*(1+VLOOKUP($A24+AS$1-1,portfolio_returns!$A$2:$B$49,2,1)),NA())</f>
        <v>#N/A</v>
      </c>
      <c r="AT24" s="7" t="e">
        <f aca="false">=IF($A24+AT$1-1&lt;=MAX(portfolio_returns!$A$2:$A$50),(AS24+VLOOKUP(AT$1-1,Scheduled_Contributions!$A$2:$B$11,2,1))*(1+VLOOKUP($A24+AT$1-1,portfolio_returns!$A$2:$B$49,2,1)),NA())</f>
        <v>#N/A</v>
      </c>
      <c r="AU24" s="7" t="e">
        <f aca="false">=IF($A24+AU$1-1&lt;=MAX(portfolio_returns!$A$2:$A$50),(AT24+VLOOKUP(AU$1-1,Scheduled_Contributions!$A$2:$B$11,2,1))*(1+VLOOKUP($A24+AU$1-1,portfolio_returns!$A$2:$B$49,2,1)),NA())</f>
        <v>#N/A</v>
      </c>
      <c r="AV24" s="7" t="e">
        <f aca="false">=IF($A24+AV$1-1&lt;=MAX(portfolio_returns!$A$2:$A$50),(AU24+VLOOKUP(AV$1-1,Scheduled_Contributions!$A$2:$B$11,2,1))*(1+VLOOKUP($A24+AV$1-1,portfolio_returns!$A$2:$B$49,2,1)),NA())</f>
        <v>#N/A</v>
      </c>
      <c r="AW24" s="7" t="e">
        <f aca="false">=IF($A24+AW$1-1&lt;=MAX(portfolio_returns!$A$2:$A$50),(AV24+VLOOKUP(AW$1-1,Scheduled_Contributions!$A$2:$B$11,2,1))*(1+VLOOKUP($A24+AW$1-1,portfolio_returns!$A$2:$B$49,2,1)),NA())</f>
        <v>#N/A</v>
      </c>
      <c r="AX24" s="7" t="e">
        <f aca="false">=IF($A24+AX$1-1&lt;=MAX(portfolio_returns!$A$2:$A$50),(AW24+VLOOKUP(AX$1-1,Scheduled_Contributions!$A$2:$B$11,2,1))*(1+VLOOKUP($A24+AX$1-1,portfolio_returns!$A$2:$B$49,2,1)),NA())</f>
        <v>#N/A</v>
      </c>
    </row>
    <row r="25" customFormat="false" ht="13.8" hidden="false" customHeight="false" outlineLevel="0" collapsed="false">
      <c r="A25" s="0" t="n">
        <v>1993</v>
      </c>
      <c r="B25" s="6" t="n">
        <f aca="false">MATCH(1,INDEX(C25:AX25&gt;SCHEDULED_TARGET),)</f>
        <v>18</v>
      </c>
      <c r="C25" s="7" t="n">
        <f aca="false">VLOOKUP(C$1-1,Scheduled_Contributions!$A$2:$B$11,2,1)*(1+VLOOKUP($A25+C$1-1,portfolio_returns!$A$2:$B$49,2,1))</f>
        <v>1318.5</v>
      </c>
      <c r="D25" s="7" t="n">
        <f aca="false">=IF($A25+D$1-1&lt;=MAX(portfolio_returns!$A$2:$A$50),(C25+VLOOKUP(D$1-1,Scheduled_Contributions!$A$2:$B$11,2,1))*(1+VLOOKUP($A25+D$1-1,portfolio_returns!$A$2:$B$49,2,1)),NA())</f>
        <v>1282.334625</v>
      </c>
      <c r="E25" s="7" t="n">
        <f aca="false">=IF($A25+E$1-1&lt;=MAX(portfolio_returns!$A$2:$A$50),(D25+VLOOKUP(E$1-1,Scheduled_Contributions!$A$2:$B$11,2,1))*(1+VLOOKUP($A25+E$1-1,portfolio_returns!$A$2:$B$49,2,1)),NA())</f>
        <v>1304.93488759375</v>
      </c>
      <c r="F25" s="7" t="n">
        <f aca="false">=IF($A25+F$1-1&lt;=MAX(portfolio_returns!$A$2:$A$50),(E25+VLOOKUP(F$1-1,Scheduled_Contributions!$A$2:$B$11,2,1))*(1+VLOOKUP($A25+F$1-1,portfolio_returns!$A$2:$B$49,2,1)),NA())</f>
        <v>1323.81069808501</v>
      </c>
      <c r="G25" s="7" t="n">
        <f aca="false">=IF($A25+G$1-1&lt;=MAX(portfolio_returns!$A$2:$A$50),(F25+VLOOKUP(G$1-1,Scheduled_Contributions!$A$2:$B$11,2,1))*(1+VLOOKUP($A25+G$1-1,portfolio_returns!$A$2:$B$49,2,1)),NA())</f>
        <v>1064.71438974636</v>
      </c>
      <c r="H25" s="7" t="n">
        <f aca="false">=IF($A25+H$1-1&lt;=MAX(portfolio_returns!$A$2:$A$50),(G25+VLOOKUP(H$1-1,Scheduled_Contributions!$A$2:$B$11,2,1))*(1+VLOOKUP($A25+H$1-1,portfolio_returns!$A$2:$B$49,2,1)),NA())</f>
        <v>1959.93013446673</v>
      </c>
      <c r="I25" s="7" t="n">
        <f aca="false">=IF($A25+I$1-1&lt;=MAX(portfolio_returns!$A$2:$A$50),(H25+VLOOKUP(I$1-1,Scheduled_Contributions!$A$2:$B$11,2,1))*(1+VLOOKUP($A25+I$1-1,portfolio_returns!$A$2:$B$49,2,1)),NA())</f>
        <v>2289.05881625034</v>
      </c>
      <c r="J25" s="7" t="n">
        <f aca="false">=IF($A25+J$1-1&lt;=MAX(portfolio_returns!$A$2:$A$50),(I25+VLOOKUP(J$1-1,Scheduled_Contributions!$A$2:$B$11,2,1))*(1+VLOOKUP($A25+J$1-1,portfolio_returns!$A$2:$B$49,2,1)),NA())</f>
        <v>2049.03616998312</v>
      </c>
      <c r="K25" s="7" t="n">
        <f aca="false">=IF($A25+K$1-1&lt;=MAX(portfolio_returns!$A$2:$A$50),(J25+VLOOKUP(K$1-1,Scheduled_Contributions!$A$2:$B$11,2,1))*(1+VLOOKUP($A25+K$1-1,portfolio_returns!$A$2:$B$49,2,1)),NA())</f>
        <v>2056.46237477064</v>
      </c>
      <c r="L25" s="7" t="n">
        <f aca="false">=IF($A25+L$1-1&lt;=MAX(portfolio_returns!$A$2:$A$50),(K25+VLOOKUP(L$1-1,Scheduled_Contributions!$A$2:$B$11,2,1))*(1+VLOOKUP($A25+L$1-1,portfolio_returns!$A$2:$B$49,2,1)),NA())</f>
        <v>2426.54344357442</v>
      </c>
      <c r="M25" s="7" t="n">
        <f aca="false">=IF($A25+M$1-1&lt;=MAX(portfolio_returns!$A$2:$A$50),(L25+VLOOKUP(M$1-1,Scheduled_Contributions!$A$2:$B$11,2,1))*(1+VLOOKUP($A25+M$1-1,portfolio_returns!$A$2:$B$49,2,1)),NA())</f>
        <v>3154.71462356798</v>
      </c>
      <c r="N25" s="7" t="n">
        <f aca="false">=IF($A25+N$1-1&lt;=MAX(portfolio_returns!$A$2:$A$50),(M25+VLOOKUP(N$1-1,Scheduled_Contributions!$A$2:$B$11,2,1))*(1+VLOOKUP($A25+N$1-1,portfolio_returns!$A$2:$B$49,2,1)),NA())</f>
        <v>3483.55962189246</v>
      </c>
      <c r="O25" s="7" t="n">
        <f aca="false">=IF($A25+O$1-1&lt;=MAX(portfolio_returns!$A$2:$A$50),(N25+VLOOKUP(O$1-1,Scheduled_Contributions!$A$2:$B$11,2,1))*(1+VLOOKUP($A25+O$1-1,portfolio_returns!$A$2:$B$49,2,1)),NA())</f>
        <v>4243.80155069386</v>
      </c>
      <c r="P25" s="7" t="n">
        <f aca="false">=IF($A25+P$1-1&lt;=MAX(portfolio_returns!$A$2:$A$50),(O25+VLOOKUP(P$1-1,Scheduled_Contributions!$A$2:$B$11,2,1))*(1+VLOOKUP($A25+P$1-1,portfolio_returns!$A$2:$B$49,2,1)),NA())</f>
        <v>5310.87123604129</v>
      </c>
      <c r="Q25" s="7" t="n">
        <f aca="false">=IF($A25+Q$1-1&lt;=MAX(portfolio_returns!$A$2:$A$50),(P25+VLOOKUP(Q$1-1,Scheduled_Contributions!$A$2:$B$11,2,1))*(1+VLOOKUP($A25+Q$1-1,portfolio_returns!$A$2:$B$49,2,1)),NA())</f>
        <v>7117.99549601423</v>
      </c>
      <c r="R25" s="7" t="n">
        <f aca="false">=IF($A25+R$1-1&lt;=MAX(portfolio_returns!$A$2:$A$50),(Q25+VLOOKUP(R$1-1,Scheduled_Contributions!$A$2:$B$11,2,1))*(1+VLOOKUP($A25+R$1-1,portfolio_returns!$A$2:$B$49,2,1)),NA())</f>
        <v>6418.75994416081</v>
      </c>
      <c r="S25" s="7" t="n">
        <f aca="false">=IF($A25+S$1-1&lt;=MAX(portfolio_returns!$A$2:$A$50),(R25+VLOOKUP(S$1-1,Scheduled_Contributions!$A$2:$B$11,2,1))*(1+VLOOKUP($A25+S$1-1,portfolio_returns!$A$2:$B$49,2,1)),NA())</f>
        <v>8865.25996299776</v>
      </c>
      <c r="T25" s="7" t="n">
        <f aca="false">=IF($A25+T$1-1&lt;=MAX(portfolio_returns!$A$2:$A$50),(S25+VLOOKUP(T$1-1,Scheduled_Contributions!$A$2:$B$11,2,1))*(1+VLOOKUP($A25+T$1-1,portfolio_returns!$A$2:$B$49,2,1)),NA())</f>
        <v>11247.1731881089</v>
      </c>
      <c r="U25" s="7" t="n">
        <f aca="false">=IF($A25+U$1-1&lt;=MAX(portfolio_returns!$A$2:$A$50),(T25+VLOOKUP(U$1-1,Scheduled_Contributions!$A$2:$B$11,2,1))*(1+VLOOKUP($A25+U$1-1,portfolio_returns!$A$2:$B$49,2,1)),NA())</f>
        <v>11487.9452384651</v>
      </c>
      <c r="V25" s="7" t="n">
        <f aca="false">=IF($A25+V$1-1&lt;=MAX(portfolio_returns!$A$2:$A$50),(U25+VLOOKUP(V$1-1,Scheduled_Contributions!$A$2:$B$11,2,1))*(1+VLOOKUP($A25+V$1-1,portfolio_returns!$A$2:$B$49,2,1)),NA())</f>
        <v>12759.8447283867</v>
      </c>
      <c r="W25" s="7" t="n">
        <f aca="false">=IF($A25+W$1-1&lt;=MAX(portfolio_returns!$A$2:$A$50),(V25+VLOOKUP(W$1-1,Scheduled_Contributions!$A$2:$B$11,2,1))*(1+VLOOKUP($A25+W$1-1,portfolio_returns!$A$2:$B$49,2,1)),NA())</f>
        <v>9998.78842232678</v>
      </c>
      <c r="X25" s="7" t="n">
        <f aca="false">=IF($A25+X$1-1&lt;=MAX(portfolio_returns!$A$2:$A$50),(W25+VLOOKUP(X$1-1,Scheduled_Contributions!$A$2:$B$11,2,1))*(1+VLOOKUP($A25+X$1-1,portfolio_returns!$A$2:$B$49,2,1)),NA())</f>
        <v>10036.3125904882</v>
      </c>
      <c r="Y25" s="7" t="n">
        <f aca="false">=IF($A25+Y$1-1&lt;=MAX(portfolio_returns!$A$2:$A$50),(X25+VLOOKUP(Y$1-1,Scheduled_Contributions!$A$2:$B$11,2,1))*(1+VLOOKUP($A25+Y$1-1,portfolio_returns!$A$2:$B$49,2,1)),NA())</f>
        <v>8752.84984446283</v>
      </c>
      <c r="Z25" s="7" t="n">
        <f aca="false">=IF($A25+Z$1-1&lt;=MAX(portfolio_returns!$A$2:$A$50),(Y25+VLOOKUP(Z$1-1,Scheduled_Contributions!$A$2:$B$11,2,1))*(1+VLOOKUP($A25+Z$1-1,portfolio_returns!$A$2:$B$49,2,1)),NA())</f>
        <v>9555.88775538671</v>
      </c>
      <c r="AA25" s="7" t="n">
        <f aca="false">=IF($A25+AA$1-1&lt;=MAX(portfolio_returns!$A$2:$A$50),(Z25+VLOOKUP(AA$1-1,Scheduled_Contributions!$A$2:$B$11,2,1))*(1+VLOOKUP($A25+AA$1-1,portfolio_returns!$A$2:$B$49,2,1)),NA())</f>
        <v>11232.7436967628</v>
      </c>
      <c r="AB25" s="7" t="e">
        <f aca="false">=IF($A25+AB$1-1&lt;=MAX(portfolio_returns!$A$2:$A$50),(AA25+VLOOKUP(AB$1-1,Scheduled_Contributions!$A$2:$B$11,2,1))*(1+VLOOKUP($A25+AB$1-1,portfolio_returns!$A$2:$B$49,2,1)),NA())</f>
        <v>#N/A</v>
      </c>
      <c r="AC25" s="7" t="e">
        <f aca="false">=IF($A25+AC$1-1&lt;=MAX(portfolio_returns!$A$2:$A$50),(AB25+VLOOKUP(AC$1-1,Scheduled_Contributions!$A$2:$B$11,2,1))*(1+VLOOKUP($A25+AC$1-1,portfolio_returns!$A$2:$B$49,2,1)),NA())</f>
        <v>#N/A</v>
      </c>
      <c r="AD25" s="7" t="e">
        <f aca="false">=IF($A25+AD$1-1&lt;=MAX(portfolio_returns!$A$2:$A$50),(AC25+VLOOKUP(AD$1-1,Scheduled_Contributions!$A$2:$B$11,2,1))*(1+VLOOKUP($A25+AD$1-1,portfolio_returns!$A$2:$B$49,2,1)),NA())</f>
        <v>#N/A</v>
      </c>
      <c r="AE25" s="7" t="e">
        <f aca="false">=IF($A25+AE$1-1&lt;=MAX(portfolio_returns!$A$2:$A$50),(AD25+VLOOKUP(AE$1-1,Scheduled_Contributions!$A$2:$B$11,2,1))*(1+VLOOKUP($A25+AE$1-1,portfolio_returns!$A$2:$B$49,2,1)),NA())</f>
        <v>#N/A</v>
      </c>
      <c r="AF25" s="7" t="e">
        <f aca="false">=IF($A25+AF$1-1&lt;=MAX(portfolio_returns!$A$2:$A$50),(AE25+VLOOKUP(AF$1-1,Scheduled_Contributions!$A$2:$B$11,2,1))*(1+VLOOKUP($A25+AF$1-1,portfolio_returns!$A$2:$B$49,2,1)),NA())</f>
        <v>#N/A</v>
      </c>
      <c r="AG25" s="7" t="e">
        <f aca="false">=IF($A25+AG$1-1&lt;=MAX(portfolio_returns!$A$2:$A$50),(AF25+VLOOKUP(AG$1-1,Scheduled_Contributions!$A$2:$B$11,2,1))*(1+VLOOKUP($A25+AG$1-1,portfolio_returns!$A$2:$B$49,2,1)),NA())</f>
        <v>#N/A</v>
      </c>
      <c r="AH25" s="7" t="e">
        <f aca="false">=IF($A25+AH$1-1&lt;=MAX(portfolio_returns!$A$2:$A$50),(AG25+VLOOKUP(AH$1-1,Scheduled_Contributions!$A$2:$B$11,2,1))*(1+VLOOKUP($A25+AH$1-1,portfolio_returns!$A$2:$B$49,2,1)),NA())</f>
        <v>#N/A</v>
      </c>
      <c r="AI25" s="7" t="e">
        <f aca="false">=IF($A25+AI$1-1&lt;=MAX(portfolio_returns!$A$2:$A$50),(AH25+VLOOKUP(AI$1-1,Scheduled_Contributions!$A$2:$B$11,2,1))*(1+VLOOKUP($A25+AI$1-1,portfolio_returns!$A$2:$B$49,2,1)),NA())</f>
        <v>#N/A</v>
      </c>
      <c r="AJ25" s="7" t="e">
        <f aca="false">=IF($A25+AJ$1-1&lt;=MAX(portfolio_returns!$A$2:$A$50),(AI25+VLOOKUP(AJ$1-1,Scheduled_Contributions!$A$2:$B$11,2,1))*(1+VLOOKUP($A25+AJ$1-1,portfolio_returns!$A$2:$B$49,2,1)),NA())</f>
        <v>#N/A</v>
      </c>
      <c r="AK25" s="7" t="e">
        <f aca="false">=IF($A25+AK$1-1&lt;=MAX(portfolio_returns!$A$2:$A$50),(AJ25+VLOOKUP(AK$1-1,Scheduled_Contributions!$A$2:$B$11,2,1))*(1+VLOOKUP($A25+AK$1-1,portfolio_returns!$A$2:$B$49,2,1)),NA())</f>
        <v>#N/A</v>
      </c>
      <c r="AL25" s="7" t="e">
        <f aca="false">=IF($A25+AL$1-1&lt;=MAX(portfolio_returns!$A$2:$A$50),(AK25+VLOOKUP(AL$1-1,Scheduled_Contributions!$A$2:$B$11,2,1))*(1+VLOOKUP($A25+AL$1-1,portfolio_returns!$A$2:$B$49,2,1)),NA())</f>
        <v>#N/A</v>
      </c>
      <c r="AM25" s="7" t="e">
        <f aca="false">=IF($A25+AM$1-1&lt;=MAX(portfolio_returns!$A$2:$A$50),(AL25+VLOOKUP(AM$1-1,Scheduled_Contributions!$A$2:$B$11,2,1))*(1+VLOOKUP($A25+AM$1-1,portfolio_returns!$A$2:$B$49,2,1)),NA())</f>
        <v>#N/A</v>
      </c>
      <c r="AN25" s="7" t="e">
        <f aca="false">=IF($A25+AN$1-1&lt;=MAX(portfolio_returns!$A$2:$A$50),(AM25+VLOOKUP(AN$1-1,Scheduled_Contributions!$A$2:$B$11,2,1))*(1+VLOOKUP($A25+AN$1-1,portfolio_returns!$A$2:$B$49,2,1)),NA())</f>
        <v>#N/A</v>
      </c>
      <c r="AO25" s="7" t="e">
        <f aca="false">=IF($A25+AO$1-1&lt;=MAX(portfolio_returns!$A$2:$A$50),(AN25+VLOOKUP(AO$1-1,Scheduled_Contributions!$A$2:$B$11,2,1))*(1+VLOOKUP($A25+AO$1-1,portfolio_returns!$A$2:$B$49,2,1)),NA())</f>
        <v>#N/A</v>
      </c>
      <c r="AP25" s="7" t="e">
        <f aca="false">=IF($A25+AP$1-1&lt;=MAX(portfolio_returns!$A$2:$A$50),(AO25+VLOOKUP(AP$1-1,Scheduled_Contributions!$A$2:$B$11,2,1))*(1+VLOOKUP($A25+AP$1-1,portfolio_returns!$A$2:$B$49,2,1)),NA())</f>
        <v>#N/A</v>
      </c>
      <c r="AQ25" s="7" t="e">
        <f aca="false">=IF($A25+AQ$1-1&lt;=MAX(portfolio_returns!$A$2:$A$50),(AP25+VLOOKUP(AQ$1-1,Scheduled_Contributions!$A$2:$B$11,2,1))*(1+VLOOKUP($A25+AQ$1-1,portfolio_returns!$A$2:$B$49,2,1)),NA())</f>
        <v>#N/A</v>
      </c>
      <c r="AR25" s="7" t="e">
        <f aca="false">=IF($A25+AR$1-1&lt;=MAX(portfolio_returns!$A$2:$A$50),(AQ25+VLOOKUP(AR$1-1,Scheduled_Contributions!$A$2:$B$11,2,1))*(1+VLOOKUP($A25+AR$1-1,portfolio_returns!$A$2:$B$49,2,1)),NA())</f>
        <v>#N/A</v>
      </c>
      <c r="AS25" s="7" t="e">
        <f aca="false">=IF($A25+AS$1-1&lt;=MAX(portfolio_returns!$A$2:$A$50),(AR25+VLOOKUP(AS$1-1,Scheduled_Contributions!$A$2:$B$11,2,1))*(1+VLOOKUP($A25+AS$1-1,portfolio_returns!$A$2:$B$49,2,1)),NA())</f>
        <v>#N/A</v>
      </c>
      <c r="AT25" s="7" t="e">
        <f aca="false">=IF($A25+AT$1-1&lt;=MAX(portfolio_returns!$A$2:$A$50),(AS25+VLOOKUP(AT$1-1,Scheduled_Contributions!$A$2:$B$11,2,1))*(1+VLOOKUP($A25+AT$1-1,portfolio_returns!$A$2:$B$49,2,1)),NA())</f>
        <v>#N/A</v>
      </c>
      <c r="AU25" s="7" t="e">
        <f aca="false">=IF($A25+AU$1-1&lt;=MAX(portfolio_returns!$A$2:$A$50),(AT25+VLOOKUP(AU$1-1,Scheduled_Contributions!$A$2:$B$11,2,1))*(1+VLOOKUP($A25+AU$1-1,portfolio_returns!$A$2:$B$49,2,1)),NA())</f>
        <v>#N/A</v>
      </c>
      <c r="AV25" s="7" t="e">
        <f aca="false">=IF($A25+AV$1-1&lt;=MAX(portfolio_returns!$A$2:$A$50),(AU25+VLOOKUP(AV$1-1,Scheduled_Contributions!$A$2:$B$11,2,1))*(1+VLOOKUP($A25+AV$1-1,portfolio_returns!$A$2:$B$49,2,1)),NA())</f>
        <v>#N/A</v>
      </c>
      <c r="AW25" s="7" t="e">
        <f aca="false">=IF($A25+AW$1-1&lt;=MAX(portfolio_returns!$A$2:$A$50),(AV25+VLOOKUP(AW$1-1,Scheduled_Contributions!$A$2:$B$11,2,1))*(1+VLOOKUP($A25+AW$1-1,portfolio_returns!$A$2:$B$49,2,1)),NA())</f>
        <v>#N/A</v>
      </c>
      <c r="AX25" s="7" t="e">
        <f aca="false">=IF($A25+AX$1-1&lt;=MAX(portfolio_returns!$A$2:$A$50),(AW25+VLOOKUP(AX$1-1,Scheduled_Contributions!$A$2:$B$11,2,1))*(1+VLOOKUP($A25+AX$1-1,portfolio_returns!$A$2:$B$49,2,1)),NA())</f>
        <v>#N/A</v>
      </c>
    </row>
    <row r="26" customFormat="false" ht="13.8" hidden="false" customHeight="false" outlineLevel="0" collapsed="false">
      <c r="A26" s="0" t="n">
        <v>1994</v>
      </c>
      <c r="B26" s="6" t="n">
        <f aca="false">MATCH(1,INDEX(C26:AX26&gt;SCHEDULED_TARGET),)</f>
        <v>17</v>
      </c>
      <c r="C26" s="7" t="n">
        <f aca="false">VLOOKUP(C$1-1,Scheduled_Contributions!$A$2:$B$11,2,1)*(1+VLOOKUP($A26+C$1-1,portfolio_returns!$A$2:$B$49,2,1))</f>
        <v>965.25</v>
      </c>
      <c r="D26" s="7" t="n">
        <f aca="false">=IF($A26+D$1-1&lt;=MAX(portfolio_returns!$A$2:$A$50),(C26+VLOOKUP(D$1-1,Scheduled_Contributions!$A$2:$B$11,2,1))*(1+VLOOKUP($A26+D$1-1,portfolio_returns!$A$2:$B$49,2,1)),NA())</f>
        <v>984.7586875</v>
      </c>
      <c r="E26" s="7" t="n">
        <f aca="false">=IF($A26+E$1-1&lt;=MAX(portfolio_returns!$A$2:$A$50),(D26+VLOOKUP(E$1-1,Scheduled_Contributions!$A$2:$B$11,2,1))*(1+VLOOKUP($A26+E$1-1,portfolio_returns!$A$2:$B$49,2,1)),NA())</f>
        <v>1001.47330864062</v>
      </c>
      <c r="F26" s="7" t="n">
        <f aca="false">=IF($A26+F$1-1&lt;=MAX(portfolio_returns!$A$2:$A$50),(E26+VLOOKUP(F$1-1,Scheduled_Contributions!$A$2:$B$11,2,1))*(1+VLOOKUP($A26+F$1-1,portfolio_returns!$A$2:$B$49,2,1)),NA())</f>
        <v>807.408568622379</v>
      </c>
      <c r="G26" s="7" t="n">
        <f aca="false">=IF($A26+G$1-1&lt;=MAX(portfolio_returns!$A$2:$A$50),(F26+VLOOKUP(G$1-1,Scheduled_Contributions!$A$2:$B$11,2,1))*(1+VLOOKUP($A26+G$1-1,portfolio_returns!$A$2:$B$49,2,1)),NA())</f>
        <v>775.925083764793</v>
      </c>
      <c r="H26" s="7" t="n">
        <f aca="false">=IF($A26+H$1-1&lt;=MAX(portfolio_returns!$A$2:$A$50),(G26+VLOOKUP(H$1-1,Scheduled_Contributions!$A$2:$B$11,2,1))*(1+VLOOKUP($A26+H$1-1,portfolio_returns!$A$2:$B$49,2,1)),NA())</f>
        <v>2063.62494733469</v>
      </c>
      <c r="I26" s="7" t="n">
        <f aca="false">=IF($A26+I$1-1&lt;=MAX(portfolio_returns!$A$2:$A$50),(H26+VLOOKUP(I$1-1,Scheduled_Contributions!$A$2:$B$11,2,1))*(1+VLOOKUP($A26+I$1-1,portfolio_returns!$A$2:$B$49,2,1)),NA())</f>
        <v>1848.11823431204</v>
      </c>
      <c r="J26" s="7" t="n">
        <f aca="false">=IF($A26+J$1-1&lt;=MAX(portfolio_returns!$A$2:$A$50),(I26+VLOOKUP(J$1-1,Scheduled_Contributions!$A$2:$B$11,2,1))*(1+VLOOKUP($A26+J$1-1,portfolio_returns!$A$2:$B$49,2,1)),NA())</f>
        <v>1855.79558651915</v>
      </c>
      <c r="K26" s="7" t="n">
        <f aca="false">=IF($A26+K$1-1&lt;=MAX(portfolio_returns!$A$2:$A$50),(J26+VLOOKUP(K$1-1,Scheduled_Contributions!$A$2:$B$11,2,1))*(1+VLOOKUP($A26+K$1-1,portfolio_returns!$A$2:$B$49,2,1)),NA())</f>
        <v>2190.91046747011</v>
      </c>
      <c r="L26" s="7" t="n">
        <f aca="false">=IF($A26+L$1-1&lt;=MAX(portfolio_returns!$A$2:$A$50),(K26+VLOOKUP(L$1-1,Scheduled_Contributions!$A$2:$B$11,2,1))*(1+VLOOKUP($A26+L$1-1,portfolio_returns!$A$2:$B$49,2,1)),NA())</f>
        <v>2849.62882775693</v>
      </c>
      <c r="M26" s="7" t="n">
        <f aca="false">=IF($A26+M$1-1&lt;=MAX(portfolio_returns!$A$2:$A$50),(L26+VLOOKUP(M$1-1,Scheduled_Contributions!$A$2:$B$11,2,1))*(1+VLOOKUP($A26+M$1-1,portfolio_returns!$A$2:$B$49,2,1)),NA())</f>
        <v>3147.73643215344</v>
      </c>
      <c r="N26" s="7" t="n">
        <f aca="false">=IF($A26+N$1-1&lt;=MAX(portfolio_returns!$A$2:$A$50),(M26+VLOOKUP(N$1-1,Scheduled_Contributions!$A$2:$B$11,2,1))*(1+VLOOKUP($A26+N$1-1,portfolio_returns!$A$2:$B$49,2,1)),NA())</f>
        <v>3835.86033095839</v>
      </c>
      <c r="O26" s="7" t="n">
        <f aca="false">=IF($A26+O$1-1&lt;=MAX(portfolio_returns!$A$2:$A$50),(N26+VLOOKUP(O$1-1,Scheduled_Contributions!$A$2:$B$11,2,1))*(1+VLOOKUP($A26+O$1-1,portfolio_returns!$A$2:$B$49,2,1)),NA())</f>
        <v>4801.55662320155</v>
      </c>
      <c r="P26" s="7" t="n">
        <f aca="false">=IF($A26+P$1-1&lt;=MAX(portfolio_returns!$A$2:$A$50),(O26+VLOOKUP(P$1-1,Scheduled_Contributions!$A$2:$B$11,2,1))*(1+VLOOKUP($A26+P$1-1,portfolio_returns!$A$2:$B$49,2,1)),NA())</f>
        <v>6436.65987268788</v>
      </c>
      <c r="Q26" s="7" t="n">
        <f aca="false">=IF($A26+Q$1-1&lt;=MAX(portfolio_returns!$A$2:$A$50),(P26+VLOOKUP(Q$1-1,Scheduled_Contributions!$A$2:$B$11,2,1))*(1+VLOOKUP($A26+Q$1-1,portfolio_returns!$A$2:$B$49,2,1)),NA())</f>
        <v>5805.21721535543</v>
      </c>
      <c r="R26" s="7" t="n">
        <f aca="false">=IF($A26+R$1-1&lt;=MAX(portfolio_returns!$A$2:$A$50),(Q26+VLOOKUP(R$1-1,Scheduled_Contributions!$A$2:$B$11,2,1))*(1+VLOOKUP($A26+R$1-1,portfolio_returns!$A$2:$B$49,2,1)),NA())</f>
        <v>8019.18453997514</v>
      </c>
      <c r="S26" s="7" t="n">
        <f aca="false">=IF($A26+S$1-1&lt;=MAX(portfolio_returns!$A$2:$A$50),(R26+VLOOKUP(S$1-1,Scheduled_Contributions!$A$2:$B$11,2,1))*(1+VLOOKUP($A26+S$1-1,portfolio_returns!$A$2:$B$49,2,1)),NA())</f>
        <v>10174.9841082835</v>
      </c>
      <c r="T26" s="7" t="n">
        <f aca="false">=IF($A26+T$1-1&lt;=MAX(portfolio_returns!$A$2:$A$50),(S26+VLOOKUP(T$1-1,Scheduled_Contributions!$A$2:$B$11,2,1))*(1+VLOOKUP($A26+T$1-1,portfolio_returns!$A$2:$B$49,2,1)),NA())</f>
        <v>10393.7762825033</v>
      </c>
      <c r="U26" s="7" t="n">
        <f aca="false">=IF($A26+U$1-1&lt;=MAX(portfolio_returns!$A$2:$A$50),(T26+VLOOKUP(U$1-1,Scheduled_Contributions!$A$2:$B$11,2,1))*(1+VLOOKUP($A26+U$1-1,portfolio_returns!$A$2:$B$49,2,1)),NA())</f>
        <v>11545.5907295081</v>
      </c>
      <c r="V26" s="7" t="n">
        <f aca="false">=IF($A26+V$1-1&lt;=MAX(portfolio_returns!$A$2:$A$50),(U26+VLOOKUP(V$1-1,Scheduled_Contributions!$A$2:$B$11,2,1))*(1+VLOOKUP($A26+V$1-1,portfolio_returns!$A$2:$B$49,2,1)),NA())</f>
        <v>9048.02754120481</v>
      </c>
      <c r="W26" s="7" t="n">
        <f aca="false">=IF($A26+W$1-1&lt;=MAX(portfolio_returns!$A$2:$A$50),(V26+VLOOKUP(W$1-1,Scheduled_Contributions!$A$2:$B$11,2,1))*(1+VLOOKUP($A26+W$1-1,portfolio_returns!$A$2:$B$49,2,1)),NA())</f>
        <v>9082.93711694312</v>
      </c>
      <c r="X26" s="7" t="n">
        <f aca="false">=IF($A26+X$1-1&lt;=MAX(portfolio_returns!$A$2:$A$50),(W26+VLOOKUP(X$1-1,Scheduled_Contributions!$A$2:$B$11,2,1))*(1+VLOOKUP($A26+X$1-1,portfolio_returns!$A$2:$B$49,2,1)),NA())</f>
        <v>7922.22146313669</v>
      </c>
      <c r="Y26" s="7" t="n">
        <f aca="false">=IF($A26+Y$1-1&lt;=MAX(portfolio_returns!$A$2:$A$50),(X26+VLOOKUP(Y$1-1,Scheduled_Contributions!$A$2:$B$11,2,1))*(1+VLOOKUP($A26+Y$1-1,portfolio_returns!$A$2:$B$49,2,1)),NA())</f>
        <v>8650.08750555056</v>
      </c>
      <c r="Z26" s="7" t="n">
        <f aca="false">=IF($A26+Z$1-1&lt;=MAX(portfolio_returns!$A$2:$A$50),(Y26+VLOOKUP(Z$1-1,Scheduled_Contributions!$A$2:$B$11,2,1))*(1+VLOOKUP($A26+Z$1-1,portfolio_returns!$A$2:$B$49,2,1)),NA())</f>
        <v>10169.1077533927</v>
      </c>
      <c r="AA26" s="7" t="e">
        <f aca="false">=IF($A26+AA$1-1&lt;=MAX(portfolio_returns!$A$2:$A$50),(Z26+VLOOKUP(AA$1-1,Scheduled_Contributions!$A$2:$B$11,2,1))*(1+VLOOKUP($A26+AA$1-1,portfolio_returns!$A$2:$B$49,2,1)),NA())</f>
        <v>#N/A</v>
      </c>
      <c r="AB26" s="7" t="e">
        <f aca="false">=IF($A26+AB$1-1&lt;=MAX(portfolio_returns!$A$2:$A$50),(AA26+VLOOKUP(AB$1-1,Scheduled_Contributions!$A$2:$B$11,2,1))*(1+VLOOKUP($A26+AB$1-1,portfolio_returns!$A$2:$B$49,2,1)),NA())</f>
        <v>#N/A</v>
      </c>
      <c r="AC26" s="7" t="e">
        <f aca="false">=IF($A26+AC$1-1&lt;=MAX(portfolio_returns!$A$2:$A$50),(AB26+VLOOKUP(AC$1-1,Scheduled_Contributions!$A$2:$B$11,2,1))*(1+VLOOKUP($A26+AC$1-1,portfolio_returns!$A$2:$B$49,2,1)),NA())</f>
        <v>#N/A</v>
      </c>
      <c r="AD26" s="7" t="e">
        <f aca="false">=IF($A26+AD$1-1&lt;=MAX(portfolio_returns!$A$2:$A$50),(AC26+VLOOKUP(AD$1-1,Scheduled_Contributions!$A$2:$B$11,2,1))*(1+VLOOKUP($A26+AD$1-1,portfolio_returns!$A$2:$B$49,2,1)),NA())</f>
        <v>#N/A</v>
      </c>
      <c r="AE26" s="7" t="e">
        <f aca="false">=IF($A26+AE$1-1&lt;=MAX(portfolio_returns!$A$2:$A$50),(AD26+VLOOKUP(AE$1-1,Scheduled_Contributions!$A$2:$B$11,2,1))*(1+VLOOKUP($A26+AE$1-1,portfolio_returns!$A$2:$B$49,2,1)),NA())</f>
        <v>#N/A</v>
      </c>
      <c r="AF26" s="7" t="e">
        <f aca="false">=IF($A26+AF$1-1&lt;=MAX(portfolio_returns!$A$2:$A$50),(AE26+VLOOKUP(AF$1-1,Scheduled_Contributions!$A$2:$B$11,2,1))*(1+VLOOKUP($A26+AF$1-1,portfolio_returns!$A$2:$B$49,2,1)),NA())</f>
        <v>#N/A</v>
      </c>
      <c r="AG26" s="7" t="e">
        <f aca="false">=IF($A26+AG$1-1&lt;=MAX(portfolio_returns!$A$2:$A$50),(AF26+VLOOKUP(AG$1-1,Scheduled_Contributions!$A$2:$B$11,2,1))*(1+VLOOKUP($A26+AG$1-1,portfolio_returns!$A$2:$B$49,2,1)),NA())</f>
        <v>#N/A</v>
      </c>
      <c r="AH26" s="7" t="e">
        <f aca="false">=IF($A26+AH$1-1&lt;=MAX(portfolio_returns!$A$2:$A$50),(AG26+VLOOKUP(AH$1-1,Scheduled_Contributions!$A$2:$B$11,2,1))*(1+VLOOKUP($A26+AH$1-1,portfolio_returns!$A$2:$B$49,2,1)),NA())</f>
        <v>#N/A</v>
      </c>
      <c r="AI26" s="7" t="e">
        <f aca="false">=IF($A26+AI$1-1&lt;=MAX(portfolio_returns!$A$2:$A$50),(AH26+VLOOKUP(AI$1-1,Scheduled_Contributions!$A$2:$B$11,2,1))*(1+VLOOKUP($A26+AI$1-1,portfolio_returns!$A$2:$B$49,2,1)),NA())</f>
        <v>#N/A</v>
      </c>
      <c r="AJ26" s="7" t="e">
        <f aca="false">=IF($A26+AJ$1-1&lt;=MAX(portfolio_returns!$A$2:$A$50),(AI26+VLOOKUP(AJ$1-1,Scheduled_Contributions!$A$2:$B$11,2,1))*(1+VLOOKUP($A26+AJ$1-1,portfolio_returns!$A$2:$B$49,2,1)),NA())</f>
        <v>#N/A</v>
      </c>
      <c r="AK26" s="7" t="e">
        <f aca="false">=IF($A26+AK$1-1&lt;=MAX(portfolio_returns!$A$2:$A$50),(AJ26+VLOOKUP(AK$1-1,Scheduled_Contributions!$A$2:$B$11,2,1))*(1+VLOOKUP($A26+AK$1-1,portfolio_returns!$A$2:$B$49,2,1)),NA())</f>
        <v>#N/A</v>
      </c>
      <c r="AL26" s="7" t="e">
        <f aca="false">=IF($A26+AL$1-1&lt;=MAX(portfolio_returns!$A$2:$A$50),(AK26+VLOOKUP(AL$1-1,Scheduled_Contributions!$A$2:$B$11,2,1))*(1+VLOOKUP($A26+AL$1-1,portfolio_returns!$A$2:$B$49,2,1)),NA())</f>
        <v>#N/A</v>
      </c>
      <c r="AM26" s="7" t="e">
        <f aca="false">=IF($A26+AM$1-1&lt;=MAX(portfolio_returns!$A$2:$A$50),(AL26+VLOOKUP(AM$1-1,Scheduled_Contributions!$A$2:$B$11,2,1))*(1+VLOOKUP($A26+AM$1-1,portfolio_returns!$A$2:$B$49,2,1)),NA())</f>
        <v>#N/A</v>
      </c>
      <c r="AN26" s="7" t="e">
        <f aca="false">=IF($A26+AN$1-1&lt;=MAX(portfolio_returns!$A$2:$A$50),(AM26+VLOOKUP(AN$1-1,Scheduled_Contributions!$A$2:$B$11,2,1))*(1+VLOOKUP($A26+AN$1-1,portfolio_returns!$A$2:$B$49,2,1)),NA())</f>
        <v>#N/A</v>
      </c>
      <c r="AO26" s="7" t="e">
        <f aca="false">=IF($A26+AO$1-1&lt;=MAX(portfolio_returns!$A$2:$A$50),(AN26+VLOOKUP(AO$1-1,Scheduled_Contributions!$A$2:$B$11,2,1))*(1+VLOOKUP($A26+AO$1-1,portfolio_returns!$A$2:$B$49,2,1)),NA())</f>
        <v>#N/A</v>
      </c>
      <c r="AP26" s="7" t="e">
        <f aca="false">=IF($A26+AP$1-1&lt;=MAX(portfolio_returns!$A$2:$A$50),(AO26+VLOOKUP(AP$1-1,Scheduled_Contributions!$A$2:$B$11,2,1))*(1+VLOOKUP($A26+AP$1-1,portfolio_returns!$A$2:$B$49,2,1)),NA())</f>
        <v>#N/A</v>
      </c>
      <c r="AQ26" s="7" t="e">
        <f aca="false">=IF($A26+AQ$1-1&lt;=MAX(portfolio_returns!$A$2:$A$50),(AP26+VLOOKUP(AQ$1-1,Scheduled_Contributions!$A$2:$B$11,2,1))*(1+VLOOKUP($A26+AQ$1-1,portfolio_returns!$A$2:$B$49,2,1)),NA())</f>
        <v>#N/A</v>
      </c>
      <c r="AR26" s="7" t="e">
        <f aca="false">=IF($A26+AR$1-1&lt;=MAX(portfolio_returns!$A$2:$A$50),(AQ26+VLOOKUP(AR$1-1,Scheduled_Contributions!$A$2:$B$11,2,1))*(1+VLOOKUP($A26+AR$1-1,portfolio_returns!$A$2:$B$49,2,1)),NA())</f>
        <v>#N/A</v>
      </c>
      <c r="AS26" s="7" t="e">
        <f aca="false">=IF($A26+AS$1-1&lt;=MAX(portfolio_returns!$A$2:$A$50),(AR26+VLOOKUP(AS$1-1,Scheduled_Contributions!$A$2:$B$11,2,1))*(1+VLOOKUP($A26+AS$1-1,portfolio_returns!$A$2:$B$49,2,1)),NA())</f>
        <v>#N/A</v>
      </c>
      <c r="AT26" s="7" t="e">
        <f aca="false">=IF($A26+AT$1-1&lt;=MAX(portfolio_returns!$A$2:$A$50),(AS26+VLOOKUP(AT$1-1,Scheduled_Contributions!$A$2:$B$11,2,1))*(1+VLOOKUP($A26+AT$1-1,portfolio_returns!$A$2:$B$49,2,1)),NA())</f>
        <v>#N/A</v>
      </c>
      <c r="AU26" s="7" t="e">
        <f aca="false">=IF($A26+AU$1-1&lt;=MAX(portfolio_returns!$A$2:$A$50),(AT26+VLOOKUP(AU$1-1,Scheduled_Contributions!$A$2:$B$11,2,1))*(1+VLOOKUP($A26+AU$1-1,portfolio_returns!$A$2:$B$49,2,1)),NA())</f>
        <v>#N/A</v>
      </c>
      <c r="AV26" s="7" t="e">
        <f aca="false">=IF($A26+AV$1-1&lt;=MAX(portfolio_returns!$A$2:$A$50),(AU26+VLOOKUP(AV$1-1,Scheduled_Contributions!$A$2:$B$11,2,1))*(1+VLOOKUP($A26+AV$1-1,portfolio_returns!$A$2:$B$49,2,1)),NA())</f>
        <v>#N/A</v>
      </c>
      <c r="AW26" s="7" t="e">
        <f aca="false">=IF($A26+AW$1-1&lt;=MAX(portfolio_returns!$A$2:$A$50),(AV26+VLOOKUP(AW$1-1,Scheduled_Contributions!$A$2:$B$11,2,1))*(1+VLOOKUP($A26+AW$1-1,portfolio_returns!$A$2:$B$49,2,1)),NA())</f>
        <v>#N/A</v>
      </c>
      <c r="AX26" s="7" t="e">
        <f aca="false">=IF($A26+AX$1-1&lt;=MAX(portfolio_returns!$A$2:$A$50),(AW26+VLOOKUP(AX$1-1,Scheduled_Contributions!$A$2:$B$11,2,1))*(1+VLOOKUP($A26+AX$1-1,portfolio_returns!$A$2:$B$49,2,1)),NA())</f>
        <v>#N/A</v>
      </c>
    </row>
    <row r="27" customFormat="false" ht="13.8" hidden="false" customHeight="false" outlineLevel="0" collapsed="false">
      <c r="A27" s="0" t="n">
        <v>1995</v>
      </c>
      <c r="B27" s="6" t="n">
        <f aca="false">MATCH(1,INDEX(C27:AX27&gt;SCHEDULED_TARGET),)</f>
        <v>18</v>
      </c>
      <c r="C27" s="7" t="n">
        <f aca="false">VLOOKUP(C$1-1,Scheduled_Contributions!$A$2:$B$11,2,1)*(1+VLOOKUP($A27+C$1-1,portfolio_returns!$A$2:$B$49,2,1))</f>
        <v>1009.75</v>
      </c>
      <c r="D27" s="7" t="n">
        <f aca="false">=IF($A27+D$1-1&lt;=MAX(portfolio_returns!$A$2:$A$50),(C27+VLOOKUP(D$1-1,Scheduled_Contributions!$A$2:$B$11,2,1))*(1+VLOOKUP($A27+D$1-1,portfolio_returns!$A$2:$B$49,2,1)),NA())</f>
        <v>1026.6333125</v>
      </c>
      <c r="E27" s="7" t="n">
        <f aca="false">=IF($A27+E$1-1&lt;=MAX(portfolio_returns!$A$2:$A$50),(D27+VLOOKUP(E$1-1,Scheduled_Contributions!$A$2:$B$11,2,1))*(1+VLOOKUP($A27+E$1-1,portfolio_returns!$A$2:$B$49,2,1)),NA())</f>
        <v>827.492541703125</v>
      </c>
      <c r="F27" s="7" t="n">
        <f aca="false">=IF($A27+F$1-1&lt;=MAX(portfolio_returns!$A$2:$A$50),(E27+VLOOKUP(F$1-1,Scheduled_Contributions!$A$2:$B$11,2,1))*(1+VLOOKUP($A27+F$1-1,portfolio_returns!$A$2:$B$49,2,1)),NA())</f>
        <v>794.989795211691</v>
      </c>
      <c r="G27" s="7" t="n">
        <f aca="false">=IF($A27+G$1-1&lt;=MAX(portfolio_returns!$A$2:$A$50),(F27+VLOOKUP(G$1-1,Scheduled_Contributions!$A$2:$B$11,2,1))*(1+VLOOKUP($A27+G$1-1,portfolio_returns!$A$2:$B$49,2,1)),NA())</f>
        <v>935.398142035985</v>
      </c>
      <c r="H27" s="7" t="n">
        <f aca="false">=IF($A27+H$1-1&lt;=MAX(portfolio_returns!$A$2:$A$50),(G27+VLOOKUP(H$1-1,Scheduled_Contributions!$A$2:$B$11,2,1))*(1+VLOOKUP($A27+H$1-1,portfolio_returns!$A$2:$B$49,2,1)),NA())</f>
        <v>1724.92359408957</v>
      </c>
      <c r="I27" s="7" t="n">
        <f aca="false">=IF($A27+I$1-1&lt;=MAX(portfolio_returns!$A$2:$A$50),(H27+VLOOKUP(I$1-1,Scheduled_Contributions!$A$2:$B$11,2,1))*(1+VLOOKUP($A27+I$1-1,portfolio_returns!$A$2:$B$49,2,1)),NA())</f>
        <v>1732.75493959696</v>
      </c>
      <c r="J27" s="7" t="n">
        <f aca="false">=IF($A27+J$1-1&lt;=MAX(portfolio_returns!$A$2:$A$50),(I27+VLOOKUP(J$1-1,Scheduled_Contributions!$A$2:$B$11,2,1))*(1+VLOOKUP($A27+J$1-1,portfolio_returns!$A$2:$B$49,2,1)),NA())</f>
        <v>2046.42998782173</v>
      </c>
      <c r="K27" s="7" t="n">
        <f aca="false">=IF($A27+K$1-1&lt;=MAX(portfolio_returns!$A$2:$A$50),(J27+VLOOKUP(K$1-1,Scheduled_Contributions!$A$2:$B$11,2,1))*(1+VLOOKUP($A27+K$1-1,portfolio_returns!$A$2:$B$49,2,1)),NA())</f>
        <v>2662.56272673219</v>
      </c>
      <c r="L27" s="7" t="n">
        <f aca="false">=IF($A27+L$1-1&lt;=MAX(portfolio_returns!$A$2:$A$50),(K27+VLOOKUP(L$1-1,Scheduled_Contributions!$A$2:$B$11,2,1))*(1+VLOOKUP($A27+L$1-1,portfolio_returns!$A$2:$B$49,2,1)),NA())</f>
        <v>2941.82342145045</v>
      </c>
      <c r="M27" s="7" t="n">
        <f aca="false">=IF($A27+M$1-1&lt;=MAX(portfolio_returns!$A$2:$A$50),(L27+VLOOKUP(M$1-1,Scheduled_Contributions!$A$2:$B$11,2,1))*(1+VLOOKUP($A27+M$1-1,portfolio_returns!$A$2:$B$49,2,1)),NA())</f>
        <v>3585.72750120694</v>
      </c>
      <c r="N27" s="7" t="n">
        <f aca="false">=IF($A27+N$1-1&lt;=MAX(portfolio_returns!$A$2:$A$50),(M27+VLOOKUP(N$1-1,Scheduled_Contributions!$A$2:$B$11,2,1))*(1+VLOOKUP($A27+N$1-1,portfolio_returns!$A$2:$B$49,2,1)),NA())</f>
        <v>4489.26578525686</v>
      </c>
      <c r="O27" s="7" t="n">
        <f aca="false">=IF($A27+O$1-1&lt;=MAX(portfolio_returns!$A$2:$A$50),(N27+VLOOKUP(O$1-1,Scheduled_Contributions!$A$2:$B$11,2,1))*(1+VLOOKUP($A27+O$1-1,portfolio_returns!$A$2:$B$49,2,1)),NA())</f>
        <v>6018.89280422737</v>
      </c>
      <c r="P27" s="7" t="n">
        <f aca="false">=IF($A27+P$1-1&lt;=MAX(portfolio_returns!$A$2:$A$50),(O27+VLOOKUP(P$1-1,Scheduled_Contributions!$A$2:$B$11,2,1))*(1+VLOOKUP($A27+P$1-1,portfolio_returns!$A$2:$B$49,2,1)),NA())</f>
        <v>5429.01797020675</v>
      </c>
      <c r="Q27" s="7" t="n">
        <f aca="false">=IF($A27+Q$1-1&lt;=MAX(portfolio_returns!$A$2:$A$50),(P27+VLOOKUP(Q$1-1,Scheduled_Contributions!$A$2:$B$11,2,1))*(1+VLOOKUP($A27+Q$1-1,portfolio_returns!$A$2:$B$49,2,1)),NA())</f>
        <v>7500.4057809151</v>
      </c>
      <c r="R27" s="7" t="n">
        <f aca="false">=IF($A27+R$1-1&lt;=MAX(portfolio_returns!$A$2:$A$50),(Q27+VLOOKUP(R$1-1,Scheduled_Contributions!$A$2:$B$11,2,1))*(1+VLOOKUP($A27+R$1-1,portfolio_returns!$A$2:$B$49,2,1)),NA())</f>
        <v>9517.56172586466</v>
      </c>
      <c r="S27" s="7" t="n">
        <f aca="false">=IF($A27+S$1-1&lt;=MAX(portfolio_returns!$A$2:$A$50),(R27+VLOOKUP(S$1-1,Scheduled_Contributions!$A$2:$B$11,2,1))*(1+VLOOKUP($A27+S$1-1,portfolio_returns!$A$2:$B$49,2,1)),NA())</f>
        <v>9722.87674124489</v>
      </c>
      <c r="T27" s="7" t="n">
        <f aca="false">=IF($A27+T$1-1&lt;=MAX(portfolio_returns!$A$2:$A$50),(S27+VLOOKUP(T$1-1,Scheduled_Contributions!$A$2:$B$11,2,1))*(1+VLOOKUP($A27+T$1-1,portfolio_returns!$A$2:$B$49,2,1)),NA())</f>
        <v>10801.0599635965</v>
      </c>
      <c r="U27" s="7" t="n">
        <f aca="false">=IF($A27+U$1-1&lt;=MAX(portfolio_returns!$A$2:$A$50),(T27+VLOOKUP(U$1-1,Scheduled_Contributions!$A$2:$B$11,2,1))*(1+VLOOKUP($A27+U$1-1,portfolio_returns!$A$2:$B$49,2,1)),NA())</f>
        <v>8465.05995149607</v>
      </c>
      <c r="V27" s="7" t="n">
        <f aca="false">=IF($A27+V$1-1&lt;=MAX(portfolio_returns!$A$2:$A$50),(U27+VLOOKUP(V$1-1,Scheduled_Contributions!$A$2:$B$11,2,1))*(1+VLOOKUP($A27+V$1-1,portfolio_returns!$A$2:$B$49,2,1)),NA())</f>
        <v>8498.36636636269</v>
      </c>
      <c r="W27" s="7" t="n">
        <f aca="false">=IF($A27+W$1-1&lt;=MAX(portfolio_returns!$A$2:$A$50),(V27+VLOOKUP(W$1-1,Scheduled_Contributions!$A$2:$B$11,2,1))*(1+VLOOKUP($A27+W$1-1,portfolio_returns!$A$2:$B$49,2,1)),NA())</f>
        <v>7412.91419669349</v>
      </c>
      <c r="X27" s="7" t="n">
        <f aca="false">=IF($A27+X$1-1&lt;=MAX(portfolio_returns!$A$2:$A$50),(W27+VLOOKUP(X$1-1,Scheduled_Contributions!$A$2:$B$11,2,1))*(1+VLOOKUP($A27+X$1-1,portfolio_returns!$A$2:$B$49,2,1)),NA())</f>
        <v>8094.68793149425</v>
      </c>
      <c r="Y27" s="7" t="n">
        <f aca="false">=IF($A27+Y$1-1&lt;=MAX(portfolio_returns!$A$2:$A$50),(X27+VLOOKUP(Y$1-1,Scheduled_Contributions!$A$2:$B$11,2,1))*(1+VLOOKUP($A27+Y$1-1,portfolio_returns!$A$2:$B$49,2,1)),NA())</f>
        <v>9516.92980355712</v>
      </c>
      <c r="Z27" s="7" t="e">
        <f aca="false">=IF($A27+Z$1-1&lt;=MAX(portfolio_returns!$A$2:$A$50),(Y27+VLOOKUP(Z$1-1,Scheduled_Contributions!$A$2:$B$11,2,1))*(1+VLOOKUP($A27+Z$1-1,portfolio_returns!$A$2:$B$49,2,1)),NA())</f>
        <v>#N/A</v>
      </c>
      <c r="AA27" s="7" t="e">
        <f aca="false">=IF($A27+AA$1-1&lt;=MAX(portfolio_returns!$A$2:$A$50),(Z27+VLOOKUP(AA$1-1,Scheduled_Contributions!$A$2:$B$11,2,1))*(1+VLOOKUP($A27+AA$1-1,portfolio_returns!$A$2:$B$49,2,1)),NA())</f>
        <v>#N/A</v>
      </c>
      <c r="AB27" s="7" t="e">
        <f aca="false">=IF($A27+AB$1-1&lt;=MAX(portfolio_returns!$A$2:$A$50),(AA27+VLOOKUP(AB$1-1,Scheduled_Contributions!$A$2:$B$11,2,1))*(1+VLOOKUP($A27+AB$1-1,portfolio_returns!$A$2:$B$49,2,1)),NA())</f>
        <v>#N/A</v>
      </c>
      <c r="AC27" s="7" t="e">
        <f aca="false">=IF($A27+AC$1-1&lt;=MAX(portfolio_returns!$A$2:$A$50),(AB27+VLOOKUP(AC$1-1,Scheduled_Contributions!$A$2:$B$11,2,1))*(1+VLOOKUP($A27+AC$1-1,portfolio_returns!$A$2:$B$49,2,1)),NA())</f>
        <v>#N/A</v>
      </c>
      <c r="AD27" s="7" t="e">
        <f aca="false">=IF($A27+AD$1-1&lt;=MAX(portfolio_returns!$A$2:$A$50),(AC27+VLOOKUP(AD$1-1,Scheduled_Contributions!$A$2:$B$11,2,1))*(1+VLOOKUP($A27+AD$1-1,portfolio_returns!$A$2:$B$49,2,1)),NA())</f>
        <v>#N/A</v>
      </c>
      <c r="AE27" s="7" t="e">
        <f aca="false">=IF($A27+AE$1-1&lt;=MAX(portfolio_returns!$A$2:$A$50),(AD27+VLOOKUP(AE$1-1,Scheduled_Contributions!$A$2:$B$11,2,1))*(1+VLOOKUP($A27+AE$1-1,portfolio_returns!$A$2:$B$49,2,1)),NA())</f>
        <v>#N/A</v>
      </c>
      <c r="AF27" s="7" t="e">
        <f aca="false">=IF($A27+AF$1-1&lt;=MAX(portfolio_returns!$A$2:$A$50),(AE27+VLOOKUP(AF$1-1,Scheduled_Contributions!$A$2:$B$11,2,1))*(1+VLOOKUP($A27+AF$1-1,portfolio_returns!$A$2:$B$49,2,1)),NA())</f>
        <v>#N/A</v>
      </c>
      <c r="AG27" s="7" t="e">
        <f aca="false">=IF($A27+AG$1-1&lt;=MAX(portfolio_returns!$A$2:$A$50),(AF27+VLOOKUP(AG$1-1,Scheduled_Contributions!$A$2:$B$11,2,1))*(1+VLOOKUP($A27+AG$1-1,portfolio_returns!$A$2:$B$49,2,1)),NA())</f>
        <v>#N/A</v>
      </c>
      <c r="AH27" s="7" t="e">
        <f aca="false">=IF($A27+AH$1-1&lt;=MAX(portfolio_returns!$A$2:$A$50),(AG27+VLOOKUP(AH$1-1,Scheduled_Contributions!$A$2:$B$11,2,1))*(1+VLOOKUP($A27+AH$1-1,portfolio_returns!$A$2:$B$49,2,1)),NA())</f>
        <v>#N/A</v>
      </c>
      <c r="AI27" s="7" t="e">
        <f aca="false">=IF($A27+AI$1-1&lt;=MAX(portfolio_returns!$A$2:$A$50),(AH27+VLOOKUP(AI$1-1,Scheduled_Contributions!$A$2:$B$11,2,1))*(1+VLOOKUP($A27+AI$1-1,portfolio_returns!$A$2:$B$49,2,1)),NA())</f>
        <v>#N/A</v>
      </c>
      <c r="AJ27" s="7" t="e">
        <f aca="false">=IF($A27+AJ$1-1&lt;=MAX(portfolio_returns!$A$2:$A$50),(AI27+VLOOKUP(AJ$1-1,Scheduled_Contributions!$A$2:$B$11,2,1))*(1+VLOOKUP($A27+AJ$1-1,portfolio_returns!$A$2:$B$49,2,1)),NA())</f>
        <v>#N/A</v>
      </c>
      <c r="AK27" s="7" t="e">
        <f aca="false">=IF($A27+AK$1-1&lt;=MAX(portfolio_returns!$A$2:$A$50),(AJ27+VLOOKUP(AK$1-1,Scheduled_Contributions!$A$2:$B$11,2,1))*(1+VLOOKUP($A27+AK$1-1,portfolio_returns!$A$2:$B$49,2,1)),NA())</f>
        <v>#N/A</v>
      </c>
      <c r="AL27" s="7" t="e">
        <f aca="false">=IF($A27+AL$1-1&lt;=MAX(portfolio_returns!$A$2:$A$50),(AK27+VLOOKUP(AL$1-1,Scheduled_Contributions!$A$2:$B$11,2,1))*(1+VLOOKUP($A27+AL$1-1,portfolio_returns!$A$2:$B$49,2,1)),NA())</f>
        <v>#N/A</v>
      </c>
      <c r="AM27" s="7" t="e">
        <f aca="false">=IF($A27+AM$1-1&lt;=MAX(portfolio_returns!$A$2:$A$50),(AL27+VLOOKUP(AM$1-1,Scheduled_Contributions!$A$2:$B$11,2,1))*(1+VLOOKUP($A27+AM$1-1,portfolio_returns!$A$2:$B$49,2,1)),NA())</f>
        <v>#N/A</v>
      </c>
      <c r="AN27" s="7" t="e">
        <f aca="false">=IF($A27+AN$1-1&lt;=MAX(portfolio_returns!$A$2:$A$50),(AM27+VLOOKUP(AN$1-1,Scheduled_Contributions!$A$2:$B$11,2,1))*(1+VLOOKUP($A27+AN$1-1,portfolio_returns!$A$2:$B$49,2,1)),NA())</f>
        <v>#N/A</v>
      </c>
      <c r="AO27" s="7" t="e">
        <f aca="false">=IF($A27+AO$1-1&lt;=MAX(portfolio_returns!$A$2:$A$50),(AN27+VLOOKUP(AO$1-1,Scheduled_Contributions!$A$2:$B$11,2,1))*(1+VLOOKUP($A27+AO$1-1,portfolio_returns!$A$2:$B$49,2,1)),NA())</f>
        <v>#N/A</v>
      </c>
      <c r="AP27" s="7" t="e">
        <f aca="false">=IF($A27+AP$1-1&lt;=MAX(portfolio_returns!$A$2:$A$50),(AO27+VLOOKUP(AP$1-1,Scheduled_Contributions!$A$2:$B$11,2,1))*(1+VLOOKUP($A27+AP$1-1,portfolio_returns!$A$2:$B$49,2,1)),NA())</f>
        <v>#N/A</v>
      </c>
      <c r="AQ27" s="7" t="e">
        <f aca="false">=IF($A27+AQ$1-1&lt;=MAX(portfolio_returns!$A$2:$A$50),(AP27+VLOOKUP(AQ$1-1,Scheduled_Contributions!$A$2:$B$11,2,1))*(1+VLOOKUP($A27+AQ$1-1,portfolio_returns!$A$2:$B$49,2,1)),NA())</f>
        <v>#N/A</v>
      </c>
      <c r="AR27" s="7" t="e">
        <f aca="false">=IF($A27+AR$1-1&lt;=MAX(portfolio_returns!$A$2:$A$50),(AQ27+VLOOKUP(AR$1-1,Scheduled_Contributions!$A$2:$B$11,2,1))*(1+VLOOKUP($A27+AR$1-1,portfolio_returns!$A$2:$B$49,2,1)),NA())</f>
        <v>#N/A</v>
      </c>
      <c r="AS27" s="7" t="e">
        <f aca="false">=IF($A27+AS$1-1&lt;=MAX(portfolio_returns!$A$2:$A$50),(AR27+VLOOKUP(AS$1-1,Scheduled_Contributions!$A$2:$B$11,2,1))*(1+VLOOKUP($A27+AS$1-1,portfolio_returns!$A$2:$B$49,2,1)),NA())</f>
        <v>#N/A</v>
      </c>
      <c r="AT27" s="7" t="e">
        <f aca="false">=IF($A27+AT$1-1&lt;=MAX(portfolio_returns!$A$2:$A$50),(AS27+VLOOKUP(AT$1-1,Scheduled_Contributions!$A$2:$B$11,2,1))*(1+VLOOKUP($A27+AT$1-1,portfolio_returns!$A$2:$B$49,2,1)),NA())</f>
        <v>#N/A</v>
      </c>
      <c r="AU27" s="7" t="e">
        <f aca="false">=IF($A27+AU$1-1&lt;=MAX(portfolio_returns!$A$2:$A$50),(AT27+VLOOKUP(AU$1-1,Scheduled_Contributions!$A$2:$B$11,2,1))*(1+VLOOKUP($A27+AU$1-1,portfolio_returns!$A$2:$B$49,2,1)),NA())</f>
        <v>#N/A</v>
      </c>
      <c r="AV27" s="7" t="e">
        <f aca="false">=IF($A27+AV$1-1&lt;=MAX(portfolio_returns!$A$2:$A$50),(AU27+VLOOKUP(AV$1-1,Scheduled_Contributions!$A$2:$B$11,2,1))*(1+VLOOKUP($A27+AV$1-1,portfolio_returns!$A$2:$B$49,2,1)),NA())</f>
        <v>#N/A</v>
      </c>
      <c r="AW27" s="7" t="e">
        <f aca="false">=IF($A27+AW$1-1&lt;=MAX(portfolio_returns!$A$2:$A$50),(AV27+VLOOKUP(AW$1-1,Scheduled_Contributions!$A$2:$B$11,2,1))*(1+VLOOKUP($A27+AW$1-1,portfolio_returns!$A$2:$B$49,2,1)),NA())</f>
        <v>#N/A</v>
      </c>
      <c r="AX27" s="7" t="e">
        <f aca="false">=IF($A27+AX$1-1&lt;=MAX(portfolio_returns!$A$2:$A$50),(AW27+VLOOKUP(AX$1-1,Scheduled_Contributions!$A$2:$B$11,2,1))*(1+VLOOKUP($A27+AX$1-1,portfolio_returns!$A$2:$B$49,2,1)),NA())</f>
        <v>#N/A</v>
      </c>
    </row>
    <row r="28" customFormat="false" ht="13.8" hidden="false" customHeight="false" outlineLevel="0" collapsed="false">
      <c r="A28" s="0" t="n">
        <v>1996</v>
      </c>
      <c r="B28" s="6" t="n">
        <f aca="false">MATCH(1,INDEX(C28:AX28&gt;SCHEDULED_TARGET),)</f>
        <v>15</v>
      </c>
      <c r="C28" s="7" t="n">
        <f aca="false">VLOOKUP(C$1-1,Scheduled_Contributions!$A$2:$B$11,2,1)*(1+VLOOKUP($A28+C$1-1,portfolio_returns!$A$2:$B$49,2,1))</f>
        <v>1006.75</v>
      </c>
      <c r="D28" s="7" t="n">
        <f aca="false">=IF($A28+D$1-1&lt;=MAX(portfolio_returns!$A$2:$A$50),(C28+VLOOKUP(D$1-1,Scheduled_Contributions!$A$2:$B$11,2,1))*(1+VLOOKUP($A28+D$1-1,portfolio_returns!$A$2:$B$49,2,1)),NA())</f>
        <v>811.6206875</v>
      </c>
      <c r="E28" s="7" t="n">
        <f aca="false">=IF($A28+E$1-1&lt;=MAX(portfolio_returns!$A$2:$A$50),(D28+VLOOKUP(E$1-1,Scheduled_Contributions!$A$2:$B$11,2,1))*(1+VLOOKUP($A28+E$1-1,portfolio_returns!$A$2:$B$49,2,1)),NA())</f>
        <v>779.923437609375</v>
      </c>
      <c r="F28" s="7" t="n">
        <f aca="false">=IF($A28+F$1-1&lt;=MAX(portfolio_returns!$A$2:$A$50),(E28+VLOOKUP(F$1-1,Scheduled_Contributions!$A$2:$B$11,2,1))*(1+VLOOKUP($A28+F$1-1,portfolio_returns!$A$2:$B$49,2,1)),NA())</f>
        <v>917.891034502094</v>
      </c>
      <c r="G28" s="7" t="n">
        <f aca="false">=IF($A28+G$1-1&lt;=MAX(portfolio_returns!$A$2:$A$50),(F28+VLOOKUP(G$1-1,Scheduled_Contributions!$A$2:$B$11,2,1))*(1+VLOOKUP($A28+G$1-1,portfolio_returns!$A$2:$B$49,2,1)),NA())</f>
        <v>826.982884499991</v>
      </c>
      <c r="H28" s="7" t="n">
        <f aca="false">=IF($A28+H$1-1&lt;=MAX(portfolio_returns!$A$2:$A$50),(G28+VLOOKUP(H$1-1,Scheduled_Contributions!$A$2:$B$11,2,1))*(1+VLOOKUP($A28+H$1-1,portfolio_returns!$A$2:$B$49,2,1)),NA())</f>
        <v>1824.69915589437</v>
      </c>
      <c r="I28" s="7" t="n">
        <f aca="false">=IF($A28+I$1-1&lt;=MAX(portfolio_returns!$A$2:$A$50),(H28+VLOOKUP(I$1-1,Scheduled_Contributions!$A$2:$B$11,2,1))*(1+VLOOKUP($A28+I$1-1,portfolio_returns!$A$2:$B$49,2,1)),NA())</f>
        <v>2154.39548380896</v>
      </c>
      <c r="J28" s="7" t="n">
        <f aca="false">=IF($A28+J$1-1&lt;=MAX(portfolio_returns!$A$2:$A$50),(I28+VLOOKUP(J$1-1,Scheduled_Contributions!$A$2:$B$11,2,1))*(1+VLOOKUP($A28+J$1-1,portfolio_returns!$A$2:$B$49,2,1)),NA())</f>
        <v>2802.35105266165</v>
      </c>
      <c r="K28" s="7" t="n">
        <f aca="false">=IF($A28+K$1-1&lt;=MAX(portfolio_returns!$A$2:$A$50),(J28+VLOOKUP(K$1-1,Scheduled_Contributions!$A$2:$B$11,2,1))*(1+VLOOKUP($A28+K$1-1,portfolio_returns!$A$2:$B$49,2,1)),NA())</f>
        <v>3095.69542121731</v>
      </c>
      <c r="L28" s="7" t="n">
        <f aca="false">=IF($A28+L$1-1&lt;=MAX(portfolio_returns!$A$2:$A$50),(K28+VLOOKUP(L$1-1,Scheduled_Contributions!$A$2:$B$11,2,1))*(1+VLOOKUP($A28+L$1-1,portfolio_returns!$A$2:$B$49,2,1)),NA())</f>
        <v>3772.64351292373</v>
      </c>
      <c r="M28" s="7" t="n">
        <f aca="false">=IF($A28+M$1-1&lt;=MAX(portfolio_returns!$A$2:$A$50),(L28+VLOOKUP(M$1-1,Scheduled_Contributions!$A$2:$B$11,2,1))*(1+VLOOKUP($A28+M$1-1,portfolio_returns!$A$2:$B$49,2,1)),NA())</f>
        <v>4722.63042588528</v>
      </c>
      <c r="N28" s="7" t="n">
        <f aca="false">=IF($A28+N$1-1&lt;=MAX(portfolio_returns!$A$2:$A$50),(M28+VLOOKUP(N$1-1,Scheduled_Contributions!$A$2:$B$11,2,1))*(1+VLOOKUP($A28+N$1-1,portfolio_returns!$A$2:$B$49,2,1)),NA())</f>
        <v>6331.07635222803</v>
      </c>
      <c r="O28" s="7" t="n">
        <f aca="false">=IF($A28+O$1-1&lt;=MAX(portfolio_returns!$A$2:$A$50),(N28+VLOOKUP(O$1-1,Scheduled_Contributions!$A$2:$B$11,2,1))*(1+VLOOKUP($A28+O$1-1,portfolio_returns!$A$2:$B$49,2,1)),NA())</f>
        <v>5710.13925518134</v>
      </c>
      <c r="P28" s="7" t="n">
        <f aca="false">=IF($A28+P$1-1&lt;=MAX(portfolio_returns!$A$2:$A$50),(O28+VLOOKUP(P$1-1,Scheduled_Contributions!$A$2:$B$11,2,1))*(1+VLOOKUP($A28+P$1-1,portfolio_returns!$A$2:$B$49,2,1)),NA())</f>
        <v>7888.07203289507</v>
      </c>
      <c r="Q28" s="7" t="n">
        <f aca="false">=IF($A28+Q$1-1&lt;=MAX(portfolio_returns!$A$2:$A$50),(P28+VLOOKUP(Q$1-1,Scheduled_Contributions!$A$2:$B$11,2,1))*(1+VLOOKUP($A28+Q$1-1,portfolio_returns!$A$2:$B$49,2,1)),NA())</f>
        <v>10008.8317836863</v>
      </c>
      <c r="R28" s="7" t="n">
        <f aca="false">=IF($A28+R$1-1&lt;=MAX(portfolio_returns!$A$2:$A$50),(Q28+VLOOKUP(R$1-1,Scheduled_Contributions!$A$2:$B$11,2,1))*(1+VLOOKUP($A28+R$1-1,portfolio_returns!$A$2:$B$49,2,1)),NA())</f>
        <v>10224.2178352518</v>
      </c>
      <c r="S28" s="7" t="n">
        <f aca="false">=IF($A28+S$1-1&lt;=MAX(portfolio_returns!$A$2:$A$50),(R28+VLOOKUP(S$1-1,Scheduled_Contributions!$A$2:$B$11,2,1))*(1+VLOOKUP($A28+S$1-1,portfolio_returns!$A$2:$B$49,2,1)),NA())</f>
        <v>11357.4232426707</v>
      </c>
      <c r="T28" s="7" t="n">
        <f aca="false">=IF($A28+T$1-1&lt;=MAX(portfolio_returns!$A$2:$A$50),(S28+VLOOKUP(T$1-1,Scheduled_Contributions!$A$2:$B$11,2,1))*(1+VLOOKUP($A28+T$1-1,portfolio_returns!$A$2:$B$49,2,1)),NA())</f>
        <v>8900.69239901118</v>
      </c>
      <c r="U28" s="7" t="n">
        <f aca="false">=IF($A28+U$1-1&lt;=MAX(portfolio_returns!$A$2:$A$50),(T28+VLOOKUP(U$1-1,Scheduled_Contributions!$A$2:$B$11,2,1))*(1+VLOOKUP($A28+U$1-1,portfolio_returns!$A$2:$B$49,2,1)),NA())</f>
        <v>8935.19680310846</v>
      </c>
      <c r="V28" s="7" t="n">
        <f aca="false">=IF($A28+V$1-1&lt;=MAX(portfolio_returns!$A$2:$A$50),(U28+VLOOKUP(V$1-1,Scheduled_Contributions!$A$2:$B$11,2,1))*(1+VLOOKUP($A28+V$1-1,portfolio_returns!$A$2:$B$49,2,1)),NA())</f>
        <v>7793.50271470825</v>
      </c>
      <c r="W28" s="7" t="n">
        <f aca="false">=IF($A28+W$1-1&lt;=MAX(portfolio_returns!$A$2:$A$50),(V28+VLOOKUP(W$1-1,Scheduled_Contributions!$A$2:$B$11,2,1))*(1+VLOOKUP($A28+W$1-1,portfolio_returns!$A$2:$B$49,2,1)),NA())</f>
        <v>8509.71971038934</v>
      </c>
      <c r="X28" s="7" t="n">
        <f aca="false">=IF($A28+X$1-1&lt;=MAX(portfolio_returns!$A$2:$A$50),(W28+VLOOKUP(X$1-1,Scheduled_Contributions!$A$2:$B$11,2,1))*(1+VLOOKUP($A28+X$1-1,portfolio_returns!$A$2:$B$49,2,1)),NA())</f>
        <v>10004.2808699247</v>
      </c>
      <c r="Y28" s="7" t="e">
        <f aca="false">=IF($A28+Y$1-1&lt;=MAX(portfolio_returns!$A$2:$A$50),(X28+VLOOKUP(Y$1-1,Scheduled_Contributions!$A$2:$B$11,2,1))*(1+VLOOKUP($A28+Y$1-1,portfolio_returns!$A$2:$B$49,2,1)),NA())</f>
        <v>#N/A</v>
      </c>
      <c r="Z28" s="7" t="e">
        <f aca="false">=IF($A28+Z$1-1&lt;=MAX(portfolio_returns!$A$2:$A$50),(Y28+VLOOKUP(Z$1-1,Scheduled_Contributions!$A$2:$B$11,2,1))*(1+VLOOKUP($A28+Z$1-1,portfolio_returns!$A$2:$B$49,2,1)),NA())</f>
        <v>#N/A</v>
      </c>
      <c r="AA28" s="7" t="e">
        <f aca="false">=IF($A28+AA$1-1&lt;=MAX(portfolio_returns!$A$2:$A$50),(Z28+VLOOKUP(AA$1-1,Scheduled_Contributions!$A$2:$B$11,2,1))*(1+VLOOKUP($A28+AA$1-1,portfolio_returns!$A$2:$B$49,2,1)),NA())</f>
        <v>#N/A</v>
      </c>
      <c r="AB28" s="7" t="e">
        <f aca="false">=IF($A28+AB$1-1&lt;=MAX(portfolio_returns!$A$2:$A$50),(AA28+VLOOKUP(AB$1-1,Scheduled_Contributions!$A$2:$B$11,2,1))*(1+VLOOKUP($A28+AB$1-1,portfolio_returns!$A$2:$B$49,2,1)),NA())</f>
        <v>#N/A</v>
      </c>
      <c r="AC28" s="7" t="e">
        <f aca="false">=IF($A28+AC$1-1&lt;=MAX(portfolio_returns!$A$2:$A$50),(AB28+VLOOKUP(AC$1-1,Scheduled_Contributions!$A$2:$B$11,2,1))*(1+VLOOKUP($A28+AC$1-1,portfolio_returns!$A$2:$B$49,2,1)),NA())</f>
        <v>#N/A</v>
      </c>
      <c r="AD28" s="7" t="e">
        <f aca="false">=IF($A28+AD$1-1&lt;=MAX(portfolio_returns!$A$2:$A$50),(AC28+VLOOKUP(AD$1-1,Scheduled_Contributions!$A$2:$B$11,2,1))*(1+VLOOKUP($A28+AD$1-1,portfolio_returns!$A$2:$B$49,2,1)),NA())</f>
        <v>#N/A</v>
      </c>
      <c r="AE28" s="7" t="e">
        <f aca="false">=IF($A28+AE$1-1&lt;=MAX(portfolio_returns!$A$2:$A$50),(AD28+VLOOKUP(AE$1-1,Scheduled_Contributions!$A$2:$B$11,2,1))*(1+VLOOKUP($A28+AE$1-1,portfolio_returns!$A$2:$B$49,2,1)),NA())</f>
        <v>#N/A</v>
      </c>
      <c r="AF28" s="7" t="e">
        <f aca="false">=IF($A28+AF$1-1&lt;=MAX(portfolio_returns!$A$2:$A$50),(AE28+VLOOKUP(AF$1-1,Scheduled_Contributions!$A$2:$B$11,2,1))*(1+VLOOKUP($A28+AF$1-1,portfolio_returns!$A$2:$B$49,2,1)),NA())</f>
        <v>#N/A</v>
      </c>
      <c r="AG28" s="7" t="e">
        <f aca="false">=IF($A28+AG$1-1&lt;=MAX(portfolio_returns!$A$2:$A$50),(AF28+VLOOKUP(AG$1-1,Scheduled_Contributions!$A$2:$B$11,2,1))*(1+VLOOKUP($A28+AG$1-1,portfolio_returns!$A$2:$B$49,2,1)),NA())</f>
        <v>#N/A</v>
      </c>
      <c r="AH28" s="7" t="e">
        <f aca="false">=IF($A28+AH$1-1&lt;=MAX(portfolio_returns!$A$2:$A$50),(AG28+VLOOKUP(AH$1-1,Scheduled_Contributions!$A$2:$B$11,2,1))*(1+VLOOKUP($A28+AH$1-1,portfolio_returns!$A$2:$B$49,2,1)),NA())</f>
        <v>#N/A</v>
      </c>
      <c r="AI28" s="7" t="e">
        <f aca="false">=IF($A28+AI$1-1&lt;=MAX(portfolio_returns!$A$2:$A$50),(AH28+VLOOKUP(AI$1-1,Scheduled_Contributions!$A$2:$B$11,2,1))*(1+VLOOKUP($A28+AI$1-1,portfolio_returns!$A$2:$B$49,2,1)),NA())</f>
        <v>#N/A</v>
      </c>
      <c r="AJ28" s="7" t="e">
        <f aca="false">=IF($A28+AJ$1-1&lt;=MAX(portfolio_returns!$A$2:$A$50),(AI28+VLOOKUP(AJ$1-1,Scheduled_Contributions!$A$2:$B$11,2,1))*(1+VLOOKUP($A28+AJ$1-1,portfolio_returns!$A$2:$B$49,2,1)),NA())</f>
        <v>#N/A</v>
      </c>
      <c r="AK28" s="7" t="e">
        <f aca="false">=IF($A28+AK$1-1&lt;=MAX(portfolio_returns!$A$2:$A$50),(AJ28+VLOOKUP(AK$1-1,Scheduled_Contributions!$A$2:$B$11,2,1))*(1+VLOOKUP($A28+AK$1-1,portfolio_returns!$A$2:$B$49,2,1)),NA())</f>
        <v>#N/A</v>
      </c>
      <c r="AL28" s="7" t="e">
        <f aca="false">=IF($A28+AL$1-1&lt;=MAX(portfolio_returns!$A$2:$A$50),(AK28+VLOOKUP(AL$1-1,Scheduled_Contributions!$A$2:$B$11,2,1))*(1+VLOOKUP($A28+AL$1-1,portfolio_returns!$A$2:$B$49,2,1)),NA())</f>
        <v>#N/A</v>
      </c>
      <c r="AM28" s="7" t="e">
        <f aca="false">=IF($A28+AM$1-1&lt;=MAX(portfolio_returns!$A$2:$A$50),(AL28+VLOOKUP(AM$1-1,Scheduled_Contributions!$A$2:$B$11,2,1))*(1+VLOOKUP($A28+AM$1-1,portfolio_returns!$A$2:$B$49,2,1)),NA())</f>
        <v>#N/A</v>
      </c>
      <c r="AN28" s="7" t="e">
        <f aca="false">=IF($A28+AN$1-1&lt;=MAX(portfolio_returns!$A$2:$A$50),(AM28+VLOOKUP(AN$1-1,Scheduled_Contributions!$A$2:$B$11,2,1))*(1+VLOOKUP($A28+AN$1-1,portfolio_returns!$A$2:$B$49,2,1)),NA())</f>
        <v>#N/A</v>
      </c>
      <c r="AO28" s="7" t="e">
        <f aca="false">=IF($A28+AO$1-1&lt;=MAX(portfolio_returns!$A$2:$A$50),(AN28+VLOOKUP(AO$1-1,Scheduled_Contributions!$A$2:$B$11,2,1))*(1+VLOOKUP($A28+AO$1-1,portfolio_returns!$A$2:$B$49,2,1)),NA())</f>
        <v>#N/A</v>
      </c>
      <c r="AP28" s="7" t="e">
        <f aca="false">=IF($A28+AP$1-1&lt;=MAX(portfolio_returns!$A$2:$A$50),(AO28+VLOOKUP(AP$1-1,Scheduled_Contributions!$A$2:$B$11,2,1))*(1+VLOOKUP($A28+AP$1-1,portfolio_returns!$A$2:$B$49,2,1)),NA())</f>
        <v>#N/A</v>
      </c>
      <c r="AQ28" s="7" t="e">
        <f aca="false">=IF($A28+AQ$1-1&lt;=MAX(portfolio_returns!$A$2:$A$50),(AP28+VLOOKUP(AQ$1-1,Scheduled_Contributions!$A$2:$B$11,2,1))*(1+VLOOKUP($A28+AQ$1-1,portfolio_returns!$A$2:$B$49,2,1)),NA())</f>
        <v>#N/A</v>
      </c>
      <c r="AR28" s="7" t="e">
        <f aca="false">=IF($A28+AR$1-1&lt;=MAX(portfolio_returns!$A$2:$A$50),(AQ28+VLOOKUP(AR$1-1,Scheduled_Contributions!$A$2:$B$11,2,1))*(1+VLOOKUP($A28+AR$1-1,portfolio_returns!$A$2:$B$49,2,1)),NA())</f>
        <v>#N/A</v>
      </c>
      <c r="AS28" s="7" t="e">
        <f aca="false">=IF($A28+AS$1-1&lt;=MAX(portfolio_returns!$A$2:$A$50),(AR28+VLOOKUP(AS$1-1,Scheduled_Contributions!$A$2:$B$11,2,1))*(1+VLOOKUP($A28+AS$1-1,portfolio_returns!$A$2:$B$49,2,1)),NA())</f>
        <v>#N/A</v>
      </c>
      <c r="AT28" s="7" t="e">
        <f aca="false">=IF($A28+AT$1-1&lt;=MAX(portfolio_returns!$A$2:$A$50),(AS28+VLOOKUP(AT$1-1,Scheduled_Contributions!$A$2:$B$11,2,1))*(1+VLOOKUP($A28+AT$1-1,portfolio_returns!$A$2:$B$49,2,1)),NA())</f>
        <v>#N/A</v>
      </c>
      <c r="AU28" s="7" t="e">
        <f aca="false">=IF($A28+AU$1-1&lt;=MAX(portfolio_returns!$A$2:$A$50),(AT28+VLOOKUP(AU$1-1,Scheduled_Contributions!$A$2:$B$11,2,1))*(1+VLOOKUP($A28+AU$1-1,portfolio_returns!$A$2:$B$49,2,1)),NA())</f>
        <v>#N/A</v>
      </c>
      <c r="AV28" s="7" t="e">
        <f aca="false">=IF($A28+AV$1-1&lt;=MAX(portfolio_returns!$A$2:$A$50),(AU28+VLOOKUP(AV$1-1,Scheduled_Contributions!$A$2:$B$11,2,1))*(1+VLOOKUP($A28+AV$1-1,portfolio_returns!$A$2:$B$49,2,1)),NA())</f>
        <v>#N/A</v>
      </c>
      <c r="AW28" s="7" t="e">
        <f aca="false">=IF($A28+AW$1-1&lt;=MAX(portfolio_returns!$A$2:$A$50),(AV28+VLOOKUP(AW$1-1,Scheduled_Contributions!$A$2:$B$11,2,1))*(1+VLOOKUP($A28+AW$1-1,portfolio_returns!$A$2:$B$49,2,1)),NA())</f>
        <v>#N/A</v>
      </c>
      <c r="AX28" s="7" t="e">
        <f aca="false">=IF($A28+AX$1-1&lt;=MAX(portfolio_returns!$A$2:$A$50),(AW28+VLOOKUP(AX$1-1,Scheduled_Contributions!$A$2:$B$11,2,1))*(1+VLOOKUP($A28+AX$1-1,portfolio_returns!$A$2:$B$49,2,1)),NA())</f>
        <v>#N/A</v>
      </c>
    </row>
    <row r="29" customFormat="false" ht="13.8" hidden="false" customHeight="false" outlineLevel="0" collapsed="false">
      <c r="A29" s="0" t="n">
        <v>1997</v>
      </c>
      <c r="B29" s="6" t="n">
        <f aca="false">MATCH(1,INDEX(C29:AX29&gt;SCHEDULED_TARGET),)</f>
        <v>15</v>
      </c>
      <c r="C29" s="7" t="n">
        <f aca="false">VLOOKUP(C$1-1,Scheduled_Contributions!$A$2:$B$11,2,1)*(1+VLOOKUP($A29+C$1-1,portfolio_returns!$A$2:$B$49,2,1))</f>
        <v>798.25</v>
      </c>
      <c r="D29" s="7" t="n">
        <f aca="false">=IF($A29+D$1-1&lt;=MAX(portfolio_returns!$A$2:$A$50),(C29+VLOOKUP(D$1-1,Scheduled_Contributions!$A$2:$B$11,2,1))*(1+VLOOKUP($A29+D$1-1,portfolio_returns!$A$2:$B$49,2,1)),NA())</f>
        <v>767.2313125</v>
      </c>
      <c r="E29" s="7" t="n">
        <f aca="false">=IF($A29+E$1-1&lt;=MAX(portfolio_returns!$A$2:$A$50),(D29+VLOOKUP(E$1-1,Scheduled_Contributions!$A$2:$B$11,2,1))*(1+VLOOKUP($A29+E$1-1,portfolio_returns!$A$2:$B$49,2,1)),NA())</f>
        <v>903.142785125</v>
      </c>
      <c r="F29" s="7" t="n">
        <f aca="false">=IF($A29+F$1-1&lt;=MAX(portfolio_returns!$A$2:$A$50),(E29+VLOOKUP(F$1-1,Scheduled_Contributions!$A$2:$B$11,2,1))*(1+VLOOKUP($A29+F$1-1,portfolio_returns!$A$2:$B$49,2,1)),NA())</f>
        <v>813.838507242656</v>
      </c>
      <c r="G29" s="7" t="n">
        <f aca="false">=IF($A29+G$1-1&lt;=MAX(portfolio_returns!$A$2:$A$50),(F29+VLOOKUP(G$1-1,Scheduled_Contributions!$A$2:$B$11,2,1))*(1+VLOOKUP($A29+G$1-1,portfolio_returns!$A$2:$B$49,2,1)),NA())</f>
        <v>822.808709108603</v>
      </c>
      <c r="H29" s="7" t="n">
        <f aca="false">=IF($A29+H$1-1&lt;=MAX(portfolio_returns!$A$2:$A$50),(G29+VLOOKUP(H$1-1,Scheduled_Contributions!$A$2:$B$11,2,1))*(1+VLOOKUP($A29+H$1-1,portfolio_returns!$A$2:$B$49,2,1)),NA())</f>
        <v>2140.43312667078</v>
      </c>
      <c r="I29" s="7" t="n">
        <f aca="false">=IF($A29+I$1-1&lt;=MAX(portfolio_returns!$A$2:$A$50),(H29+VLOOKUP(I$1-1,Scheduled_Contributions!$A$2:$B$11,2,1))*(1+VLOOKUP($A29+I$1-1,portfolio_returns!$A$2:$B$49,2,1)),NA())</f>
        <v>2784.27329075699</v>
      </c>
      <c r="J29" s="7" t="n">
        <f aca="false">=IF($A29+J$1-1&lt;=MAX(portfolio_returns!$A$2:$A$50),(I29+VLOOKUP(J$1-1,Scheduled_Contributions!$A$2:$B$11,2,1))*(1+VLOOKUP($A29+J$1-1,portfolio_returns!$A$2:$B$49,2,1)),NA())</f>
        <v>3075.79632480076</v>
      </c>
      <c r="K29" s="7" t="n">
        <f aca="false">=IF($A29+K$1-1&lt;=MAX(portfolio_returns!$A$2:$A$50),(J29+VLOOKUP(K$1-1,Scheduled_Contributions!$A$2:$B$11,2,1))*(1+VLOOKUP($A29+K$1-1,portfolio_returns!$A$2:$B$49,2,1)),NA())</f>
        <v>3748.47108555172</v>
      </c>
      <c r="L29" s="7" t="n">
        <f aca="false">=IF($A29+L$1-1&lt;=MAX(portfolio_returns!$A$2:$A$50),(K29+VLOOKUP(L$1-1,Scheduled_Contributions!$A$2:$B$11,2,1))*(1+VLOOKUP($A29+L$1-1,portfolio_returns!$A$2:$B$49,2,1)),NA())</f>
        <v>4692.45115031132</v>
      </c>
      <c r="M29" s="7" t="n">
        <f aca="false">=IF($A29+M$1-1&lt;=MAX(portfolio_returns!$A$2:$A$50),(L29+VLOOKUP(M$1-1,Scheduled_Contributions!$A$2:$B$11,2,1))*(1+VLOOKUP($A29+M$1-1,portfolio_returns!$A$2:$B$49,2,1)),NA())</f>
        <v>6290.70402632897</v>
      </c>
      <c r="N29" s="7" t="n">
        <f aca="false">=IF($A29+N$1-1&lt;=MAX(portfolio_returns!$A$2:$A$50),(M29+VLOOKUP(N$1-1,Scheduled_Contributions!$A$2:$B$11,2,1))*(1+VLOOKUP($A29+N$1-1,portfolio_returns!$A$2:$B$49,2,1)),NA())</f>
        <v>5673.78397570924</v>
      </c>
      <c r="O29" s="7" t="n">
        <f aca="false">=IF($A29+O$1-1&lt;=MAX(portfolio_returns!$A$2:$A$50),(N29+VLOOKUP(O$1-1,Scheduled_Contributions!$A$2:$B$11,2,1))*(1+VLOOKUP($A29+O$1-1,portfolio_returns!$A$2:$B$49,2,1)),NA())</f>
        <v>7837.93810250304</v>
      </c>
      <c r="P29" s="7" t="n">
        <f aca="false">=IF($A29+P$1-1&lt;=MAX(portfolio_returns!$A$2:$A$50),(O29+VLOOKUP(P$1-1,Scheduled_Contributions!$A$2:$B$11,2,1))*(1+VLOOKUP($A29+P$1-1,portfolio_returns!$A$2:$B$49,2,1)),NA())</f>
        <v>9945.29956039697</v>
      </c>
      <c r="Q29" s="7" t="n">
        <f aca="false">=IF($A29+Q$1-1&lt;=MAX(portfolio_returns!$A$2:$A$50),(P29+VLOOKUP(Q$1-1,Scheduled_Contributions!$A$2:$B$11,2,1))*(1+VLOOKUP($A29+Q$1-1,portfolio_returns!$A$2:$B$49,2,1)),NA())</f>
        <v>10159.3832013851</v>
      </c>
      <c r="R29" s="7" t="n">
        <f aca="false">=IF($A29+R$1-1&lt;=MAX(portfolio_returns!$A$2:$A$50),(Q29+VLOOKUP(R$1-1,Scheduled_Contributions!$A$2:$B$11,2,1))*(1+VLOOKUP($A29+R$1-1,portfolio_returns!$A$2:$B$49,2,1)),NA())</f>
        <v>11285.4730077371</v>
      </c>
      <c r="S29" s="7" t="n">
        <f aca="false">=IF($A29+S$1-1&lt;=MAX(portfolio_returns!$A$2:$A$50),(R29+VLOOKUP(S$1-1,Scheduled_Contributions!$A$2:$B$11,2,1))*(1+VLOOKUP($A29+S$1-1,portfolio_returns!$A$2:$B$49,2,1)),NA())</f>
        <v>8844.35536505817</v>
      </c>
      <c r="T29" s="7" t="n">
        <f aca="false">=IF($A29+T$1-1&lt;=MAX(portfolio_returns!$A$2:$A$50),(S29+VLOOKUP(T$1-1,Scheduled_Contributions!$A$2:$B$11,2,1))*(1+VLOOKUP($A29+T$1-1,portfolio_returns!$A$2:$B$49,2,1)),NA())</f>
        <v>8878.70484231208</v>
      </c>
      <c r="U29" s="7" t="n">
        <f aca="false">=IF($A29+U$1-1&lt;=MAX(portfolio_returns!$A$2:$A$50),(T29+VLOOKUP(U$1-1,Scheduled_Contributions!$A$2:$B$11,2,1))*(1+VLOOKUP($A29+U$1-1,portfolio_returns!$A$2:$B$49,2,1)),NA())</f>
        <v>7744.2840938644</v>
      </c>
      <c r="V29" s="7" t="n">
        <f aca="false">=IF($A29+V$1-1&lt;=MAX(portfolio_returns!$A$2:$A$50),(U29+VLOOKUP(V$1-1,Scheduled_Contributions!$A$2:$B$11,2,1))*(1+VLOOKUP($A29+V$1-1,portfolio_returns!$A$2:$B$49,2,1)),NA())</f>
        <v>8456.04680435913</v>
      </c>
      <c r="W29" s="7" t="n">
        <f aca="false">=IF($A29+W$1-1&lt;=MAX(portfolio_returns!$A$2:$A$50),(V29+VLOOKUP(W$1-1,Scheduled_Contributions!$A$2:$B$11,2,1))*(1+VLOOKUP($A29+W$1-1,portfolio_returns!$A$2:$B$49,2,1)),NA())</f>
        <v>9941.25546001871</v>
      </c>
      <c r="X29" s="7" t="e">
        <f aca="false">=IF($A29+X$1-1&lt;=MAX(portfolio_returns!$A$2:$A$50),(W29+VLOOKUP(X$1-1,Scheduled_Contributions!$A$2:$B$11,2,1))*(1+VLOOKUP($A29+X$1-1,portfolio_returns!$A$2:$B$49,2,1)),NA())</f>
        <v>#N/A</v>
      </c>
      <c r="Y29" s="7" t="e">
        <f aca="false">=IF($A29+Y$1-1&lt;=MAX(portfolio_returns!$A$2:$A$50),(X29+VLOOKUP(Y$1-1,Scheduled_Contributions!$A$2:$B$11,2,1))*(1+VLOOKUP($A29+Y$1-1,portfolio_returns!$A$2:$B$49,2,1)),NA())</f>
        <v>#N/A</v>
      </c>
      <c r="Z29" s="7" t="e">
        <f aca="false">=IF($A29+Z$1-1&lt;=MAX(portfolio_returns!$A$2:$A$50),(Y29+VLOOKUP(Z$1-1,Scheduled_Contributions!$A$2:$B$11,2,1))*(1+VLOOKUP($A29+Z$1-1,portfolio_returns!$A$2:$B$49,2,1)),NA())</f>
        <v>#N/A</v>
      </c>
      <c r="AA29" s="7" t="e">
        <f aca="false">=IF($A29+AA$1-1&lt;=MAX(portfolio_returns!$A$2:$A$50),(Z29+VLOOKUP(AA$1-1,Scheduled_Contributions!$A$2:$B$11,2,1))*(1+VLOOKUP($A29+AA$1-1,portfolio_returns!$A$2:$B$49,2,1)),NA())</f>
        <v>#N/A</v>
      </c>
      <c r="AB29" s="7" t="e">
        <f aca="false">=IF($A29+AB$1-1&lt;=MAX(portfolio_returns!$A$2:$A$50),(AA29+VLOOKUP(AB$1-1,Scheduled_Contributions!$A$2:$B$11,2,1))*(1+VLOOKUP($A29+AB$1-1,portfolio_returns!$A$2:$B$49,2,1)),NA())</f>
        <v>#N/A</v>
      </c>
      <c r="AC29" s="7" t="e">
        <f aca="false">=IF($A29+AC$1-1&lt;=MAX(portfolio_returns!$A$2:$A$50),(AB29+VLOOKUP(AC$1-1,Scheduled_Contributions!$A$2:$B$11,2,1))*(1+VLOOKUP($A29+AC$1-1,portfolio_returns!$A$2:$B$49,2,1)),NA())</f>
        <v>#N/A</v>
      </c>
      <c r="AD29" s="7" t="e">
        <f aca="false">=IF($A29+AD$1-1&lt;=MAX(portfolio_returns!$A$2:$A$50),(AC29+VLOOKUP(AD$1-1,Scheduled_Contributions!$A$2:$B$11,2,1))*(1+VLOOKUP($A29+AD$1-1,portfolio_returns!$A$2:$B$49,2,1)),NA())</f>
        <v>#N/A</v>
      </c>
      <c r="AE29" s="7" t="e">
        <f aca="false">=IF($A29+AE$1-1&lt;=MAX(portfolio_returns!$A$2:$A$50),(AD29+VLOOKUP(AE$1-1,Scheduled_Contributions!$A$2:$B$11,2,1))*(1+VLOOKUP($A29+AE$1-1,portfolio_returns!$A$2:$B$49,2,1)),NA())</f>
        <v>#N/A</v>
      </c>
      <c r="AF29" s="7" t="e">
        <f aca="false">=IF($A29+AF$1-1&lt;=MAX(portfolio_returns!$A$2:$A$50),(AE29+VLOOKUP(AF$1-1,Scheduled_Contributions!$A$2:$B$11,2,1))*(1+VLOOKUP($A29+AF$1-1,portfolio_returns!$A$2:$B$49,2,1)),NA())</f>
        <v>#N/A</v>
      </c>
      <c r="AG29" s="7" t="e">
        <f aca="false">=IF($A29+AG$1-1&lt;=MAX(portfolio_returns!$A$2:$A$50),(AF29+VLOOKUP(AG$1-1,Scheduled_Contributions!$A$2:$B$11,2,1))*(1+VLOOKUP($A29+AG$1-1,portfolio_returns!$A$2:$B$49,2,1)),NA())</f>
        <v>#N/A</v>
      </c>
      <c r="AH29" s="7" t="e">
        <f aca="false">=IF($A29+AH$1-1&lt;=MAX(portfolio_returns!$A$2:$A$50),(AG29+VLOOKUP(AH$1-1,Scheduled_Contributions!$A$2:$B$11,2,1))*(1+VLOOKUP($A29+AH$1-1,portfolio_returns!$A$2:$B$49,2,1)),NA())</f>
        <v>#N/A</v>
      </c>
      <c r="AI29" s="7" t="e">
        <f aca="false">=IF($A29+AI$1-1&lt;=MAX(portfolio_returns!$A$2:$A$50),(AH29+VLOOKUP(AI$1-1,Scheduled_Contributions!$A$2:$B$11,2,1))*(1+VLOOKUP($A29+AI$1-1,portfolio_returns!$A$2:$B$49,2,1)),NA())</f>
        <v>#N/A</v>
      </c>
      <c r="AJ29" s="7" t="e">
        <f aca="false">=IF($A29+AJ$1-1&lt;=MAX(portfolio_returns!$A$2:$A$50),(AI29+VLOOKUP(AJ$1-1,Scheduled_Contributions!$A$2:$B$11,2,1))*(1+VLOOKUP($A29+AJ$1-1,portfolio_returns!$A$2:$B$49,2,1)),NA())</f>
        <v>#N/A</v>
      </c>
      <c r="AK29" s="7" t="e">
        <f aca="false">=IF($A29+AK$1-1&lt;=MAX(portfolio_returns!$A$2:$A$50),(AJ29+VLOOKUP(AK$1-1,Scheduled_Contributions!$A$2:$B$11,2,1))*(1+VLOOKUP($A29+AK$1-1,portfolio_returns!$A$2:$B$49,2,1)),NA())</f>
        <v>#N/A</v>
      </c>
      <c r="AL29" s="7" t="e">
        <f aca="false">=IF($A29+AL$1-1&lt;=MAX(portfolio_returns!$A$2:$A$50),(AK29+VLOOKUP(AL$1-1,Scheduled_Contributions!$A$2:$B$11,2,1))*(1+VLOOKUP($A29+AL$1-1,portfolio_returns!$A$2:$B$49,2,1)),NA())</f>
        <v>#N/A</v>
      </c>
      <c r="AM29" s="7" t="e">
        <f aca="false">=IF($A29+AM$1-1&lt;=MAX(portfolio_returns!$A$2:$A$50),(AL29+VLOOKUP(AM$1-1,Scheduled_Contributions!$A$2:$B$11,2,1))*(1+VLOOKUP($A29+AM$1-1,portfolio_returns!$A$2:$B$49,2,1)),NA())</f>
        <v>#N/A</v>
      </c>
      <c r="AN29" s="7" t="e">
        <f aca="false">=IF($A29+AN$1-1&lt;=MAX(portfolio_returns!$A$2:$A$50),(AM29+VLOOKUP(AN$1-1,Scheduled_Contributions!$A$2:$B$11,2,1))*(1+VLOOKUP($A29+AN$1-1,portfolio_returns!$A$2:$B$49,2,1)),NA())</f>
        <v>#N/A</v>
      </c>
      <c r="AO29" s="7" t="e">
        <f aca="false">=IF($A29+AO$1-1&lt;=MAX(portfolio_returns!$A$2:$A$50),(AN29+VLOOKUP(AO$1-1,Scheduled_Contributions!$A$2:$B$11,2,1))*(1+VLOOKUP($A29+AO$1-1,portfolio_returns!$A$2:$B$49,2,1)),NA())</f>
        <v>#N/A</v>
      </c>
      <c r="AP29" s="7" t="e">
        <f aca="false">=IF($A29+AP$1-1&lt;=MAX(portfolio_returns!$A$2:$A$50),(AO29+VLOOKUP(AP$1-1,Scheduled_Contributions!$A$2:$B$11,2,1))*(1+VLOOKUP($A29+AP$1-1,portfolio_returns!$A$2:$B$49,2,1)),NA())</f>
        <v>#N/A</v>
      </c>
      <c r="AQ29" s="7" t="e">
        <f aca="false">=IF($A29+AQ$1-1&lt;=MAX(portfolio_returns!$A$2:$A$50),(AP29+VLOOKUP(AQ$1-1,Scheduled_Contributions!$A$2:$B$11,2,1))*(1+VLOOKUP($A29+AQ$1-1,portfolio_returns!$A$2:$B$49,2,1)),NA())</f>
        <v>#N/A</v>
      </c>
      <c r="AR29" s="7" t="e">
        <f aca="false">=IF($A29+AR$1-1&lt;=MAX(portfolio_returns!$A$2:$A$50),(AQ29+VLOOKUP(AR$1-1,Scheduled_Contributions!$A$2:$B$11,2,1))*(1+VLOOKUP($A29+AR$1-1,portfolio_returns!$A$2:$B$49,2,1)),NA())</f>
        <v>#N/A</v>
      </c>
      <c r="AS29" s="7" t="e">
        <f aca="false">=IF($A29+AS$1-1&lt;=MAX(portfolio_returns!$A$2:$A$50),(AR29+VLOOKUP(AS$1-1,Scheduled_Contributions!$A$2:$B$11,2,1))*(1+VLOOKUP($A29+AS$1-1,portfolio_returns!$A$2:$B$49,2,1)),NA())</f>
        <v>#N/A</v>
      </c>
      <c r="AT29" s="7" t="e">
        <f aca="false">=IF($A29+AT$1-1&lt;=MAX(portfolio_returns!$A$2:$A$50),(AS29+VLOOKUP(AT$1-1,Scheduled_Contributions!$A$2:$B$11,2,1))*(1+VLOOKUP($A29+AT$1-1,portfolio_returns!$A$2:$B$49,2,1)),NA())</f>
        <v>#N/A</v>
      </c>
      <c r="AU29" s="7" t="e">
        <f aca="false">=IF($A29+AU$1-1&lt;=MAX(portfolio_returns!$A$2:$A$50),(AT29+VLOOKUP(AU$1-1,Scheduled_Contributions!$A$2:$B$11,2,1))*(1+VLOOKUP($A29+AU$1-1,portfolio_returns!$A$2:$B$49,2,1)),NA())</f>
        <v>#N/A</v>
      </c>
      <c r="AV29" s="7" t="e">
        <f aca="false">=IF($A29+AV$1-1&lt;=MAX(portfolio_returns!$A$2:$A$50),(AU29+VLOOKUP(AV$1-1,Scheduled_Contributions!$A$2:$B$11,2,1))*(1+VLOOKUP($A29+AV$1-1,portfolio_returns!$A$2:$B$49,2,1)),NA())</f>
        <v>#N/A</v>
      </c>
      <c r="AW29" s="7" t="e">
        <f aca="false">=IF($A29+AW$1-1&lt;=MAX(portfolio_returns!$A$2:$A$50),(AV29+VLOOKUP(AW$1-1,Scheduled_Contributions!$A$2:$B$11,2,1))*(1+VLOOKUP($A29+AW$1-1,portfolio_returns!$A$2:$B$49,2,1)),NA())</f>
        <v>#N/A</v>
      </c>
      <c r="AX29" s="7" t="e">
        <f aca="false">=IF($A29+AX$1-1&lt;=MAX(portfolio_returns!$A$2:$A$50),(AW29+VLOOKUP(AX$1-1,Scheduled_Contributions!$A$2:$B$11,2,1))*(1+VLOOKUP($A29+AX$1-1,portfolio_returns!$A$2:$B$49,2,1)),NA())</f>
        <v>#N/A</v>
      </c>
    </row>
    <row r="30" customFormat="false" ht="13.8" hidden="false" customHeight="false" outlineLevel="0" collapsed="false">
      <c r="A30" s="0" t="n">
        <v>1998</v>
      </c>
      <c r="B30" s="6" t="n">
        <f aca="false">MATCH(1,INDEX(C30:AX30&gt;SCHEDULED_TARGET),)</f>
        <v>13</v>
      </c>
      <c r="C30" s="7" t="n">
        <f aca="false">VLOOKUP(C$1-1,Scheduled_Contributions!$A$2:$B$11,2,1)*(1+VLOOKUP($A30+C$1-1,portfolio_returns!$A$2:$B$49,2,1))</f>
        <v>949.25</v>
      </c>
      <c r="D30" s="7" t="n">
        <f aca="false">=IF($A30+D$1-1&lt;=MAX(portfolio_returns!$A$2:$A$50),(C30+VLOOKUP(D$1-1,Scheduled_Contributions!$A$2:$B$11,2,1))*(1+VLOOKUP($A30+D$1-1,portfolio_returns!$A$2:$B$49,2,1)),NA())</f>
        <v>1114.6485</v>
      </c>
      <c r="E30" s="7" t="n">
        <f aca="false">=IF($A30+E$1-1&lt;=MAX(portfolio_returns!$A$2:$A$50),(D30+VLOOKUP(E$1-1,Scheduled_Contributions!$A$2:$B$11,2,1))*(1+VLOOKUP($A30+E$1-1,portfolio_returns!$A$2:$B$49,2,1)),NA())</f>
        <v>1002.342975625</v>
      </c>
      <c r="F30" s="7" t="n">
        <f aca="false">=IF($A30+F$1-1&lt;=MAX(portfolio_returns!$A$2:$A$50),(E30+VLOOKUP(F$1-1,Scheduled_Contributions!$A$2:$B$11,2,1))*(1+VLOOKUP($A30+F$1-1,portfolio_returns!$A$2:$B$49,2,1)),NA())</f>
        <v>1011.07754690547</v>
      </c>
      <c r="G30" s="7" t="n">
        <f aca="false">=IF($A30+G$1-1&lt;=MAX(portfolio_returns!$A$2:$A$50),(F30+VLOOKUP(G$1-1,Scheduled_Contributions!$A$2:$B$11,2,1))*(1+VLOOKUP($A30+G$1-1,portfolio_returns!$A$2:$B$49,2,1)),NA())</f>
        <v>1199.00030945375</v>
      </c>
      <c r="H30" s="7" t="n">
        <f aca="false">=IF($A30+H$1-1&lt;=MAX(portfolio_returns!$A$2:$A$50),(G30+VLOOKUP(H$1-1,Scheduled_Contributions!$A$2:$B$11,2,1))*(1+VLOOKUP($A30+H$1-1,portfolio_returns!$A$2:$B$49,2,1)),NA())</f>
        <v>2847.15565066524</v>
      </c>
      <c r="I30" s="7" t="n">
        <f aca="false">=IF($A30+I$1-1&lt;=MAX(portfolio_returns!$A$2:$A$50),(H30+VLOOKUP(I$1-1,Scheduled_Contributions!$A$2:$B$11,2,1))*(1+VLOOKUP($A30+I$1-1,portfolio_returns!$A$2:$B$49,2,1)),NA())</f>
        <v>3145.01408246976</v>
      </c>
      <c r="J30" s="7" t="n">
        <f aca="false">=IF($A30+J$1-1&lt;=MAX(portfolio_returns!$A$2:$A$50),(I30+VLOOKUP(J$1-1,Scheduled_Contributions!$A$2:$B$11,2,1))*(1+VLOOKUP($A30+J$1-1,portfolio_returns!$A$2:$B$49,2,1)),NA())</f>
        <v>3832.55335668014</v>
      </c>
      <c r="K30" s="7" t="n">
        <f aca="false">=IF($A30+K$1-1&lt;=MAX(portfolio_returns!$A$2:$A$50),(J30+VLOOKUP(K$1-1,Scheduled_Contributions!$A$2:$B$11,2,1))*(1+VLOOKUP($A30+K$1-1,portfolio_returns!$A$2:$B$49,2,1)),NA())</f>
        <v>4797.42786581516</v>
      </c>
      <c r="L30" s="7" t="n">
        <f aca="false">=IF($A30+L$1-1&lt;=MAX(portfolio_returns!$A$2:$A$50),(K30+VLOOKUP(L$1-1,Scheduled_Contributions!$A$2:$B$11,2,1))*(1+VLOOKUP($A30+L$1-1,portfolio_returns!$A$2:$B$49,2,1)),NA())</f>
        <v>6431.13662749423</v>
      </c>
      <c r="M30" s="7" t="n">
        <f aca="false">=IF($A30+M$1-1&lt;=MAX(portfolio_returns!$A$2:$A$50),(L30+VLOOKUP(M$1-1,Scheduled_Contributions!$A$2:$B$11,2,1))*(1+VLOOKUP($A30+M$1-1,portfolio_returns!$A$2:$B$49,2,1)),NA())</f>
        <v>5800.24353305855</v>
      </c>
      <c r="N30" s="7" t="n">
        <f aca="false">=IF($A30+N$1-1&lt;=MAX(portfolio_returns!$A$2:$A$50),(M30+VLOOKUP(N$1-1,Scheduled_Contributions!$A$2:$B$11,2,1))*(1+VLOOKUP($A30+N$1-1,portfolio_returns!$A$2:$B$49,2,1)),NA())</f>
        <v>8012.32583208774</v>
      </c>
      <c r="O30" s="7" t="n">
        <f aca="false">=IF($A30+O$1-1&lt;=MAX(portfolio_returns!$A$2:$A$50),(N30+VLOOKUP(O$1-1,Scheduled_Contributions!$A$2:$B$11,2,1))*(1+VLOOKUP($A30+O$1-1,portfolio_returns!$A$2:$B$49,2,1)),NA())</f>
        <v>10166.2924107132</v>
      </c>
      <c r="P30" s="7" t="n">
        <f aca="false">=IF($A30+P$1-1&lt;=MAX(portfolio_returns!$A$2:$A$50),(O30+VLOOKUP(P$1-1,Scheduled_Contributions!$A$2:$B$11,2,1))*(1+VLOOKUP($A30+P$1-1,portfolio_returns!$A$2:$B$49,2,1)),NA())</f>
        <v>10384.9064051328</v>
      </c>
      <c r="Q30" s="7" t="n">
        <f aca="false">=IF($A30+Q$1-1&lt;=MAX(portfolio_returns!$A$2:$A$50),(P30+VLOOKUP(Q$1-1,Scheduled_Contributions!$A$2:$B$11,2,1))*(1+VLOOKUP($A30+Q$1-1,portfolio_returns!$A$2:$B$49,2,1)),NA())</f>
        <v>11535.7473830961</v>
      </c>
      <c r="R30" s="7" t="n">
        <f aca="false">=IF($A30+R$1-1&lt;=MAX(portfolio_returns!$A$2:$A$50),(Q30+VLOOKUP(R$1-1,Scheduled_Contributions!$A$2:$B$11,2,1))*(1+VLOOKUP($A30+R$1-1,portfolio_returns!$A$2:$B$49,2,1)),NA())</f>
        <v>9040.32020096428</v>
      </c>
      <c r="S30" s="7" t="n">
        <f aca="false">=IF($A30+S$1-1&lt;=MAX(portfolio_returns!$A$2:$A$50),(R30+VLOOKUP(S$1-1,Scheduled_Contributions!$A$2:$B$11,2,1))*(1+VLOOKUP($A30+S$1-1,portfolio_returns!$A$2:$B$49,2,1)),NA())</f>
        <v>9075.20858151693</v>
      </c>
      <c r="T30" s="7" t="n">
        <f aca="false">=IF($A30+T$1-1&lt;=MAX(portfolio_returns!$A$2:$A$50),(S30+VLOOKUP(T$1-1,Scheduled_Contributions!$A$2:$B$11,2,1))*(1+VLOOKUP($A30+T$1-1,portfolio_returns!$A$2:$B$49,2,1)),NA())</f>
        <v>7915.48797664662</v>
      </c>
      <c r="U30" s="7" t="n">
        <f aca="false">=IF($A30+U$1-1&lt;=MAX(portfolio_returns!$A$2:$A$50),(T30+VLOOKUP(U$1-1,Scheduled_Contributions!$A$2:$B$11,2,1))*(1+VLOOKUP($A30+U$1-1,portfolio_returns!$A$2:$B$49,2,1)),NA())</f>
        <v>8642.74463853314</v>
      </c>
      <c r="V30" s="7" t="n">
        <f aca="false">=IF($A30+V$1-1&lt;=MAX(portfolio_returns!$A$2:$A$50),(U30+VLOOKUP(V$1-1,Scheduled_Contributions!$A$2:$B$11,2,1))*(1+VLOOKUP($A30+V$1-1,portfolio_returns!$A$2:$B$49,2,1)),NA())</f>
        <v>10160.4853917975</v>
      </c>
      <c r="W30" s="7" t="e">
        <f aca="false">=IF($A30+W$1-1&lt;=MAX(portfolio_returns!$A$2:$A$50),(V30+VLOOKUP(W$1-1,Scheduled_Contributions!$A$2:$B$11,2,1))*(1+VLOOKUP($A30+W$1-1,portfolio_returns!$A$2:$B$49,2,1)),NA())</f>
        <v>#N/A</v>
      </c>
      <c r="X30" s="7" t="e">
        <f aca="false">=IF($A30+X$1-1&lt;=MAX(portfolio_returns!$A$2:$A$50),(W30+VLOOKUP(X$1-1,Scheduled_Contributions!$A$2:$B$11,2,1))*(1+VLOOKUP($A30+X$1-1,portfolio_returns!$A$2:$B$49,2,1)),NA())</f>
        <v>#N/A</v>
      </c>
      <c r="Y30" s="7" t="e">
        <f aca="false">=IF($A30+Y$1-1&lt;=MAX(portfolio_returns!$A$2:$A$50),(X30+VLOOKUP(Y$1-1,Scheduled_Contributions!$A$2:$B$11,2,1))*(1+VLOOKUP($A30+Y$1-1,portfolio_returns!$A$2:$B$49,2,1)),NA())</f>
        <v>#N/A</v>
      </c>
      <c r="Z30" s="7" t="e">
        <f aca="false">=IF($A30+Z$1-1&lt;=MAX(portfolio_returns!$A$2:$A$50),(Y30+VLOOKUP(Z$1-1,Scheduled_Contributions!$A$2:$B$11,2,1))*(1+VLOOKUP($A30+Z$1-1,portfolio_returns!$A$2:$B$49,2,1)),NA())</f>
        <v>#N/A</v>
      </c>
      <c r="AA30" s="7" t="e">
        <f aca="false">=IF($A30+AA$1-1&lt;=MAX(portfolio_returns!$A$2:$A$50),(Z30+VLOOKUP(AA$1-1,Scheduled_Contributions!$A$2:$B$11,2,1))*(1+VLOOKUP($A30+AA$1-1,portfolio_returns!$A$2:$B$49,2,1)),NA())</f>
        <v>#N/A</v>
      </c>
      <c r="AB30" s="7" t="e">
        <f aca="false">=IF($A30+AB$1-1&lt;=MAX(portfolio_returns!$A$2:$A$50),(AA30+VLOOKUP(AB$1-1,Scheduled_Contributions!$A$2:$B$11,2,1))*(1+VLOOKUP($A30+AB$1-1,portfolio_returns!$A$2:$B$49,2,1)),NA())</f>
        <v>#N/A</v>
      </c>
      <c r="AC30" s="7" t="e">
        <f aca="false">=IF($A30+AC$1-1&lt;=MAX(portfolio_returns!$A$2:$A$50),(AB30+VLOOKUP(AC$1-1,Scheduled_Contributions!$A$2:$B$11,2,1))*(1+VLOOKUP($A30+AC$1-1,portfolio_returns!$A$2:$B$49,2,1)),NA())</f>
        <v>#N/A</v>
      </c>
      <c r="AD30" s="7" t="e">
        <f aca="false">=IF($A30+AD$1-1&lt;=MAX(portfolio_returns!$A$2:$A$50),(AC30+VLOOKUP(AD$1-1,Scheduled_Contributions!$A$2:$B$11,2,1))*(1+VLOOKUP($A30+AD$1-1,portfolio_returns!$A$2:$B$49,2,1)),NA())</f>
        <v>#N/A</v>
      </c>
      <c r="AE30" s="7" t="e">
        <f aca="false">=IF($A30+AE$1-1&lt;=MAX(portfolio_returns!$A$2:$A$50),(AD30+VLOOKUP(AE$1-1,Scheduled_Contributions!$A$2:$B$11,2,1))*(1+VLOOKUP($A30+AE$1-1,portfolio_returns!$A$2:$B$49,2,1)),NA())</f>
        <v>#N/A</v>
      </c>
      <c r="AF30" s="7" t="e">
        <f aca="false">=IF($A30+AF$1-1&lt;=MAX(portfolio_returns!$A$2:$A$50),(AE30+VLOOKUP(AF$1-1,Scheduled_Contributions!$A$2:$B$11,2,1))*(1+VLOOKUP($A30+AF$1-1,portfolio_returns!$A$2:$B$49,2,1)),NA())</f>
        <v>#N/A</v>
      </c>
      <c r="AG30" s="7" t="e">
        <f aca="false">=IF($A30+AG$1-1&lt;=MAX(portfolio_returns!$A$2:$A$50),(AF30+VLOOKUP(AG$1-1,Scheduled_Contributions!$A$2:$B$11,2,1))*(1+VLOOKUP($A30+AG$1-1,portfolio_returns!$A$2:$B$49,2,1)),NA())</f>
        <v>#N/A</v>
      </c>
      <c r="AH30" s="7" t="e">
        <f aca="false">=IF($A30+AH$1-1&lt;=MAX(portfolio_returns!$A$2:$A$50),(AG30+VLOOKUP(AH$1-1,Scheduled_Contributions!$A$2:$B$11,2,1))*(1+VLOOKUP($A30+AH$1-1,portfolio_returns!$A$2:$B$49,2,1)),NA())</f>
        <v>#N/A</v>
      </c>
      <c r="AI30" s="7" t="e">
        <f aca="false">=IF($A30+AI$1-1&lt;=MAX(portfolio_returns!$A$2:$A$50),(AH30+VLOOKUP(AI$1-1,Scheduled_Contributions!$A$2:$B$11,2,1))*(1+VLOOKUP($A30+AI$1-1,portfolio_returns!$A$2:$B$49,2,1)),NA())</f>
        <v>#N/A</v>
      </c>
      <c r="AJ30" s="7" t="e">
        <f aca="false">=IF($A30+AJ$1-1&lt;=MAX(portfolio_returns!$A$2:$A$50),(AI30+VLOOKUP(AJ$1-1,Scheduled_Contributions!$A$2:$B$11,2,1))*(1+VLOOKUP($A30+AJ$1-1,portfolio_returns!$A$2:$B$49,2,1)),NA())</f>
        <v>#N/A</v>
      </c>
      <c r="AK30" s="7" t="e">
        <f aca="false">=IF($A30+AK$1-1&lt;=MAX(portfolio_returns!$A$2:$A$50),(AJ30+VLOOKUP(AK$1-1,Scheduled_Contributions!$A$2:$B$11,2,1))*(1+VLOOKUP($A30+AK$1-1,portfolio_returns!$A$2:$B$49,2,1)),NA())</f>
        <v>#N/A</v>
      </c>
      <c r="AL30" s="7" t="e">
        <f aca="false">=IF($A30+AL$1-1&lt;=MAX(portfolio_returns!$A$2:$A$50),(AK30+VLOOKUP(AL$1-1,Scheduled_Contributions!$A$2:$B$11,2,1))*(1+VLOOKUP($A30+AL$1-1,portfolio_returns!$A$2:$B$49,2,1)),NA())</f>
        <v>#N/A</v>
      </c>
      <c r="AM30" s="7" t="e">
        <f aca="false">=IF($A30+AM$1-1&lt;=MAX(portfolio_returns!$A$2:$A$50),(AL30+VLOOKUP(AM$1-1,Scheduled_Contributions!$A$2:$B$11,2,1))*(1+VLOOKUP($A30+AM$1-1,portfolio_returns!$A$2:$B$49,2,1)),NA())</f>
        <v>#N/A</v>
      </c>
      <c r="AN30" s="7" t="e">
        <f aca="false">=IF($A30+AN$1-1&lt;=MAX(portfolio_returns!$A$2:$A$50),(AM30+VLOOKUP(AN$1-1,Scheduled_Contributions!$A$2:$B$11,2,1))*(1+VLOOKUP($A30+AN$1-1,portfolio_returns!$A$2:$B$49,2,1)),NA())</f>
        <v>#N/A</v>
      </c>
      <c r="AO30" s="7" t="e">
        <f aca="false">=IF($A30+AO$1-1&lt;=MAX(portfolio_returns!$A$2:$A$50),(AN30+VLOOKUP(AO$1-1,Scheduled_Contributions!$A$2:$B$11,2,1))*(1+VLOOKUP($A30+AO$1-1,portfolio_returns!$A$2:$B$49,2,1)),NA())</f>
        <v>#N/A</v>
      </c>
      <c r="AP30" s="7" t="e">
        <f aca="false">=IF($A30+AP$1-1&lt;=MAX(portfolio_returns!$A$2:$A$50),(AO30+VLOOKUP(AP$1-1,Scheduled_Contributions!$A$2:$B$11,2,1))*(1+VLOOKUP($A30+AP$1-1,portfolio_returns!$A$2:$B$49,2,1)),NA())</f>
        <v>#N/A</v>
      </c>
      <c r="AQ30" s="7" t="e">
        <f aca="false">=IF($A30+AQ$1-1&lt;=MAX(portfolio_returns!$A$2:$A$50),(AP30+VLOOKUP(AQ$1-1,Scheduled_Contributions!$A$2:$B$11,2,1))*(1+VLOOKUP($A30+AQ$1-1,portfolio_returns!$A$2:$B$49,2,1)),NA())</f>
        <v>#N/A</v>
      </c>
      <c r="AR30" s="7" t="e">
        <f aca="false">=IF($A30+AR$1-1&lt;=MAX(portfolio_returns!$A$2:$A$50),(AQ30+VLOOKUP(AR$1-1,Scheduled_Contributions!$A$2:$B$11,2,1))*(1+VLOOKUP($A30+AR$1-1,portfolio_returns!$A$2:$B$49,2,1)),NA())</f>
        <v>#N/A</v>
      </c>
      <c r="AS30" s="7" t="e">
        <f aca="false">=IF($A30+AS$1-1&lt;=MAX(portfolio_returns!$A$2:$A$50),(AR30+VLOOKUP(AS$1-1,Scheduled_Contributions!$A$2:$B$11,2,1))*(1+VLOOKUP($A30+AS$1-1,portfolio_returns!$A$2:$B$49,2,1)),NA())</f>
        <v>#N/A</v>
      </c>
      <c r="AT30" s="7" t="e">
        <f aca="false">=IF($A30+AT$1-1&lt;=MAX(portfolio_returns!$A$2:$A$50),(AS30+VLOOKUP(AT$1-1,Scheduled_Contributions!$A$2:$B$11,2,1))*(1+VLOOKUP($A30+AT$1-1,portfolio_returns!$A$2:$B$49,2,1)),NA())</f>
        <v>#N/A</v>
      </c>
      <c r="AU30" s="7" t="e">
        <f aca="false">=IF($A30+AU$1-1&lt;=MAX(portfolio_returns!$A$2:$A$50),(AT30+VLOOKUP(AU$1-1,Scheduled_Contributions!$A$2:$B$11,2,1))*(1+VLOOKUP($A30+AU$1-1,portfolio_returns!$A$2:$B$49,2,1)),NA())</f>
        <v>#N/A</v>
      </c>
      <c r="AV30" s="7" t="e">
        <f aca="false">=IF($A30+AV$1-1&lt;=MAX(portfolio_returns!$A$2:$A$50),(AU30+VLOOKUP(AV$1-1,Scheduled_Contributions!$A$2:$B$11,2,1))*(1+VLOOKUP($A30+AV$1-1,portfolio_returns!$A$2:$B$49,2,1)),NA())</f>
        <v>#N/A</v>
      </c>
      <c r="AW30" s="7" t="e">
        <f aca="false">=IF($A30+AW$1-1&lt;=MAX(portfolio_returns!$A$2:$A$50),(AV30+VLOOKUP(AW$1-1,Scheduled_Contributions!$A$2:$B$11,2,1))*(1+VLOOKUP($A30+AW$1-1,portfolio_returns!$A$2:$B$49,2,1)),NA())</f>
        <v>#N/A</v>
      </c>
      <c r="AX30" s="7" t="e">
        <f aca="false">=IF($A30+AX$1-1&lt;=MAX(portfolio_returns!$A$2:$A$50),(AW30+VLOOKUP(AX$1-1,Scheduled_Contributions!$A$2:$B$11,2,1))*(1+VLOOKUP($A30+AX$1-1,portfolio_returns!$A$2:$B$49,2,1)),NA())</f>
        <v>#N/A</v>
      </c>
    </row>
    <row r="31" customFormat="false" ht="13.8" hidden="false" customHeight="false" outlineLevel="0" collapsed="false">
      <c r="A31" s="0" t="n">
        <v>1999</v>
      </c>
      <c r="B31" s="6" t="n">
        <f aca="false">MATCH(1,INDEX(C31:AX31&gt;SCHEDULED_TARGET),)</f>
        <v>14</v>
      </c>
      <c r="C31" s="7" t="n">
        <f aca="false">VLOOKUP(C$1-1,Scheduled_Contributions!$A$2:$B$11,2,1)*(1+VLOOKUP($A31+C$1-1,portfolio_returns!$A$2:$B$49,2,1))</f>
        <v>1162</v>
      </c>
      <c r="D31" s="7" t="n">
        <f aca="false">=IF($A31+D$1-1&lt;=MAX(portfolio_returns!$A$2:$A$50),(C31+VLOOKUP(D$1-1,Scheduled_Contributions!$A$2:$B$11,2,1))*(1+VLOOKUP($A31+D$1-1,portfolio_returns!$A$2:$B$49,2,1)),NA())</f>
        <v>1044.545</v>
      </c>
      <c r="E31" s="7" t="n">
        <f aca="false">=IF($A31+E$1-1&lt;=MAX(portfolio_returns!$A$2:$A$50),(D31+VLOOKUP(E$1-1,Scheduled_Contributions!$A$2:$B$11,2,1))*(1+VLOOKUP($A31+E$1-1,portfolio_returns!$A$2:$B$49,2,1)),NA())</f>
        <v>1053.22681875</v>
      </c>
      <c r="F31" s="7" t="n">
        <f aca="false">=IF($A31+F$1-1&lt;=MAX(portfolio_returns!$A$2:$A$50),(E31+VLOOKUP(F$1-1,Scheduled_Contributions!$A$2:$B$11,2,1))*(1+VLOOKUP($A31+F$1-1,portfolio_returns!$A$2:$B$49,2,1)),NA())</f>
        <v>1248.49409191719</v>
      </c>
      <c r="G31" s="7" t="n">
        <f aca="false">=IF($A31+G$1-1&lt;=MAX(portfolio_returns!$A$2:$A$50),(F31+VLOOKUP(G$1-1,Scheduled_Contributions!$A$2:$B$11,2,1))*(1+VLOOKUP($A31+G$1-1,portfolio_returns!$A$2:$B$49,2,1)),NA())</f>
        <v>1629.43522550978</v>
      </c>
      <c r="H31" s="7" t="n">
        <f aca="false">=IF($A31+H$1-1&lt;=MAX(portfolio_returns!$A$2:$A$50),(G31+VLOOKUP(H$1-1,Scheduled_Contributions!$A$2:$B$11,2,1))*(1+VLOOKUP($A31+H$1-1,portfolio_returns!$A$2:$B$49,2,1)),NA())</f>
        <v>2894.35082447989</v>
      </c>
      <c r="I31" s="7" t="n">
        <f aca="false">=IF($A31+I$1-1&lt;=MAX(portfolio_returns!$A$2:$A$50),(H31+VLOOKUP(I$1-1,Scheduled_Contributions!$A$2:$B$11,2,1))*(1+VLOOKUP($A31+I$1-1,portfolio_returns!$A$2:$B$49,2,1)),NA())</f>
        <v>3528.06016403694</v>
      </c>
      <c r="J31" s="7" t="n">
        <f aca="false">=IF($A31+J$1-1&lt;=MAX(portfolio_returns!$A$2:$A$50),(I31+VLOOKUP(J$1-1,Scheduled_Contributions!$A$2:$B$11,2,1))*(1+VLOOKUP($A31+J$1-1,portfolio_returns!$A$2:$B$49,2,1)),NA())</f>
        <v>4417.26811480013</v>
      </c>
      <c r="K31" s="7" t="n">
        <f aca="false">=IF($A31+K$1-1&lt;=MAX(portfolio_returns!$A$2:$A$50),(J31+VLOOKUP(K$1-1,Scheduled_Contributions!$A$2:$B$11,2,1))*(1+VLOOKUP($A31+K$1-1,portfolio_returns!$A$2:$B$49,2,1)),NA())</f>
        <v>5922.57792057387</v>
      </c>
      <c r="L31" s="7" t="n">
        <f aca="false">=IF($A31+L$1-1&lt;=MAX(portfolio_returns!$A$2:$A$50),(K31+VLOOKUP(L$1-1,Scheduled_Contributions!$A$2:$B$11,2,1))*(1+VLOOKUP($A31+L$1-1,portfolio_returns!$A$2:$B$49,2,1)),NA())</f>
        <v>5342.28641747677</v>
      </c>
      <c r="M31" s="7" t="n">
        <f aca="false">=IF($A31+M$1-1&lt;=MAX(portfolio_returns!$A$2:$A$50),(L31+VLOOKUP(M$1-1,Scheduled_Contributions!$A$2:$B$11,2,1))*(1+VLOOKUP($A31+M$1-1,portfolio_returns!$A$2:$B$49,2,1)),NA())</f>
        <v>7380.80296970046</v>
      </c>
      <c r="N31" s="7" t="n">
        <f aca="false">=IF($A31+N$1-1&lt;=MAX(portfolio_returns!$A$2:$A$50),(M31+VLOOKUP(N$1-1,Scheduled_Contributions!$A$2:$B$11,2,1))*(1+VLOOKUP($A31+N$1-1,portfolio_returns!$A$2:$B$49,2,1)),NA())</f>
        <v>9365.99506335291</v>
      </c>
      <c r="O31" s="7" t="n">
        <f aca="false">=IF($A31+O$1-1&lt;=MAX(portfolio_returns!$A$2:$A$50),(N31+VLOOKUP(O$1-1,Scheduled_Contributions!$A$2:$B$11,2,1))*(1+VLOOKUP($A31+O$1-1,portfolio_returns!$A$2:$B$49,2,1)),NA())</f>
        <v>9568.20296215165</v>
      </c>
      <c r="P31" s="7" t="n">
        <f aca="false">=IF($A31+P$1-1&lt;=MAX(portfolio_returns!$A$2:$A$50),(O31+VLOOKUP(P$1-1,Scheduled_Contributions!$A$2:$B$11,2,1))*(1+VLOOKUP($A31+P$1-1,portfolio_returns!$A$2:$B$49,2,1)),NA())</f>
        <v>10629.4107372478</v>
      </c>
      <c r="Q31" s="7" t="n">
        <f aca="false">=IF($A31+Q$1-1&lt;=MAX(portfolio_returns!$A$2:$A$50),(P31+VLOOKUP(Q$1-1,Scheduled_Contributions!$A$2:$B$11,2,1))*(1+VLOOKUP($A31+Q$1-1,portfolio_returns!$A$2:$B$49,2,1)),NA())</f>
        <v>8330.65860726502</v>
      </c>
      <c r="R31" s="7" t="n">
        <f aca="false">=IF($A31+R$1-1&lt;=MAX(portfolio_returns!$A$2:$A$50),(Q31+VLOOKUP(R$1-1,Scheduled_Contributions!$A$2:$B$11,2,1))*(1+VLOOKUP($A31+R$1-1,portfolio_returns!$A$2:$B$49,2,1)),NA())</f>
        <v>8363.595418435</v>
      </c>
      <c r="S31" s="7" t="n">
        <f aca="false">=IF($A31+S$1-1&lt;=MAX(portfolio_returns!$A$2:$A$50),(R31+VLOOKUP(S$1-1,Scheduled_Contributions!$A$2:$B$11,2,1))*(1+VLOOKUP($A31+S$1-1,portfolio_returns!$A$2:$B$49,2,1)),NA())</f>
        <v>7295.49500831149</v>
      </c>
      <c r="T31" s="7" t="n">
        <f aca="false">=IF($A31+T$1-1&lt;=MAX(portfolio_returns!$A$2:$A$50),(S31+VLOOKUP(T$1-1,Scheduled_Contributions!$A$2:$B$11,2,1))*(1+VLOOKUP($A31+T$1-1,portfolio_returns!$A$2:$B$49,2,1)),NA())</f>
        <v>7966.64230656368</v>
      </c>
      <c r="U31" s="7" t="n">
        <f aca="false">=IF($A31+U$1-1&lt;=MAX(portfolio_returns!$A$2:$A$50),(T31+VLOOKUP(U$1-1,Scheduled_Contributions!$A$2:$B$11,2,1))*(1+VLOOKUP($A31+U$1-1,portfolio_returns!$A$2:$B$49,2,1)),NA())</f>
        <v>9366.5722284824</v>
      </c>
      <c r="V31" s="7" t="e">
        <f aca="false">=IF($A31+V$1-1&lt;=MAX(portfolio_returns!$A$2:$A$50),(U31+VLOOKUP(V$1-1,Scheduled_Contributions!$A$2:$B$11,2,1))*(1+VLOOKUP($A31+V$1-1,portfolio_returns!$A$2:$B$49,2,1)),NA())</f>
        <v>#N/A</v>
      </c>
      <c r="W31" s="7" t="e">
        <f aca="false">=IF($A31+W$1-1&lt;=MAX(portfolio_returns!$A$2:$A$50),(V31+VLOOKUP(W$1-1,Scheduled_Contributions!$A$2:$B$11,2,1))*(1+VLOOKUP($A31+W$1-1,portfolio_returns!$A$2:$B$49,2,1)),NA())</f>
        <v>#N/A</v>
      </c>
      <c r="X31" s="7" t="e">
        <f aca="false">=IF($A31+X$1-1&lt;=MAX(portfolio_returns!$A$2:$A$50),(W31+VLOOKUP(X$1-1,Scheduled_Contributions!$A$2:$B$11,2,1))*(1+VLOOKUP($A31+X$1-1,portfolio_returns!$A$2:$B$49,2,1)),NA())</f>
        <v>#N/A</v>
      </c>
      <c r="Y31" s="7" t="e">
        <f aca="false">=IF($A31+Y$1-1&lt;=MAX(portfolio_returns!$A$2:$A$50),(X31+VLOOKUP(Y$1-1,Scheduled_Contributions!$A$2:$B$11,2,1))*(1+VLOOKUP($A31+Y$1-1,portfolio_returns!$A$2:$B$49,2,1)),NA())</f>
        <v>#N/A</v>
      </c>
      <c r="Z31" s="7" t="e">
        <f aca="false">=IF($A31+Z$1-1&lt;=MAX(portfolio_returns!$A$2:$A$50),(Y31+VLOOKUP(Z$1-1,Scheduled_Contributions!$A$2:$B$11,2,1))*(1+VLOOKUP($A31+Z$1-1,portfolio_returns!$A$2:$B$49,2,1)),NA())</f>
        <v>#N/A</v>
      </c>
      <c r="AA31" s="7" t="e">
        <f aca="false">=IF($A31+AA$1-1&lt;=MAX(portfolio_returns!$A$2:$A$50),(Z31+VLOOKUP(AA$1-1,Scheduled_Contributions!$A$2:$B$11,2,1))*(1+VLOOKUP($A31+AA$1-1,portfolio_returns!$A$2:$B$49,2,1)),NA())</f>
        <v>#N/A</v>
      </c>
      <c r="AB31" s="7" t="e">
        <f aca="false">=IF($A31+AB$1-1&lt;=MAX(portfolio_returns!$A$2:$A$50),(AA31+VLOOKUP(AB$1-1,Scheduled_Contributions!$A$2:$B$11,2,1))*(1+VLOOKUP($A31+AB$1-1,portfolio_returns!$A$2:$B$49,2,1)),NA())</f>
        <v>#N/A</v>
      </c>
      <c r="AC31" s="7" t="e">
        <f aca="false">=IF($A31+AC$1-1&lt;=MAX(portfolio_returns!$A$2:$A$50),(AB31+VLOOKUP(AC$1-1,Scheduled_Contributions!$A$2:$B$11,2,1))*(1+VLOOKUP($A31+AC$1-1,portfolio_returns!$A$2:$B$49,2,1)),NA())</f>
        <v>#N/A</v>
      </c>
      <c r="AD31" s="7" t="e">
        <f aca="false">=IF($A31+AD$1-1&lt;=MAX(portfolio_returns!$A$2:$A$50),(AC31+VLOOKUP(AD$1-1,Scheduled_Contributions!$A$2:$B$11,2,1))*(1+VLOOKUP($A31+AD$1-1,portfolio_returns!$A$2:$B$49,2,1)),NA())</f>
        <v>#N/A</v>
      </c>
      <c r="AE31" s="7" t="e">
        <f aca="false">=IF($A31+AE$1-1&lt;=MAX(portfolio_returns!$A$2:$A$50),(AD31+VLOOKUP(AE$1-1,Scheduled_Contributions!$A$2:$B$11,2,1))*(1+VLOOKUP($A31+AE$1-1,portfolio_returns!$A$2:$B$49,2,1)),NA())</f>
        <v>#N/A</v>
      </c>
      <c r="AF31" s="7" t="e">
        <f aca="false">=IF($A31+AF$1-1&lt;=MAX(portfolio_returns!$A$2:$A$50),(AE31+VLOOKUP(AF$1-1,Scheduled_Contributions!$A$2:$B$11,2,1))*(1+VLOOKUP($A31+AF$1-1,portfolio_returns!$A$2:$B$49,2,1)),NA())</f>
        <v>#N/A</v>
      </c>
      <c r="AG31" s="7" t="e">
        <f aca="false">=IF($A31+AG$1-1&lt;=MAX(portfolio_returns!$A$2:$A$50),(AF31+VLOOKUP(AG$1-1,Scheduled_Contributions!$A$2:$B$11,2,1))*(1+VLOOKUP($A31+AG$1-1,portfolio_returns!$A$2:$B$49,2,1)),NA())</f>
        <v>#N/A</v>
      </c>
      <c r="AH31" s="7" t="e">
        <f aca="false">=IF($A31+AH$1-1&lt;=MAX(portfolio_returns!$A$2:$A$50),(AG31+VLOOKUP(AH$1-1,Scheduled_Contributions!$A$2:$B$11,2,1))*(1+VLOOKUP($A31+AH$1-1,portfolio_returns!$A$2:$B$49,2,1)),NA())</f>
        <v>#N/A</v>
      </c>
      <c r="AI31" s="7" t="e">
        <f aca="false">=IF($A31+AI$1-1&lt;=MAX(portfolio_returns!$A$2:$A$50),(AH31+VLOOKUP(AI$1-1,Scheduled_Contributions!$A$2:$B$11,2,1))*(1+VLOOKUP($A31+AI$1-1,portfolio_returns!$A$2:$B$49,2,1)),NA())</f>
        <v>#N/A</v>
      </c>
      <c r="AJ31" s="7" t="e">
        <f aca="false">=IF($A31+AJ$1-1&lt;=MAX(portfolio_returns!$A$2:$A$50),(AI31+VLOOKUP(AJ$1-1,Scheduled_Contributions!$A$2:$B$11,2,1))*(1+VLOOKUP($A31+AJ$1-1,portfolio_returns!$A$2:$B$49,2,1)),NA())</f>
        <v>#N/A</v>
      </c>
      <c r="AK31" s="7" t="e">
        <f aca="false">=IF($A31+AK$1-1&lt;=MAX(portfolio_returns!$A$2:$A$50),(AJ31+VLOOKUP(AK$1-1,Scheduled_Contributions!$A$2:$B$11,2,1))*(1+VLOOKUP($A31+AK$1-1,portfolio_returns!$A$2:$B$49,2,1)),NA())</f>
        <v>#N/A</v>
      </c>
      <c r="AL31" s="7" t="e">
        <f aca="false">=IF($A31+AL$1-1&lt;=MAX(portfolio_returns!$A$2:$A$50),(AK31+VLOOKUP(AL$1-1,Scheduled_Contributions!$A$2:$B$11,2,1))*(1+VLOOKUP($A31+AL$1-1,portfolio_returns!$A$2:$B$49,2,1)),NA())</f>
        <v>#N/A</v>
      </c>
      <c r="AM31" s="7" t="e">
        <f aca="false">=IF($A31+AM$1-1&lt;=MAX(portfolio_returns!$A$2:$A$50),(AL31+VLOOKUP(AM$1-1,Scheduled_Contributions!$A$2:$B$11,2,1))*(1+VLOOKUP($A31+AM$1-1,portfolio_returns!$A$2:$B$49,2,1)),NA())</f>
        <v>#N/A</v>
      </c>
      <c r="AN31" s="7" t="e">
        <f aca="false">=IF($A31+AN$1-1&lt;=MAX(portfolio_returns!$A$2:$A$50),(AM31+VLOOKUP(AN$1-1,Scheduled_Contributions!$A$2:$B$11,2,1))*(1+VLOOKUP($A31+AN$1-1,portfolio_returns!$A$2:$B$49,2,1)),NA())</f>
        <v>#N/A</v>
      </c>
      <c r="AO31" s="7" t="e">
        <f aca="false">=IF($A31+AO$1-1&lt;=MAX(portfolio_returns!$A$2:$A$50),(AN31+VLOOKUP(AO$1-1,Scheduled_Contributions!$A$2:$B$11,2,1))*(1+VLOOKUP($A31+AO$1-1,portfolio_returns!$A$2:$B$49,2,1)),NA())</f>
        <v>#N/A</v>
      </c>
      <c r="AP31" s="7" t="e">
        <f aca="false">=IF($A31+AP$1-1&lt;=MAX(portfolio_returns!$A$2:$A$50),(AO31+VLOOKUP(AP$1-1,Scheduled_Contributions!$A$2:$B$11,2,1))*(1+VLOOKUP($A31+AP$1-1,portfolio_returns!$A$2:$B$49,2,1)),NA())</f>
        <v>#N/A</v>
      </c>
      <c r="AQ31" s="7" t="e">
        <f aca="false">=IF($A31+AQ$1-1&lt;=MAX(portfolio_returns!$A$2:$A$50),(AP31+VLOOKUP(AQ$1-1,Scheduled_Contributions!$A$2:$B$11,2,1))*(1+VLOOKUP($A31+AQ$1-1,portfolio_returns!$A$2:$B$49,2,1)),NA())</f>
        <v>#N/A</v>
      </c>
      <c r="AR31" s="7" t="e">
        <f aca="false">=IF($A31+AR$1-1&lt;=MAX(portfolio_returns!$A$2:$A$50),(AQ31+VLOOKUP(AR$1-1,Scheduled_Contributions!$A$2:$B$11,2,1))*(1+VLOOKUP($A31+AR$1-1,portfolio_returns!$A$2:$B$49,2,1)),NA())</f>
        <v>#N/A</v>
      </c>
      <c r="AS31" s="7" t="e">
        <f aca="false">=IF($A31+AS$1-1&lt;=MAX(portfolio_returns!$A$2:$A$50),(AR31+VLOOKUP(AS$1-1,Scheduled_Contributions!$A$2:$B$11,2,1))*(1+VLOOKUP($A31+AS$1-1,portfolio_returns!$A$2:$B$49,2,1)),NA())</f>
        <v>#N/A</v>
      </c>
      <c r="AT31" s="7" t="e">
        <f aca="false">=IF($A31+AT$1-1&lt;=MAX(portfolio_returns!$A$2:$A$50),(AS31+VLOOKUP(AT$1-1,Scheduled_Contributions!$A$2:$B$11,2,1))*(1+VLOOKUP($A31+AT$1-1,portfolio_returns!$A$2:$B$49,2,1)),NA())</f>
        <v>#N/A</v>
      </c>
      <c r="AU31" s="7" t="e">
        <f aca="false">=IF($A31+AU$1-1&lt;=MAX(portfolio_returns!$A$2:$A$50),(AT31+VLOOKUP(AU$1-1,Scheduled_Contributions!$A$2:$B$11,2,1))*(1+VLOOKUP($A31+AU$1-1,portfolio_returns!$A$2:$B$49,2,1)),NA())</f>
        <v>#N/A</v>
      </c>
      <c r="AV31" s="7" t="e">
        <f aca="false">=IF($A31+AV$1-1&lt;=MAX(portfolio_returns!$A$2:$A$50),(AU31+VLOOKUP(AV$1-1,Scheduled_Contributions!$A$2:$B$11,2,1))*(1+VLOOKUP($A31+AV$1-1,portfolio_returns!$A$2:$B$49,2,1)),NA())</f>
        <v>#N/A</v>
      </c>
      <c r="AW31" s="7" t="e">
        <f aca="false">=IF($A31+AW$1-1&lt;=MAX(portfolio_returns!$A$2:$A$50),(AV31+VLOOKUP(AW$1-1,Scheduled_Contributions!$A$2:$B$11,2,1))*(1+VLOOKUP($A31+AW$1-1,portfolio_returns!$A$2:$B$49,2,1)),NA())</f>
        <v>#N/A</v>
      </c>
      <c r="AX31" s="7" t="e">
        <f aca="false">=IF($A31+AX$1-1&lt;=MAX(portfolio_returns!$A$2:$A$50),(AW31+VLOOKUP(AX$1-1,Scheduled_Contributions!$A$2:$B$11,2,1))*(1+VLOOKUP($A31+AX$1-1,portfolio_returns!$A$2:$B$49,2,1)),NA())</f>
        <v>#N/A</v>
      </c>
    </row>
    <row r="32" customFormat="false" ht="13.8" hidden="false" customHeight="false" outlineLevel="0" collapsed="false">
      <c r="A32" s="0" t="n">
        <v>2000</v>
      </c>
      <c r="B32" s="6" t="e">
        <f aca="false">MATCH(1,INDEX(C32:AX32&gt;SCHEDULED_TARGET),)</f>
        <v>#N/A</v>
      </c>
      <c r="C32" s="7" t="n">
        <f aca="false">VLOOKUP(C$1-1,Scheduled_Contributions!$A$2:$B$11,2,1)*(1+VLOOKUP($A32+C$1-1,portfolio_returns!$A$2:$B$49,2,1))</f>
        <v>891.25</v>
      </c>
      <c r="D32" s="7" t="n">
        <f aca="false">=IF($A32+D$1-1&lt;=MAX(portfolio_returns!$A$2:$A$50),(C32+VLOOKUP(D$1-1,Scheduled_Contributions!$A$2:$B$11,2,1))*(1+VLOOKUP($A32+D$1-1,portfolio_returns!$A$2:$B$49,2,1)),NA())</f>
        <v>900.1234375</v>
      </c>
      <c r="E32" s="7" t="n">
        <f aca="false">=IF($A32+E$1-1&lt;=MAX(portfolio_returns!$A$2:$A$50),(D32+VLOOKUP(E$1-1,Scheduled_Contributions!$A$2:$B$11,2,1))*(1+VLOOKUP($A32+E$1-1,portfolio_returns!$A$2:$B$49,2,1)),NA())</f>
        <v>1068.71244648438</v>
      </c>
      <c r="F32" s="7" t="n">
        <f aca="false">=IF($A32+F$1-1&lt;=MAX(portfolio_returns!$A$2:$A$50),(E32+VLOOKUP(F$1-1,Scheduled_Contributions!$A$2:$B$11,2,1))*(1+VLOOKUP($A32+F$1-1,portfolio_returns!$A$2:$B$49,2,1)),NA())</f>
        <v>1396.66294008564</v>
      </c>
      <c r="G32" s="7" t="n">
        <f aca="false">=IF($A32+G$1-1&lt;=MAX(portfolio_returns!$A$2:$A$50),(F32+VLOOKUP(G$1-1,Scheduled_Contributions!$A$2:$B$11,2,1))*(1+VLOOKUP($A32+G$1-1,portfolio_returns!$A$2:$B$49,2,1)),NA())</f>
        <v>1548.38423129927</v>
      </c>
      <c r="H32" s="7" t="n">
        <f aca="false">=IF($A32+H$1-1&lt;=MAX(portfolio_returns!$A$2:$A$50),(G32+VLOOKUP(H$1-1,Scheduled_Contributions!$A$2:$B$11,2,1))*(1+VLOOKUP($A32+H$1-1,portfolio_returns!$A$2:$B$49,2,1)),NA())</f>
        <v>3095.64974497079</v>
      </c>
      <c r="I32" s="7" t="n">
        <f aca="false">=IF($A32+I$1-1&lt;=MAX(portfolio_returns!$A$2:$A$50),(H32+VLOOKUP(I$1-1,Scheduled_Contributions!$A$2:$B$11,2,1))*(1+VLOOKUP($A32+I$1-1,portfolio_returns!$A$2:$B$49,2,1)),NA())</f>
        <v>3877.40370659603</v>
      </c>
      <c r="J32" s="7" t="n">
        <f aca="false">=IF($A32+J$1-1&lt;=MAX(portfolio_returns!$A$2:$A$50),(I32+VLOOKUP(J$1-1,Scheduled_Contributions!$A$2:$B$11,2,1))*(1+VLOOKUP($A32+J$1-1,portfolio_returns!$A$2:$B$49,2,1)),NA())</f>
        <v>5200.37430849884</v>
      </c>
      <c r="K32" s="7" t="n">
        <f aca="false">=IF($A32+K$1-1&lt;=MAX(portfolio_returns!$A$2:$A$50),(J32+VLOOKUP(K$1-1,Scheduled_Contributions!$A$2:$B$11,2,1))*(1+VLOOKUP($A32+K$1-1,portfolio_returns!$A$2:$B$49,2,1)),NA())</f>
        <v>4691.94206480321</v>
      </c>
      <c r="L32" s="7" t="n">
        <f aca="false">=IF($A32+L$1-1&lt;=MAX(portfolio_returns!$A$2:$A$50),(K32+VLOOKUP(L$1-1,Scheduled_Contributions!$A$2:$B$11,2,1))*(1+VLOOKUP($A32+L$1-1,portfolio_returns!$A$2:$B$49,2,1)),NA())</f>
        <v>6483.97810736363</v>
      </c>
      <c r="M32" s="7" t="n">
        <f aca="false">=IF($A32+M$1-1&lt;=MAX(portfolio_returns!$A$2:$A$50),(L32+VLOOKUP(M$1-1,Scheduled_Contributions!$A$2:$B$11,2,1))*(1+VLOOKUP($A32+M$1-1,portfolio_returns!$A$2:$B$49,2,1)),NA())</f>
        <v>8229.49375655655</v>
      </c>
      <c r="N32" s="7" t="n">
        <f aca="false">=IF($A32+N$1-1&lt;=MAX(portfolio_returns!$A$2:$A$50),(M32+VLOOKUP(N$1-1,Scheduled_Contributions!$A$2:$B$11,2,1))*(1+VLOOKUP($A32+N$1-1,portfolio_returns!$A$2:$B$49,2,1)),NA())</f>
        <v>8408.40337856596</v>
      </c>
      <c r="O32" s="7" t="n">
        <f aca="false">=IF($A32+O$1-1&lt;=MAX(portfolio_returns!$A$2:$A$50),(N32+VLOOKUP(O$1-1,Scheduled_Contributions!$A$2:$B$11,2,1))*(1+VLOOKUP($A32+O$1-1,portfolio_returns!$A$2:$B$49,2,1)),NA())</f>
        <v>9342.32314936358</v>
      </c>
      <c r="P32" s="7" t="n">
        <f aca="false">=IF($A32+P$1-1&lt;=MAX(portfolio_returns!$A$2:$A$50),(O32+VLOOKUP(P$1-1,Scheduled_Contributions!$A$2:$B$11,2,1))*(1+VLOOKUP($A32+P$1-1,portfolio_returns!$A$2:$B$49,2,1)),NA())</f>
        <v>7322.86902595168</v>
      </c>
      <c r="Q32" s="7" t="n">
        <f aca="false">=IF($A32+Q$1-1&lt;=MAX(portfolio_returns!$A$2:$A$50),(P32+VLOOKUP(Q$1-1,Scheduled_Contributions!$A$2:$B$11,2,1))*(1+VLOOKUP($A32+Q$1-1,portfolio_returns!$A$2:$B$49,2,1)),NA())</f>
        <v>7353.03441577305</v>
      </c>
      <c r="R32" s="7" t="n">
        <f aca="false">=IF($A32+R$1-1&lt;=MAX(portfolio_returns!$A$2:$A$50),(Q32+VLOOKUP(R$1-1,Scheduled_Contributions!$A$2:$B$11,2,1))*(1+VLOOKUP($A32+R$1-1,portfolio_returns!$A$2:$B$49,2,1)),NA())</f>
        <v>6415.04373474227</v>
      </c>
      <c r="S32" s="7" t="n">
        <f aca="false">=IF($A32+S$1-1&lt;=MAX(portfolio_returns!$A$2:$A$50),(R32+VLOOKUP(S$1-1,Scheduled_Contributions!$A$2:$B$11,2,1))*(1+VLOOKUP($A32+S$1-1,portfolio_returns!$A$2:$B$49,2,1)),NA())</f>
        <v>7006.51019273644</v>
      </c>
      <c r="T32" s="7" t="n">
        <f aca="false">=IF($A32+T$1-1&lt;=MAX(portfolio_returns!$A$2:$A$50),(S32+VLOOKUP(T$1-1,Scheduled_Contributions!$A$2:$B$11,2,1))*(1+VLOOKUP($A32+T$1-1,portfolio_returns!$A$2:$B$49,2,1)),NA())</f>
        <v>8239.13709382077</v>
      </c>
      <c r="U32" s="7" t="e">
        <f aca="false">=IF($A32+U$1-1&lt;=MAX(portfolio_returns!$A$2:$A$50),(T32+VLOOKUP(U$1-1,Scheduled_Contributions!$A$2:$B$11,2,1))*(1+VLOOKUP($A32+U$1-1,portfolio_returns!$A$2:$B$49,2,1)),NA())</f>
        <v>#N/A</v>
      </c>
      <c r="V32" s="7" t="e">
        <f aca="false">=IF($A32+V$1-1&lt;=MAX(portfolio_returns!$A$2:$A$50),(U32+VLOOKUP(V$1-1,Scheduled_Contributions!$A$2:$B$11,2,1))*(1+VLOOKUP($A32+V$1-1,portfolio_returns!$A$2:$B$49,2,1)),NA())</f>
        <v>#N/A</v>
      </c>
      <c r="W32" s="7" t="e">
        <f aca="false">=IF($A32+W$1-1&lt;=MAX(portfolio_returns!$A$2:$A$50),(V32+VLOOKUP(W$1-1,Scheduled_Contributions!$A$2:$B$11,2,1))*(1+VLOOKUP($A32+W$1-1,portfolio_returns!$A$2:$B$49,2,1)),NA())</f>
        <v>#N/A</v>
      </c>
      <c r="X32" s="7" t="e">
        <f aca="false">=IF($A32+X$1-1&lt;=MAX(portfolio_returns!$A$2:$A$50),(W32+VLOOKUP(X$1-1,Scheduled_Contributions!$A$2:$B$11,2,1))*(1+VLOOKUP($A32+X$1-1,portfolio_returns!$A$2:$B$49,2,1)),NA())</f>
        <v>#N/A</v>
      </c>
      <c r="Y32" s="7" t="e">
        <f aca="false">=IF($A32+Y$1-1&lt;=MAX(portfolio_returns!$A$2:$A$50),(X32+VLOOKUP(Y$1-1,Scheduled_Contributions!$A$2:$B$11,2,1))*(1+VLOOKUP($A32+Y$1-1,portfolio_returns!$A$2:$B$49,2,1)),NA())</f>
        <v>#N/A</v>
      </c>
      <c r="Z32" s="7" t="e">
        <f aca="false">=IF($A32+Z$1-1&lt;=MAX(portfolio_returns!$A$2:$A$50),(Y32+VLOOKUP(Z$1-1,Scheduled_Contributions!$A$2:$B$11,2,1))*(1+VLOOKUP($A32+Z$1-1,portfolio_returns!$A$2:$B$49,2,1)),NA())</f>
        <v>#N/A</v>
      </c>
      <c r="AA32" s="7" t="e">
        <f aca="false">=IF($A32+AA$1-1&lt;=MAX(portfolio_returns!$A$2:$A$50),(Z32+VLOOKUP(AA$1-1,Scheduled_Contributions!$A$2:$B$11,2,1))*(1+VLOOKUP($A32+AA$1-1,portfolio_returns!$A$2:$B$49,2,1)),NA())</f>
        <v>#N/A</v>
      </c>
      <c r="AB32" s="7" t="e">
        <f aca="false">=IF($A32+AB$1-1&lt;=MAX(portfolio_returns!$A$2:$A$50),(AA32+VLOOKUP(AB$1-1,Scheduled_Contributions!$A$2:$B$11,2,1))*(1+VLOOKUP($A32+AB$1-1,portfolio_returns!$A$2:$B$49,2,1)),NA())</f>
        <v>#N/A</v>
      </c>
      <c r="AC32" s="7" t="e">
        <f aca="false">=IF($A32+AC$1-1&lt;=MAX(portfolio_returns!$A$2:$A$50),(AB32+VLOOKUP(AC$1-1,Scheduled_Contributions!$A$2:$B$11,2,1))*(1+VLOOKUP($A32+AC$1-1,portfolio_returns!$A$2:$B$49,2,1)),NA())</f>
        <v>#N/A</v>
      </c>
      <c r="AD32" s="7" t="e">
        <f aca="false">=IF($A32+AD$1-1&lt;=MAX(portfolio_returns!$A$2:$A$50),(AC32+VLOOKUP(AD$1-1,Scheduled_Contributions!$A$2:$B$11,2,1))*(1+VLOOKUP($A32+AD$1-1,portfolio_returns!$A$2:$B$49,2,1)),NA())</f>
        <v>#N/A</v>
      </c>
      <c r="AE32" s="7" t="e">
        <f aca="false">=IF($A32+AE$1-1&lt;=MAX(portfolio_returns!$A$2:$A$50),(AD32+VLOOKUP(AE$1-1,Scheduled_Contributions!$A$2:$B$11,2,1))*(1+VLOOKUP($A32+AE$1-1,portfolio_returns!$A$2:$B$49,2,1)),NA())</f>
        <v>#N/A</v>
      </c>
      <c r="AF32" s="7" t="e">
        <f aca="false">=IF($A32+AF$1-1&lt;=MAX(portfolio_returns!$A$2:$A$50),(AE32+VLOOKUP(AF$1-1,Scheduled_Contributions!$A$2:$B$11,2,1))*(1+VLOOKUP($A32+AF$1-1,portfolio_returns!$A$2:$B$49,2,1)),NA())</f>
        <v>#N/A</v>
      </c>
      <c r="AG32" s="7" t="e">
        <f aca="false">=IF($A32+AG$1-1&lt;=MAX(portfolio_returns!$A$2:$A$50),(AF32+VLOOKUP(AG$1-1,Scheduled_Contributions!$A$2:$B$11,2,1))*(1+VLOOKUP($A32+AG$1-1,portfolio_returns!$A$2:$B$49,2,1)),NA())</f>
        <v>#N/A</v>
      </c>
      <c r="AH32" s="7" t="e">
        <f aca="false">=IF($A32+AH$1-1&lt;=MAX(portfolio_returns!$A$2:$A$50),(AG32+VLOOKUP(AH$1-1,Scheduled_Contributions!$A$2:$B$11,2,1))*(1+VLOOKUP($A32+AH$1-1,portfolio_returns!$A$2:$B$49,2,1)),NA())</f>
        <v>#N/A</v>
      </c>
      <c r="AI32" s="7" t="e">
        <f aca="false">=IF($A32+AI$1-1&lt;=MAX(portfolio_returns!$A$2:$A$50),(AH32+VLOOKUP(AI$1-1,Scheduled_Contributions!$A$2:$B$11,2,1))*(1+VLOOKUP($A32+AI$1-1,portfolio_returns!$A$2:$B$49,2,1)),NA())</f>
        <v>#N/A</v>
      </c>
      <c r="AJ32" s="7" t="e">
        <f aca="false">=IF($A32+AJ$1-1&lt;=MAX(portfolio_returns!$A$2:$A$50),(AI32+VLOOKUP(AJ$1-1,Scheduled_Contributions!$A$2:$B$11,2,1))*(1+VLOOKUP($A32+AJ$1-1,portfolio_returns!$A$2:$B$49,2,1)),NA())</f>
        <v>#N/A</v>
      </c>
      <c r="AK32" s="7" t="e">
        <f aca="false">=IF($A32+AK$1-1&lt;=MAX(portfolio_returns!$A$2:$A$50),(AJ32+VLOOKUP(AK$1-1,Scheduled_Contributions!$A$2:$B$11,2,1))*(1+VLOOKUP($A32+AK$1-1,portfolio_returns!$A$2:$B$49,2,1)),NA())</f>
        <v>#N/A</v>
      </c>
      <c r="AL32" s="7" t="e">
        <f aca="false">=IF($A32+AL$1-1&lt;=MAX(portfolio_returns!$A$2:$A$50),(AK32+VLOOKUP(AL$1-1,Scheduled_Contributions!$A$2:$B$11,2,1))*(1+VLOOKUP($A32+AL$1-1,portfolio_returns!$A$2:$B$49,2,1)),NA())</f>
        <v>#N/A</v>
      </c>
      <c r="AM32" s="7" t="e">
        <f aca="false">=IF($A32+AM$1-1&lt;=MAX(portfolio_returns!$A$2:$A$50),(AL32+VLOOKUP(AM$1-1,Scheduled_Contributions!$A$2:$B$11,2,1))*(1+VLOOKUP($A32+AM$1-1,portfolio_returns!$A$2:$B$49,2,1)),NA())</f>
        <v>#N/A</v>
      </c>
      <c r="AN32" s="7" t="e">
        <f aca="false">=IF($A32+AN$1-1&lt;=MAX(portfolio_returns!$A$2:$A$50),(AM32+VLOOKUP(AN$1-1,Scheduled_Contributions!$A$2:$B$11,2,1))*(1+VLOOKUP($A32+AN$1-1,portfolio_returns!$A$2:$B$49,2,1)),NA())</f>
        <v>#N/A</v>
      </c>
      <c r="AO32" s="7" t="e">
        <f aca="false">=IF($A32+AO$1-1&lt;=MAX(portfolio_returns!$A$2:$A$50),(AN32+VLOOKUP(AO$1-1,Scheduled_Contributions!$A$2:$B$11,2,1))*(1+VLOOKUP($A32+AO$1-1,portfolio_returns!$A$2:$B$49,2,1)),NA())</f>
        <v>#N/A</v>
      </c>
      <c r="AP32" s="7" t="e">
        <f aca="false">=IF($A32+AP$1-1&lt;=MAX(portfolio_returns!$A$2:$A$50),(AO32+VLOOKUP(AP$1-1,Scheduled_Contributions!$A$2:$B$11,2,1))*(1+VLOOKUP($A32+AP$1-1,portfolio_returns!$A$2:$B$49,2,1)),NA())</f>
        <v>#N/A</v>
      </c>
      <c r="AQ32" s="7" t="e">
        <f aca="false">=IF($A32+AQ$1-1&lt;=MAX(portfolio_returns!$A$2:$A$50),(AP32+VLOOKUP(AQ$1-1,Scheduled_Contributions!$A$2:$B$11,2,1))*(1+VLOOKUP($A32+AQ$1-1,portfolio_returns!$A$2:$B$49,2,1)),NA())</f>
        <v>#N/A</v>
      </c>
      <c r="AR32" s="7" t="e">
        <f aca="false">=IF($A32+AR$1-1&lt;=MAX(portfolio_returns!$A$2:$A$50),(AQ32+VLOOKUP(AR$1-1,Scheduled_Contributions!$A$2:$B$11,2,1))*(1+VLOOKUP($A32+AR$1-1,portfolio_returns!$A$2:$B$49,2,1)),NA())</f>
        <v>#N/A</v>
      </c>
      <c r="AS32" s="7" t="e">
        <f aca="false">=IF($A32+AS$1-1&lt;=MAX(portfolio_returns!$A$2:$A$50),(AR32+VLOOKUP(AS$1-1,Scheduled_Contributions!$A$2:$B$11,2,1))*(1+VLOOKUP($A32+AS$1-1,portfolio_returns!$A$2:$B$49,2,1)),NA())</f>
        <v>#N/A</v>
      </c>
      <c r="AT32" s="7" t="e">
        <f aca="false">=IF($A32+AT$1-1&lt;=MAX(portfolio_returns!$A$2:$A$50),(AS32+VLOOKUP(AT$1-1,Scheduled_Contributions!$A$2:$B$11,2,1))*(1+VLOOKUP($A32+AT$1-1,portfolio_returns!$A$2:$B$49,2,1)),NA())</f>
        <v>#N/A</v>
      </c>
      <c r="AU32" s="7" t="e">
        <f aca="false">=IF($A32+AU$1-1&lt;=MAX(portfolio_returns!$A$2:$A$50),(AT32+VLOOKUP(AU$1-1,Scheduled_Contributions!$A$2:$B$11,2,1))*(1+VLOOKUP($A32+AU$1-1,portfolio_returns!$A$2:$B$49,2,1)),NA())</f>
        <v>#N/A</v>
      </c>
      <c r="AV32" s="7" t="e">
        <f aca="false">=IF($A32+AV$1-1&lt;=MAX(portfolio_returns!$A$2:$A$50),(AU32+VLOOKUP(AV$1-1,Scheduled_Contributions!$A$2:$B$11,2,1))*(1+VLOOKUP($A32+AV$1-1,portfolio_returns!$A$2:$B$49,2,1)),NA())</f>
        <v>#N/A</v>
      </c>
      <c r="AW32" s="7" t="e">
        <f aca="false">=IF($A32+AW$1-1&lt;=MAX(portfolio_returns!$A$2:$A$50),(AV32+VLOOKUP(AW$1-1,Scheduled_Contributions!$A$2:$B$11,2,1))*(1+VLOOKUP($A32+AW$1-1,portfolio_returns!$A$2:$B$49,2,1)),NA())</f>
        <v>#N/A</v>
      </c>
      <c r="AX32" s="7" t="e">
        <f aca="false">=IF($A32+AX$1-1&lt;=MAX(portfolio_returns!$A$2:$A$50),(AW32+VLOOKUP(AX$1-1,Scheduled_Contributions!$A$2:$B$11,2,1))*(1+VLOOKUP($A32+AX$1-1,portfolio_returns!$A$2:$B$49,2,1)),NA())</f>
        <v>#N/A</v>
      </c>
    </row>
    <row r="33" customFormat="false" ht="13.8" hidden="false" customHeight="false" outlineLevel="0" collapsed="false">
      <c r="A33" s="0" t="n">
        <v>2001</v>
      </c>
      <c r="B33" s="6" t="e">
        <f aca="false">MATCH(1,INDEX(C33:AX33&gt;SCHEDULED_TARGET),)</f>
        <v>#N/A</v>
      </c>
      <c r="C33" s="7" t="n">
        <f aca="false">VLOOKUP(C$1-1,Scheduled_Contributions!$A$2:$B$11,2,1)*(1+VLOOKUP($A33+C$1-1,portfolio_returns!$A$2:$B$49,2,1))</f>
        <v>998.75</v>
      </c>
      <c r="D33" s="7" t="n">
        <f aca="false">=IF($A33+D$1-1&lt;=MAX(portfolio_returns!$A$2:$A$50),(C33+VLOOKUP(D$1-1,Scheduled_Contributions!$A$2:$B$11,2,1))*(1+VLOOKUP($A33+D$1-1,portfolio_returns!$A$2:$B$49,2,1)),NA())</f>
        <v>1184.5246875</v>
      </c>
      <c r="E33" s="7" t="n">
        <f aca="false">=IF($A33+E$1-1&lt;=MAX(portfolio_returns!$A$2:$A$50),(D33+VLOOKUP(E$1-1,Scheduled_Contributions!$A$2:$B$11,2,1))*(1+VLOOKUP($A33+E$1-1,portfolio_returns!$A$2:$B$49,2,1)),NA())</f>
        <v>1546.61083914063</v>
      </c>
      <c r="F33" s="7" t="n">
        <f aca="false">=IF($A33+F$1-1&lt;=MAX(portfolio_returns!$A$2:$A$50),(E33+VLOOKUP(F$1-1,Scheduled_Contributions!$A$2:$B$11,2,1))*(1+VLOOKUP($A33+F$1-1,portfolio_returns!$A$2:$B$49,2,1)),NA())</f>
        <v>1713.43938118404</v>
      </c>
      <c r="G33" s="7" t="n">
        <f aca="false">=IF($A33+G$1-1&lt;=MAX(portfolio_returns!$A$2:$A$50),(F33+VLOOKUP(G$1-1,Scheduled_Contributions!$A$2:$B$11,2,1))*(1+VLOOKUP($A33+G$1-1,portfolio_returns!$A$2:$B$49,2,1)),NA())</f>
        <v>2093.54798829332</v>
      </c>
      <c r="H33" s="7" t="n">
        <f aca="false">=IF($A33+H$1-1&lt;=MAX(portfolio_returns!$A$2:$A$50),(G33+VLOOKUP(H$1-1,Scheduled_Contributions!$A$2:$B$11,2,1))*(1+VLOOKUP($A33+H$1-1,portfolio_returns!$A$2:$B$49,2,1)),NA())</f>
        <v>3862.29466338421</v>
      </c>
      <c r="I33" s="7" t="n">
        <f aca="false">=IF($A33+I$1-1&lt;=MAX(portfolio_returns!$A$2:$A$50),(H33+VLOOKUP(I$1-1,Scheduled_Contributions!$A$2:$B$11,2,1))*(1+VLOOKUP($A33+I$1-1,portfolio_returns!$A$2:$B$49,2,1)),NA())</f>
        <v>5180.16218594222</v>
      </c>
      <c r="J33" s="7" t="n">
        <f aca="false">=IF($A33+J$1-1&lt;=MAX(portfolio_returns!$A$2:$A$50),(I33+VLOOKUP(J$1-1,Scheduled_Contributions!$A$2:$B$11,2,1))*(1+VLOOKUP($A33+J$1-1,portfolio_returns!$A$2:$B$49,2,1)),NA())</f>
        <v>4673.74104844097</v>
      </c>
      <c r="K33" s="7" t="n">
        <f aca="false">=IF($A33+K$1-1&lt;=MAX(portfolio_returns!$A$2:$A$50),(J33+VLOOKUP(K$1-1,Scheduled_Contributions!$A$2:$B$11,2,1))*(1+VLOOKUP($A33+K$1-1,portfolio_returns!$A$2:$B$49,2,1)),NA())</f>
        <v>6458.8789058001</v>
      </c>
      <c r="L33" s="7" t="n">
        <f aca="false">=IF($A33+L$1-1&lt;=MAX(portfolio_returns!$A$2:$A$50),(K33+VLOOKUP(L$1-1,Scheduled_Contributions!$A$2:$B$11,2,1))*(1+VLOOKUP($A33+L$1-1,portfolio_returns!$A$2:$B$49,2,1)),NA())</f>
        <v>8197.68679337517</v>
      </c>
      <c r="M33" s="7" t="n">
        <f aca="false">=IF($A33+M$1-1&lt;=MAX(portfolio_returns!$A$2:$A$50),(L33+VLOOKUP(M$1-1,Scheduled_Contributions!$A$2:$B$11,2,1))*(1+VLOOKUP($A33+M$1-1,portfolio_returns!$A$2:$B$49,2,1)),NA())</f>
        <v>8375.94437263936</v>
      </c>
      <c r="N33" s="7" t="n">
        <f aca="false">=IF($A33+N$1-1&lt;=MAX(portfolio_returns!$A$2:$A$50),(M33+VLOOKUP(N$1-1,Scheduled_Contributions!$A$2:$B$11,2,1))*(1+VLOOKUP($A33+N$1-1,portfolio_returns!$A$2:$B$49,2,1)),NA())</f>
        <v>9306.30176753653</v>
      </c>
      <c r="O33" s="7" t="n">
        <f aca="false">=IF($A33+O$1-1&lt;=MAX(portfolio_returns!$A$2:$A$50),(N33+VLOOKUP(O$1-1,Scheduled_Contributions!$A$2:$B$11,2,1))*(1+VLOOKUP($A33+O$1-1,portfolio_returns!$A$2:$B$49,2,1)),NA())</f>
        <v>7294.6642839811</v>
      </c>
      <c r="P33" s="7" t="n">
        <f aca="false">=IF($A33+P$1-1&lt;=MAX(portfolio_returns!$A$2:$A$50),(O33+VLOOKUP(P$1-1,Scheduled_Contributions!$A$2:$B$11,2,1))*(1+VLOOKUP($A33+P$1-1,portfolio_returns!$A$2:$B$49,2,1)),NA())</f>
        <v>7324.75211076205</v>
      </c>
      <c r="Q33" s="7" t="n">
        <f aca="false">=IF($A33+Q$1-1&lt;=MAX(portfolio_returns!$A$2:$A$50),(P33+VLOOKUP(Q$1-1,Scheduled_Contributions!$A$2:$B$11,2,1))*(1+VLOOKUP($A33+Q$1-1,portfolio_returns!$A$2:$B$49,2,1)),NA())</f>
        <v>6390.40277650144</v>
      </c>
      <c r="R33" s="7" t="n">
        <f aca="false">=IF($A33+R$1-1&lt;=MAX(portfolio_returns!$A$2:$A$50),(Q33+VLOOKUP(R$1-1,Scheduled_Contributions!$A$2:$B$11,2,1))*(1+VLOOKUP($A33+R$1-1,portfolio_returns!$A$2:$B$49,2,1)),NA())</f>
        <v>6979.63922777482</v>
      </c>
      <c r="S33" s="7" t="n">
        <f aca="false">=IF($A33+S$1-1&lt;=MAX(portfolio_returns!$A$2:$A$50),(R33+VLOOKUP(S$1-1,Scheduled_Contributions!$A$2:$B$11,2,1))*(1+VLOOKUP($A33+S$1-1,portfolio_returns!$A$2:$B$49,2,1)),NA())</f>
        <v>8207.58386321458</v>
      </c>
      <c r="T33" s="7" t="e">
        <f aca="false">=IF($A33+T$1-1&lt;=MAX(portfolio_returns!$A$2:$A$50),(S33+VLOOKUP(T$1-1,Scheduled_Contributions!$A$2:$B$11,2,1))*(1+VLOOKUP($A33+T$1-1,portfolio_returns!$A$2:$B$49,2,1)),NA())</f>
        <v>#N/A</v>
      </c>
      <c r="U33" s="7" t="e">
        <f aca="false">=IF($A33+U$1-1&lt;=MAX(portfolio_returns!$A$2:$A$50),(T33+VLOOKUP(U$1-1,Scheduled_Contributions!$A$2:$B$11,2,1))*(1+VLOOKUP($A33+U$1-1,portfolio_returns!$A$2:$B$49,2,1)),NA())</f>
        <v>#N/A</v>
      </c>
      <c r="V33" s="7" t="e">
        <f aca="false">=IF($A33+V$1-1&lt;=MAX(portfolio_returns!$A$2:$A$50),(U33+VLOOKUP(V$1-1,Scheduled_Contributions!$A$2:$B$11,2,1))*(1+VLOOKUP($A33+V$1-1,portfolio_returns!$A$2:$B$49,2,1)),NA())</f>
        <v>#N/A</v>
      </c>
      <c r="W33" s="7" t="e">
        <f aca="false">=IF($A33+W$1-1&lt;=MAX(portfolio_returns!$A$2:$A$50),(V33+VLOOKUP(W$1-1,Scheduled_Contributions!$A$2:$B$11,2,1))*(1+VLOOKUP($A33+W$1-1,portfolio_returns!$A$2:$B$49,2,1)),NA())</f>
        <v>#N/A</v>
      </c>
      <c r="X33" s="7" t="e">
        <f aca="false">=IF($A33+X$1-1&lt;=MAX(portfolio_returns!$A$2:$A$50),(W33+VLOOKUP(X$1-1,Scheduled_Contributions!$A$2:$B$11,2,1))*(1+VLOOKUP($A33+X$1-1,portfolio_returns!$A$2:$B$49,2,1)),NA())</f>
        <v>#N/A</v>
      </c>
      <c r="Y33" s="7" t="e">
        <f aca="false">=IF($A33+Y$1-1&lt;=MAX(portfolio_returns!$A$2:$A$50),(X33+VLOOKUP(Y$1-1,Scheduled_Contributions!$A$2:$B$11,2,1))*(1+VLOOKUP($A33+Y$1-1,portfolio_returns!$A$2:$B$49,2,1)),NA())</f>
        <v>#N/A</v>
      </c>
      <c r="Z33" s="7" t="e">
        <f aca="false">=IF($A33+Z$1-1&lt;=MAX(portfolio_returns!$A$2:$A$50),(Y33+VLOOKUP(Z$1-1,Scheduled_Contributions!$A$2:$B$11,2,1))*(1+VLOOKUP($A33+Z$1-1,portfolio_returns!$A$2:$B$49,2,1)),NA())</f>
        <v>#N/A</v>
      </c>
      <c r="AA33" s="7" t="e">
        <f aca="false">=IF($A33+AA$1-1&lt;=MAX(portfolio_returns!$A$2:$A$50),(Z33+VLOOKUP(AA$1-1,Scheduled_Contributions!$A$2:$B$11,2,1))*(1+VLOOKUP($A33+AA$1-1,portfolio_returns!$A$2:$B$49,2,1)),NA())</f>
        <v>#N/A</v>
      </c>
      <c r="AB33" s="7" t="e">
        <f aca="false">=IF($A33+AB$1-1&lt;=MAX(portfolio_returns!$A$2:$A$50),(AA33+VLOOKUP(AB$1-1,Scheduled_Contributions!$A$2:$B$11,2,1))*(1+VLOOKUP($A33+AB$1-1,portfolio_returns!$A$2:$B$49,2,1)),NA())</f>
        <v>#N/A</v>
      </c>
      <c r="AC33" s="7" t="e">
        <f aca="false">=IF($A33+AC$1-1&lt;=MAX(portfolio_returns!$A$2:$A$50),(AB33+VLOOKUP(AC$1-1,Scheduled_Contributions!$A$2:$B$11,2,1))*(1+VLOOKUP($A33+AC$1-1,portfolio_returns!$A$2:$B$49,2,1)),NA())</f>
        <v>#N/A</v>
      </c>
      <c r="AD33" s="7" t="e">
        <f aca="false">=IF($A33+AD$1-1&lt;=MAX(portfolio_returns!$A$2:$A$50),(AC33+VLOOKUP(AD$1-1,Scheduled_Contributions!$A$2:$B$11,2,1))*(1+VLOOKUP($A33+AD$1-1,portfolio_returns!$A$2:$B$49,2,1)),NA())</f>
        <v>#N/A</v>
      </c>
      <c r="AE33" s="7" t="e">
        <f aca="false">=IF($A33+AE$1-1&lt;=MAX(portfolio_returns!$A$2:$A$50),(AD33+VLOOKUP(AE$1-1,Scheduled_Contributions!$A$2:$B$11,2,1))*(1+VLOOKUP($A33+AE$1-1,portfolio_returns!$A$2:$B$49,2,1)),NA())</f>
        <v>#N/A</v>
      </c>
      <c r="AF33" s="7" t="e">
        <f aca="false">=IF($A33+AF$1-1&lt;=MAX(portfolio_returns!$A$2:$A$50),(AE33+VLOOKUP(AF$1-1,Scheduled_Contributions!$A$2:$B$11,2,1))*(1+VLOOKUP($A33+AF$1-1,portfolio_returns!$A$2:$B$49,2,1)),NA())</f>
        <v>#N/A</v>
      </c>
      <c r="AG33" s="7" t="e">
        <f aca="false">=IF($A33+AG$1-1&lt;=MAX(portfolio_returns!$A$2:$A$50),(AF33+VLOOKUP(AG$1-1,Scheduled_Contributions!$A$2:$B$11,2,1))*(1+VLOOKUP($A33+AG$1-1,portfolio_returns!$A$2:$B$49,2,1)),NA())</f>
        <v>#N/A</v>
      </c>
      <c r="AH33" s="7" t="e">
        <f aca="false">=IF($A33+AH$1-1&lt;=MAX(portfolio_returns!$A$2:$A$50),(AG33+VLOOKUP(AH$1-1,Scheduled_Contributions!$A$2:$B$11,2,1))*(1+VLOOKUP($A33+AH$1-1,portfolio_returns!$A$2:$B$49,2,1)),NA())</f>
        <v>#N/A</v>
      </c>
      <c r="AI33" s="7" t="e">
        <f aca="false">=IF($A33+AI$1-1&lt;=MAX(portfolio_returns!$A$2:$A$50),(AH33+VLOOKUP(AI$1-1,Scheduled_Contributions!$A$2:$B$11,2,1))*(1+VLOOKUP($A33+AI$1-1,portfolio_returns!$A$2:$B$49,2,1)),NA())</f>
        <v>#N/A</v>
      </c>
      <c r="AJ33" s="7" t="e">
        <f aca="false">=IF($A33+AJ$1-1&lt;=MAX(portfolio_returns!$A$2:$A$50),(AI33+VLOOKUP(AJ$1-1,Scheduled_Contributions!$A$2:$B$11,2,1))*(1+VLOOKUP($A33+AJ$1-1,portfolio_returns!$A$2:$B$49,2,1)),NA())</f>
        <v>#N/A</v>
      </c>
      <c r="AK33" s="7" t="e">
        <f aca="false">=IF($A33+AK$1-1&lt;=MAX(portfolio_returns!$A$2:$A$50),(AJ33+VLOOKUP(AK$1-1,Scheduled_Contributions!$A$2:$B$11,2,1))*(1+VLOOKUP($A33+AK$1-1,portfolio_returns!$A$2:$B$49,2,1)),NA())</f>
        <v>#N/A</v>
      </c>
      <c r="AL33" s="7" t="e">
        <f aca="false">=IF($A33+AL$1-1&lt;=MAX(portfolio_returns!$A$2:$A$50),(AK33+VLOOKUP(AL$1-1,Scheduled_Contributions!$A$2:$B$11,2,1))*(1+VLOOKUP($A33+AL$1-1,portfolio_returns!$A$2:$B$49,2,1)),NA())</f>
        <v>#N/A</v>
      </c>
      <c r="AM33" s="7" t="e">
        <f aca="false">=IF($A33+AM$1-1&lt;=MAX(portfolio_returns!$A$2:$A$50),(AL33+VLOOKUP(AM$1-1,Scheduled_Contributions!$A$2:$B$11,2,1))*(1+VLOOKUP($A33+AM$1-1,portfolio_returns!$A$2:$B$49,2,1)),NA())</f>
        <v>#N/A</v>
      </c>
      <c r="AN33" s="7" t="e">
        <f aca="false">=IF($A33+AN$1-1&lt;=MAX(portfolio_returns!$A$2:$A$50),(AM33+VLOOKUP(AN$1-1,Scheduled_Contributions!$A$2:$B$11,2,1))*(1+VLOOKUP($A33+AN$1-1,portfolio_returns!$A$2:$B$49,2,1)),NA())</f>
        <v>#N/A</v>
      </c>
      <c r="AO33" s="7" t="e">
        <f aca="false">=IF($A33+AO$1-1&lt;=MAX(portfolio_returns!$A$2:$A$50),(AN33+VLOOKUP(AO$1-1,Scheduled_Contributions!$A$2:$B$11,2,1))*(1+VLOOKUP($A33+AO$1-1,portfolio_returns!$A$2:$B$49,2,1)),NA())</f>
        <v>#N/A</v>
      </c>
      <c r="AP33" s="7" t="e">
        <f aca="false">=IF($A33+AP$1-1&lt;=MAX(portfolio_returns!$A$2:$A$50),(AO33+VLOOKUP(AP$1-1,Scheduled_Contributions!$A$2:$B$11,2,1))*(1+VLOOKUP($A33+AP$1-1,portfolio_returns!$A$2:$B$49,2,1)),NA())</f>
        <v>#N/A</v>
      </c>
      <c r="AQ33" s="7" t="e">
        <f aca="false">=IF($A33+AQ$1-1&lt;=MAX(portfolio_returns!$A$2:$A$50),(AP33+VLOOKUP(AQ$1-1,Scheduled_Contributions!$A$2:$B$11,2,1))*(1+VLOOKUP($A33+AQ$1-1,portfolio_returns!$A$2:$B$49,2,1)),NA())</f>
        <v>#N/A</v>
      </c>
      <c r="AR33" s="7" t="e">
        <f aca="false">=IF($A33+AR$1-1&lt;=MAX(portfolio_returns!$A$2:$A$50),(AQ33+VLOOKUP(AR$1-1,Scheduled_Contributions!$A$2:$B$11,2,1))*(1+VLOOKUP($A33+AR$1-1,portfolio_returns!$A$2:$B$49,2,1)),NA())</f>
        <v>#N/A</v>
      </c>
      <c r="AS33" s="7" t="e">
        <f aca="false">=IF($A33+AS$1-1&lt;=MAX(portfolio_returns!$A$2:$A$50),(AR33+VLOOKUP(AS$1-1,Scheduled_Contributions!$A$2:$B$11,2,1))*(1+VLOOKUP($A33+AS$1-1,portfolio_returns!$A$2:$B$49,2,1)),NA())</f>
        <v>#N/A</v>
      </c>
      <c r="AT33" s="7" t="e">
        <f aca="false">=IF($A33+AT$1-1&lt;=MAX(portfolio_returns!$A$2:$A$50),(AS33+VLOOKUP(AT$1-1,Scheduled_Contributions!$A$2:$B$11,2,1))*(1+VLOOKUP($A33+AT$1-1,portfolio_returns!$A$2:$B$49,2,1)),NA())</f>
        <v>#N/A</v>
      </c>
      <c r="AU33" s="7" t="e">
        <f aca="false">=IF($A33+AU$1-1&lt;=MAX(portfolio_returns!$A$2:$A$50),(AT33+VLOOKUP(AU$1-1,Scheduled_Contributions!$A$2:$B$11,2,1))*(1+VLOOKUP($A33+AU$1-1,portfolio_returns!$A$2:$B$49,2,1)),NA())</f>
        <v>#N/A</v>
      </c>
      <c r="AV33" s="7" t="e">
        <f aca="false">=IF($A33+AV$1-1&lt;=MAX(portfolio_returns!$A$2:$A$50),(AU33+VLOOKUP(AV$1-1,Scheduled_Contributions!$A$2:$B$11,2,1))*(1+VLOOKUP($A33+AV$1-1,portfolio_returns!$A$2:$B$49,2,1)),NA())</f>
        <v>#N/A</v>
      </c>
      <c r="AW33" s="7" t="e">
        <f aca="false">=IF($A33+AW$1-1&lt;=MAX(portfolio_returns!$A$2:$A$50),(AV33+VLOOKUP(AW$1-1,Scheduled_Contributions!$A$2:$B$11,2,1))*(1+VLOOKUP($A33+AW$1-1,portfolio_returns!$A$2:$B$49,2,1)),NA())</f>
        <v>#N/A</v>
      </c>
      <c r="AX33" s="7" t="e">
        <f aca="false">=IF($A33+AX$1-1&lt;=MAX(portfolio_returns!$A$2:$A$50),(AW33+VLOOKUP(AX$1-1,Scheduled_Contributions!$A$2:$B$11,2,1))*(1+VLOOKUP($A33+AX$1-1,portfolio_returns!$A$2:$B$49,2,1)),NA())</f>
        <v>#N/A</v>
      </c>
    </row>
    <row r="34" customFormat="false" ht="13.8" hidden="false" customHeight="false" outlineLevel="0" collapsed="false">
      <c r="A34" s="0" t="n">
        <v>2002</v>
      </c>
      <c r="B34" s="6" t="e">
        <f aca="false">MATCH(1,INDEX(C34:AX34&gt;SCHEDULED_TARGET),)</f>
        <v>#N/A</v>
      </c>
      <c r="C34" s="7" t="n">
        <f aca="false">VLOOKUP(C$1-1,Scheduled_Contributions!$A$2:$B$11,2,1)*(1+VLOOKUP($A34+C$1-1,portfolio_returns!$A$2:$B$49,2,1))</f>
        <v>1174.25</v>
      </c>
      <c r="D34" s="7" t="n">
        <f aca="false">=IF($A34+D$1-1&lt;=MAX(portfolio_returns!$A$2:$A$50),(C34+VLOOKUP(D$1-1,Scheduled_Contributions!$A$2:$B$11,2,1))*(1+VLOOKUP($A34+D$1-1,portfolio_returns!$A$2:$B$49,2,1)),NA())</f>
        <v>1533.3076875</v>
      </c>
      <c r="E34" s="7" t="n">
        <f aca="false">=IF($A34+E$1-1&lt;=MAX(portfolio_returns!$A$2:$A$50),(D34+VLOOKUP(E$1-1,Scheduled_Contributions!$A$2:$B$11,2,1))*(1+VLOOKUP($A34+E$1-1,portfolio_returns!$A$2:$B$49,2,1)),NA())</f>
        <v>1698.79593701563</v>
      </c>
      <c r="F34" s="7" t="n">
        <f aca="false">=IF($A34+F$1-1&lt;=MAX(portfolio_returns!$A$2:$A$50),(E34+VLOOKUP(F$1-1,Scheduled_Contributions!$A$2:$B$11,2,1))*(1+VLOOKUP($A34+F$1-1,portfolio_returns!$A$2:$B$49,2,1)),NA())</f>
        <v>2075.75986448973</v>
      </c>
      <c r="G34" s="7" t="n">
        <f aca="false">=IF($A34+G$1-1&lt;=MAX(portfolio_returns!$A$2:$A$50),(F34+VLOOKUP(G$1-1,Scheduled_Contributions!$A$2:$B$11,2,1))*(1+VLOOKUP($A34+G$1-1,portfolio_returns!$A$2:$B$49,2,1)),NA())</f>
        <v>2604.07119081543</v>
      </c>
      <c r="H34" s="7" t="n">
        <f aca="false">=IF($A34+H$1-1&lt;=MAX(portfolio_returns!$A$2:$A$50),(G34+VLOOKUP(H$1-1,Scheduled_Contributions!$A$2:$B$11,2,1))*(1+VLOOKUP($A34+H$1-1,portfolio_returns!$A$2:$B$49,2,1)),NA())</f>
        <v>4821.34623551334</v>
      </c>
      <c r="I34" s="7" t="n">
        <f aca="false">=IF($A34+I$1-1&lt;=MAX(portfolio_returns!$A$2:$A$50),(H34+VLOOKUP(I$1-1,Scheduled_Contributions!$A$2:$B$11,2,1))*(1+VLOOKUP($A34+I$1-1,portfolio_returns!$A$2:$B$49,2,1)),NA())</f>
        <v>4350.62728507976</v>
      </c>
      <c r="J34" s="7" t="n">
        <f aca="false">=IF($A34+J$1-1&lt;=MAX(portfolio_returns!$A$2:$A$50),(I34+VLOOKUP(J$1-1,Scheduled_Contributions!$A$2:$B$11,2,1))*(1+VLOOKUP($A34+J$1-1,portfolio_returns!$A$2:$B$49,2,1)),NA())</f>
        <v>6013.30502612499</v>
      </c>
      <c r="K34" s="7" t="n">
        <f aca="false">=IF($A34+K$1-1&lt;=MAX(portfolio_returns!$A$2:$A$50),(J34+VLOOKUP(K$1-1,Scheduled_Contributions!$A$2:$B$11,2,1))*(1+VLOOKUP($A34+K$1-1,portfolio_returns!$A$2:$B$49,2,1)),NA())</f>
        <v>7633.0332943569</v>
      </c>
      <c r="L34" s="7" t="n">
        <f aca="false">=IF($A34+L$1-1&lt;=MAX(portfolio_returns!$A$2:$A$50),(K34+VLOOKUP(L$1-1,Scheduled_Contributions!$A$2:$B$11,2,1))*(1+VLOOKUP($A34+L$1-1,portfolio_returns!$A$2:$B$49,2,1)),NA())</f>
        <v>7799.71547689121</v>
      </c>
      <c r="M34" s="7" t="n">
        <f aca="false">=IF($A34+M$1-1&lt;=MAX(portfolio_returns!$A$2:$A$50),(L34+VLOOKUP(M$1-1,Scheduled_Contributions!$A$2:$B$11,2,1))*(1+VLOOKUP($A34+M$1-1,portfolio_returns!$A$2:$B$49,2,1)),NA())</f>
        <v>8666.83175048003</v>
      </c>
      <c r="N34" s="7" t="n">
        <f aca="false">=IF($A34+N$1-1&lt;=MAX(portfolio_returns!$A$2:$A$50),(M34+VLOOKUP(N$1-1,Scheduled_Contributions!$A$2:$B$11,2,1))*(1+VLOOKUP($A34+N$1-1,portfolio_returns!$A$2:$B$49,2,1)),NA())</f>
        <v>6793.95926062586</v>
      </c>
      <c r="O34" s="7" t="n">
        <f aca="false">=IF($A34+O$1-1&lt;=MAX(portfolio_returns!$A$2:$A$50),(N34+VLOOKUP(O$1-1,Scheduled_Contributions!$A$2:$B$11,2,1))*(1+VLOOKUP($A34+O$1-1,portfolio_returns!$A$2:$B$49,2,1)),NA())</f>
        <v>6822.67014859258</v>
      </c>
      <c r="P34" s="7" t="n">
        <f aca="false">=IF($A34+P$1-1&lt;=MAX(portfolio_returns!$A$2:$A$50),(O34+VLOOKUP(P$1-1,Scheduled_Contributions!$A$2:$B$11,2,1))*(1+VLOOKUP($A34+P$1-1,portfolio_returns!$A$2:$B$49,2,1)),NA())</f>
        <v>5952.96386696129</v>
      </c>
      <c r="Q34" s="7" t="n">
        <f aca="false">=IF($A34+Q$1-1&lt;=MAX(portfolio_returns!$A$2:$A$50),(P34+VLOOKUP(Q$1-1,Scheduled_Contributions!$A$2:$B$11,2,1))*(1+VLOOKUP($A34+Q$1-1,portfolio_returns!$A$2:$B$49,2,1)),NA())</f>
        <v>6502.61209692128</v>
      </c>
      <c r="R34" s="7" t="n">
        <f aca="false">=IF($A34+R$1-1&lt;=MAX(portfolio_returns!$A$2:$A$50),(Q34+VLOOKUP(R$1-1,Scheduled_Contributions!$A$2:$B$11,2,1))*(1+VLOOKUP($A34+R$1-1,portfolio_returns!$A$2:$B$49,2,1)),NA())</f>
        <v>7647.43475480982</v>
      </c>
      <c r="S34" s="7" t="e">
        <f aca="false">=IF($A34+S$1-1&lt;=MAX(portfolio_returns!$A$2:$A$50),(R34+VLOOKUP(S$1-1,Scheduled_Contributions!$A$2:$B$11,2,1))*(1+VLOOKUP($A34+S$1-1,portfolio_returns!$A$2:$B$49,2,1)),NA())</f>
        <v>#N/A</v>
      </c>
      <c r="T34" s="7" t="e">
        <f aca="false">=IF($A34+T$1-1&lt;=MAX(portfolio_returns!$A$2:$A$50),(S34+VLOOKUP(T$1-1,Scheduled_Contributions!$A$2:$B$11,2,1))*(1+VLOOKUP($A34+T$1-1,portfolio_returns!$A$2:$B$49,2,1)),NA())</f>
        <v>#N/A</v>
      </c>
      <c r="U34" s="7" t="e">
        <f aca="false">=IF($A34+U$1-1&lt;=MAX(portfolio_returns!$A$2:$A$50),(T34+VLOOKUP(U$1-1,Scheduled_Contributions!$A$2:$B$11,2,1))*(1+VLOOKUP($A34+U$1-1,portfolio_returns!$A$2:$B$49,2,1)),NA())</f>
        <v>#N/A</v>
      </c>
      <c r="V34" s="7" t="e">
        <f aca="false">=IF($A34+V$1-1&lt;=MAX(portfolio_returns!$A$2:$A$50),(U34+VLOOKUP(V$1-1,Scheduled_Contributions!$A$2:$B$11,2,1))*(1+VLOOKUP($A34+V$1-1,portfolio_returns!$A$2:$B$49,2,1)),NA())</f>
        <v>#N/A</v>
      </c>
      <c r="W34" s="7" t="e">
        <f aca="false">=IF($A34+W$1-1&lt;=MAX(portfolio_returns!$A$2:$A$50),(V34+VLOOKUP(W$1-1,Scheduled_Contributions!$A$2:$B$11,2,1))*(1+VLOOKUP($A34+W$1-1,portfolio_returns!$A$2:$B$49,2,1)),NA())</f>
        <v>#N/A</v>
      </c>
      <c r="X34" s="7" t="e">
        <f aca="false">=IF($A34+X$1-1&lt;=MAX(portfolio_returns!$A$2:$A$50),(W34+VLOOKUP(X$1-1,Scheduled_Contributions!$A$2:$B$11,2,1))*(1+VLOOKUP($A34+X$1-1,portfolio_returns!$A$2:$B$49,2,1)),NA())</f>
        <v>#N/A</v>
      </c>
      <c r="Y34" s="7" t="e">
        <f aca="false">=IF($A34+Y$1-1&lt;=MAX(portfolio_returns!$A$2:$A$50),(X34+VLOOKUP(Y$1-1,Scheduled_Contributions!$A$2:$B$11,2,1))*(1+VLOOKUP($A34+Y$1-1,portfolio_returns!$A$2:$B$49,2,1)),NA())</f>
        <v>#N/A</v>
      </c>
      <c r="Z34" s="7" t="e">
        <f aca="false">=IF($A34+Z$1-1&lt;=MAX(portfolio_returns!$A$2:$A$50),(Y34+VLOOKUP(Z$1-1,Scheduled_Contributions!$A$2:$B$11,2,1))*(1+VLOOKUP($A34+Z$1-1,portfolio_returns!$A$2:$B$49,2,1)),NA())</f>
        <v>#N/A</v>
      </c>
      <c r="AA34" s="7" t="e">
        <f aca="false">=IF($A34+AA$1-1&lt;=MAX(portfolio_returns!$A$2:$A$50),(Z34+VLOOKUP(AA$1-1,Scheduled_Contributions!$A$2:$B$11,2,1))*(1+VLOOKUP($A34+AA$1-1,portfolio_returns!$A$2:$B$49,2,1)),NA())</f>
        <v>#N/A</v>
      </c>
      <c r="AB34" s="7" t="e">
        <f aca="false">=IF($A34+AB$1-1&lt;=MAX(portfolio_returns!$A$2:$A$50),(AA34+VLOOKUP(AB$1-1,Scheduled_Contributions!$A$2:$B$11,2,1))*(1+VLOOKUP($A34+AB$1-1,portfolio_returns!$A$2:$B$49,2,1)),NA())</f>
        <v>#N/A</v>
      </c>
      <c r="AC34" s="7" t="e">
        <f aca="false">=IF($A34+AC$1-1&lt;=MAX(portfolio_returns!$A$2:$A$50),(AB34+VLOOKUP(AC$1-1,Scheduled_Contributions!$A$2:$B$11,2,1))*(1+VLOOKUP($A34+AC$1-1,portfolio_returns!$A$2:$B$49,2,1)),NA())</f>
        <v>#N/A</v>
      </c>
      <c r="AD34" s="7" t="e">
        <f aca="false">=IF($A34+AD$1-1&lt;=MAX(portfolio_returns!$A$2:$A$50),(AC34+VLOOKUP(AD$1-1,Scheduled_Contributions!$A$2:$B$11,2,1))*(1+VLOOKUP($A34+AD$1-1,portfolio_returns!$A$2:$B$49,2,1)),NA())</f>
        <v>#N/A</v>
      </c>
      <c r="AE34" s="7" t="e">
        <f aca="false">=IF($A34+AE$1-1&lt;=MAX(portfolio_returns!$A$2:$A$50),(AD34+VLOOKUP(AE$1-1,Scheduled_Contributions!$A$2:$B$11,2,1))*(1+VLOOKUP($A34+AE$1-1,portfolio_returns!$A$2:$B$49,2,1)),NA())</f>
        <v>#N/A</v>
      </c>
      <c r="AF34" s="7" t="e">
        <f aca="false">=IF($A34+AF$1-1&lt;=MAX(portfolio_returns!$A$2:$A$50),(AE34+VLOOKUP(AF$1-1,Scheduled_Contributions!$A$2:$B$11,2,1))*(1+VLOOKUP($A34+AF$1-1,portfolio_returns!$A$2:$B$49,2,1)),NA())</f>
        <v>#N/A</v>
      </c>
      <c r="AG34" s="7" t="e">
        <f aca="false">=IF($A34+AG$1-1&lt;=MAX(portfolio_returns!$A$2:$A$50),(AF34+VLOOKUP(AG$1-1,Scheduled_Contributions!$A$2:$B$11,2,1))*(1+VLOOKUP($A34+AG$1-1,portfolio_returns!$A$2:$B$49,2,1)),NA())</f>
        <v>#N/A</v>
      </c>
      <c r="AH34" s="7" t="e">
        <f aca="false">=IF($A34+AH$1-1&lt;=MAX(portfolio_returns!$A$2:$A$50),(AG34+VLOOKUP(AH$1-1,Scheduled_Contributions!$A$2:$B$11,2,1))*(1+VLOOKUP($A34+AH$1-1,portfolio_returns!$A$2:$B$49,2,1)),NA())</f>
        <v>#N/A</v>
      </c>
      <c r="AI34" s="7" t="e">
        <f aca="false">=IF($A34+AI$1-1&lt;=MAX(portfolio_returns!$A$2:$A$50),(AH34+VLOOKUP(AI$1-1,Scheduled_Contributions!$A$2:$B$11,2,1))*(1+VLOOKUP($A34+AI$1-1,portfolio_returns!$A$2:$B$49,2,1)),NA())</f>
        <v>#N/A</v>
      </c>
      <c r="AJ34" s="7" t="e">
        <f aca="false">=IF($A34+AJ$1-1&lt;=MAX(portfolio_returns!$A$2:$A$50),(AI34+VLOOKUP(AJ$1-1,Scheduled_Contributions!$A$2:$B$11,2,1))*(1+VLOOKUP($A34+AJ$1-1,portfolio_returns!$A$2:$B$49,2,1)),NA())</f>
        <v>#N/A</v>
      </c>
      <c r="AK34" s="7" t="e">
        <f aca="false">=IF($A34+AK$1-1&lt;=MAX(portfolio_returns!$A$2:$A$50),(AJ34+VLOOKUP(AK$1-1,Scheduled_Contributions!$A$2:$B$11,2,1))*(1+VLOOKUP($A34+AK$1-1,portfolio_returns!$A$2:$B$49,2,1)),NA())</f>
        <v>#N/A</v>
      </c>
      <c r="AL34" s="7" t="e">
        <f aca="false">=IF($A34+AL$1-1&lt;=MAX(portfolio_returns!$A$2:$A$50),(AK34+VLOOKUP(AL$1-1,Scheduled_Contributions!$A$2:$B$11,2,1))*(1+VLOOKUP($A34+AL$1-1,portfolio_returns!$A$2:$B$49,2,1)),NA())</f>
        <v>#N/A</v>
      </c>
      <c r="AM34" s="7" t="e">
        <f aca="false">=IF($A34+AM$1-1&lt;=MAX(portfolio_returns!$A$2:$A$50),(AL34+VLOOKUP(AM$1-1,Scheduled_Contributions!$A$2:$B$11,2,1))*(1+VLOOKUP($A34+AM$1-1,portfolio_returns!$A$2:$B$49,2,1)),NA())</f>
        <v>#N/A</v>
      </c>
      <c r="AN34" s="7" t="e">
        <f aca="false">=IF($A34+AN$1-1&lt;=MAX(portfolio_returns!$A$2:$A$50),(AM34+VLOOKUP(AN$1-1,Scheduled_Contributions!$A$2:$B$11,2,1))*(1+VLOOKUP($A34+AN$1-1,portfolio_returns!$A$2:$B$49,2,1)),NA())</f>
        <v>#N/A</v>
      </c>
      <c r="AO34" s="7" t="e">
        <f aca="false">=IF($A34+AO$1-1&lt;=MAX(portfolio_returns!$A$2:$A$50),(AN34+VLOOKUP(AO$1-1,Scheduled_Contributions!$A$2:$B$11,2,1))*(1+VLOOKUP($A34+AO$1-1,portfolio_returns!$A$2:$B$49,2,1)),NA())</f>
        <v>#N/A</v>
      </c>
      <c r="AP34" s="7" t="e">
        <f aca="false">=IF($A34+AP$1-1&lt;=MAX(portfolio_returns!$A$2:$A$50),(AO34+VLOOKUP(AP$1-1,Scheduled_Contributions!$A$2:$B$11,2,1))*(1+VLOOKUP($A34+AP$1-1,portfolio_returns!$A$2:$B$49,2,1)),NA())</f>
        <v>#N/A</v>
      </c>
      <c r="AQ34" s="7" t="e">
        <f aca="false">=IF($A34+AQ$1-1&lt;=MAX(portfolio_returns!$A$2:$A$50),(AP34+VLOOKUP(AQ$1-1,Scheduled_Contributions!$A$2:$B$11,2,1))*(1+VLOOKUP($A34+AQ$1-1,portfolio_returns!$A$2:$B$49,2,1)),NA())</f>
        <v>#N/A</v>
      </c>
      <c r="AR34" s="7" t="e">
        <f aca="false">=IF($A34+AR$1-1&lt;=MAX(portfolio_returns!$A$2:$A$50),(AQ34+VLOOKUP(AR$1-1,Scheduled_Contributions!$A$2:$B$11,2,1))*(1+VLOOKUP($A34+AR$1-1,portfolio_returns!$A$2:$B$49,2,1)),NA())</f>
        <v>#N/A</v>
      </c>
      <c r="AS34" s="7" t="e">
        <f aca="false">=IF($A34+AS$1-1&lt;=MAX(portfolio_returns!$A$2:$A$50),(AR34+VLOOKUP(AS$1-1,Scheduled_Contributions!$A$2:$B$11,2,1))*(1+VLOOKUP($A34+AS$1-1,portfolio_returns!$A$2:$B$49,2,1)),NA())</f>
        <v>#N/A</v>
      </c>
      <c r="AT34" s="7" t="e">
        <f aca="false">=IF($A34+AT$1-1&lt;=MAX(portfolio_returns!$A$2:$A$50),(AS34+VLOOKUP(AT$1-1,Scheduled_Contributions!$A$2:$B$11,2,1))*(1+VLOOKUP($A34+AT$1-1,portfolio_returns!$A$2:$B$49,2,1)),NA())</f>
        <v>#N/A</v>
      </c>
      <c r="AU34" s="7" t="e">
        <f aca="false">=IF($A34+AU$1-1&lt;=MAX(portfolio_returns!$A$2:$A$50),(AT34+VLOOKUP(AU$1-1,Scheduled_Contributions!$A$2:$B$11,2,1))*(1+VLOOKUP($A34+AU$1-1,portfolio_returns!$A$2:$B$49,2,1)),NA())</f>
        <v>#N/A</v>
      </c>
      <c r="AV34" s="7" t="e">
        <f aca="false">=IF($A34+AV$1-1&lt;=MAX(portfolio_returns!$A$2:$A$50),(AU34+VLOOKUP(AV$1-1,Scheduled_Contributions!$A$2:$B$11,2,1))*(1+VLOOKUP($A34+AV$1-1,portfolio_returns!$A$2:$B$49,2,1)),NA())</f>
        <v>#N/A</v>
      </c>
      <c r="AW34" s="7" t="e">
        <f aca="false">=IF($A34+AW$1-1&lt;=MAX(portfolio_returns!$A$2:$A$50),(AV34+VLOOKUP(AW$1-1,Scheduled_Contributions!$A$2:$B$11,2,1))*(1+VLOOKUP($A34+AW$1-1,portfolio_returns!$A$2:$B$49,2,1)),NA())</f>
        <v>#N/A</v>
      </c>
      <c r="AX34" s="7" t="e">
        <f aca="false">=IF($A34+AX$1-1&lt;=MAX(portfolio_returns!$A$2:$A$50),(AW34+VLOOKUP(AX$1-1,Scheduled_Contributions!$A$2:$B$11,2,1))*(1+VLOOKUP($A34+AX$1-1,portfolio_returns!$A$2:$B$49,2,1)),NA())</f>
        <v>#N/A</v>
      </c>
    </row>
    <row r="35" customFormat="false" ht="13.8" hidden="false" customHeight="false" outlineLevel="0" collapsed="false">
      <c r="A35" s="0" t="n">
        <v>2003</v>
      </c>
      <c r="B35" s="6" t="e">
        <f aca="false">MATCH(1,INDEX(C35:AX35&gt;SCHEDULED_TARGET),)</f>
        <v>#N/A</v>
      </c>
      <c r="C35" s="7" t="n">
        <f aca="false">VLOOKUP(C$1-1,Scheduled_Contributions!$A$2:$B$11,2,1)*(1+VLOOKUP($A35+C$1-1,portfolio_returns!$A$2:$B$49,2,1))</f>
        <v>1294.75</v>
      </c>
      <c r="D35" s="7" t="n">
        <f aca="false">=IF($A35+D$1-1&lt;=MAX(portfolio_returns!$A$2:$A$50),(C35+VLOOKUP(D$1-1,Scheduled_Contributions!$A$2:$B$11,2,1))*(1+VLOOKUP($A35+D$1-1,portfolio_returns!$A$2:$B$49,2,1)),NA())</f>
        <v>1436.2035625</v>
      </c>
      <c r="E35" s="7" t="n">
        <f aca="false">=IF($A35+E$1-1&lt;=MAX(portfolio_returns!$A$2:$A$50),(D35+VLOOKUP(E$1-1,Scheduled_Contributions!$A$2:$B$11,2,1))*(1+VLOOKUP($A35+E$1-1,portfolio_returns!$A$2:$B$49,2,1)),NA())</f>
        <v>1756.77577754688</v>
      </c>
      <c r="F35" s="7" t="n">
        <f aca="false">=IF($A35+F$1-1&lt;=MAX(portfolio_returns!$A$2:$A$50),(E35+VLOOKUP(F$1-1,Scheduled_Contributions!$A$2:$B$11,2,1))*(1+VLOOKUP($A35+F$1-1,portfolio_returns!$A$2:$B$49,2,1)),NA())</f>
        <v>2205.81955826727</v>
      </c>
      <c r="G35" s="7" t="n">
        <f aca="false">=IF($A35+G$1-1&lt;=MAX(portfolio_returns!$A$2:$A$50),(F35+VLOOKUP(G$1-1,Scheduled_Contributions!$A$2:$B$11,2,1))*(1+VLOOKUP($A35+G$1-1,portfolio_returns!$A$2:$B$49,2,1)),NA())</f>
        <v>2964.21261407204</v>
      </c>
      <c r="H35" s="7" t="n">
        <f aca="false">=IF($A35+H$1-1&lt;=MAX(portfolio_returns!$A$2:$A$50),(G35+VLOOKUP(H$1-1,Scheduled_Contributions!$A$2:$B$11,2,1))*(1+VLOOKUP($A35+H$1-1,portfolio_returns!$A$2:$B$49,2,1)),NA())</f>
        <v>3569.77345897188</v>
      </c>
      <c r="I35" s="7" t="n">
        <f aca="false">=IF($A35+I$1-1&lt;=MAX(portfolio_returns!$A$2:$A$50),(H35+VLOOKUP(I$1-1,Scheduled_Contributions!$A$2:$B$11,2,1))*(1+VLOOKUP($A35+I$1-1,portfolio_returns!$A$2:$B$49,2,1)),NA())</f>
        <v>4936.50759992222</v>
      </c>
      <c r="J35" s="7" t="n">
        <f aca="false">=IF($A35+J$1-1&lt;=MAX(portfolio_returns!$A$2:$A$50),(I35+VLOOKUP(J$1-1,Scheduled_Contributions!$A$2:$B$11,2,1))*(1+VLOOKUP($A35+J$1-1,portfolio_returns!$A$2:$B$49,2,1)),NA())</f>
        <v>6268.46175600143</v>
      </c>
      <c r="K35" s="7" t="n">
        <f aca="false">=IF($A35+K$1-1&lt;=MAX(portfolio_returns!$A$2:$A$50),(J35+VLOOKUP(K$1-1,Scheduled_Contributions!$A$2:$B$11,2,1))*(1+VLOOKUP($A35+K$1-1,portfolio_returns!$A$2:$B$49,2,1)),NA())</f>
        <v>6407.17022199946</v>
      </c>
      <c r="L35" s="7" t="n">
        <f aca="false">=IF($A35+L$1-1&lt;=MAX(portfolio_returns!$A$2:$A$50),(K35+VLOOKUP(L$1-1,Scheduled_Contributions!$A$2:$B$11,2,1))*(1+VLOOKUP($A35+L$1-1,portfolio_returns!$A$2:$B$49,2,1)),NA())</f>
        <v>7121.4546538639</v>
      </c>
      <c r="M35" s="7" t="n">
        <f aca="false">=IF($A35+M$1-1&lt;=MAX(portfolio_returns!$A$2:$A$50),(L35+VLOOKUP(M$1-1,Scheduled_Contributions!$A$2:$B$11,2,1))*(1+VLOOKUP($A35+M$1-1,portfolio_returns!$A$2:$B$49,2,1)),NA())</f>
        <v>5583.92899397543</v>
      </c>
      <c r="N35" s="7" t="n">
        <f aca="false">=IF($A35+N$1-1&lt;=MAX(portfolio_returns!$A$2:$A$50),(M35+VLOOKUP(N$1-1,Scheduled_Contributions!$A$2:$B$11,2,1))*(1+VLOOKUP($A35+N$1-1,portfolio_returns!$A$2:$B$49,2,1)),NA())</f>
        <v>5609.31229870887</v>
      </c>
      <c r="O35" s="7" t="n">
        <f aca="false">=IF($A35+O$1-1&lt;=MAX(portfolio_returns!$A$2:$A$50),(N35+VLOOKUP(O$1-1,Scheduled_Contributions!$A$2:$B$11,2,1))*(1+VLOOKUP($A35+O$1-1,portfolio_returns!$A$2:$B$49,2,1)),NA())</f>
        <v>4895.8258402501</v>
      </c>
      <c r="P35" s="7" t="n">
        <f aca="false">=IF($A35+P$1-1&lt;=MAX(portfolio_returns!$A$2:$A$50),(O35+VLOOKUP(P$1-1,Scheduled_Contributions!$A$2:$B$11,2,1))*(1+VLOOKUP($A35+P$1-1,portfolio_returns!$A$2:$B$49,2,1)),NA())</f>
        <v>5349.80307879273</v>
      </c>
      <c r="Q35" s="7" t="n">
        <f aca="false">=IF($A35+Q$1-1&lt;=MAX(portfolio_returns!$A$2:$A$50),(P35+VLOOKUP(Q$1-1,Scheduled_Contributions!$A$2:$B$11,2,1))*(1+VLOOKUP($A35+Q$1-1,portfolio_returns!$A$2:$B$49,2,1)),NA())</f>
        <v>6293.74876527237</v>
      </c>
      <c r="R35" s="7" t="e">
        <f aca="false">=IF($A35+R$1-1&lt;=MAX(portfolio_returns!$A$2:$A$50),(Q35+VLOOKUP(R$1-1,Scheduled_Contributions!$A$2:$B$11,2,1))*(1+VLOOKUP($A35+R$1-1,portfolio_returns!$A$2:$B$49,2,1)),NA())</f>
        <v>#N/A</v>
      </c>
      <c r="S35" s="7" t="e">
        <f aca="false">=IF($A35+S$1-1&lt;=MAX(portfolio_returns!$A$2:$A$50),(R35+VLOOKUP(S$1-1,Scheduled_Contributions!$A$2:$B$11,2,1))*(1+VLOOKUP($A35+S$1-1,portfolio_returns!$A$2:$B$49,2,1)),NA())</f>
        <v>#N/A</v>
      </c>
      <c r="T35" s="7" t="e">
        <f aca="false">=IF($A35+T$1-1&lt;=MAX(portfolio_returns!$A$2:$A$50),(S35+VLOOKUP(T$1-1,Scheduled_Contributions!$A$2:$B$11,2,1))*(1+VLOOKUP($A35+T$1-1,portfolio_returns!$A$2:$B$49,2,1)),NA())</f>
        <v>#N/A</v>
      </c>
      <c r="U35" s="7" t="e">
        <f aca="false">=IF($A35+U$1-1&lt;=MAX(portfolio_returns!$A$2:$A$50),(T35+VLOOKUP(U$1-1,Scheduled_Contributions!$A$2:$B$11,2,1))*(1+VLOOKUP($A35+U$1-1,portfolio_returns!$A$2:$B$49,2,1)),NA())</f>
        <v>#N/A</v>
      </c>
      <c r="V35" s="7" t="e">
        <f aca="false">=IF($A35+V$1-1&lt;=MAX(portfolio_returns!$A$2:$A$50),(U35+VLOOKUP(V$1-1,Scheduled_Contributions!$A$2:$B$11,2,1))*(1+VLOOKUP($A35+V$1-1,portfolio_returns!$A$2:$B$49,2,1)),NA())</f>
        <v>#N/A</v>
      </c>
      <c r="W35" s="7" t="e">
        <f aca="false">=IF($A35+W$1-1&lt;=MAX(portfolio_returns!$A$2:$A$50),(V35+VLOOKUP(W$1-1,Scheduled_Contributions!$A$2:$B$11,2,1))*(1+VLOOKUP($A35+W$1-1,portfolio_returns!$A$2:$B$49,2,1)),NA())</f>
        <v>#N/A</v>
      </c>
      <c r="X35" s="7" t="e">
        <f aca="false">=IF($A35+X$1-1&lt;=MAX(portfolio_returns!$A$2:$A$50),(W35+VLOOKUP(X$1-1,Scheduled_Contributions!$A$2:$B$11,2,1))*(1+VLOOKUP($A35+X$1-1,portfolio_returns!$A$2:$B$49,2,1)),NA())</f>
        <v>#N/A</v>
      </c>
      <c r="Y35" s="7" t="e">
        <f aca="false">=IF($A35+Y$1-1&lt;=MAX(portfolio_returns!$A$2:$A$50),(X35+VLOOKUP(Y$1-1,Scheduled_Contributions!$A$2:$B$11,2,1))*(1+VLOOKUP($A35+Y$1-1,portfolio_returns!$A$2:$B$49,2,1)),NA())</f>
        <v>#N/A</v>
      </c>
      <c r="Z35" s="7" t="e">
        <f aca="false">=IF($A35+Z$1-1&lt;=MAX(portfolio_returns!$A$2:$A$50),(Y35+VLOOKUP(Z$1-1,Scheduled_Contributions!$A$2:$B$11,2,1))*(1+VLOOKUP($A35+Z$1-1,portfolio_returns!$A$2:$B$49,2,1)),NA())</f>
        <v>#N/A</v>
      </c>
      <c r="AA35" s="7" t="e">
        <f aca="false">=IF($A35+AA$1-1&lt;=MAX(portfolio_returns!$A$2:$A$50),(Z35+VLOOKUP(AA$1-1,Scheduled_Contributions!$A$2:$B$11,2,1))*(1+VLOOKUP($A35+AA$1-1,portfolio_returns!$A$2:$B$49,2,1)),NA())</f>
        <v>#N/A</v>
      </c>
      <c r="AB35" s="7" t="e">
        <f aca="false">=IF($A35+AB$1-1&lt;=MAX(portfolio_returns!$A$2:$A$50),(AA35+VLOOKUP(AB$1-1,Scheduled_Contributions!$A$2:$B$11,2,1))*(1+VLOOKUP($A35+AB$1-1,portfolio_returns!$A$2:$B$49,2,1)),NA())</f>
        <v>#N/A</v>
      </c>
      <c r="AC35" s="7" t="e">
        <f aca="false">=IF($A35+AC$1-1&lt;=MAX(portfolio_returns!$A$2:$A$50),(AB35+VLOOKUP(AC$1-1,Scheduled_Contributions!$A$2:$B$11,2,1))*(1+VLOOKUP($A35+AC$1-1,portfolio_returns!$A$2:$B$49,2,1)),NA())</f>
        <v>#N/A</v>
      </c>
      <c r="AD35" s="7" t="e">
        <f aca="false">=IF($A35+AD$1-1&lt;=MAX(portfolio_returns!$A$2:$A$50),(AC35+VLOOKUP(AD$1-1,Scheduled_Contributions!$A$2:$B$11,2,1))*(1+VLOOKUP($A35+AD$1-1,portfolio_returns!$A$2:$B$49,2,1)),NA())</f>
        <v>#N/A</v>
      </c>
      <c r="AE35" s="7" t="e">
        <f aca="false">=IF($A35+AE$1-1&lt;=MAX(portfolio_returns!$A$2:$A$50),(AD35+VLOOKUP(AE$1-1,Scheduled_Contributions!$A$2:$B$11,2,1))*(1+VLOOKUP($A35+AE$1-1,portfolio_returns!$A$2:$B$49,2,1)),NA())</f>
        <v>#N/A</v>
      </c>
      <c r="AF35" s="7" t="e">
        <f aca="false">=IF($A35+AF$1-1&lt;=MAX(portfolio_returns!$A$2:$A$50),(AE35+VLOOKUP(AF$1-1,Scheduled_Contributions!$A$2:$B$11,2,1))*(1+VLOOKUP($A35+AF$1-1,portfolio_returns!$A$2:$B$49,2,1)),NA())</f>
        <v>#N/A</v>
      </c>
      <c r="AG35" s="7" t="e">
        <f aca="false">=IF($A35+AG$1-1&lt;=MAX(portfolio_returns!$A$2:$A$50),(AF35+VLOOKUP(AG$1-1,Scheduled_Contributions!$A$2:$B$11,2,1))*(1+VLOOKUP($A35+AG$1-1,portfolio_returns!$A$2:$B$49,2,1)),NA())</f>
        <v>#N/A</v>
      </c>
      <c r="AH35" s="7" t="e">
        <f aca="false">=IF($A35+AH$1-1&lt;=MAX(portfolio_returns!$A$2:$A$50),(AG35+VLOOKUP(AH$1-1,Scheduled_Contributions!$A$2:$B$11,2,1))*(1+VLOOKUP($A35+AH$1-1,portfolio_returns!$A$2:$B$49,2,1)),NA())</f>
        <v>#N/A</v>
      </c>
      <c r="AI35" s="7" t="e">
        <f aca="false">=IF($A35+AI$1-1&lt;=MAX(portfolio_returns!$A$2:$A$50),(AH35+VLOOKUP(AI$1-1,Scheduled_Contributions!$A$2:$B$11,2,1))*(1+VLOOKUP($A35+AI$1-1,portfolio_returns!$A$2:$B$49,2,1)),NA())</f>
        <v>#N/A</v>
      </c>
      <c r="AJ35" s="7" t="e">
        <f aca="false">=IF($A35+AJ$1-1&lt;=MAX(portfolio_returns!$A$2:$A$50),(AI35+VLOOKUP(AJ$1-1,Scheduled_Contributions!$A$2:$B$11,2,1))*(1+VLOOKUP($A35+AJ$1-1,portfolio_returns!$A$2:$B$49,2,1)),NA())</f>
        <v>#N/A</v>
      </c>
      <c r="AK35" s="7" t="e">
        <f aca="false">=IF($A35+AK$1-1&lt;=MAX(portfolio_returns!$A$2:$A$50),(AJ35+VLOOKUP(AK$1-1,Scheduled_Contributions!$A$2:$B$11,2,1))*(1+VLOOKUP($A35+AK$1-1,portfolio_returns!$A$2:$B$49,2,1)),NA())</f>
        <v>#N/A</v>
      </c>
      <c r="AL35" s="7" t="e">
        <f aca="false">=IF($A35+AL$1-1&lt;=MAX(portfolio_returns!$A$2:$A$50),(AK35+VLOOKUP(AL$1-1,Scheduled_Contributions!$A$2:$B$11,2,1))*(1+VLOOKUP($A35+AL$1-1,portfolio_returns!$A$2:$B$49,2,1)),NA())</f>
        <v>#N/A</v>
      </c>
      <c r="AM35" s="7" t="e">
        <f aca="false">=IF($A35+AM$1-1&lt;=MAX(portfolio_returns!$A$2:$A$50),(AL35+VLOOKUP(AM$1-1,Scheduled_Contributions!$A$2:$B$11,2,1))*(1+VLOOKUP($A35+AM$1-1,portfolio_returns!$A$2:$B$49,2,1)),NA())</f>
        <v>#N/A</v>
      </c>
      <c r="AN35" s="7" t="e">
        <f aca="false">=IF($A35+AN$1-1&lt;=MAX(portfolio_returns!$A$2:$A$50),(AM35+VLOOKUP(AN$1-1,Scheduled_Contributions!$A$2:$B$11,2,1))*(1+VLOOKUP($A35+AN$1-1,portfolio_returns!$A$2:$B$49,2,1)),NA())</f>
        <v>#N/A</v>
      </c>
      <c r="AO35" s="7" t="e">
        <f aca="false">=IF($A35+AO$1-1&lt;=MAX(portfolio_returns!$A$2:$A$50),(AN35+VLOOKUP(AO$1-1,Scheduled_Contributions!$A$2:$B$11,2,1))*(1+VLOOKUP($A35+AO$1-1,portfolio_returns!$A$2:$B$49,2,1)),NA())</f>
        <v>#N/A</v>
      </c>
      <c r="AP35" s="7" t="e">
        <f aca="false">=IF($A35+AP$1-1&lt;=MAX(portfolio_returns!$A$2:$A$50),(AO35+VLOOKUP(AP$1-1,Scheduled_Contributions!$A$2:$B$11,2,1))*(1+VLOOKUP($A35+AP$1-1,portfolio_returns!$A$2:$B$49,2,1)),NA())</f>
        <v>#N/A</v>
      </c>
      <c r="AQ35" s="7" t="e">
        <f aca="false">=IF($A35+AQ$1-1&lt;=MAX(portfolio_returns!$A$2:$A$50),(AP35+VLOOKUP(AQ$1-1,Scheduled_Contributions!$A$2:$B$11,2,1))*(1+VLOOKUP($A35+AQ$1-1,portfolio_returns!$A$2:$B$49,2,1)),NA())</f>
        <v>#N/A</v>
      </c>
      <c r="AR35" s="7" t="e">
        <f aca="false">=IF($A35+AR$1-1&lt;=MAX(portfolio_returns!$A$2:$A$50),(AQ35+VLOOKUP(AR$1-1,Scheduled_Contributions!$A$2:$B$11,2,1))*(1+VLOOKUP($A35+AR$1-1,portfolio_returns!$A$2:$B$49,2,1)),NA())</f>
        <v>#N/A</v>
      </c>
      <c r="AS35" s="7" t="e">
        <f aca="false">=IF($A35+AS$1-1&lt;=MAX(portfolio_returns!$A$2:$A$50),(AR35+VLOOKUP(AS$1-1,Scheduled_Contributions!$A$2:$B$11,2,1))*(1+VLOOKUP($A35+AS$1-1,portfolio_returns!$A$2:$B$49,2,1)),NA())</f>
        <v>#N/A</v>
      </c>
      <c r="AT35" s="7" t="e">
        <f aca="false">=IF($A35+AT$1-1&lt;=MAX(portfolio_returns!$A$2:$A$50),(AS35+VLOOKUP(AT$1-1,Scheduled_Contributions!$A$2:$B$11,2,1))*(1+VLOOKUP($A35+AT$1-1,portfolio_returns!$A$2:$B$49,2,1)),NA())</f>
        <v>#N/A</v>
      </c>
      <c r="AU35" s="7" t="e">
        <f aca="false">=IF($A35+AU$1-1&lt;=MAX(portfolio_returns!$A$2:$A$50),(AT35+VLOOKUP(AU$1-1,Scheduled_Contributions!$A$2:$B$11,2,1))*(1+VLOOKUP($A35+AU$1-1,portfolio_returns!$A$2:$B$49,2,1)),NA())</f>
        <v>#N/A</v>
      </c>
      <c r="AV35" s="7" t="e">
        <f aca="false">=IF($A35+AV$1-1&lt;=MAX(portfolio_returns!$A$2:$A$50),(AU35+VLOOKUP(AV$1-1,Scheduled_Contributions!$A$2:$B$11,2,1))*(1+VLOOKUP($A35+AV$1-1,portfolio_returns!$A$2:$B$49,2,1)),NA())</f>
        <v>#N/A</v>
      </c>
      <c r="AW35" s="7" t="e">
        <f aca="false">=IF($A35+AW$1-1&lt;=MAX(portfolio_returns!$A$2:$A$50),(AV35+VLOOKUP(AW$1-1,Scheduled_Contributions!$A$2:$B$11,2,1))*(1+VLOOKUP($A35+AW$1-1,portfolio_returns!$A$2:$B$49,2,1)),NA())</f>
        <v>#N/A</v>
      </c>
      <c r="AX35" s="7" t="e">
        <f aca="false">=IF($A35+AX$1-1&lt;=MAX(portfolio_returns!$A$2:$A$50),(AW35+VLOOKUP(AX$1-1,Scheduled_Contributions!$A$2:$B$11,2,1))*(1+VLOOKUP($A35+AX$1-1,portfolio_returns!$A$2:$B$49,2,1)),NA())</f>
        <v>#N/A</v>
      </c>
    </row>
    <row r="36" customFormat="false" ht="13.8" hidden="false" customHeight="false" outlineLevel="0" collapsed="false">
      <c r="A36" s="0" t="n">
        <v>2004</v>
      </c>
      <c r="B36" s="6" t="e">
        <f aca="false">MATCH(1,INDEX(C36:AX36&gt;SCHEDULED_TARGET),)</f>
        <v>#N/A</v>
      </c>
      <c r="C36" s="7" t="n">
        <f aca="false">VLOOKUP(C$1-1,Scheduled_Contributions!$A$2:$B$11,2,1)*(1+VLOOKUP($A36+C$1-1,portfolio_returns!$A$2:$B$49,2,1))</f>
        <v>1100.75</v>
      </c>
      <c r="D36" s="7" t="n">
        <f aca="false">=IF($A36+D$1-1&lt;=MAX(portfolio_returns!$A$2:$A$50),(C36+VLOOKUP(D$1-1,Scheduled_Contributions!$A$2:$B$11,2,1))*(1+VLOOKUP($A36+D$1-1,portfolio_returns!$A$2:$B$49,2,1)),NA())</f>
        <v>1349.2835625</v>
      </c>
      <c r="E36" s="7" t="n">
        <f aca="false">=IF($A36+E$1-1&lt;=MAX(portfolio_returns!$A$2:$A$50),(D36+VLOOKUP(E$1-1,Scheduled_Contributions!$A$2:$B$11,2,1))*(1+VLOOKUP($A36+E$1-1,portfolio_returns!$A$2:$B$49,2,1)),NA())</f>
        <v>1697.06552778125</v>
      </c>
      <c r="F36" s="7" t="n">
        <f aca="false">=IF($A36+F$1-1&lt;=MAX(portfolio_returns!$A$2:$A$50),(E36+VLOOKUP(F$1-1,Scheduled_Contributions!$A$2:$B$11,2,1))*(1+VLOOKUP($A36+F$1-1,portfolio_returns!$A$2:$B$49,2,1)),NA())</f>
        <v>2283.62690978937</v>
      </c>
      <c r="G36" s="7" t="n">
        <f aca="false">=IF($A36+G$1-1&lt;=MAX(portfolio_returns!$A$2:$A$50),(F36+VLOOKUP(G$1-1,Scheduled_Contributions!$A$2:$B$11,2,1))*(1+VLOOKUP($A36+G$1-1,portfolio_returns!$A$2:$B$49,2,1)),NA())</f>
        <v>2065.41103226533</v>
      </c>
      <c r="H36" s="7" t="n">
        <f aca="false">=IF($A36+H$1-1&lt;=MAX(portfolio_returns!$A$2:$A$50),(G36+VLOOKUP(H$1-1,Scheduled_Contributions!$A$2:$B$11,2,1))*(1+VLOOKUP($A36+H$1-1,portfolio_returns!$A$2:$B$49,2,1)),NA())</f>
        <v>4227.20181349388</v>
      </c>
      <c r="I36" s="7" t="n">
        <f aca="false">=IF($A36+I$1-1&lt;=MAX(portfolio_returns!$A$2:$A$50),(H36+VLOOKUP(I$1-1,Scheduled_Contributions!$A$2:$B$11,2,1))*(1+VLOOKUP($A36+I$1-1,portfolio_returns!$A$2:$B$49,2,1)),NA())</f>
        <v>5369.59399815012</v>
      </c>
      <c r="J36" s="7" t="n">
        <f aca="false">=IF($A36+J$1-1&lt;=MAX(portfolio_returns!$A$2:$A$50),(I36+VLOOKUP(J$1-1,Scheduled_Contributions!$A$2:$B$11,2,1))*(1+VLOOKUP($A36+J$1-1,portfolio_returns!$A$2:$B$49,2,1)),NA())</f>
        <v>5489.8756751122</v>
      </c>
      <c r="K36" s="7" t="n">
        <f aca="false">=IF($A36+K$1-1&lt;=MAX(portfolio_returns!$A$2:$A$50),(J36+VLOOKUP(K$1-1,Scheduled_Contributions!$A$2:$B$11,2,1))*(1+VLOOKUP($A36+K$1-1,portfolio_returns!$A$2:$B$49,2,1)),NA())</f>
        <v>6103.48703045577</v>
      </c>
      <c r="L36" s="7" t="n">
        <f aca="false">=IF($A36+L$1-1&lt;=MAX(portfolio_returns!$A$2:$A$50),(K36+VLOOKUP(L$1-1,Scheduled_Contributions!$A$2:$B$11,2,1))*(1+VLOOKUP($A36+L$1-1,portfolio_returns!$A$2:$B$49,2,1)),NA())</f>
        <v>4786.86034484687</v>
      </c>
      <c r="M36" s="7" t="n">
        <f aca="false">=IF($A36+M$1-1&lt;=MAX(portfolio_returns!$A$2:$A$50),(L36+VLOOKUP(M$1-1,Scheduled_Contributions!$A$2:$B$11,2,1))*(1+VLOOKUP($A36+M$1-1,portfolio_returns!$A$2:$B$49,2,1)),NA())</f>
        <v>4810.05171079519</v>
      </c>
      <c r="N36" s="7" t="n">
        <f aca="false">=IF($A36+N$1-1&lt;=MAX(portfolio_returns!$A$2:$A$50),(M36+VLOOKUP(N$1-1,Scheduled_Contributions!$A$2:$B$11,2,1))*(1+VLOOKUP($A36+N$1-1,portfolio_returns!$A$2:$B$49,2,1)),NA())</f>
        <v>4199.47005303031</v>
      </c>
      <c r="O36" s="7" t="n">
        <f aca="false">=IF($A36+O$1-1&lt;=MAX(portfolio_returns!$A$2:$A$50),(N36+VLOOKUP(O$1-1,Scheduled_Contributions!$A$2:$B$11,2,1))*(1+VLOOKUP($A36+O$1-1,portfolio_returns!$A$2:$B$49,2,1)),NA())</f>
        <v>4590.42709282956</v>
      </c>
      <c r="P36" s="7" t="n">
        <f aca="false">=IF($A36+P$1-1&lt;=MAX(portfolio_returns!$A$2:$A$50),(O36+VLOOKUP(P$1-1,Scheduled_Contributions!$A$2:$B$11,2,1))*(1+VLOOKUP($A36+P$1-1,portfolio_returns!$A$2:$B$49,2,1)),NA())</f>
        <v>5402.05151375511</v>
      </c>
      <c r="Q36" s="7" t="e">
        <f aca="false">=IF($A36+Q$1-1&lt;=MAX(portfolio_returns!$A$2:$A$50),(P36+VLOOKUP(Q$1-1,Scheduled_Contributions!$A$2:$B$11,2,1))*(1+VLOOKUP($A36+Q$1-1,portfolio_returns!$A$2:$B$49,2,1)),NA())</f>
        <v>#N/A</v>
      </c>
      <c r="R36" s="7" t="e">
        <f aca="false">=IF($A36+R$1-1&lt;=MAX(portfolio_returns!$A$2:$A$50),(Q36+VLOOKUP(R$1-1,Scheduled_Contributions!$A$2:$B$11,2,1))*(1+VLOOKUP($A36+R$1-1,portfolio_returns!$A$2:$B$49,2,1)),NA())</f>
        <v>#N/A</v>
      </c>
      <c r="S36" s="7" t="e">
        <f aca="false">=IF($A36+S$1-1&lt;=MAX(portfolio_returns!$A$2:$A$50),(R36+VLOOKUP(S$1-1,Scheduled_Contributions!$A$2:$B$11,2,1))*(1+VLOOKUP($A36+S$1-1,portfolio_returns!$A$2:$B$49,2,1)),NA())</f>
        <v>#N/A</v>
      </c>
      <c r="T36" s="7" t="e">
        <f aca="false">=IF($A36+T$1-1&lt;=MAX(portfolio_returns!$A$2:$A$50),(S36+VLOOKUP(T$1-1,Scheduled_Contributions!$A$2:$B$11,2,1))*(1+VLOOKUP($A36+T$1-1,portfolio_returns!$A$2:$B$49,2,1)),NA())</f>
        <v>#N/A</v>
      </c>
      <c r="U36" s="7" t="e">
        <f aca="false">=IF($A36+U$1-1&lt;=MAX(portfolio_returns!$A$2:$A$50),(T36+VLOOKUP(U$1-1,Scheduled_Contributions!$A$2:$B$11,2,1))*(1+VLOOKUP($A36+U$1-1,portfolio_returns!$A$2:$B$49,2,1)),NA())</f>
        <v>#N/A</v>
      </c>
      <c r="V36" s="7" t="e">
        <f aca="false">=IF($A36+V$1-1&lt;=MAX(portfolio_returns!$A$2:$A$50),(U36+VLOOKUP(V$1-1,Scheduled_Contributions!$A$2:$B$11,2,1))*(1+VLOOKUP($A36+V$1-1,portfolio_returns!$A$2:$B$49,2,1)),NA())</f>
        <v>#N/A</v>
      </c>
      <c r="W36" s="7" t="e">
        <f aca="false">=IF($A36+W$1-1&lt;=MAX(portfolio_returns!$A$2:$A$50),(V36+VLOOKUP(W$1-1,Scheduled_Contributions!$A$2:$B$11,2,1))*(1+VLOOKUP($A36+W$1-1,portfolio_returns!$A$2:$B$49,2,1)),NA())</f>
        <v>#N/A</v>
      </c>
      <c r="X36" s="7" t="e">
        <f aca="false">=IF($A36+X$1-1&lt;=MAX(portfolio_returns!$A$2:$A$50),(W36+VLOOKUP(X$1-1,Scheduled_Contributions!$A$2:$B$11,2,1))*(1+VLOOKUP($A36+X$1-1,portfolio_returns!$A$2:$B$49,2,1)),NA())</f>
        <v>#N/A</v>
      </c>
      <c r="Y36" s="7" t="e">
        <f aca="false">=IF($A36+Y$1-1&lt;=MAX(portfolio_returns!$A$2:$A$50),(X36+VLOOKUP(Y$1-1,Scheduled_Contributions!$A$2:$B$11,2,1))*(1+VLOOKUP($A36+Y$1-1,portfolio_returns!$A$2:$B$49,2,1)),NA())</f>
        <v>#N/A</v>
      </c>
      <c r="Z36" s="7" t="e">
        <f aca="false">=IF($A36+Z$1-1&lt;=MAX(portfolio_returns!$A$2:$A$50),(Y36+VLOOKUP(Z$1-1,Scheduled_Contributions!$A$2:$B$11,2,1))*(1+VLOOKUP($A36+Z$1-1,portfolio_returns!$A$2:$B$49,2,1)),NA())</f>
        <v>#N/A</v>
      </c>
      <c r="AA36" s="7" t="e">
        <f aca="false">=IF($A36+AA$1-1&lt;=MAX(portfolio_returns!$A$2:$A$50),(Z36+VLOOKUP(AA$1-1,Scheduled_Contributions!$A$2:$B$11,2,1))*(1+VLOOKUP($A36+AA$1-1,portfolio_returns!$A$2:$B$49,2,1)),NA())</f>
        <v>#N/A</v>
      </c>
      <c r="AB36" s="7" t="e">
        <f aca="false">=IF($A36+AB$1-1&lt;=MAX(portfolio_returns!$A$2:$A$50),(AA36+VLOOKUP(AB$1-1,Scheduled_Contributions!$A$2:$B$11,2,1))*(1+VLOOKUP($A36+AB$1-1,portfolio_returns!$A$2:$B$49,2,1)),NA())</f>
        <v>#N/A</v>
      </c>
      <c r="AC36" s="7" t="e">
        <f aca="false">=IF($A36+AC$1-1&lt;=MAX(portfolio_returns!$A$2:$A$50),(AB36+VLOOKUP(AC$1-1,Scheduled_Contributions!$A$2:$B$11,2,1))*(1+VLOOKUP($A36+AC$1-1,portfolio_returns!$A$2:$B$49,2,1)),NA())</f>
        <v>#N/A</v>
      </c>
      <c r="AD36" s="7" t="e">
        <f aca="false">=IF($A36+AD$1-1&lt;=MAX(portfolio_returns!$A$2:$A$50),(AC36+VLOOKUP(AD$1-1,Scheduled_Contributions!$A$2:$B$11,2,1))*(1+VLOOKUP($A36+AD$1-1,portfolio_returns!$A$2:$B$49,2,1)),NA())</f>
        <v>#N/A</v>
      </c>
      <c r="AE36" s="7" t="e">
        <f aca="false">=IF($A36+AE$1-1&lt;=MAX(portfolio_returns!$A$2:$A$50),(AD36+VLOOKUP(AE$1-1,Scheduled_Contributions!$A$2:$B$11,2,1))*(1+VLOOKUP($A36+AE$1-1,portfolio_returns!$A$2:$B$49,2,1)),NA())</f>
        <v>#N/A</v>
      </c>
      <c r="AF36" s="7" t="e">
        <f aca="false">=IF($A36+AF$1-1&lt;=MAX(portfolio_returns!$A$2:$A$50),(AE36+VLOOKUP(AF$1-1,Scheduled_Contributions!$A$2:$B$11,2,1))*(1+VLOOKUP($A36+AF$1-1,portfolio_returns!$A$2:$B$49,2,1)),NA())</f>
        <v>#N/A</v>
      </c>
      <c r="AG36" s="7" t="e">
        <f aca="false">=IF($A36+AG$1-1&lt;=MAX(portfolio_returns!$A$2:$A$50),(AF36+VLOOKUP(AG$1-1,Scheduled_Contributions!$A$2:$B$11,2,1))*(1+VLOOKUP($A36+AG$1-1,portfolio_returns!$A$2:$B$49,2,1)),NA())</f>
        <v>#N/A</v>
      </c>
      <c r="AH36" s="7" t="e">
        <f aca="false">=IF($A36+AH$1-1&lt;=MAX(portfolio_returns!$A$2:$A$50),(AG36+VLOOKUP(AH$1-1,Scheduled_Contributions!$A$2:$B$11,2,1))*(1+VLOOKUP($A36+AH$1-1,portfolio_returns!$A$2:$B$49,2,1)),NA())</f>
        <v>#N/A</v>
      </c>
      <c r="AI36" s="7" t="e">
        <f aca="false">=IF($A36+AI$1-1&lt;=MAX(portfolio_returns!$A$2:$A$50),(AH36+VLOOKUP(AI$1-1,Scheduled_Contributions!$A$2:$B$11,2,1))*(1+VLOOKUP($A36+AI$1-1,portfolio_returns!$A$2:$B$49,2,1)),NA())</f>
        <v>#N/A</v>
      </c>
      <c r="AJ36" s="7" t="e">
        <f aca="false">=IF($A36+AJ$1-1&lt;=MAX(portfolio_returns!$A$2:$A$50),(AI36+VLOOKUP(AJ$1-1,Scheduled_Contributions!$A$2:$B$11,2,1))*(1+VLOOKUP($A36+AJ$1-1,portfolio_returns!$A$2:$B$49,2,1)),NA())</f>
        <v>#N/A</v>
      </c>
      <c r="AK36" s="7" t="e">
        <f aca="false">=IF($A36+AK$1-1&lt;=MAX(portfolio_returns!$A$2:$A$50),(AJ36+VLOOKUP(AK$1-1,Scheduled_Contributions!$A$2:$B$11,2,1))*(1+VLOOKUP($A36+AK$1-1,portfolio_returns!$A$2:$B$49,2,1)),NA())</f>
        <v>#N/A</v>
      </c>
      <c r="AL36" s="7" t="e">
        <f aca="false">=IF($A36+AL$1-1&lt;=MAX(portfolio_returns!$A$2:$A$50),(AK36+VLOOKUP(AL$1-1,Scheduled_Contributions!$A$2:$B$11,2,1))*(1+VLOOKUP($A36+AL$1-1,portfolio_returns!$A$2:$B$49,2,1)),NA())</f>
        <v>#N/A</v>
      </c>
      <c r="AM36" s="7" t="e">
        <f aca="false">=IF($A36+AM$1-1&lt;=MAX(portfolio_returns!$A$2:$A$50),(AL36+VLOOKUP(AM$1-1,Scheduled_Contributions!$A$2:$B$11,2,1))*(1+VLOOKUP($A36+AM$1-1,portfolio_returns!$A$2:$B$49,2,1)),NA())</f>
        <v>#N/A</v>
      </c>
      <c r="AN36" s="7" t="e">
        <f aca="false">=IF($A36+AN$1-1&lt;=MAX(portfolio_returns!$A$2:$A$50),(AM36+VLOOKUP(AN$1-1,Scheduled_Contributions!$A$2:$B$11,2,1))*(1+VLOOKUP($A36+AN$1-1,portfolio_returns!$A$2:$B$49,2,1)),NA())</f>
        <v>#N/A</v>
      </c>
      <c r="AO36" s="7" t="e">
        <f aca="false">=IF($A36+AO$1-1&lt;=MAX(portfolio_returns!$A$2:$A$50),(AN36+VLOOKUP(AO$1-1,Scheduled_Contributions!$A$2:$B$11,2,1))*(1+VLOOKUP($A36+AO$1-1,portfolio_returns!$A$2:$B$49,2,1)),NA())</f>
        <v>#N/A</v>
      </c>
      <c r="AP36" s="7" t="e">
        <f aca="false">=IF($A36+AP$1-1&lt;=MAX(portfolio_returns!$A$2:$A$50),(AO36+VLOOKUP(AP$1-1,Scheduled_Contributions!$A$2:$B$11,2,1))*(1+VLOOKUP($A36+AP$1-1,portfolio_returns!$A$2:$B$49,2,1)),NA())</f>
        <v>#N/A</v>
      </c>
      <c r="AQ36" s="7" t="e">
        <f aca="false">=IF($A36+AQ$1-1&lt;=MAX(portfolio_returns!$A$2:$A$50),(AP36+VLOOKUP(AQ$1-1,Scheduled_Contributions!$A$2:$B$11,2,1))*(1+VLOOKUP($A36+AQ$1-1,portfolio_returns!$A$2:$B$49,2,1)),NA())</f>
        <v>#N/A</v>
      </c>
      <c r="AR36" s="7" t="e">
        <f aca="false">=IF($A36+AR$1-1&lt;=MAX(portfolio_returns!$A$2:$A$50),(AQ36+VLOOKUP(AR$1-1,Scheduled_Contributions!$A$2:$B$11,2,1))*(1+VLOOKUP($A36+AR$1-1,portfolio_returns!$A$2:$B$49,2,1)),NA())</f>
        <v>#N/A</v>
      </c>
      <c r="AS36" s="7" t="e">
        <f aca="false">=IF($A36+AS$1-1&lt;=MAX(portfolio_returns!$A$2:$A$50),(AR36+VLOOKUP(AS$1-1,Scheduled_Contributions!$A$2:$B$11,2,1))*(1+VLOOKUP($A36+AS$1-1,portfolio_returns!$A$2:$B$49,2,1)),NA())</f>
        <v>#N/A</v>
      </c>
      <c r="AT36" s="7" t="e">
        <f aca="false">=IF($A36+AT$1-1&lt;=MAX(portfolio_returns!$A$2:$A$50),(AS36+VLOOKUP(AT$1-1,Scheduled_Contributions!$A$2:$B$11,2,1))*(1+VLOOKUP($A36+AT$1-1,portfolio_returns!$A$2:$B$49,2,1)),NA())</f>
        <v>#N/A</v>
      </c>
      <c r="AU36" s="7" t="e">
        <f aca="false">=IF($A36+AU$1-1&lt;=MAX(portfolio_returns!$A$2:$A$50),(AT36+VLOOKUP(AU$1-1,Scheduled_Contributions!$A$2:$B$11,2,1))*(1+VLOOKUP($A36+AU$1-1,portfolio_returns!$A$2:$B$49,2,1)),NA())</f>
        <v>#N/A</v>
      </c>
      <c r="AV36" s="7" t="e">
        <f aca="false">=IF($A36+AV$1-1&lt;=MAX(portfolio_returns!$A$2:$A$50),(AU36+VLOOKUP(AV$1-1,Scheduled_Contributions!$A$2:$B$11,2,1))*(1+VLOOKUP($A36+AV$1-1,portfolio_returns!$A$2:$B$49,2,1)),NA())</f>
        <v>#N/A</v>
      </c>
      <c r="AW36" s="7" t="e">
        <f aca="false">=IF($A36+AW$1-1&lt;=MAX(portfolio_returns!$A$2:$A$50),(AV36+VLOOKUP(AW$1-1,Scheduled_Contributions!$A$2:$B$11,2,1))*(1+VLOOKUP($A36+AW$1-1,portfolio_returns!$A$2:$B$49,2,1)),NA())</f>
        <v>#N/A</v>
      </c>
      <c r="AX36" s="7" t="e">
        <f aca="false">=IF($A36+AX$1-1&lt;=MAX(portfolio_returns!$A$2:$A$50),(AW36+VLOOKUP(AX$1-1,Scheduled_Contributions!$A$2:$B$11,2,1))*(1+VLOOKUP($A36+AX$1-1,portfolio_returns!$A$2:$B$49,2,1)),NA())</f>
        <v>#N/A</v>
      </c>
    </row>
    <row r="37" customFormat="false" ht="13.8" hidden="false" customHeight="false" outlineLevel="0" collapsed="false">
      <c r="A37" s="0" t="n">
        <v>2005</v>
      </c>
      <c r="B37" s="6" t="e">
        <f aca="false">MATCH(1,INDEX(C37:AX37&gt;SCHEDULED_TARGET),)</f>
        <v>#N/A</v>
      </c>
      <c r="C37" s="7" t="n">
        <f aca="false">VLOOKUP(C$1-1,Scheduled_Contributions!$A$2:$B$11,2,1)*(1+VLOOKUP($A37+C$1-1,portfolio_returns!$A$2:$B$49,2,1))</f>
        <v>1214.75</v>
      </c>
      <c r="D37" s="7" t="n">
        <f aca="false">=IF($A37+D$1-1&lt;=MAX(portfolio_returns!$A$2:$A$50),(C37+VLOOKUP(D$1-1,Scheduled_Contributions!$A$2:$B$11,2,1))*(1+VLOOKUP($A37+D$1-1,portfolio_returns!$A$2:$B$49,2,1)),NA())</f>
        <v>1529.100375</v>
      </c>
      <c r="E37" s="7" t="n">
        <f aca="false">=IF($A37+E$1-1&lt;=MAX(portfolio_returns!$A$2:$A$50),(D37+VLOOKUP(E$1-1,Scheduled_Contributions!$A$2:$B$11,2,1))*(1+VLOOKUP($A37+E$1-1,portfolio_returns!$A$2:$B$49,2,1)),NA())</f>
        <v>2058.93152665625</v>
      </c>
      <c r="F37" s="7" t="n">
        <f aca="false">=IF($A37+F$1-1&lt;=MAX(portfolio_returns!$A$2:$A$50),(E37+VLOOKUP(F$1-1,Scheduled_Contributions!$A$2:$B$11,2,1))*(1+VLOOKUP($A37+F$1-1,portfolio_returns!$A$2:$B$49,2,1)),NA())</f>
        <v>1863.07283975395</v>
      </c>
      <c r="G37" s="7" t="n">
        <f aca="false">=IF($A37+G$1-1&lt;=MAX(portfolio_returns!$A$2:$A$50),(F37+VLOOKUP(G$1-1,Scheduled_Contributions!$A$2:$B$11,2,1))*(1+VLOOKUP($A37+G$1-1,portfolio_returns!$A$2:$B$49,2,1)),NA())</f>
        <v>2582.9674460207</v>
      </c>
      <c r="H37" s="7" t="n">
        <f aca="false">=IF($A37+H$1-1&lt;=MAX(portfolio_returns!$A$2:$A$50),(G37+VLOOKUP(H$1-1,Scheduled_Contributions!$A$2:$B$11,2,1))*(1+VLOOKUP($A37+H$1-1,portfolio_returns!$A$2:$B$49,2,1)),NA())</f>
        <v>4540.51549596973</v>
      </c>
      <c r="I37" s="7" t="n">
        <f aca="false">=IF($A37+I$1-1&lt;=MAX(portfolio_returns!$A$2:$A$50),(H37+VLOOKUP(I$1-1,Scheduled_Contributions!$A$2:$B$11,2,1))*(1+VLOOKUP($A37+I$1-1,portfolio_returns!$A$2:$B$49,2,1)),NA())</f>
        <v>4643.80106363711</v>
      </c>
      <c r="J37" s="7" t="n">
        <f aca="false">=IF($A37+J$1-1&lt;=MAX(portfolio_returns!$A$2:$A$50),(I37+VLOOKUP(J$1-1,Scheduled_Contributions!$A$2:$B$11,2,1))*(1+VLOOKUP($A37+J$1-1,portfolio_returns!$A$2:$B$49,2,1)),NA())</f>
        <v>5164.55573037129</v>
      </c>
      <c r="K37" s="7" t="n">
        <f aca="false">=IF($A37+K$1-1&lt;=MAX(portfolio_returns!$A$2:$A$50),(J37+VLOOKUP(K$1-1,Scheduled_Contributions!$A$2:$B$11,2,1))*(1+VLOOKUP($A37+K$1-1,portfolio_returns!$A$2:$B$49,2,1)),NA())</f>
        <v>4051.67713688072</v>
      </c>
      <c r="L37" s="7" t="n">
        <f aca="false">=IF($A37+L$1-1&lt;=MAX(portfolio_returns!$A$2:$A$50),(K37+VLOOKUP(L$1-1,Scheduled_Contributions!$A$2:$B$11,2,1))*(1+VLOOKUP($A37+L$1-1,portfolio_returns!$A$2:$B$49,2,1)),NA())</f>
        <v>4072.84674900714</v>
      </c>
      <c r="M37" s="7" t="n">
        <f aca="false">=IF($A37+M$1-1&lt;=MAX(portfolio_returns!$A$2:$A$50),(L37+VLOOKUP(M$1-1,Scheduled_Contributions!$A$2:$B$11,2,1))*(1+VLOOKUP($A37+M$1-1,portfolio_returns!$A$2:$B$49,2,1)),NA())</f>
        <v>3557.18023007247</v>
      </c>
      <c r="N37" s="7" t="n">
        <f aca="false">=IF($A37+N$1-1&lt;=MAX(portfolio_returns!$A$2:$A$50),(M37+VLOOKUP(N$1-1,Scheduled_Contributions!$A$2:$B$11,2,1))*(1+VLOOKUP($A37+N$1-1,portfolio_returns!$A$2:$B$49,2,1)),NA())</f>
        <v>3890.01004089403</v>
      </c>
      <c r="O37" s="7" t="n">
        <f aca="false">=IF($A37+O$1-1&lt;=MAX(portfolio_returns!$A$2:$A$50),(N37+VLOOKUP(O$1-1,Scheduled_Contributions!$A$2:$B$11,2,1))*(1+VLOOKUP($A37+O$1-1,portfolio_returns!$A$2:$B$49,2,1)),NA())</f>
        <v>4579.58679051981</v>
      </c>
      <c r="P37" s="7" t="e">
        <f aca="false">=IF($A37+P$1-1&lt;=MAX(portfolio_returns!$A$2:$A$50),(O37+VLOOKUP(P$1-1,Scheduled_Contributions!$A$2:$B$11,2,1))*(1+VLOOKUP($A37+P$1-1,portfolio_returns!$A$2:$B$49,2,1)),NA())</f>
        <v>#N/A</v>
      </c>
      <c r="Q37" s="7" t="e">
        <f aca="false">=IF($A37+Q$1-1&lt;=MAX(portfolio_returns!$A$2:$A$50),(P37+VLOOKUP(Q$1-1,Scheduled_Contributions!$A$2:$B$11,2,1))*(1+VLOOKUP($A37+Q$1-1,portfolio_returns!$A$2:$B$49,2,1)),NA())</f>
        <v>#N/A</v>
      </c>
      <c r="R37" s="7" t="e">
        <f aca="false">=IF($A37+R$1-1&lt;=MAX(portfolio_returns!$A$2:$A$50),(Q37+VLOOKUP(R$1-1,Scheduled_Contributions!$A$2:$B$11,2,1))*(1+VLOOKUP($A37+R$1-1,portfolio_returns!$A$2:$B$49,2,1)),NA())</f>
        <v>#N/A</v>
      </c>
      <c r="S37" s="7" t="e">
        <f aca="false">=IF($A37+S$1-1&lt;=MAX(portfolio_returns!$A$2:$A$50),(R37+VLOOKUP(S$1-1,Scheduled_Contributions!$A$2:$B$11,2,1))*(1+VLOOKUP($A37+S$1-1,portfolio_returns!$A$2:$B$49,2,1)),NA())</f>
        <v>#N/A</v>
      </c>
      <c r="T37" s="7" t="e">
        <f aca="false">=IF($A37+T$1-1&lt;=MAX(portfolio_returns!$A$2:$A$50),(S37+VLOOKUP(T$1-1,Scheduled_Contributions!$A$2:$B$11,2,1))*(1+VLOOKUP($A37+T$1-1,portfolio_returns!$A$2:$B$49,2,1)),NA())</f>
        <v>#N/A</v>
      </c>
      <c r="U37" s="7" t="e">
        <f aca="false">=IF($A37+U$1-1&lt;=MAX(portfolio_returns!$A$2:$A$50),(T37+VLOOKUP(U$1-1,Scheduled_Contributions!$A$2:$B$11,2,1))*(1+VLOOKUP($A37+U$1-1,portfolio_returns!$A$2:$B$49,2,1)),NA())</f>
        <v>#N/A</v>
      </c>
      <c r="V37" s="7" t="e">
        <f aca="false">=IF($A37+V$1-1&lt;=MAX(portfolio_returns!$A$2:$A$50),(U37+VLOOKUP(V$1-1,Scheduled_Contributions!$A$2:$B$11,2,1))*(1+VLOOKUP($A37+V$1-1,portfolio_returns!$A$2:$B$49,2,1)),NA())</f>
        <v>#N/A</v>
      </c>
      <c r="W37" s="7" t="e">
        <f aca="false">=IF($A37+W$1-1&lt;=MAX(portfolio_returns!$A$2:$A$50),(V37+VLOOKUP(W$1-1,Scheduled_Contributions!$A$2:$B$11,2,1))*(1+VLOOKUP($A37+W$1-1,portfolio_returns!$A$2:$B$49,2,1)),NA())</f>
        <v>#N/A</v>
      </c>
      <c r="X37" s="7" t="e">
        <f aca="false">=IF($A37+X$1-1&lt;=MAX(portfolio_returns!$A$2:$A$50),(W37+VLOOKUP(X$1-1,Scheduled_Contributions!$A$2:$B$11,2,1))*(1+VLOOKUP($A37+X$1-1,portfolio_returns!$A$2:$B$49,2,1)),NA())</f>
        <v>#N/A</v>
      </c>
      <c r="Y37" s="7" t="e">
        <f aca="false">=IF($A37+Y$1-1&lt;=MAX(portfolio_returns!$A$2:$A$50),(X37+VLOOKUP(Y$1-1,Scheduled_Contributions!$A$2:$B$11,2,1))*(1+VLOOKUP($A37+Y$1-1,portfolio_returns!$A$2:$B$49,2,1)),NA())</f>
        <v>#N/A</v>
      </c>
      <c r="Z37" s="7" t="e">
        <f aca="false">=IF($A37+Z$1-1&lt;=MAX(portfolio_returns!$A$2:$A$50),(Y37+VLOOKUP(Z$1-1,Scheduled_Contributions!$A$2:$B$11,2,1))*(1+VLOOKUP($A37+Z$1-1,portfolio_returns!$A$2:$B$49,2,1)),NA())</f>
        <v>#N/A</v>
      </c>
      <c r="AA37" s="7" t="e">
        <f aca="false">=IF($A37+AA$1-1&lt;=MAX(portfolio_returns!$A$2:$A$50),(Z37+VLOOKUP(AA$1-1,Scheduled_Contributions!$A$2:$B$11,2,1))*(1+VLOOKUP($A37+AA$1-1,portfolio_returns!$A$2:$B$49,2,1)),NA())</f>
        <v>#N/A</v>
      </c>
      <c r="AB37" s="7" t="e">
        <f aca="false">=IF($A37+AB$1-1&lt;=MAX(portfolio_returns!$A$2:$A$50),(AA37+VLOOKUP(AB$1-1,Scheduled_Contributions!$A$2:$B$11,2,1))*(1+VLOOKUP($A37+AB$1-1,portfolio_returns!$A$2:$B$49,2,1)),NA())</f>
        <v>#N/A</v>
      </c>
      <c r="AC37" s="7" t="e">
        <f aca="false">=IF($A37+AC$1-1&lt;=MAX(portfolio_returns!$A$2:$A$50),(AB37+VLOOKUP(AC$1-1,Scheduled_Contributions!$A$2:$B$11,2,1))*(1+VLOOKUP($A37+AC$1-1,portfolio_returns!$A$2:$B$49,2,1)),NA())</f>
        <v>#N/A</v>
      </c>
      <c r="AD37" s="7" t="e">
        <f aca="false">=IF($A37+AD$1-1&lt;=MAX(portfolio_returns!$A$2:$A$50),(AC37+VLOOKUP(AD$1-1,Scheduled_Contributions!$A$2:$B$11,2,1))*(1+VLOOKUP($A37+AD$1-1,portfolio_returns!$A$2:$B$49,2,1)),NA())</f>
        <v>#N/A</v>
      </c>
      <c r="AE37" s="7" t="e">
        <f aca="false">=IF($A37+AE$1-1&lt;=MAX(portfolio_returns!$A$2:$A$50),(AD37+VLOOKUP(AE$1-1,Scheduled_Contributions!$A$2:$B$11,2,1))*(1+VLOOKUP($A37+AE$1-1,portfolio_returns!$A$2:$B$49,2,1)),NA())</f>
        <v>#N/A</v>
      </c>
      <c r="AF37" s="7" t="e">
        <f aca="false">=IF($A37+AF$1-1&lt;=MAX(portfolio_returns!$A$2:$A$50),(AE37+VLOOKUP(AF$1-1,Scheduled_Contributions!$A$2:$B$11,2,1))*(1+VLOOKUP($A37+AF$1-1,portfolio_returns!$A$2:$B$49,2,1)),NA())</f>
        <v>#N/A</v>
      </c>
      <c r="AG37" s="7" t="e">
        <f aca="false">=IF($A37+AG$1-1&lt;=MAX(portfolio_returns!$A$2:$A$50),(AF37+VLOOKUP(AG$1-1,Scheduled_Contributions!$A$2:$B$11,2,1))*(1+VLOOKUP($A37+AG$1-1,portfolio_returns!$A$2:$B$49,2,1)),NA())</f>
        <v>#N/A</v>
      </c>
      <c r="AH37" s="7" t="e">
        <f aca="false">=IF($A37+AH$1-1&lt;=MAX(portfolio_returns!$A$2:$A$50),(AG37+VLOOKUP(AH$1-1,Scheduled_Contributions!$A$2:$B$11,2,1))*(1+VLOOKUP($A37+AH$1-1,portfolio_returns!$A$2:$B$49,2,1)),NA())</f>
        <v>#N/A</v>
      </c>
      <c r="AI37" s="7" t="e">
        <f aca="false">=IF($A37+AI$1-1&lt;=MAX(portfolio_returns!$A$2:$A$50),(AH37+VLOOKUP(AI$1-1,Scheduled_Contributions!$A$2:$B$11,2,1))*(1+VLOOKUP($A37+AI$1-1,portfolio_returns!$A$2:$B$49,2,1)),NA())</f>
        <v>#N/A</v>
      </c>
      <c r="AJ37" s="7" t="e">
        <f aca="false">=IF($A37+AJ$1-1&lt;=MAX(portfolio_returns!$A$2:$A$50),(AI37+VLOOKUP(AJ$1-1,Scheduled_Contributions!$A$2:$B$11,2,1))*(1+VLOOKUP($A37+AJ$1-1,portfolio_returns!$A$2:$B$49,2,1)),NA())</f>
        <v>#N/A</v>
      </c>
      <c r="AK37" s="7" t="e">
        <f aca="false">=IF($A37+AK$1-1&lt;=MAX(portfolio_returns!$A$2:$A$50),(AJ37+VLOOKUP(AK$1-1,Scheduled_Contributions!$A$2:$B$11,2,1))*(1+VLOOKUP($A37+AK$1-1,portfolio_returns!$A$2:$B$49,2,1)),NA())</f>
        <v>#N/A</v>
      </c>
      <c r="AL37" s="7" t="e">
        <f aca="false">=IF($A37+AL$1-1&lt;=MAX(portfolio_returns!$A$2:$A$50),(AK37+VLOOKUP(AL$1-1,Scheduled_Contributions!$A$2:$B$11,2,1))*(1+VLOOKUP($A37+AL$1-1,portfolio_returns!$A$2:$B$49,2,1)),NA())</f>
        <v>#N/A</v>
      </c>
      <c r="AM37" s="7" t="e">
        <f aca="false">=IF($A37+AM$1-1&lt;=MAX(portfolio_returns!$A$2:$A$50),(AL37+VLOOKUP(AM$1-1,Scheduled_Contributions!$A$2:$B$11,2,1))*(1+VLOOKUP($A37+AM$1-1,portfolio_returns!$A$2:$B$49,2,1)),NA())</f>
        <v>#N/A</v>
      </c>
      <c r="AN37" s="7" t="e">
        <f aca="false">=IF($A37+AN$1-1&lt;=MAX(portfolio_returns!$A$2:$A$50),(AM37+VLOOKUP(AN$1-1,Scheduled_Contributions!$A$2:$B$11,2,1))*(1+VLOOKUP($A37+AN$1-1,portfolio_returns!$A$2:$B$49,2,1)),NA())</f>
        <v>#N/A</v>
      </c>
      <c r="AO37" s="7" t="e">
        <f aca="false">=IF($A37+AO$1-1&lt;=MAX(portfolio_returns!$A$2:$A$50),(AN37+VLOOKUP(AO$1-1,Scheduled_Contributions!$A$2:$B$11,2,1))*(1+VLOOKUP($A37+AO$1-1,portfolio_returns!$A$2:$B$49,2,1)),NA())</f>
        <v>#N/A</v>
      </c>
      <c r="AP37" s="7" t="e">
        <f aca="false">=IF($A37+AP$1-1&lt;=MAX(portfolio_returns!$A$2:$A$50),(AO37+VLOOKUP(AP$1-1,Scheduled_Contributions!$A$2:$B$11,2,1))*(1+VLOOKUP($A37+AP$1-1,portfolio_returns!$A$2:$B$49,2,1)),NA())</f>
        <v>#N/A</v>
      </c>
      <c r="AQ37" s="7" t="e">
        <f aca="false">=IF($A37+AQ$1-1&lt;=MAX(portfolio_returns!$A$2:$A$50),(AP37+VLOOKUP(AQ$1-1,Scheduled_Contributions!$A$2:$B$11,2,1))*(1+VLOOKUP($A37+AQ$1-1,portfolio_returns!$A$2:$B$49,2,1)),NA())</f>
        <v>#N/A</v>
      </c>
      <c r="AR37" s="7" t="e">
        <f aca="false">=IF($A37+AR$1-1&lt;=MAX(portfolio_returns!$A$2:$A$50),(AQ37+VLOOKUP(AR$1-1,Scheduled_Contributions!$A$2:$B$11,2,1))*(1+VLOOKUP($A37+AR$1-1,portfolio_returns!$A$2:$B$49,2,1)),NA())</f>
        <v>#N/A</v>
      </c>
      <c r="AS37" s="7" t="e">
        <f aca="false">=IF($A37+AS$1-1&lt;=MAX(portfolio_returns!$A$2:$A$50),(AR37+VLOOKUP(AS$1-1,Scheduled_Contributions!$A$2:$B$11,2,1))*(1+VLOOKUP($A37+AS$1-1,portfolio_returns!$A$2:$B$49,2,1)),NA())</f>
        <v>#N/A</v>
      </c>
      <c r="AT37" s="7" t="e">
        <f aca="false">=IF($A37+AT$1-1&lt;=MAX(portfolio_returns!$A$2:$A$50),(AS37+VLOOKUP(AT$1-1,Scheduled_Contributions!$A$2:$B$11,2,1))*(1+VLOOKUP($A37+AT$1-1,portfolio_returns!$A$2:$B$49,2,1)),NA())</f>
        <v>#N/A</v>
      </c>
      <c r="AU37" s="7" t="e">
        <f aca="false">=IF($A37+AU$1-1&lt;=MAX(portfolio_returns!$A$2:$A$50),(AT37+VLOOKUP(AU$1-1,Scheduled_Contributions!$A$2:$B$11,2,1))*(1+VLOOKUP($A37+AU$1-1,portfolio_returns!$A$2:$B$49,2,1)),NA())</f>
        <v>#N/A</v>
      </c>
      <c r="AV37" s="7" t="e">
        <f aca="false">=IF($A37+AV$1-1&lt;=MAX(portfolio_returns!$A$2:$A$50),(AU37+VLOOKUP(AV$1-1,Scheduled_Contributions!$A$2:$B$11,2,1))*(1+VLOOKUP($A37+AV$1-1,portfolio_returns!$A$2:$B$49,2,1)),NA())</f>
        <v>#N/A</v>
      </c>
      <c r="AW37" s="7" t="e">
        <f aca="false">=IF($A37+AW$1-1&lt;=MAX(portfolio_returns!$A$2:$A$50),(AV37+VLOOKUP(AW$1-1,Scheduled_Contributions!$A$2:$B$11,2,1))*(1+VLOOKUP($A37+AW$1-1,portfolio_returns!$A$2:$B$49,2,1)),NA())</f>
        <v>#N/A</v>
      </c>
      <c r="AX37" s="7" t="e">
        <f aca="false">=IF($A37+AX$1-1&lt;=MAX(portfolio_returns!$A$2:$A$50),(AW37+VLOOKUP(AX$1-1,Scheduled_Contributions!$A$2:$B$11,2,1))*(1+VLOOKUP($A37+AX$1-1,portfolio_returns!$A$2:$B$49,2,1)),NA())</f>
        <v>#N/A</v>
      </c>
    </row>
    <row r="38" customFormat="false" ht="13.8" hidden="false" customHeight="false" outlineLevel="0" collapsed="false">
      <c r="A38" s="0" t="n">
        <v>2006</v>
      </c>
      <c r="B38" s="6" t="e">
        <f aca="false">MATCH(1,INDEX(C38:AX38&gt;SCHEDULED_TARGET),)</f>
        <v>#N/A</v>
      </c>
      <c r="C38" s="7" t="n">
        <f aca="false">VLOOKUP(C$1-1,Scheduled_Contributions!$A$2:$B$11,2,1)*(1+VLOOKUP($A38+C$1-1,portfolio_returns!$A$2:$B$49,2,1))</f>
        <v>1248.5</v>
      </c>
      <c r="D38" s="7" t="n">
        <f aca="false">=IF($A38+D$1-1&lt;=MAX(portfolio_returns!$A$2:$A$50),(C38+VLOOKUP(D$1-1,Scheduled_Contributions!$A$2:$B$11,2,1))*(1+VLOOKUP($A38+D$1-1,portfolio_returns!$A$2:$B$49,2,1)),NA())</f>
        <v>1683.558375</v>
      </c>
      <c r="E38" s="7" t="n">
        <f aca="false">=IF($A38+E$1-1&lt;=MAX(portfolio_returns!$A$2:$A$50),(D38+VLOOKUP(E$1-1,Scheduled_Contributions!$A$2:$B$11,2,1))*(1+VLOOKUP($A38+E$1-1,portfolio_returns!$A$2:$B$49,2,1)),NA())</f>
        <v>1525.0493166875</v>
      </c>
      <c r="F38" s="7" t="n">
        <f aca="false">=IF($A38+F$1-1&lt;=MAX(portfolio_returns!$A$2:$A$50),(E38+VLOOKUP(F$1-1,Scheduled_Contributions!$A$2:$B$11,2,1))*(1+VLOOKUP($A38+F$1-1,portfolio_returns!$A$2:$B$49,2,1)),NA())</f>
        <v>2116.83300771206</v>
      </c>
      <c r="G38" s="7" t="n">
        <f aca="false">=IF($A38+G$1-1&lt;=MAX(portfolio_returns!$A$2:$A$50),(F38+VLOOKUP(G$1-1,Scheduled_Contributions!$A$2:$B$11,2,1))*(1+VLOOKUP($A38+G$1-1,portfolio_returns!$A$2:$B$49,2,1)),NA())</f>
        <v>2695.22912902311</v>
      </c>
      <c r="H38" s="7" t="n">
        <f aca="false">=IF($A38+H$1-1&lt;=MAX(portfolio_returns!$A$2:$A$50),(G38+VLOOKUP(H$1-1,Scheduled_Contributions!$A$2:$B$11,2,1))*(1+VLOOKUP($A38+H$1-1,portfolio_returns!$A$2:$B$49,2,1)),NA())</f>
        <v>3770.98132616809</v>
      </c>
      <c r="I38" s="7" t="n">
        <f aca="false">=IF($A38+I$1-1&lt;=MAX(portfolio_returns!$A$2:$A$50),(H38+VLOOKUP(I$1-1,Scheduled_Contributions!$A$2:$B$11,2,1))*(1+VLOOKUP($A38+I$1-1,portfolio_returns!$A$2:$B$49,2,1)),NA())</f>
        <v>4195.94402671503</v>
      </c>
      <c r="J38" s="7" t="n">
        <f aca="false">=IF($A38+J$1-1&lt;=MAX(portfolio_returns!$A$2:$A$50),(I38+VLOOKUP(J$1-1,Scheduled_Contributions!$A$2:$B$11,2,1))*(1+VLOOKUP($A38+J$1-1,portfolio_returns!$A$2:$B$49,2,1)),NA())</f>
        <v>3293.25417291787</v>
      </c>
      <c r="K38" s="7" t="n">
        <f aca="false">=IF($A38+K$1-1&lt;=MAX(portfolio_returns!$A$2:$A$50),(J38+VLOOKUP(K$1-1,Scheduled_Contributions!$A$2:$B$11,2,1))*(1+VLOOKUP($A38+K$1-1,portfolio_returns!$A$2:$B$49,2,1)),NA())</f>
        <v>3312.33812189339</v>
      </c>
      <c r="L38" s="7" t="n">
        <f aca="false">=IF($A38+L$1-1&lt;=MAX(portfolio_returns!$A$2:$A$50),(K38+VLOOKUP(L$1-1,Scheduled_Contributions!$A$2:$B$11,2,1))*(1+VLOOKUP($A38+L$1-1,portfolio_returns!$A$2:$B$49,2,1)),NA())</f>
        <v>2894.58708869962</v>
      </c>
      <c r="M38" s="7" t="n">
        <f aca="false">=IF($A38+M$1-1&lt;=MAX(portfolio_returns!$A$2:$A$50),(L38+VLOOKUP(M$1-1,Scheduled_Contributions!$A$2:$B$11,2,1))*(1+VLOOKUP($A38+M$1-1,portfolio_returns!$A$2:$B$49,2,1)),NA())</f>
        <v>3167.45222022693</v>
      </c>
      <c r="N38" s="7" t="n">
        <f aca="false">=IF($A38+N$1-1&lt;=MAX(portfolio_returns!$A$2:$A$50),(M38+VLOOKUP(N$1-1,Scheduled_Contributions!$A$2:$B$11,2,1))*(1+VLOOKUP($A38+N$1-1,portfolio_returns!$A$2:$B$49,2,1)),NA())</f>
        <v>3731.12326960148</v>
      </c>
      <c r="O38" s="7" t="e">
        <f aca="false">=IF($A38+O$1-1&lt;=MAX(portfolio_returns!$A$2:$A$50),(N38+VLOOKUP(O$1-1,Scheduled_Contributions!$A$2:$B$11,2,1))*(1+VLOOKUP($A38+O$1-1,portfolio_returns!$A$2:$B$49,2,1)),NA())</f>
        <v>#N/A</v>
      </c>
      <c r="P38" s="7" t="e">
        <f aca="false">=IF($A38+P$1-1&lt;=MAX(portfolio_returns!$A$2:$A$50),(O38+VLOOKUP(P$1-1,Scheduled_Contributions!$A$2:$B$11,2,1))*(1+VLOOKUP($A38+P$1-1,portfolio_returns!$A$2:$B$49,2,1)),NA())</f>
        <v>#N/A</v>
      </c>
      <c r="Q38" s="7" t="e">
        <f aca="false">=IF($A38+Q$1-1&lt;=MAX(portfolio_returns!$A$2:$A$50),(P38+VLOOKUP(Q$1-1,Scheduled_Contributions!$A$2:$B$11,2,1))*(1+VLOOKUP($A38+Q$1-1,portfolio_returns!$A$2:$B$49,2,1)),NA())</f>
        <v>#N/A</v>
      </c>
      <c r="R38" s="7" t="e">
        <f aca="false">=IF($A38+R$1-1&lt;=MAX(portfolio_returns!$A$2:$A$50),(Q38+VLOOKUP(R$1-1,Scheduled_Contributions!$A$2:$B$11,2,1))*(1+VLOOKUP($A38+R$1-1,portfolio_returns!$A$2:$B$49,2,1)),NA())</f>
        <v>#N/A</v>
      </c>
      <c r="S38" s="7" t="e">
        <f aca="false">=IF($A38+S$1-1&lt;=MAX(portfolio_returns!$A$2:$A$50),(R38+VLOOKUP(S$1-1,Scheduled_Contributions!$A$2:$B$11,2,1))*(1+VLOOKUP($A38+S$1-1,portfolio_returns!$A$2:$B$49,2,1)),NA())</f>
        <v>#N/A</v>
      </c>
      <c r="T38" s="7" t="e">
        <f aca="false">=IF($A38+T$1-1&lt;=MAX(portfolio_returns!$A$2:$A$50),(S38+VLOOKUP(T$1-1,Scheduled_Contributions!$A$2:$B$11,2,1))*(1+VLOOKUP($A38+T$1-1,portfolio_returns!$A$2:$B$49,2,1)),NA())</f>
        <v>#N/A</v>
      </c>
      <c r="U38" s="7" t="e">
        <f aca="false">=IF($A38+U$1-1&lt;=MAX(portfolio_returns!$A$2:$A$50),(T38+VLOOKUP(U$1-1,Scheduled_Contributions!$A$2:$B$11,2,1))*(1+VLOOKUP($A38+U$1-1,portfolio_returns!$A$2:$B$49,2,1)),NA())</f>
        <v>#N/A</v>
      </c>
      <c r="V38" s="7" t="e">
        <f aca="false">=IF($A38+V$1-1&lt;=MAX(portfolio_returns!$A$2:$A$50),(U38+VLOOKUP(V$1-1,Scheduled_Contributions!$A$2:$B$11,2,1))*(1+VLOOKUP($A38+V$1-1,portfolio_returns!$A$2:$B$49,2,1)),NA())</f>
        <v>#N/A</v>
      </c>
      <c r="W38" s="7" t="e">
        <f aca="false">=IF($A38+W$1-1&lt;=MAX(portfolio_returns!$A$2:$A$50),(V38+VLOOKUP(W$1-1,Scheduled_Contributions!$A$2:$B$11,2,1))*(1+VLOOKUP($A38+W$1-1,portfolio_returns!$A$2:$B$49,2,1)),NA())</f>
        <v>#N/A</v>
      </c>
      <c r="X38" s="7" t="e">
        <f aca="false">=IF($A38+X$1-1&lt;=MAX(portfolio_returns!$A$2:$A$50),(W38+VLOOKUP(X$1-1,Scheduled_Contributions!$A$2:$B$11,2,1))*(1+VLOOKUP($A38+X$1-1,portfolio_returns!$A$2:$B$49,2,1)),NA())</f>
        <v>#N/A</v>
      </c>
      <c r="Y38" s="7" t="e">
        <f aca="false">=IF($A38+Y$1-1&lt;=MAX(portfolio_returns!$A$2:$A$50),(X38+VLOOKUP(Y$1-1,Scheduled_Contributions!$A$2:$B$11,2,1))*(1+VLOOKUP($A38+Y$1-1,portfolio_returns!$A$2:$B$49,2,1)),NA())</f>
        <v>#N/A</v>
      </c>
      <c r="Z38" s="7" t="e">
        <f aca="false">=IF($A38+Z$1-1&lt;=MAX(portfolio_returns!$A$2:$A$50),(Y38+VLOOKUP(Z$1-1,Scheduled_Contributions!$A$2:$B$11,2,1))*(1+VLOOKUP($A38+Z$1-1,portfolio_returns!$A$2:$B$49,2,1)),NA())</f>
        <v>#N/A</v>
      </c>
      <c r="AA38" s="7" t="e">
        <f aca="false">=IF($A38+AA$1-1&lt;=MAX(portfolio_returns!$A$2:$A$50),(Z38+VLOOKUP(AA$1-1,Scheduled_Contributions!$A$2:$B$11,2,1))*(1+VLOOKUP($A38+AA$1-1,portfolio_returns!$A$2:$B$49,2,1)),NA())</f>
        <v>#N/A</v>
      </c>
      <c r="AB38" s="7" t="e">
        <f aca="false">=IF($A38+AB$1-1&lt;=MAX(portfolio_returns!$A$2:$A$50),(AA38+VLOOKUP(AB$1-1,Scheduled_Contributions!$A$2:$B$11,2,1))*(1+VLOOKUP($A38+AB$1-1,portfolio_returns!$A$2:$B$49,2,1)),NA())</f>
        <v>#N/A</v>
      </c>
      <c r="AC38" s="7" t="e">
        <f aca="false">=IF($A38+AC$1-1&lt;=MAX(portfolio_returns!$A$2:$A$50),(AB38+VLOOKUP(AC$1-1,Scheduled_Contributions!$A$2:$B$11,2,1))*(1+VLOOKUP($A38+AC$1-1,portfolio_returns!$A$2:$B$49,2,1)),NA())</f>
        <v>#N/A</v>
      </c>
      <c r="AD38" s="7" t="e">
        <f aca="false">=IF($A38+AD$1-1&lt;=MAX(portfolio_returns!$A$2:$A$50),(AC38+VLOOKUP(AD$1-1,Scheduled_Contributions!$A$2:$B$11,2,1))*(1+VLOOKUP($A38+AD$1-1,portfolio_returns!$A$2:$B$49,2,1)),NA())</f>
        <v>#N/A</v>
      </c>
      <c r="AE38" s="7" t="e">
        <f aca="false">=IF($A38+AE$1-1&lt;=MAX(portfolio_returns!$A$2:$A$50),(AD38+VLOOKUP(AE$1-1,Scheduled_Contributions!$A$2:$B$11,2,1))*(1+VLOOKUP($A38+AE$1-1,portfolio_returns!$A$2:$B$49,2,1)),NA())</f>
        <v>#N/A</v>
      </c>
      <c r="AF38" s="7" t="e">
        <f aca="false">=IF($A38+AF$1-1&lt;=MAX(portfolio_returns!$A$2:$A$50),(AE38+VLOOKUP(AF$1-1,Scheduled_Contributions!$A$2:$B$11,2,1))*(1+VLOOKUP($A38+AF$1-1,portfolio_returns!$A$2:$B$49,2,1)),NA())</f>
        <v>#N/A</v>
      </c>
      <c r="AG38" s="7" t="e">
        <f aca="false">=IF($A38+AG$1-1&lt;=MAX(portfolio_returns!$A$2:$A$50),(AF38+VLOOKUP(AG$1-1,Scheduled_Contributions!$A$2:$B$11,2,1))*(1+VLOOKUP($A38+AG$1-1,portfolio_returns!$A$2:$B$49,2,1)),NA())</f>
        <v>#N/A</v>
      </c>
      <c r="AH38" s="7" t="e">
        <f aca="false">=IF($A38+AH$1-1&lt;=MAX(portfolio_returns!$A$2:$A$50),(AG38+VLOOKUP(AH$1-1,Scheduled_Contributions!$A$2:$B$11,2,1))*(1+VLOOKUP($A38+AH$1-1,portfolio_returns!$A$2:$B$49,2,1)),NA())</f>
        <v>#N/A</v>
      </c>
      <c r="AI38" s="7" t="e">
        <f aca="false">=IF($A38+AI$1-1&lt;=MAX(portfolio_returns!$A$2:$A$50),(AH38+VLOOKUP(AI$1-1,Scheduled_Contributions!$A$2:$B$11,2,1))*(1+VLOOKUP($A38+AI$1-1,portfolio_returns!$A$2:$B$49,2,1)),NA())</f>
        <v>#N/A</v>
      </c>
      <c r="AJ38" s="7" t="e">
        <f aca="false">=IF($A38+AJ$1-1&lt;=MAX(portfolio_returns!$A$2:$A$50),(AI38+VLOOKUP(AJ$1-1,Scheduled_Contributions!$A$2:$B$11,2,1))*(1+VLOOKUP($A38+AJ$1-1,portfolio_returns!$A$2:$B$49,2,1)),NA())</f>
        <v>#N/A</v>
      </c>
      <c r="AK38" s="7" t="e">
        <f aca="false">=IF($A38+AK$1-1&lt;=MAX(portfolio_returns!$A$2:$A$50),(AJ38+VLOOKUP(AK$1-1,Scheduled_Contributions!$A$2:$B$11,2,1))*(1+VLOOKUP($A38+AK$1-1,portfolio_returns!$A$2:$B$49,2,1)),NA())</f>
        <v>#N/A</v>
      </c>
      <c r="AL38" s="7" t="e">
        <f aca="false">=IF($A38+AL$1-1&lt;=MAX(portfolio_returns!$A$2:$A$50),(AK38+VLOOKUP(AL$1-1,Scheduled_Contributions!$A$2:$B$11,2,1))*(1+VLOOKUP($A38+AL$1-1,portfolio_returns!$A$2:$B$49,2,1)),NA())</f>
        <v>#N/A</v>
      </c>
      <c r="AM38" s="7" t="e">
        <f aca="false">=IF($A38+AM$1-1&lt;=MAX(portfolio_returns!$A$2:$A$50),(AL38+VLOOKUP(AM$1-1,Scheduled_Contributions!$A$2:$B$11,2,1))*(1+VLOOKUP($A38+AM$1-1,portfolio_returns!$A$2:$B$49,2,1)),NA())</f>
        <v>#N/A</v>
      </c>
      <c r="AN38" s="7" t="e">
        <f aca="false">=IF($A38+AN$1-1&lt;=MAX(portfolio_returns!$A$2:$A$50),(AM38+VLOOKUP(AN$1-1,Scheduled_Contributions!$A$2:$B$11,2,1))*(1+VLOOKUP($A38+AN$1-1,portfolio_returns!$A$2:$B$49,2,1)),NA())</f>
        <v>#N/A</v>
      </c>
      <c r="AO38" s="7" t="e">
        <f aca="false">=IF($A38+AO$1-1&lt;=MAX(portfolio_returns!$A$2:$A$50),(AN38+VLOOKUP(AO$1-1,Scheduled_Contributions!$A$2:$B$11,2,1))*(1+VLOOKUP($A38+AO$1-1,portfolio_returns!$A$2:$B$49,2,1)),NA())</f>
        <v>#N/A</v>
      </c>
      <c r="AP38" s="7" t="e">
        <f aca="false">=IF($A38+AP$1-1&lt;=MAX(portfolio_returns!$A$2:$A$50),(AO38+VLOOKUP(AP$1-1,Scheduled_Contributions!$A$2:$B$11,2,1))*(1+VLOOKUP($A38+AP$1-1,portfolio_returns!$A$2:$B$49,2,1)),NA())</f>
        <v>#N/A</v>
      </c>
      <c r="AQ38" s="7" t="e">
        <f aca="false">=IF($A38+AQ$1-1&lt;=MAX(portfolio_returns!$A$2:$A$50),(AP38+VLOOKUP(AQ$1-1,Scheduled_Contributions!$A$2:$B$11,2,1))*(1+VLOOKUP($A38+AQ$1-1,portfolio_returns!$A$2:$B$49,2,1)),NA())</f>
        <v>#N/A</v>
      </c>
      <c r="AR38" s="7" t="e">
        <f aca="false">=IF($A38+AR$1-1&lt;=MAX(portfolio_returns!$A$2:$A$50),(AQ38+VLOOKUP(AR$1-1,Scheduled_Contributions!$A$2:$B$11,2,1))*(1+VLOOKUP($A38+AR$1-1,portfolio_returns!$A$2:$B$49,2,1)),NA())</f>
        <v>#N/A</v>
      </c>
      <c r="AS38" s="7" t="e">
        <f aca="false">=IF($A38+AS$1-1&lt;=MAX(portfolio_returns!$A$2:$A$50),(AR38+VLOOKUP(AS$1-1,Scheduled_Contributions!$A$2:$B$11,2,1))*(1+VLOOKUP($A38+AS$1-1,portfolio_returns!$A$2:$B$49,2,1)),NA())</f>
        <v>#N/A</v>
      </c>
      <c r="AT38" s="7" t="e">
        <f aca="false">=IF($A38+AT$1-1&lt;=MAX(portfolio_returns!$A$2:$A$50),(AS38+VLOOKUP(AT$1-1,Scheduled_Contributions!$A$2:$B$11,2,1))*(1+VLOOKUP($A38+AT$1-1,portfolio_returns!$A$2:$B$49,2,1)),NA())</f>
        <v>#N/A</v>
      </c>
      <c r="AU38" s="7" t="e">
        <f aca="false">=IF($A38+AU$1-1&lt;=MAX(portfolio_returns!$A$2:$A$50),(AT38+VLOOKUP(AU$1-1,Scheduled_Contributions!$A$2:$B$11,2,1))*(1+VLOOKUP($A38+AU$1-1,portfolio_returns!$A$2:$B$49,2,1)),NA())</f>
        <v>#N/A</v>
      </c>
      <c r="AV38" s="7" t="e">
        <f aca="false">=IF($A38+AV$1-1&lt;=MAX(portfolio_returns!$A$2:$A$50),(AU38+VLOOKUP(AV$1-1,Scheduled_Contributions!$A$2:$B$11,2,1))*(1+VLOOKUP($A38+AV$1-1,portfolio_returns!$A$2:$B$49,2,1)),NA())</f>
        <v>#N/A</v>
      </c>
      <c r="AW38" s="7" t="e">
        <f aca="false">=IF($A38+AW$1-1&lt;=MAX(portfolio_returns!$A$2:$A$50),(AV38+VLOOKUP(AW$1-1,Scheduled_Contributions!$A$2:$B$11,2,1))*(1+VLOOKUP($A38+AW$1-1,portfolio_returns!$A$2:$B$49,2,1)),NA())</f>
        <v>#N/A</v>
      </c>
      <c r="AX38" s="7" t="e">
        <f aca="false">=IF($A38+AX$1-1&lt;=MAX(portfolio_returns!$A$2:$A$50),(AW38+VLOOKUP(AX$1-1,Scheduled_Contributions!$A$2:$B$11,2,1))*(1+VLOOKUP($A38+AX$1-1,portfolio_returns!$A$2:$B$49,2,1)),NA())</f>
        <v>#N/A</v>
      </c>
    </row>
    <row r="39" customFormat="false" ht="13.8" hidden="false" customHeight="false" outlineLevel="0" collapsed="false">
      <c r="A39" s="0" t="n">
        <v>2007</v>
      </c>
      <c r="B39" s="6" t="e">
        <f aca="false">MATCH(1,INDEX(C39:AX39&gt;SCHEDULED_TARGET),)</f>
        <v>#N/A</v>
      </c>
      <c r="C39" s="7" t="n">
        <f aca="false">VLOOKUP(C$1-1,Scheduled_Contributions!$A$2:$B$11,2,1)*(1+VLOOKUP($A39+C$1-1,portfolio_returns!$A$2:$B$49,2,1))</f>
        <v>1337.75</v>
      </c>
      <c r="D39" s="7" t="n">
        <f aca="false">=IF($A39+D$1-1&lt;=MAX(portfolio_returns!$A$2:$A$50),(C39+VLOOKUP(D$1-1,Scheduled_Contributions!$A$2:$B$11,2,1))*(1+VLOOKUP($A39+D$1-1,portfolio_returns!$A$2:$B$49,2,1)),NA())</f>
        <v>1213.648875</v>
      </c>
      <c r="E39" s="7" t="n">
        <f aca="false">=IF($A39+E$1-1&lt;=MAX(portfolio_returns!$A$2:$A$50),(D39+VLOOKUP(E$1-1,Scheduled_Contributions!$A$2:$B$11,2,1))*(1+VLOOKUP($A39+E$1-1,portfolio_returns!$A$2:$B$49,2,1)),NA())</f>
        <v>1687.411798625</v>
      </c>
      <c r="F39" s="7" t="n">
        <f aca="false">=IF($A39+F$1-1&lt;=MAX(portfolio_returns!$A$2:$A$50),(E39+VLOOKUP(F$1-1,Scheduled_Contributions!$A$2:$B$11,2,1))*(1+VLOOKUP($A39+F$1-1,portfolio_returns!$A$2:$B$49,2,1)),NA())</f>
        <v>2151.04510180753</v>
      </c>
      <c r="G39" s="7" t="n">
        <f aca="false">=IF($A39+G$1-1&lt;=MAX(portfolio_returns!$A$2:$A$50),(F39+VLOOKUP(G$1-1,Scheduled_Contributions!$A$2:$B$11,2,1))*(1+VLOOKUP($A39+G$1-1,portfolio_returns!$A$2:$B$49,2,1)),NA())</f>
        <v>2205.34652639459</v>
      </c>
      <c r="H39" s="7" t="n">
        <f aca="false">=IF($A39+H$1-1&lt;=MAX(portfolio_returns!$A$2:$A$50),(G39+VLOOKUP(H$1-1,Scheduled_Contributions!$A$2:$B$11,2,1))*(1+VLOOKUP($A39+H$1-1,portfolio_returns!$A$2:$B$49,2,1)),NA())</f>
        <v>3557.13330766639</v>
      </c>
      <c r="I39" s="7" t="n">
        <f aca="false">=IF($A39+I$1-1&lt;=MAX(portfolio_returns!$A$2:$A$50),(H39+VLOOKUP(I$1-1,Scheduled_Contributions!$A$2:$B$11,2,1))*(1+VLOOKUP($A39+I$1-1,portfolio_returns!$A$2:$B$49,2,1)),NA())</f>
        <v>2793.06537990278</v>
      </c>
      <c r="J39" s="7" t="n">
        <f aca="false">=IF($A39+J$1-1&lt;=MAX(portfolio_returns!$A$2:$A$50),(I39+VLOOKUP(J$1-1,Scheduled_Contributions!$A$2:$B$11,2,1))*(1+VLOOKUP($A39+J$1-1,portfolio_returns!$A$2:$B$49,2,1)),NA())</f>
        <v>2810.77380969752</v>
      </c>
      <c r="K39" s="7" t="n">
        <f aca="false">=IF($A39+K$1-1&lt;=MAX(portfolio_returns!$A$2:$A$50),(J39+VLOOKUP(K$1-1,Scheduled_Contributions!$A$2:$B$11,2,1))*(1+VLOOKUP($A39+K$1-1,portfolio_returns!$A$2:$B$49,2,1)),NA())</f>
        <v>2457.59918169896</v>
      </c>
      <c r="L39" s="7" t="n">
        <f aca="false">=IF($A39+L$1-1&lt;=MAX(portfolio_returns!$A$2:$A$50),(K39+VLOOKUP(L$1-1,Scheduled_Contributions!$A$2:$B$11,2,1))*(1+VLOOKUP($A39+L$1-1,portfolio_returns!$A$2:$B$49,2,1)),NA())</f>
        <v>2690.91690764272</v>
      </c>
      <c r="M39" s="7" t="n">
        <f aca="false">=IF($A39+M$1-1&lt;=MAX(portfolio_returns!$A$2:$A$50),(L39+VLOOKUP(M$1-1,Scheduled_Contributions!$A$2:$B$11,2,1))*(1+VLOOKUP($A39+M$1-1,portfolio_returns!$A$2:$B$49,2,1)),NA())</f>
        <v>3171.55167879946</v>
      </c>
      <c r="N39" s="7" t="e">
        <f aca="false">=IF($A39+N$1-1&lt;=MAX(portfolio_returns!$A$2:$A$50),(M39+VLOOKUP(N$1-1,Scheduled_Contributions!$A$2:$B$11,2,1))*(1+VLOOKUP($A39+N$1-1,portfolio_returns!$A$2:$B$49,2,1)),NA())</f>
        <v>#N/A</v>
      </c>
      <c r="O39" s="7" t="e">
        <f aca="false">=IF($A39+O$1-1&lt;=MAX(portfolio_returns!$A$2:$A$50),(N39+VLOOKUP(O$1-1,Scheduled_Contributions!$A$2:$B$11,2,1))*(1+VLOOKUP($A39+O$1-1,portfolio_returns!$A$2:$B$49,2,1)),NA())</f>
        <v>#N/A</v>
      </c>
      <c r="P39" s="7" t="e">
        <f aca="false">=IF($A39+P$1-1&lt;=MAX(portfolio_returns!$A$2:$A$50),(O39+VLOOKUP(P$1-1,Scheduled_Contributions!$A$2:$B$11,2,1))*(1+VLOOKUP($A39+P$1-1,portfolio_returns!$A$2:$B$49,2,1)),NA())</f>
        <v>#N/A</v>
      </c>
      <c r="Q39" s="7" t="e">
        <f aca="false">=IF($A39+Q$1-1&lt;=MAX(portfolio_returns!$A$2:$A$50),(P39+VLOOKUP(Q$1-1,Scheduled_Contributions!$A$2:$B$11,2,1))*(1+VLOOKUP($A39+Q$1-1,portfolio_returns!$A$2:$B$49,2,1)),NA())</f>
        <v>#N/A</v>
      </c>
      <c r="R39" s="7" t="e">
        <f aca="false">=IF($A39+R$1-1&lt;=MAX(portfolio_returns!$A$2:$A$50),(Q39+VLOOKUP(R$1-1,Scheduled_Contributions!$A$2:$B$11,2,1))*(1+VLOOKUP($A39+R$1-1,portfolio_returns!$A$2:$B$49,2,1)),NA())</f>
        <v>#N/A</v>
      </c>
      <c r="S39" s="7" t="e">
        <f aca="false">=IF($A39+S$1-1&lt;=MAX(portfolio_returns!$A$2:$A$50),(R39+VLOOKUP(S$1-1,Scheduled_Contributions!$A$2:$B$11,2,1))*(1+VLOOKUP($A39+S$1-1,portfolio_returns!$A$2:$B$49,2,1)),NA())</f>
        <v>#N/A</v>
      </c>
      <c r="T39" s="7" t="e">
        <f aca="false">=IF($A39+T$1-1&lt;=MAX(portfolio_returns!$A$2:$A$50),(S39+VLOOKUP(T$1-1,Scheduled_Contributions!$A$2:$B$11,2,1))*(1+VLOOKUP($A39+T$1-1,portfolio_returns!$A$2:$B$49,2,1)),NA())</f>
        <v>#N/A</v>
      </c>
      <c r="U39" s="7" t="e">
        <f aca="false">=IF($A39+U$1-1&lt;=MAX(portfolio_returns!$A$2:$A$50),(T39+VLOOKUP(U$1-1,Scheduled_Contributions!$A$2:$B$11,2,1))*(1+VLOOKUP($A39+U$1-1,portfolio_returns!$A$2:$B$49,2,1)),NA())</f>
        <v>#N/A</v>
      </c>
      <c r="V39" s="7" t="e">
        <f aca="false">=IF($A39+V$1-1&lt;=MAX(portfolio_returns!$A$2:$A$50),(U39+VLOOKUP(V$1-1,Scheduled_Contributions!$A$2:$B$11,2,1))*(1+VLOOKUP($A39+V$1-1,portfolio_returns!$A$2:$B$49,2,1)),NA())</f>
        <v>#N/A</v>
      </c>
      <c r="W39" s="7" t="e">
        <f aca="false">=IF($A39+W$1-1&lt;=MAX(portfolio_returns!$A$2:$A$50),(V39+VLOOKUP(W$1-1,Scheduled_Contributions!$A$2:$B$11,2,1))*(1+VLOOKUP($A39+W$1-1,portfolio_returns!$A$2:$B$49,2,1)),NA())</f>
        <v>#N/A</v>
      </c>
      <c r="X39" s="7" t="e">
        <f aca="false">=IF($A39+X$1-1&lt;=MAX(portfolio_returns!$A$2:$A$50),(W39+VLOOKUP(X$1-1,Scheduled_Contributions!$A$2:$B$11,2,1))*(1+VLOOKUP($A39+X$1-1,portfolio_returns!$A$2:$B$49,2,1)),NA())</f>
        <v>#N/A</v>
      </c>
      <c r="Y39" s="7" t="e">
        <f aca="false">=IF($A39+Y$1-1&lt;=MAX(portfolio_returns!$A$2:$A$50),(X39+VLOOKUP(Y$1-1,Scheduled_Contributions!$A$2:$B$11,2,1))*(1+VLOOKUP($A39+Y$1-1,portfolio_returns!$A$2:$B$49,2,1)),NA())</f>
        <v>#N/A</v>
      </c>
      <c r="Z39" s="7" t="e">
        <f aca="false">=IF($A39+Z$1-1&lt;=MAX(portfolio_returns!$A$2:$A$50),(Y39+VLOOKUP(Z$1-1,Scheduled_Contributions!$A$2:$B$11,2,1))*(1+VLOOKUP($A39+Z$1-1,portfolio_returns!$A$2:$B$49,2,1)),NA())</f>
        <v>#N/A</v>
      </c>
      <c r="AA39" s="7" t="e">
        <f aca="false">=IF($A39+AA$1-1&lt;=MAX(portfolio_returns!$A$2:$A$50),(Z39+VLOOKUP(AA$1-1,Scheduled_Contributions!$A$2:$B$11,2,1))*(1+VLOOKUP($A39+AA$1-1,portfolio_returns!$A$2:$B$49,2,1)),NA())</f>
        <v>#N/A</v>
      </c>
      <c r="AB39" s="7" t="e">
        <f aca="false">=IF($A39+AB$1-1&lt;=MAX(portfolio_returns!$A$2:$A$50),(AA39+VLOOKUP(AB$1-1,Scheduled_Contributions!$A$2:$B$11,2,1))*(1+VLOOKUP($A39+AB$1-1,portfolio_returns!$A$2:$B$49,2,1)),NA())</f>
        <v>#N/A</v>
      </c>
      <c r="AC39" s="7" t="e">
        <f aca="false">=IF($A39+AC$1-1&lt;=MAX(portfolio_returns!$A$2:$A$50),(AB39+VLOOKUP(AC$1-1,Scheduled_Contributions!$A$2:$B$11,2,1))*(1+VLOOKUP($A39+AC$1-1,portfolio_returns!$A$2:$B$49,2,1)),NA())</f>
        <v>#N/A</v>
      </c>
      <c r="AD39" s="7" t="e">
        <f aca="false">=IF($A39+AD$1-1&lt;=MAX(portfolio_returns!$A$2:$A$50),(AC39+VLOOKUP(AD$1-1,Scheduled_Contributions!$A$2:$B$11,2,1))*(1+VLOOKUP($A39+AD$1-1,portfolio_returns!$A$2:$B$49,2,1)),NA())</f>
        <v>#N/A</v>
      </c>
      <c r="AE39" s="7" t="e">
        <f aca="false">=IF($A39+AE$1-1&lt;=MAX(portfolio_returns!$A$2:$A$50),(AD39+VLOOKUP(AE$1-1,Scheduled_Contributions!$A$2:$B$11,2,1))*(1+VLOOKUP($A39+AE$1-1,portfolio_returns!$A$2:$B$49,2,1)),NA())</f>
        <v>#N/A</v>
      </c>
      <c r="AF39" s="7" t="e">
        <f aca="false">=IF($A39+AF$1-1&lt;=MAX(portfolio_returns!$A$2:$A$50),(AE39+VLOOKUP(AF$1-1,Scheduled_Contributions!$A$2:$B$11,2,1))*(1+VLOOKUP($A39+AF$1-1,portfolio_returns!$A$2:$B$49,2,1)),NA())</f>
        <v>#N/A</v>
      </c>
      <c r="AG39" s="7" t="e">
        <f aca="false">=IF($A39+AG$1-1&lt;=MAX(portfolio_returns!$A$2:$A$50),(AF39+VLOOKUP(AG$1-1,Scheduled_Contributions!$A$2:$B$11,2,1))*(1+VLOOKUP($A39+AG$1-1,portfolio_returns!$A$2:$B$49,2,1)),NA())</f>
        <v>#N/A</v>
      </c>
      <c r="AH39" s="7" t="e">
        <f aca="false">=IF($A39+AH$1-1&lt;=MAX(portfolio_returns!$A$2:$A$50),(AG39+VLOOKUP(AH$1-1,Scheduled_Contributions!$A$2:$B$11,2,1))*(1+VLOOKUP($A39+AH$1-1,portfolio_returns!$A$2:$B$49,2,1)),NA())</f>
        <v>#N/A</v>
      </c>
      <c r="AI39" s="7" t="e">
        <f aca="false">=IF($A39+AI$1-1&lt;=MAX(portfolio_returns!$A$2:$A$50),(AH39+VLOOKUP(AI$1-1,Scheduled_Contributions!$A$2:$B$11,2,1))*(1+VLOOKUP($A39+AI$1-1,portfolio_returns!$A$2:$B$49,2,1)),NA())</f>
        <v>#N/A</v>
      </c>
      <c r="AJ39" s="7" t="e">
        <f aca="false">=IF($A39+AJ$1-1&lt;=MAX(portfolio_returns!$A$2:$A$50),(AI39+VLOOKUP(AJ$1-1,Scheduled_Contributions!$A$2:$B$11,2,1))*(1+VLOOKUP($A39+AJ$1-1,portfolio_returns!$A$2:$B$49,2,1)),NA())</f>
        <v>#N/A</v>
      </c>
      <c r="AK39" s="7" t="e">
        <f aca="false">=IF($A39+AK$1-1&lt;=MAX(portfolio_returns!$A$2:$A$50),(AJ39+VLOOKUP(AK$1-1,Scheduled_Contributions!$A$2:$B$11,2,1))*(1+VLOOKUP($A39+AK$1-1,portfolio_returns!$A$2:$B$49,2,1)),NA())</f>
        <v>#N/A</v>
      </c>
      <c r="AL39" s="7" t="e">
        <f aca="false">=IF($A39+AL$1-1&lt;=MAX(portfolio_returns!$A$2:$A$50),(AK39+VLOOKUP(AL$1-1,Scheduled_Contributions!$A$2:$B$11,2,1))*(1+VLOOKUP($A39+AL$1-1,portfolio_returns!$A$2:$B$49,2,1)),NA())</f>
        <v>#N/A</v>
      </c>
      <c r="AM39" s="7" t="e">
        <f aca="false">=IF($A39+AM$1-1&lt;=MAX(portfolio_returns!$A$2:$A$50),(AL39+VLOOKUP(AM$1-1,Scheduled_Contributions!$A$2:$B$11,2,1))*(1+VLOOKUP($A39+AM$1-1,portfolio_returns!$A$2:$B$49,2,1)),NA())</f>
        <v>#N/A</v>
      </c>
      <c r="AN39" s="7" t="e">
        <f aca="false">=IF($A39+AN$1-1&lt;=MAX(portfolio_returns!$A$2:$A$50),(AM39+VLOOKUP(AN$1-1,Scheduled_Contributions!$A$2:$B$11,2,1))*(1+VLOOKUP($A39+AN$1-1,portfolio_returns!$A$2:$B$49,2,1)),NA())</f>
        <v>#N/A</v>
      </c>
      <c r="AO39" s="7" t="e">
        <f aca="false">=IF($A39+AO$1-1&lt;=MAX(portfolio_returns!$A$2:$A$50),(AN39+VLOOKUP(AO$1-1,Scheduled_Contributions!$A$2:$B$11,2,1))*(1+VLOOKUP($A39+AO$1-1,portfolio_returns!$A$2:$B$49,2,1)),NA())</f>
        <v>#N/A</v>
      </c>
      <c r="AP39" s="7" t="e">
        <f aca="false">=IF($A39+AP$1-1&lt;=MAX(portfolio_returns!$A$2:$A$50),(AO39+VLOOKUP(AP$1-1,Scheduled_Contributions!$A$2:$B$11,2,1))*(1+VLOOKUP($A39+AP$1-1,portfolio_returns!$A$2:$B$49,2,1)),NA())</f>
        <v>#N/A</v>
      </c>
      <c r="AQ39" s="7" t="e">
        <f aca="false">=IF($A39+AQ$1-1&lt;=MAX(portfolio_returns!$A$2:$A$50),(AP39+VLOOKUP(AQ$1-1,Scheduled_Contributions!$A$2:$B$11,2,1))*(1+VLOOKUP($A39+AQ$1-1,portfolio_returns!$A$2:$B$49,2,1)),NA())</f>
        <v>#N/A</v>
      </c>
      <c r="AR39" s="7" t="e">
        <f aca="false">=IF($A39+AR$1-1&lt;=MAX(portfolio_returns!$A$2:$A$50),(AQ39+VLOOKUP(AR$1-1,Scheduled_Contributions!$A$2:$B$11,2,1))*(1+VLOOKUP($A39+AR$1-1,portfolio_returns!$A$2:$B$49,2,1)),NA())</f>
        <v>#N/A</v>
      </c>
      <c r="AS39" s="7" t="e">
        <f aca="false">=IF($A39+AS$1-1&lt;=MAX(portfolio_returns!$A$2:$A$50),(AR39+VLOOKUP(AS$1-1,Scheduled_Contributions!$A$2:$B$11,2,1))*(1+VLOOKUP($A39+AS$1-1,portfolio_returns!$A$2:$B$49,2,1)),NA())</f>
        <v>#N/A</v>
      </c>
      <c r="AT39" s="7" t="e">
        <f aca="false">=IF($A39+AT$1-1&lt;=MAX(portfolio_returns!$A$2:$A$50),(AS39+VLOOKUP(AT$1-1,Scheduled_Contributions!$A$2:$B$11,2,1))*(1+VLOOKUP($A39+AT$1-1,portfolio_returns!$A$2:$B$49,2,1)),NA())</f>
        <v>#N/A</v>
      </c>
      <c r="AU39" s="7" t="e">
        <f aca="false">=IF($A39+AU$1-1&lt;=MAX(portfolio_returns!$A$2:$A$50),(AT39+VLOOKUP(AU$1-1,Scheduled_Contributions!$A$2:$B$11,2,1))*(1+VLOOKUP($A39+AU$1-1,portfolio_returns!$A$2:$B$49,2,1)),NA())</f>
        <v>#N/A</v>
      </c>
      <c r="AV39" s="7" t="e">
        <f aca="false">=IF($A39+AV$1-1&lt;=MAX(portfolio_returns!$A$2:$A$50),(AU39+VLOOKUP(AV$1-1,Scheduled_Contributions!$A$2:$B$11,2,1))*(1+VLOOKUP($A39+AV$1-1,portfolio_returns!$A$2:$B$49,2,1)),NA())</f>
        <v>#N/A</v>
      </c>
      <c r="AW39" s="7" t="e">
        <f aca="false">=IF($A39+AW$1-1&lt;=MAX(portfolio_returns!$A$2:$A$50),(AV39+VLOOKUP(AW$1-1,Scheduled_Contributions!$A$2:$B$11,2,1))*(1+VLOOKUP($A39+AW$1-1,portfolio_returns!$A$2:$B$49,2,1)),NA())</f>
        <v>#N/A</v>
      </c>
      <c r="AX39" s="7" t="e">
        <f aca="false">=IF($A39+AX$1-1&lt;=MAX(portfolio_returns!$A$2:$A$50),(AW39+VLOOKUP(AX$1-1,Scheduled_Contributions!$A$2:$B$11,2,1))*(1+VLOOKUP($A39+AX$1-1,portfolio_returns!$A$2:$B$49,2,1)),NA())</f>
        <v>#N/A</v>
      </c>
    </row>
    <row r="40" customFormat="false" ht="13.8" hidden="false" customHeight="false" outlineLevel="0" collapsed="false">
      <c r="A40" s="0" t="n">
        <v>2008</v>
      </c>
      <c r="B40" s="6" t="e">
        <f aca="false">MATCH(1,INDEX(C40:AX40&gt;SCHEDULED_TARGET),)</f>
        <v>#N/A</v>
      </c>
      <c r="C40" s="7" t="n">
        <f aca="false">VLOOKUP(C$1-1,Scheduled_Contributions!$A$2:$B$11,2,1)*(1+VLOOKUP($A40+C$1-1,portfolio_returns!$A$2:$B$49,2,1))</f>
        <v>900.5</v>
      </c>
      <c r="D40" s="7" t="n">
        <f aca="false">=IF($A40+D$1-1&lt;=MAX(portfolio_returns!$A$2:$A$50),(C40+VLOOKUP(D$1-1,Scheduled_Contributions!$A$2:$B$11,2,1))*(1+VLOOKUP($A40+D$1-1,portfolio_returns!$A$2:$B$49,2,1)),NA())</f>
        <v>1255.5795</v>
      </c>
      <c r="E40" s="7" t="n">
        <f aca="false">=IF($A40+E$1-1&lt;=MAX(portfolio_returns!$A$2:$A$50),(D40+VLOOKUP(E$1-1,Scheduled_Contributions!$A$2:$B$11,2,1))*(1+VLOOKUP($A40+E$1-1,portfolio_returns!$A$2:$B$49,2,1)),NA())</f>
        <v>1603.805621375</v>
      </c>
      <c r="F40" s="7" t="n">
        <f aca="false">=IF($A40+F$1-1&lt;=MAX(portfolio_returns!$A$2:$A$50),(E40+VLOOKUP(F$1-1,Scheduled_Contributions!$A$2:$B$11,2,1))*(1+VLOOKUP($A40+F$1-1,portfolio_returns!$A$2:$B$49,2,1)),NA())</f>
        <v>1646.88863661319</v>
      </c>
      <c r="G40" s="7" t="n">
        <f aca="false">=IF($A40+G$1-1&lt;=MAX(portfolio_returns!$A$2:$A$50),(F40+VLOOKUP(G$1-1,Scheduled_Contributions!$A$2:$B$11,2,1))*(1+VLOOKUP($A40+G$1-1,portfolio_returns!$A$2:$B$49,2,1)),NA())</f>
        <v>1838.73216448149</v>
      </c>
      <c r="H40" s="7" t="n">
        <f aca="false">=IF($A40+H$1-1&lt;=MAX(portfolio_returns!$A$2:$A$50),(G40+VLOOKUP(H$1-1,Scheduled_Contributions!$A$2:$B$11,2,1))*(1+VLOOKUP($A40+H$1-1,portfolio_returns!$A$2:$B$49,2,1)),NA())</f>
        <v>2222.727284789</v>
      </c>
      <c r="I40" s="7" t="n">
        <f aca="false">=IF($A40+I$1-1&lt;=MAX(portfolio_returns!$A$2:$A$50),(H40+VLOOKUP(I$1-1,Scheduled_Contributions!$A$2:$B$11,2,1))*(1+VLOOKUP($A40+I$1-1,portfolio_returns!$A$2:$B$49,2,1)),NA())</f>
        <v>2238.86728482217</v>
      </c>
      <c r="J40" s="7" t="n">
        <f aca="false">=IF($A40+J$1-1&lt;=MAX(portfolio_returns!$A$2:$A$50),(I40+VLOOKUP(J$1-1,Scheduled_Contributions!$A$2:$B$11,2,1))*(1+VLOOKUP($A40+J$1-1,portfolio_returns!$A$2:$B$49,2,1)),NA())</f>
        <v>1959.32562190132</v>
      </c>
      <c r="K40" s="7" t="n">
        <f aca="false">=IF($A40+K$1-1&lt;=MAX(portfolio_returns!$A$2:$A$50),(J40+VLOOKUP(K$1-1,Scheduled_Contributions!$A$2:$B$11,2,1))*(1+VLOOKUP($A40+K$1-1,portfolio_returns!$A$2:$B$49,2,1)),NA())</f>
        <v>2147.54959068339</v>
      </c>
      <c r="L40" s="7" t="n">
        <f aca="false">=IF($A40+L$1-1&lt;=MAX(portfolio_returns!$A$2:$A$50),(K40+VLOOKUP(L$1-1,Scheduled_Contributions!$A$2:$B$11,2,1))*(1+VLOOKUP($A40+L$1-1,portfolio_returns!$A$2:$B$49,2,1)),NA())</f>
        <v>2533.50260685997</v>
      </c>
      <c r="M40" s="7" t="e">
        <f aca="false">=IF($A40+M$1-1&lt;=MAX(portfolio_returns!$A$2:$A$50),(L40+VLOOKUP(M$1-1,Scheduled_Contributions!$A$2:$B$11,2,1))*(1+VLOOKUP($A40+M$1-1,portfolio_returns!$A$2:$B$49,2,1)),NA())</f>
        <v>#N/A</v>
      </c>
      <c r="N40" s="7" t="e">
        <f aca="false">=IF($A40+N$1-1&lt;=MAX(portfolio_returns!$A$2:$A$50),(M40+VLOOKUP(N$1-1,Scheduled_Contributions!$A$2:$B$11,2,1))*(1+VLOOKUP($A40+N$1-1,portfolio_returns!$A$2:$B$49,2,1)),NA())</f>
        <v>#N/A</v>
      </c>
      <c r="O40" s="7" t="e">
        <f aca="false">=IF($A40+O$1-1&lt;=MAX(portfolio_returns!$A$2:$A$50),(N40+VLOOKUP(O$1-1,Scheduled_Contributions!$A$2:$B$11,2,1))*(1+VLOOKUP($A40+O$1-1,portfolio_returns!$A$2:$B$49,2,1)),NA())</f>
        <v>#N/A</v>
      </c>
      <c r="P40" s="7" t="e">
        <f aca="false">=IF($A40+P$1-1&lt;=MAX(portfolio_returns!$A$2:$A$50),(O40+VLOOKUP(P$1-1,Scheduled_Contributions!$A$2:$B$11,2,1))*(1+VLOOKUP($A40+P$1-1,portfolio_returns!$A$2:$B$49,2,1)),NA())</f>
        <v>#N/A</v>
      </c>
      <c r="Q40" s="7" t="e">
        <f aca="false">=IF($A40+Q$1-1&lt;=MAX(portfolio_returns!$A$2:$A$50),(P40+VLOOKUP(Q$1-1,Scheduled_Contributions!$A$2:$B$11,2,1))*(1+VLOOKUP($A40+Q$1-1,portfolio_returns!$A$2:$B$49,2,1)),NA())</f>
        <v>#N/A</v>
      </c>
      <c r="R40" s="7" t="e">
        <f aca="false">=IF($A40+R$1-1&lt;=MAX(portfolio_returns!$A$2:$A$50),(Q40+VLOOKUP(R$1-1,Scheduled_Contributions!$A$2:$B$11,2,1))*(1+VLOOKUP($A40+R$1-1,portfolio_returns!$A$2:$B$49,2,1)),NA())</f>
        <v>#N/A</v>
      </c>
      <c r="S40" s="7" t="e">
        <f aca="false">=IF($A40+S$1-1&lt;=MAX(portfolio_returns!$A$2:$A$50),(R40+VLOOKUP(S$1-1,Scheduled_Contributions!$A$2:$B$11,2,1))*(1+VLOOKUP($A40+S$1-1,portfolio_returns!$A$2:$B$49,2,1)),NA())</f>
        <v>#N/A</v>
      </c>
      <c r="T40" s="7" t="e">
        <f aca="false">=IF($A40+T$1-1&lt;=MAX(portfolio_returns!$A$2:$A$50),(S40+VLOOKUP(T$1-1,Scheduled_Contributions!$A$2:$B$11,2,1))*(1+VLOOKUP($A40+T$1-1,portfolio_returns!$A$2:$B$49,2,1)),NA())</f>
        <v>#N/A</v>
      </c>
      <c r="U40" s="7" t="e">
        <f aca="false">=IF($A40+U$1-1&lt;=MAX(portfolio_returns!$A$2:$A$50),(T40+VLOOKUP(U$1-1,Scheduled_Contributions!$A$2:$B$11,2,1))*(1+VLOOKUP($A40+U$1-1,portfolio_returns!$A$2:$B$49,2,1)),NA())</f>
        <v>#N/A</v>
      </c>
      <c r="V40" s="7" t="e">
        <f aca="false">=IF($A40+V$1-1&lt;=MAX(portfolio_returns!$A$2:$A$50),(U40+VLOOKUP(V$1-1,Scheduled_Contributions!$A$2:$B$11,2,1))*(1+VLOOKUP($A40+V$1-1,portfolio_returns!$A$2:$B$49,2,1)),NA())</f>
        <v>#N/A</v>
      </c>
      <c r="W40" s="7" t="e">
        <f aca="false">=IF($A40+W$1-1&lt;=MAX(portfolio_returns!$A$2:$A$50),(V40+VLOOKUP(W$1-1,Scheduled_Contributions!$A$2:$B$11,2,1))*(1+VLOOKUP($A40+W$1-1,portfolio_returns!$A$2:$B$49,2,1)),NA())</f>
        <v>#N/A</v>
      </c>
      <c r="X40" s="7" t="e">
        <f aca="false">=IF($A40+X$1-1&lt;=MAX(portfolio_returns!$A$2:$A$50),(W40+VLOOKUP(X$1-1,Scheduled_Contributions!$A$2:$B$11,2,1))*(1+VLOOKUP($A40+X$1-1,portfolio_returns!$A$2:$B$49,2,1)),NA())</f>
        <v>#N/A</v>
      </c>
      <c r="Y40" s="7" t="e">
        <f aca="false">=IF($A40+Y$1-1&lt;=MAX(portfolio_returns!$A$2:$A$50),(X40+VLOOKUP(Y$1-1,Scheduled_Contributions!$A$2:$B$11,2,1))*(1+VLOOKUP($A40+Y$1-1,portfolio_returns!$A$2:$B$49,2,1)),NA())</f>
        <v>#N/A</v>
      </c>
      <c r="Z40" s="7" t="e">
        <f aca="false">=IF($A40+Z$1-1&lt;=MAX(portfolio_returns!$A$2:$A$50),(Y40+VLOOKUP(Z$1-1,Scheduled_Contributions!$A$2:$B$11,2,1))*(1+VLOOKUP($A40+Z$1-1,portfolio_returns!$A$2:$B$49,2,1)),NA())</f>
        <v>#N/A</v>
      </c>
      <c r="AA40" s="7" t="e">
        <f aca="false">=IF($A40+AA$1-1&lt;=MAX(portfolio_returns!$A$2:$A$50),(Z40+VLOOKUP(AA$1-1,Scheduled_Contributions!$A$2:$B$11,2,1))*(1+VLOOKUP($A40+AA$1-1,portfolio_returns!$A$2:$B$49,2,1)),NA())</f>
        <v>#N/A</v>
      </c>
      <c r="AB40" s="7" t="e">
        <f aca="false">=IF($A40+AB$1-1&lt;=MAX(portfolio_returns!$A$2:$A$50),(AA40+VLOOKUP(AB$1-1,Scheduled_Contributions!$A$2:$B$11,2,1))*(1+VLOOKUP($A40+AB$1-1,portfolio_returns!$A$2:$B$49,2,1)),NA())</f>
        <v>#N/A</v>
      </c>
      <c r="AC40" s="7" t="e">
        <f aca="false">=IF($A40+AC$1-1&lt;=MAX(portfolio_returns!$A$2:$A$50),(AB40+VLOOKUP(AC$1-1,Scheduled_Contributions!$A$2:$B$11,2,1))*(1+VLOOKUP($A40+AC$1-1,portfolio_returns!$A$2:$B$49,2,1)),NA())</f>
        <v>#N/A</v>
      </c>
      <c r="AD40" s="7" t="e">
        <f aca="false">=IF($A40+AD$1-1&lt;=MAX(portfolio_returns!$A$2:$A$50),(AC40+VLOOKUP(AD$1-1,Scheduled_Contributions!$A$2:$B$11,2,1))*(1+VLOOKUP($A40+AD$1-1,portfolio_returns!$A$2:$B$49,2,1)),NA())</f>
        <v>#N/A</v>
      </c>
      <c r="AE40" s="7" t="e">
        <f aca="false">=IF($A40+AE$1-1&lt;=MAX(portfolio_returns!$A$2:$A$50),(AD40+VLOOKUP(AE$1-1,Scheduled_Contributions!$A$2:$B$11,2,1))*(1+VLOOKUP($A40+AE$1-1,portfolio_returns!$A$2:$B$49,2,1)),NA())</f>
        <v>#N/A</v>
      </c>
      <c r="AF40" s="7" t="e">
        <f aca="false">=IF($A40+AF$1-1&lt;=MAX(portfolio_returns!$A$2:$A$50),(AE40+VLOOKUP(AF$1-1,Scheduled_Contributions!$A$2:$B$11,2,1))*(1+VLOOKUP($A40+AF$1-1,portfolio_returns!$A$2:$B$49,2,1)),NA())</f>
        <v>#N/A</v>
      </c>
      <c r="AG40" s="7" t="e">
        <f aca="false">=IF($A40+AG$1-1&lt;=MAX(portfolio_returns!$A$2:$A$50),(AF40+VLOOKUP(AG$1-1,Scheduled_Contributions!$A$2:$B$11,2,1))*(1+VLOOKUP($A40+AG$1-1,portfolio_returns!$A$2:$B$49,2,1)),NA())</f>
        <v>#N/A</v>
      </c>
      <c r="AH40" s="7" t="e">
        <f aca="false">=IF($A40+AH$1-1&lt;=MAX(portfolio_returns!$A$2:$A$50),(AG40+VLOOKUP(AH$1-1,Scheduled_Contributions!$A$2:$B$11,2,1))*(1+VLOOKUP($A40+AH$1-1,portfolio_returns!$A$2:$B$49,2,1)),NA())</f>
        <v>#N/A</v>
      </c>
      <c r="AI40" s="7" t="e">
        <f aca="false">=IF($A40+AI$1-1&lt;=MAX(portfolio_returns!$A$2:$A$50),(AH40+VLOOKUP(AI$1-1,Scheduled_Contributions!$A$2:$B$11,2,1))*(1+VLOOKUP($A40+AI$1-1,portfolio_returns!$A$2:$B$49,2,1)),NA())</f>
        <v>#N/A</v>
      </c>
      <c r="AJ40" s="7" t="e">
        <f aca="false">=IF($A40+AJ$1-1&lt;=MAX(portfolio_returns!$A$2:$A$50),(AI40+VLOOKUP(AJ$1-1,Scheduled_Contributions!$A$2:$B$11,2,1))*(1+VLOOKUP($A40+AJ$1-1,portfolio_returns!$A$2:$B$49,2,1)),NA())</f>
        <v>#N/A</v>
      </c>
      <c r="AK40" s="7" t="e">
        <f aca="false">=IF($A40+AK$1-1&lt;=MAX(portfolio_returns!$A$2:$A$50),(AJ40+VLOOKUP(AK$1-1,Scheduled_Contributions!$A$2:$B$11,2,1))*(1+VLOOKUP($A40+AK$1-1,portfolio_returns!$A$2:$B$49,2,1)),NA())</f>
        <v>#N/A</v>
      </c>
      <c r="AL40" s="7" t="e">
        <f aca="false">=IF($A40+AL$1-1&lt;=MAX(portfolio_returns!$A$2:$A$50),(AK40+VLOOKUP(AL$1-1,Scheduled_Contributions!$A$2:$B$11,2,1))*(1+VLOOKUP($A40+AL$1-1,portfolio_returns!$A$2:$B$49,2,1)),NA())</f>
        <v>#N/A</v>
      </c>
      <c r="AM40" s="7" t="e">
        <f aca="false">=IF($A40+AM$1-1&lt;=MAX(portfolio_returns!$A$2:$A$50),(AL40+VLOOKUP(AM$1-1,Scheduled_Contributions!$A$2:$B$11,2,1))*(1+VLOOKUP($A40+AM$1-1,portfolio_returns!$A$2:$B$49,2,1)),NA())</f>
        <v>#N/A</v>
      </c>
      <c r="AN40" s="7" t="e">
        <f aca="false">=IF($A40+AN$1-1&lt;=MAX(portfolio_returns!$A$2:$A$50),(AM40+VLOOKUP(AN$1-1,Scheduled_Contributions!$A$2:$B$11,2,1))*(1+VLOOKUP($A40+AN$1-1,portfolio_returns!$A$2:$B$49,2,1)),NA())</f>
        <v>#N/A</v>
      </c>
      <c r="AO40" s="7" t="e">
        <f aca="false">=IF($A40+AO$1-1&lt;=MAX(portfolio_returns!$A$2:$A$50),(AN40+VLOOKUP(AO$1-1,Scheduled_Contributions!$A$2:$B$11,2,1))*(1+VLOOKUP($A40+AO$1-1,portfolio_returns!$A$2:$B$49,2,1)),NA())</f>
        <v>#N/A</v>
      </c>
      <c r="AP40" s="7" t="e">
        <f aca="false">=IF($A40+AP$1-1&lt;=MAX(portfolio_returns!$A$2:$A$50),(AO40+VLOOKUP(AP$1-1,Scheduled_Contributions!$A$2:$B$11,2,1))*(1+VLOOKUP($A40+AP$1-1,portfolio_returns!$A$2:$B$49,2,1)),NA())</f>
        <v>#N/A</v>
      </c>
      <c r="AQ40" s="7" t="e">
        <f aca="false">=IF($A40+AQ$1-1&lt;=MAX(portfolio_returns!$A$2:$A$50),(AP40+VLOOKUP(AQ$1-1,Scheduled_Contributions!$A$2:$B$11,2,1))*(1+VLOOKUP($A40+AQ$1-1,portfolio_returns!$A$2:$B$49,2,1)),NA())</f>
        <v>#N/A</v>
      </c>
      <c r="AR40" s="7" t="e">
        <f aca="false">=IF($A40+AR$1-1&lt;=MAX(portfolio_returns!$A$2:$A$50),(AQ40+VLOOKUP(AR$1-1,Scheduled_Contributions!$A$2:$B$11,2,1))*(1+VLOOKUP($A40+AR$1-1,portfolio_returns!$A$2:$B$49,2,1)),NA())</f>
        <v>#N/A</v>
      </c>
      <c r="AS40" s="7" t="e">
        <f aca="false">=IF($A40+AS$1-1&lt;=MAX(portfolio_returns!$A$2:$A$50),(AR40+VLOOKUP(AS$1-1,Scheduled_Contributions!$A$2:$B$11,2,1))*(1+VLOOKUP($A40+AS$1-1,portfolio_returns!$A$2:$B$49,2,1)),NA())</f>
        <v>#N/A</v>
      </c>
      <c r="AT40" s="7" t="e">
        <f aca="false">=IF($A40+AT$1-1&lt;=MAX(portfolio_returns!$A$2:$A$50),(AS40+VLOOKUP(AT$1-1,Scheduled_Contributions!$A$2:$B$11,2,1))*(1+VLOOKUP($A40+AT$1-1,portfolio_returns!$A$2:$B$49,2,1)),NA())</f>
        <v>#N/A</v>
      </c>
      <c r="AU40" s="7" t="e">
        <f aca="false">=IF($A40+AU$1-1&lt;=MAX(portfolio_returns!$A$2:$A$50),(AT40+VLOOKUP(AU$1-1,Scheduled_Contributions!$A$2:$B$11,2,1))*(1+VLOOKUP($A40+AU$1-1,portfolio_returns!$A$2:$B$49,2,1)),NA())</f>
        <v>#N/A</v>
      </c>
      <c r="AV40" s="7" t="e">
        <f aca="false">=IF($A40+AV$1-1&lt;=MAX(portfolio_returns!$A$2:$A$50),(AU40+VLOOKUP(AV$1-1,Scheduled_Contributions!$A$2:$B$11,2,1))*(1+VLOOKUP($A40+AV$1-1,portfolio_returns!$A$2:$B$49,2,1)),NA())</f>
        <v>#N/A</v>
      </c>
      <c r="AW40" s="7" t="e">
        <f aca="false">=IF($A40+AW$1-1&lt;=MAX(portfolio_returns!$A$2:$A$50),(AV40+VLOOKUP(AW$1-1,Scheduled_Contributions!$A$2:$B$11,2,1))*(1+VLOOKUP($A40+AW$1-1,portfolio_returns!$A$2:$B$49,2,1)),NA())</f>
        <v>#N/A</v>
      </c>
      <c r="AX40" s="7" t="e">
        <f aca="false">=IF($A40+AX$1-1&lt;=MAX(portfolio_returns!$A$2:$A$50),(AW40+VLOOKUP(AX$1-1,Scheduled_Contributions!$A$2:$B$11,2,1))*(1+VLOOKUP($A40+AX$1-1,portfolio_returns!$A$2:$B$49,2,1)),NA())</f>
        <v>#N/A</v>
      </c>
    </row>
  </sheetData>
  <conditionalFormatting sqref="C2:AX40">
    <cfRule type="colorScale" priority="2">
      <colorScale>
        <cfvo type="min" val="0"/>
        <cfvo type="formula" val="SCHEDULED_TARGET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n">
        <v>1970</v>
      </c>
      <c r="B2" s="0" t="n">
        <v>0.009</v>
      </c>
      <c r="C2" s="0" t="n">
        <v>0.062</v>
      </c>
      <c r="D2" s="0" t="n">
        <v>-0.134</v>
      </c>
    </row>
    <row r="3" customFormat="false" ht="15" hidden="false" customHeight="false" outlineLevel="0" collapsed="false">
      <c r="A3" s="0" t="n">
        <v>1971</v>
      </c>
      <c r="B3" s="0" t="n">
        <v>0.164</v>
      </c>
      <c r="C3" s="0" t="n">
        <v>0.167</v>
      </c>
      <c r="D3" s="0" t="n">
        <v>0.333</v>
      </c>
    </row>
    <row r="4" customFormat="false" ht="15" hidden="false" customHeight="false" outlineLevel="0" collapsed="false">
      <c r="A4" s="0" t="n">
        <v>1972</v>
      </c>
      <c r="B4" s="0" t="n">
        <v>0.17</v>
      </c>
      <c r="C4" s="0" t="n">
        <v>0.488</v>
      </c>
      <c r="D4" s="0" t="n">
        <v>0.404</v>
      </c>
    </row>
    <row r="5" customFormat="false" ht="15" hidden="false" customHeight="false" outlineLevel="0" collapsed="false">
      <c r="A5" s="0" t="n">
        <v>1973</v>
      </c>
      <c r="B5" s="0" t="n">
        <v>-0.177</v>
      </c>
      <c r="C5" s="0" t="n">
        <v>0.73</v>
      </c>
      <c r="D5" s="0" t="n">
        <v>-0.107</v>
      </c>
    </row>
    <row r="6" customFormat="false" ht="15" hidden="false" customHeight="false" outlineLevel="0" collapsed="false">
      <c r="A6" s="0" t="n">
        <v>1974</v>
      </c>
      <c r="B6" s="0" t="n">
        <v>-0.272</v>
      </c>
      <c r="C6" s="0" t="n">
        <v>0.661</v>
      </c>
      <c r="D6" s="0" t="n">
        <v>-0.185</v>
      </c>
    </row>
    <row r="7" customFormat="false" ht="15" hidden="false" customHeight="false" outlineLevel="0" collapsed="false">
      <c r="A7" s="0" t="n">
        <v>1975</v>
      </c>
      <c r="B7" s="0" t="n">
        <v>0.386</v>
      </c>
      <c r="C7" s="0" t="n">
        <v>-0.248</v>
      </c>
      <c r="D7" s="0" t="n">
        <v>0.369</v>
      </c>
    </row>
    <row r="8" customFormat="false" ht="15" hidden="false" customHeight="false" outlineLevel="0" collapsed="false">
      <c r="A8" s="0" t="n">
        <v>1976</v>
      </c>
      <c r="B8" s="0" t="n">
        <v>0.269</v>
      </c>
      <c r="C8" s="0" t="n">
        <v>-0.041</v>
      </c>
      <c r="D8" s="0" t="n">
        <v>0.069</v>
      </c>
    </row>
    <row r="9" customFormat="false" ht="15" hidden="false" customHeight="false" outlineLevel="0" collapsed="false">
      <c r="A9" s="0" t="n">
        <v>1977</v>
      </c>
      <c r="B9" s="0" t="n">
        <v>-0.035</v>
      </c>
      <c r="C9" s="0" t="n">
        <v>0.226</v>
      </c>
      <c r="D9" s="0" t="n">
        <v>0.069</v>
      </c>
    </row>
    <row r="10" customFormat="false" ht="15" hidden="false" customHeight="false" outlineLevel="0" collapsed="false">
      <c r="A10" s="0" t="n">
        <v>1978</v>
      </c>
      <c r="B10" s="0" t="n">
        <v>0.081</v>
      </c>
      <c r="C10" s="0" t="n">
        <v>0.37</v>
      </c>
      <c r="D10" s="0" t="n">
        <v>0.143</v>
      </c>
    </row>
    <row r="11" customFormat="false" ht="15" hidden="false" customHeight="false" outlineLevel="0" collapsed="false">
      <c r="A11" s="0" t="n">
        <v>1979</v>
      </c>
      <c r="B11" s="0" t="n">
        <v>0.227</v>
      </c>
      <c r="C11" s="0" t="n">
        <v>1.319</v>
      </c>
      <c r="D11" s="0" t="n">
        <v>0.195</v>
      </c>
    </row>
    <row r="12" customFormat="false" ht="15" hidden="false" customHeight="false" outlineLevel="0" collapsed="false">
      <c r="A12" s="0" t="n">
        <v>1980</v>
      </c>
      <c r="B12" s="0" t="n">
        <v>0.333</v>
      </c>
      <c r="C12" s="0" t="n">
        <v>0.126</v>
      </c>
      <c r="D12" s="0" t="n">
        <v>0.069</v>
      </c>
    </row>
    <row r="13" customFormat="false" ht="15" hidden="false" customHeight="false" outlineLevel="0" collapsed="false">
      <c r="A13" s="0" t="n">
        <v>1981</v>
      </c>
      <c r="B13" s="0" t="n">
        <v>-0.033</v>
      </c>
      <c r="C13" s="0" t="n">
        <v>-0.326</v>
      </c>
      <c r="D13" s="0" t="n">
        <v>-0.201</v>
      </c>
    </row>
    <row r="14" customFormat="false" ht="15" hidden="false" customHeight="false" outlineLevel="0" collapsed="false">
      <c r="A14" s="0" t="n">
        <v>1982</v>
      </c>
      <c r="B14" s="0" t="n">
        <v>0.221</v>
      </c>
      <c r="C14" s="0" t="n">
        <v>0.158</v>
      </c>
      <c r="D14" s="0" t="n">
        <v>-0.316</v>
      </c>
    </row>
    <row r="15" customFormat="false" ht="15" hidden="false" customHeight="false" outlineLevel="0" collapsed="false">
      <c r="A15" s="0" t="n">
        <v>1983</v>
      </c>
      <c r="B15" s="0" t="n">
        <v>0.23</v>
      </c>
      <c r="C15" s="0" t="n">
        <v>-0.17</v>
      </c>
      <c r="D15" s="0" t="n">
        <v>0.143</v>
      </c>
    </row>
    <row r="16" customFormat="false" ht="15" hidden="false" customHeight="false" outlineLevel="0" collapsed="false">
      <c r="A16" s="0" t="n">
        <v>1984</v>
      </c>
      <c r="B16" s="0" t="n">
        <v>0.046</v>
      </c>
      <c r="C16" s="0" t="n">
        <v>-0.194</v>
      </c>
      <c r="D16" s="0" t="n">
        <v>0.17</v>
      </c>
    </row>
    <row r="17" customFormat="false" ht="15" hidden="false" customHeight="false" outlineLevel="0" collapsed="false">
      <c r="A17" s="0" t="n">
        <v>1985</v>
      </c>
      <c r="B17" s="0" t="n">
        <v>0.325</v>
      </c>
      <c r="C17" s="0" t="n">
        <v>0.06</v>
      </c>
      <c r="D17" s="0" t="n">
        <v>0.278</v>
      </c>
    </row>
    <row r="18" customFormat="false" ht="15" hidden="false" customHeight="false" outlineLevel="0" collapsed="false">
      <c r="A18" s="0" t="n">
        <v>1986</v>
      </c>
      <c r="B18" s="0" t="n">
        <v>0.168</v>
      </c>
      <c r="C18" s="0" t="n">
        <v>0.19</v>
      </c>
      <c r="D18" s="0" t="n">
        <v>0.117</v>
      </c>
    </row>
    <row r="19" customFormat="false" ht="15" hidden="false" customHeight="false" outlineLevel="0" collapsed="false">
      <c r="A19" s="0" t="n">
        <v>1987</v>
      </c>
      <c r="B19" s="0" t="n">
        <v>0.022</v>
      </c>
      <c r="C19" s="0" t="n">
        <v>0.245</v>
      </c>
      <c r="D19" s="0" t="n">
        <v>0.143</v>
      </c>
    </row>
    <row r="20" customFormat="false" ht="15" hidden="false" customHeight="false" outlineLevel="0" collapsed="false">
      <c r="A20" s="0" t="n">
        <v>1988</v>
      </c>
      <c r="B20" s="0" t="n">
        <v>0.179</v>
      </c>
      <c r="C20" s="0" t="n">
        <v>-0.152</v>
      </c>
      <c r="D20" s="0" t="n">
        <v>0.4</v>
      </c>
    </row>
    <row r="21" customFormat="false" ht="15" hidden="false" customHeight="false" outlineLevel="0" collapsed="false">
      <c r="A21" s="0" t="n">
        <v>1989</v>
      </c>
      <c r="B21" s="0" t="n">
        <v>0.294</v>
      </c>
      <c r="C21" s="0" t="n">
        <v>-0.029</v>
      </c>
      <c r="D21" s="0" t="n">
        <v>0.645</v>
      </c>
    </row>
    <row r="22" customFormat="false" ht="15" hidden="false" customHeight="false" outlineLevel="0" collapsed="false">
      <c r="A22" s="0" t="n">
        <v>1990</v>
      </c>
      <c r="B22" s="0" t="n">
        <v>-0.056</v>
      </c>
      <c r="C22" s="0" t="n">
        <v>-0.031</v>
      </c>
      <c r="D22" s="0" t="n">
        <v>-0.108</v>
      </c>
    </row>
    <row r="23" customFormat="false" ht="15" hidden="false" customHeight="false" outlineLevel="0" collapsed="false">
      <c r="A23" s="0" t="n">
        <v>1991</v>
      </c>
      <c r="B23" s="0" t="n">
        <v>0.345</v>
      </c>
      <c r="C23" s="0" t="n">
        <v>-0.086</v>
      </c>
      <c r="D23" s="0" t="n">
        <v>0.594</v>
      </c>
    </row>
    <row r="24" customFormat="false" ht="15" hidden="false" customHeight="false" outlineLevel="0" collapsed="false">
      <c r="A24" s="0" t="n">
        <v>1992</v>
      </c>
      <c r="B24" s="0" t="n">
        <v>0.096</v>
      </c>
      <c r="C24" s="0" t="n">
        <v>-0.057</v>
      </c>
      <c r="D24" s="0" t="n">
        <v>0.111</v>
      </c>
    </row>
    <row r="25" customFormat="false" ht="15" hidden="false" customHeight="false" outlineLevel="0" collapsed="false">
      <c r="A25" s="0" t="n">
        <v>1993</v>
      </c>
      <c r="B25" s="0" t="n">
        <v>0.105</v>
      </c>
      <c r="C25" s="0" t="n">
        <v>0.177</v>
      </c>
      <c r="D25" s="0" t="n">
        <v>0.743</v>
      </c>
    </row>
    <row r="26" customFormat="false" ht="15" hidden="false" customHeight="false" outlineLevel="0" collapsed="false">
      <c r="A26" s="0" t="n">
        <v>1994</v>
      </c>
      <c r="B26" s="0" t="n">
        <v>0.004</v>
      </c>
      <c r="C26" s="0" t="n">
        <v>-0.022</v>
      </c>
      <c r="D26" s="0" t="n">
        <v>-0.073</v>
      </c>
    </row>
    <row r="27" customFormat="false" ht="15" hidden="false" customHeight="false" outlineLevel="0" collapsed="false">
      <c r="A27" s="0" t="n">
        <v>1995</v>
      </c>
      <c r="B27" s="0" t="n">
        <v>0.37</v>
      </c>
      <c r="C27" s="0" t="n">
        <v>0.01</v>
      </c>
      <c r="D27" s="0" t="n">
        <v>0.009</v>
      </c>
    </row>
    <row r="28" customFormat="false" ht="15" hidden="false" customHeight="false" outlineLevel="0" collapsed="false">
      <c r="A28" s="0" t="n">
        <v>1996</v>
      </c>
      <c r="B28" s="0" t="n">
        <v>0.218</v>
      </c>
      <c r="C28" s="0" t="n">
        <v>-0.045</v>
      </c>
      <c r="D28" s="0" t="n">
        <v>0.162</v>
      </c>
    </row>
    <row r="29" customFormat="false" ht="15" hidden="false" customHeight="false" outlineLevel="0" collapsed="false">
      <c r="A29" s="0" t="n">
        <v>1997</v>
      </c>
      <c r="B29" s="0" t="n">
        <v>0.316</v>
      </c>
      <c r="C29" s="0" t="n">
        <v>-0.214</v>
      </c>
      <c r="D29" s="0" t="n">
        <v>-0.165</v>
      </c>
    </row>
    <row r="30" customFormat="false" ht="15" hidden="false" customHeight="false" outlineLevel="0" collapsed="false">
      <c r="A30" s="0" t="n">
        <v>1998</v>
      </c>
      <c r="B30" s="0" t="n">
        <v>0.252</v>
      </c>
      <c r="C30" s="0" t="n">
        <v>-0.008</v>
      </c>
      <c r="D30" s="0" t="n">
        <v>-0.179</v>
      </c>
    </row>
    <row r="31" customFormat="false" ht="15" hidden="false" customHeight="false" outlineLevel="0" collapsed="false">
      <c r="A31" s="0" t="n">
        <v>1999</v>
      </c>
      <c r="B31" s="0" t="n">
        <v>0.22</v>
      </c>
      <c r="C31" s="0" t="n">
        <v>0.009</v>
      </c>
      <c r="D31" s="0" t="n">
        <v>0.621</v>
      </c>
    </row>
    <row r="32" customFormat="false" ht="15" hidden="false" customHeight="false" outlineLevel="0" collapsed="false">
      <c r="A32" s="0" t="n">
        <v>2000</v>
      </c>
      <c r="B32" s="0" t="n">
        <v>-0.083</v>
      </c>
      <c r="C32" s="0" t="n">
        <v>-0.054</v>
      </c>
      <c r="D32" s="0" t="n">
        <v>-0.273</v>
      </c>
    </row>
    <row r="33" customFormat="false" ht="15" hidden="false" customHeight="false" outlineLevel="0" collapsed="false">
      <c r="A33" s="0" t="n">
        <v>2001</v>
      </c>
      <c r="B33" s="0" t="n">
        <v>-0.108</v>
      </c>
      <c r="C33" s="0" t="n">
        <v>0.007</v>
      </c>
      <c r="D33" s="0" t="n">
        <v>-0.026</v>
      </c>
    </row>
    <row r="34" customFormat="false" ht="15" hidden="false" customHeight="false" outlineLevel="0" collapsed="false">
      <c r="A34" s="0" t="n">
        <v>2002</v>
      </c>
      <c r="B34" s="0" t="n">
        <v>-0.212</v>
      </c>
      <c r="C34" s="0" t="n">
        <v>0.256</v>
      </c>
      <c r="D34" s="0" t="n">
        <v>-0.071</v>
      </c>
    </row>
    <row r="35" customFormat="false" ht="15" hidden="false" customHeight="false" outlineLevel="0" collapsed="false">
      <c r="A35" s="0" t="n">
        <v>2003</v>
      </c>
      <c r="B35" s="0" t="n">
        <v>0.309</v>
      </c>
      <c r="C35" s="0" t="n">
        <v>0.199</v>
      </c>
      <c r="D35" s="0" t="n">
        <v>0.582</v>
      </c>
    </row>
    <row r="36" customFormat="false" ht="15" hidden="false" customHeight="false" outlineLevel="0" collapsed="false">
      <c r="A36" s="0" t="n">
        <v>2004</v>
      </c>
      <c r="B36" s="0" t="n">
        <v>0.117</v>
      </c>
      <c r="C36" s="0" t="n">
        <v>0.046</v>
      </c>
      <c r="D36" s="0" t="n">
        <v>0.265</v>
      </c>
    </row>
    <row r="37" customFormat="false" ht="15" hidden="false" customHeight="false" outlineLevel="0" collapsed="false">
      <c r="A37" s="0" t="n">
        <v>2005</v>
      </c>
      <c r="B37" s="0" t="n">
        <v>0.06</v>
      </c>
      <c r="C37" s="0" t="n">
        <v>0.178</v>
      </c>
      <c r="D37" s="0" t="n">
        <v>0.325</v>
      </c>
    </row>
    <row r="38" customFormat="false" ht="15" hidden="false" customHeight="false" outlineLevel="0" collapsed="false">
      <c r="A38" s="0" t="n">
        <v>2006</v>
      </c>
      <c r="B38" s="0" t="n">
        <v>0.155</v>
      </c>
      <c r="C38" s="0" t="n">
        <v>0.232</v>
      </c>
      <c r="D38" s="0" t="n">
        <v>0.298</v>
      </c>
    </row>
    <row r="39" customFormat="false" ht="15" hidden="false" customHeight="false" outlineLevel="0" collapsed="false">
      <c r="A39" s="0" t="n">
        <v>2007</v>
      </c>
      <c r="B39" s="0" t="n">
        <v>0.058</v>
      </c>
      <c r="C39" s="0" t="n">
        <v>0.319</v>
      </c>
      <c r="D39" s="0" t="n">
        <v>0.394</v>
      </c>
    </row>
    <row r="40" customFormat="false" ht="15" hidden="false" customHeight="false" outlineLevel="0" collapsed="false">
      <c r="A40" s="0" t="n">
        <v>2008</v>
      </c>
      <c r="B40" s="0" t="n">
        <v>-0.365</v>
      </c>
      <c r="C40" s="0" t="n">
        <v>0.043</v>
      </c>
      <c r="D40" s="0" t="n">
        <v>-0.527</v>
      </c>
    </row>
    <row r="41" customFormat="false" ht="15" hidden="false" customHeight="false" outlineLevel="0" collapsed="false">
      <c r="A41" s="0" t="n">
        <v>2009</v>
      </c>
      <c r="B41" s="0" t="n">
        <v>0.281</v>
      </c>
      <c r="C41" s="0" t="n">
        <v>0.25</v>
      </c>
      <c r="D41" s="0" t="n">
        <v>0.766</v>
      </c>
    </row>
    <row r="42" customFormat="false" ht="15" hidden="false" customHeight="false" outlineLevel="0" collapsed="false">
      <c r="A42" s="0" t="n">
        <v>2010</v>
      </c>
      <c r="B42" s="0" t="n">
        <v>0.169</v>
      </c>
      <c r="C42" s="0" t="n">
        <v>0.292</v>
      </c>
      <c r="D42" s="0" t="n">
        <v>0.193</v>
      </c>
    </row>
    <row r="43" customFormat="false" ht="15" hidden="false" customHeight="false" outlineLevel="0" collapsed="false">
      <c r="A43" s="0" t="n">
        <v>2011</v>
      </c>
      <c r="B43" s="0" t="n">
        <v>0.01</v>
      </c>
      <c r="C43" s="0" t="n">
        <v>0.089</v>
      </c>
      <c r="D43" s="0" t="n">
        <v>-0.185</v>
      </c>
    </row>
    <row r="44" customFormat="false" ht="15" hidden="false" customHeight="false" outlineLevel="0" collapsed="false">
      <c r="A44" s="0" t="n">
        <v>2012</v>
      </c>
      <c r="B44" s="0" t="n">
        <v>0.162</v>
      </c>
      <c r="C44" s="0" t="n">
        <v>0.083</v>
      </c>
      <c r="D44" s="0" t="n">
        <v>0.19</v>
      </c>
    </row>
    <row r="45" customFormat="false" ht="15" hidden="false" customHeight="false" outlineLevel="0" collapsed="false">
      <c r="A45" s="0" t="n">
        <v>2013</v>
      </c>
      <c r="B45" s="0" t="n">
        <v>0.347</v>
      </c>
      <c r="C45" s="0" t="n">
        <v>-0.273</v>
      </c>
      <c r="D45" s="0" t="n">
        <v>-0.049</v>
      </c>
    </row>
    <row r="46" customFormat="false" ht="15" hidden="false" customHeight="false" outlineLevel="0" collapsed="false">
      <c r="A46" s="0" t="n">
        <v>2014</v>
      </c>
      <c r="B46" s="0" t="n">
        <v>0.118</v>
      </c>
      <c r="C46" s="0" t="n">
        <v>0.001</v>
      </c>
      <c r="D46" s="0" t="n">
        <v>0.008</v>
      </c>
    </row>
    <row r="47" customFormat="false" ht="15" hidden="false" customHeight="false" outlineLevel="0" collapsed="false">
      <c r="A47" s="0" t="n">
        <v>2015</v>
      </c>
      <c r="B47" s="0" t="n">
        <v>0.002</v>
      </c>
      <c r="C47" s="0" t="n">
        <v>-0.121</v>
      </c>
      <c r="D47" s="0" t="n">
        <v>-0.152</v>
      </c>
    </row>
    <row r="48" customFormat="false" ht="15" hidden="false" customHeight="false" outlineLevel="0" collapsed="false">
      <c r="A48" s="0" t="n">
        <v>2016</v>
      </c>
      <c r="B48" s="0" t="n">
        <v>0.133</v>
      </c>
      <c r="C48" s="0" t="n">
        <v>0.081</v>
      </c>
      <c r="D48" s="0" t="n">
        <v>0.119</v>
      </c>
    </row>
    <row r="49" customFormat="false" ht="15" hidden="false" customHeight="false" outlineLevel="0" collapsed="false">
      <c r="A49" s="0" t="n">
        <v>2017</v>
      </c>
      <c r="B49" s="0" t="n">
        <v>0.225</v>
      </c>
      <c r="C49" s="0" t="n">
        <v>0.127</v>
      </c>
      <c r="D49" s="0" t="n">
        <v>0.316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3.8" zeroHeight="false" outlineLevelRow="0" outlineLevelCol="0"/>
  <cols>
    <col collapsed="false" customWidth="true" hidden="false" outlineLevel="0" max="1022" min="1" style="0" width="8.53"/>
    <col collapsed="false" customWidth="true" hidden="false" outlineLevel="0" max="1025" min="1023" style="0" width="9.14"/>
  </cols>
  <sheetData>
    <row r="1" customFormat="false" ht="13.8" hidden="false" customHeight="false" outlineLevel="0" collapsed="false">
      <c r="A1" s="0" t="s">
        <v>0</v>
      </c>
      <c r="B1" s="0" t="s">
        <v>6</v>
      </c>
    </row>
    <row r="2" customFormat="false" ht="13.8" hidden="false" customHeight="false" outlineLevel="0" collapsed="false">
      <c r="A2" s="0" t="n">
        <v>1970</v>
      </c>
      <c r="B2" s="0" t="n">
        <v>0.058</v>
      </c>
    </row>
    <row r="3" customFormat="false" ht="13.8" hidden="false" customHeight="false" outlineLevel="0" collapsed="false">
      <c r="A3" s="0" t="n">
        <v>1971</v>
      </c>
      <c r="B3" s="0" t="n">
        <v>0.043</v>
      </c>
    </row>
    <row r="4" customFormat="false" ht="13.8" hidden="false" customHeight="false" outlineLevel="0" collapsed="false">
      <c r="A4" s="0" t="n">
        <v>1972</v>
      </c>
      <c r="B4" s="0" t="n">
        <v>0.033</v>
      </c>
    </row>
    <row r="5" customFormat="false" ht="13.8" hidden="false" customHeight="false" outlineLevel="0" collapsed="false">
      <c r="A5" s="0" t="n">
        <v>1973</v>
      </c>
      <c r="B5" s="0" t="n">
        <v>0.062</v>
      </c>
    </row>
    <row r="6" customFormat="false" ht="13.8" hidden="false" customHeight="false" outlineLevel="0" collapsed="false">
      <c r="A6" s="0" t="n">
        <v>1974</v>
      </c>
      <c r="B6" s="0" t="n">
        <v>0.111</v>
      </c>
    </row>
    <row r="7" customFormat="false" ht="13.8" hidden="false" customHeight="false" outlineLevel="0" collapsed="false">
      <c r="A7" s="0" t="n">
        <v>1975</v>
      </c>
      <c r="B7" s="0" t="n">
        <v>0.091</v>
      </c>
    </row>
    <row r="8" customFormat="false" ht="13.8" hidden="false" customHeight="false" outlineLevel="0" collapsed="false">
      <c r="A8" s="0" t="n">
        <v>1976</v>
      </c>
      <c r="B8" s="0" t="n">
        <v>0.057</v>
      </c>
    </row>
    <row r="9" customFormat="false" ht="13.8" hidden="false" customHeight="false" outlineLevel="0" collapsed="false">
      <c r="A9" s="0" t="n">
        <v>1977</v>
      </c>
      <c r="B9" s="0" t="n">
        <v>0.065</v>
      </c>
    </row>
    <row r="10" customFormat="false" ht="13.8" hidden="false" customHeight="false" outlineLevel="0" collapsed="false">
      <c r="A10" s="0" t="n">
        <v>1978</v>
      </c>
      <c r="B10" s="0" t="n">
        <v>0.076</v>
      </c>
    </row>
    <row r="11" customFormat="false" ht="13.8" hidden="false" customHeight="false" outlineLevel="0" collapsed="false">
      <c r="A11" s="0" t="n">
        <v>1979</v>
      </c>
      <c r="B11" s="0" t="n">
        <v>0.113</v>
      </c>
    </row>
    <row r="12" customFormat="false" ht="13.8" hidden="false" customHeight="false" outlineLevel="0" collapsed="false">
      <c r="A12" s="0" t="n">
        <v>1980</v>
      </c>
      <c r="B12" s="0" t="n">
        <v>0.135</v>
      </c>
    </row>
    <row r="13" customFormat="false" ht="13.8" hidden="false" customHeight="false" outlineLevel="0" collapsed="false">
      <c r="A13" s="0" t="n">
        <v>1981</v>
      </c>
      <c r="B13" s="0" t="n">
        <v>0.103</v>
      </c>
    </row>
    <row r="14" customFormat="false" ht="13.8" hidden="false" customHeight="false" outlineLevel="0" collapsed="false">
      <c r="A14" s="0" t="n">
        <v>1982</v>
      </c>
      <c r="B14" s="0" t="n">
        <v>0.061</v>
      </c>
    </row>
    <row r="15" customFormat="false" ht="13.8" hidden="false" customHeight="false" outlineLevel="0" collapsed="false">
      <c r="A15" s="0" t="n">
        <v>1983</v>
      </c>
      <c r="B15" s="0" t="n">
        <v>0.032</v>
      </c>
    </row>
    <row r="16" customFormat="false" ht="13.8" hidden="false" customHeight="false" outlineLevel="0" collapsed="false">
      <c r="A16" s="0" t="n">
        <v>1984</v>
      </c>
      <c r="B16" s="0" t="n">
        <v>0.043</v>
      </c>
    </row>
    <row r="17" customFormat="false" ht="13.8" hidden="false" customHeight="false" outlineLevel="0" collapsed="false">
      <c r="A17" s="0" t="n">
        <v>1985</v>
      </c>
      <c r="B17" s="0" t="n">
        <v>0.035</v>
      </c>
    </row>
    <row r="18" customFormat="false" ht="13.8" hidden="false" customHeight="false" outlineLevel="0" collapsed="false">
      <c r="A18" s="0" t="n">
        <v>1986</v>
      </c>
      <c r="B18" s="0" t="n">
        <v>0.019</v>
      </c>
    </row>
    <row r="19" customFormat="false" ht="13.8" hidden="false" customHeight="false" outlineLevel="0" collapsed="false">
      <c r="A19" s="0" t="n">
        <v>1987</v>
      </c>
      <c r="B19" s="0" t="n">
        <v>0.037</v>
      </c>
    </row>
    <row r="20" customFormat="false" ht="13.8" hidden="false" customHeight="false" outlineLevel="0" collapsed="false">
      <c r="A20" s="0" t="n">
        <v>1988</v>
      </c>
      <c r="B20" s="0" t="n">
        <v>0.041</v>
      </c>
    </row>
    <row r="21" customFormat="false" ht="13.8" hidden="false" customHeight="false" outlineLevel="0" collapsed="false">
      <c r="A21" s="0" t="n">
        <v>1989</v>
      </c>
      <c r="B21" s="0" t="n">
        <v>0.048</v>
      </c>
    </row>
    <row r="22" customFormat="false" ht="13.8" hidden="false" customHeight="false" outlineLevel="0" collapsed="false">
      <c r="A22" s="0" t="n">
        <v>1990</v>
      </c>
      <c r="B22" s="0" t="n">
        <v>0.054</v>
      </c>
    </row>
    <row r="23" customFormat="false" ht="13.8" hidden="false" customHeight="false" outlineLevel="0" collapsed="false">
      <c r="A23" s="0" t="n">
        <v>1991</v>
      </c>
      <c r="B23" s="0" t="n">
        <v>0.042</v>
      </c>
    </row>
    <row r="24" customFormat="false" ht="13.8" hidden="false" customHeight="false" outlineLevel="0" collapsed="false">
      <c r="A24" s="0" t="n">
        <v>1992</v>
      </c>
      <c r="B24" s="0" t="n">
        <v>0.03</v>
      </c>
    </row>
    <row r="25" customFormat="false" ht="13.8" hidden="false" customHeight="false" outlineLevel="0" collapsed="false">
      <c r="A25" s="0" t="n">
        <v>1993</v>
      </c>
      <c r="B25" s="0" t="n">
        <v>0.03</v>
      </c>
    </row>
    <row r="26" customFormat="false" ht="13.8" hidden="false" customHeight="false" outlineLevel="0" collapsed="false">
      <c r="A26" s="0" t="n">
        <v>1994</v>
      </c>
      <c r="B26" s="0" t="n">
        <v>0.026</v>
      </c>
    </row>
    <row r="27" customFormat="false" ht="13.8" hidden="false" customHeight="false" outlineLevel="0" collapsed="false">
      <c r="A27" s="0" t="n">
        <v>1995</v>
      </c>
      <c r="B27" s="0" t="n">
        <v>0.028</v>
      </c>
    </row>
    <row r="28" customFormat="false" ht="13.8" hidden="false" customHeight="false" outlineLevel="0" collapsed="false">
      <c r="A28" s="0" t="n">
        <v>1996</v>
      </c>
      <c r="B28" s="0" t="n">
        <v>0.029</v>
      </c>
    </row>
    <row r="29" customFormat="false" ht="13.8" hidden="false" customHeight="false" outlineLevel="0" collapsed="false">
      <c r="A29" s="0" t="n">
        <v>1997</v>
      </c>
      <c r="B29" s="0" t="n">
        <v>0.023</v>
      </c>
    </row>
    <row r="30" customFormat="false" ht="13.8" hidden="false" customHeight="false" outlineLevel="0" collapsed="false">
      <c r="A30" s="0" t="n">
        <v>1998</v>
      </c>
      <c r="B30" s="0" t="n">
        <v>0.016</v>
      </c>
    </row>
    <row r="31" customFormat="false" ht="13.8" hidden="false" customHeight="false" outlineLevel="0" collapsed="false">
      <c r="A31" s="0" t="n">
        <v>1999</v>
      </c>
      <c r="B31" s="0" t="n">
        <v>0.022</v>
      </c>
    </row>
    <row r="32" customFormat="false" ht="13.8" hidden="false" customHeight="false" outlineLevel="0" collapsed="false">
      <c r="A32" s="0" t="n">
        <v>2000</v>
      </c>
      <c r="B32" s="0" t="n">
        <v>0.034</v>
      </c>
    </row>
    <row r="33" customFormat="false" ht="13.8" hidden="false" customHeight="false" outlineLevel="0" collapsed="false">
      <c r="A33" s="0" t="n">
        <v>2001</v>
      </c>
      <c r="B33" s="0" t="n">
        <v>0.028</v>
      </c>
    </row>
    <row r="34" customFormat="false" ht="13.8" hidden="false" customHeight="false" outlineLevel="0" collapsed="false">
      <c r="A34" s="0" t="n">
        <v>2002</v>
      </c>
      <c r="B34" s="0" t="n">
        <v>0.016</v>
      </c>
    </row>
    <row r="35" customFormat="false" ht="13.8" hidden="false" customHeight="false" outlineLevel="0" collapsed="false">
      <c r="A35" s="0" t="n">
        <v>2003</v>
      </c>
      <c r="B35" s="0" t="n">
        <v>0.023</v>
      </c>
    </row>
    <row r="36" customFormat="false" ht="13.8" hidden="false" customHeight="false" outlineLevel="0" collapsed="false">
      <c r="A36" s="0" t="n">
        <v>2004</v>
      </c>
      <c r="B36" s="0" t="n">
        <v>0.027</v>
      </c>
    </row>
    <row r="37" customFormat="false" ht="13.8" hidden="false" customHeight="false" outlineLevel="0" collapsed="false">
      <c r="A37" s="0" t="n">
        <v>2005</v>
      </c>
      <c r="B37" s="0" t="n">
        <v>0.034</v>
      </c>
    </row>
    <row r="38" customFormat="false" ht="13.8" hidden="false" customHeight="false" outlineLevel="0" collapsed="false">
      <c r="A38" s="0" t="n">
        <v>2006</v>
      </c>
      <c r="B38" s="0" t="n">
        <v>0.032</v>
      </c>
    </row>
    <row r="39" customFormat="false" ht="13.8" hidden="false" customHeight="false" outlineLevel="0" collapsed="false">
      <c r="A39" s="0" t="n">
        <v>2007</v>
      </c>
      <c r="B39" s="0" t="n">
        <v>0.029</v>
      </c>
    </row>
    <row r="40" customFormat="false" ht="13.8" hidden="false" customHeight="false" outlineLevel="0" collapsed="false">
      <c r="A40" s="0" t="n">
        <v>2008</v>
      </c>
      <c r="B40" s="0" t="n">
        <v>0.038</v>
      </c>
    </row>
    <row r="41" customFormat="false" ht="13.8" hidden="false" customHeight="false" outlineLevel="0" collapsed="false">
      <c r="A41" s="0" t="n">
        <v>2009</v>
      </c>
      <c r="B41" s="0" t="n">
        <v>-0.004</v>
      </c>
    </row>
    <row r="42" customFormat="false" ht="13.8" hidden="false" customHeight="false" outlineLevel="0" collapsed="false">
      <c r="A42" s="0" t="n">
        <v>2010</v>
      </c>
      <c r="B42" s="0" t="n">
        <v>0.016</v>
      </c>
    </row>
    <row r="43" customFormat="false" ht="13.8" hidden="false" customHeight="false" outlineLevel="0" collapsed="false">
      <c r="A43" s="0" t="n">
        <v>2011</v>
      </c>
      <c r="B43" s="0" t="n">
        <v>0.032</v>
      </c>
    </row>
    <row r="44" customFormat="false" ht="13.8" hidden="false" customHeight="false" outlineLevel="0" collapsed="false">
      <c r="A44" s="0" t="n">
        <v>2012</v>
      </c>
      <c r="B44" s="0" t="n">
        <v>0.021</v>
      </c>
    </row>
    <row r="45" customFormat="false" ht="13.8" hidden="false" customHeight="false" outlineLevel="0" collapsed="false">
      <c r="A45" s="0" t="n">
        <v>2013</v>
      </c>
      <c r="B45" s="0" t="n">
        <v>0.015</v>
      </c>
    </row>
    <row r="46" customFormat="false" ht="13.8" hidden="false" customHeight="false" outlineLevel="0" collapsed="false">
      <c r="A46" s="0" t="n">
        <v>2014</v>
      </c>
      <c r="B46" s="0" t="n">
        <v>0.016</v>
      </c>
    </row>
    <row r="47" customFormat="false" ht="13.8" hidden="false" customHeight="false" outlineLevel="0" collapsed="false">
      <c r="A47" s="0" t="n">
        <v>2015</v>
      </c>
      <c r="B47" s="0" t="n">
        <v>0.001</v>
      </c>
    </row>
    <row r="48" customFormat="false" ht="13.8" hidden="false" customHeight="false" outlineLevel="0" collapsed="false">
      <c r="A48" s="0" t="n">
        <v>2016</v>
      </c>
      <c r="B48" s="0" t="n">
        <v>0.013</v>
      </c>
    </row>
    <row r="49" customFormat="false" ht="13.8" hidden="false" customHeight="false" outlineLevel="0" collapsed="false">
      <c r="A49" s="0" t="n">
        <v>2017</v>
      </c>
      <c r="B49" s="0" t="n">
        <v>0.021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6" activeCellId="0" sqref="H26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3.8" hidden="false" customHeight="false" outlineLevel="0" collapsed="false">
      <c r="A2" s="0" t="n">
        <v>1970</v>
      </c>
      <c r="B2" s="0" t="n">
        <f aca="false">(1+specific_returns!B2)/(1+inflation_rates!$B2)-1</f>
        <v>-0.0463137996219283</v>
      </c>
      <c r="C2" s="0" t="n">
        <f aca="false">(1+specific_returns!C2)/(1+inflation_rates!$B2)-1</f>
        <v>0.00378071833648397</v>
      </c>
      <c r="D2" s="0" t="n">
        <f aca="false">(1+specific_returns!D2)/(1+inflation_rates!$B2)-1</f>
        <v>-0.181474480151229</v>
      </c>
    </row>
    <row r="3" customFormat="false" ht="13.8" hidden="false" customHeight="false" outlineLevel="0" collapsed="false">
      <c r="A3" s="0" t="n">
        <v>1971</v>
      </c>
      <c r="B3" s="0" t="n">
        <f aca="false">(1+specific_returns!B3)/(1+inflation_rates!$B3)-1</f>
        <v>0.11601150527325</v>
      </c>
      <c r="C3" s="0" t="n">
        <f aca="false">(1+specific_returns!C3)/(1+inflation_rates!$B3)-1</f>
        <v>0.11888782358581</v>
      </c>
      <c r="D3" s="0" t="n">
        <f aca="false">(1+specific_returns!D3)/(1+inflation_rates!$B3)-1</f>
        <v>0.278044103547459</v>
      </c>
    </row>
    <row r="4" customFormat="false" ht="13.8" hidden="false" customHeight="false" outlineLevel="0" collapsed="false">
      <c r="A4" s="0" t="n">
        <v>1972</v>
      </c>
      <c r="B4" s="0" t="n">
        <f aca="false">(1+specific_returns!B4)/(1+inflation_rates!$B4)-1</f>
        <v>0.132623426911907</v>
      </c>
      <c r="C4" s="0" t="n">
        <f aca="false">(1+specific_returns!C4)/(1+inflation_rates!$B4)-1</f>
        <v>0.440464666021297</v>
      </c>
      <c r="D4" s="0" t="n">
        <f aca="false">(1+specific_returns!D4)/(1+inflation_rates!$B4)-1</f>
        <v>0.359148112294289</v>
      </c>
    </row>
    <row r="5" customFormat="false" ht="13.8" hidden="false" customHeight="false" outlineLevel="0" collapsed="false">
      <c r="A5" s="0" t="n">
        <v>1973</v>
      </c>
      <c r="B5" s="0" t="n">
        <f aca="false">(1+specific_returns!B5)/(1+inflation_rates!$B5)-1</f>
        <v>-0.225047080979284</v>
      </c>
      <c r="C5" s="0" t="n">
        <f aca="false">(1+specific_returns!C5)/(1+inflation_rates!$B5)-1</f>
        <v>0.629001883239171</v>
      </c>
      <c r="D5" s="0" t="n">
        <f aca="false">(1+specific_returns!D5)/(1+inflation_rates!$B5)-1</f>
        <v>-0.159133709981168</v>
      </c>
    </row>
    <row r="6" customFormat="false" ht="13.8" hidden="false" customHeight="false" outlineLevel="0" collapsed="false">
      <c r="A6" s="0" t="n">
        <v>1974</v>
      </c>
      <c r="B6" s="0" t="n">
        <f aca="false">(1+specific_returns!B6)/(1+inflation_rates!$B6)-1</f>
        <v>-0.344734473447345</v>
      </c>
      <c r="C6" s="0" t="n">
        <f aca="false">(1+specific_returns!C6)/(1+inflation_rates!$B6)-1</f>
        <v>0.495049504950495</v>
      </c>
      <c r="D6" s="0" t="n">
        <f aca="false">(1+specific_returns!D6)/(1+inflation_rates!$B6)-1</f>
        <v>-0.266426642664266</v>
      </c>
    </row>
    <row r="7" customFormat="false" ht="13.8" hidden="false" customHeight="false" outlineLevel="0" collapsed="false">
      <c r="A7" s="0" t="n">
        <v>1975</v>
      </c>
      <c r="B7" s="0" t="n">
        <f aca="false">(1+specific_returns!B7)/(1+inflation_rates!$B7)-1</f>
        <v>0.270394133822182</v>
      </c>
      <c r="C7" s="0" t="n">
        <f aca="false">(1+specific_returns!C7)/(1+inflation_rates!$B7)-1</f>
        <v>-0.310724106324473</v>
      </c>
      <c r="D7" s="0" t="n">
        <f aca="false">(1+specific_returns!D7)/(1+inflation_rates!$B7)-1</f>
        <v>0.254812098991751</v>
      </c>
    </row>
    <row r="8" customFormat="false" ht="13.8" hidden="false" customHeight="false" outlineLevel="0" collapsed="false">
      <c r="A8" s="0" t="n">
        <v>1976</v>
      </c>
      <c r="B8" s="0" t="n">
        <f aca="false">(1+specific_returns!B8)/(1+inflation_rates!$B8)-1</f>
        <v>0.200567644276254</v>
      </c>
      <c r="C8" s="0" t="n">
        <f aca="false">(1+specific_returns!C8)/(1+inflation_rates!$B8)-1</f>
        <v>-0.0927152317880795</v>
      </c>
      <c r="D8" s="0" t="n">
        <f aca="false">(1+specific_returns!D8)/(1+inflation_rates!$B8)-1</f>
        <v>0.0113528855250711</v>
      </c>
    </row>
    <row r="9" customFormat="false" ht="13.8" hidden="false" customHeight="false" outlineLevel="0" collapsed="false">
      <c r="A9" s="0" t="n">
        <v>1977</v>
      </c>
      <c r="B9" s="0" t="n">
        <f aca="false">(1+specific_returns!B9)/(1+inflation_rates!$B9)-1</f>
        <v>-0.0938967136150235</v>
      </c>
      <c r="C9" s="0" t="n">
        <f aca="false">(1+specific_returns!C9)/(1+inflation_rates!$B9)-1</f>
        <v>0.151173708920188</v>
      </c>
      <c r="D9" s="0" t="n">
        <f aca="false">(1+specific_returns!D9)/(1+inflation_rates!$B9)-1</f>
        <v>0.00375586854460086</v>
      </c>
    </row>
    <row r="10" customFormat="false" ht="13.8" hidden="false" customHeight="false" outlineLevel="0" collapsed="false">
      <c r="A10" s="0" t="n">
        <v>1978</v>
      </c>
      <c r="B10" s="0" t="n">
        <f aca="false">(1+specific_returns!B10)/(1+inflation_rates!$B10)-1</f>
        <v>0.00464684014869876</v>
      </c>
      <c r="C10" s="0" t="n">
        <f aca="false">(1+specific_returns!C10)/(1+inflation_rates!$B10)-1</f>
        <v>0.273234200743494</v>
      </c>
      <c r="D10" s="0" t="n">
        <f aca="false">(1+specific_returns!D10)/(1+inflation_rates!$B10)-1</f>
        <v>0.062267657992565</v>
      </c>
    </row>
    <row r="11" customFormat="false" ht="13.8" hidden="false" customHeight="false" outlineLevel="0" collapsed="false">
      <c r="A11" s="0" t="n">
        <v>1979</v>
      </c>
      <c r="B11" s="0" t="n">
        <f aca="false">(1+specific_returns!B11)/(1+inflation_rates!$B11)-1</f>
        <v>0.102425876010782</v>
      </c>
      <c r="C11" s="0" t="n">
        <f aca="false">(1+specific_returns!C11)/(1+inflation_rates!$B11)-1</f>
        <v>1.08355795148248</v>
      </c>
      <c r="D11" s="0" t="n">
        <f aca="false">(1+specific_returns!D11)/(1+inflation_rates!$B11)-1</f>
        <v>0.0736747529200361</v>
      </c>
    </row>
    <row r="12" customFormat="false" ht="13.8" hidden="false" customHeight="false" outlineLevel="0" collapsed="false">
      <c r="A12" s="0" t="n">
        <v>1980</v>
      </c>
      <c r="B12" s="0" t="n">
        <f aca="false">(1+specific_returns!B12)/(1+inflation_rates!$B12)-1</f>
        <v>0.174449339207049</v>
      </c>
      <c r="C12" s="0" t="n">
        <f aca="false">(1+specific_returns!C12)/(1+inflation_rates!$B12)-1</f>
        <v>-0.00792951541850229</v>
      </c>
      <c r="D12" s="0" t="n">
        <f aca="false">(1+specific_returns!D12)/(1+inflation_rates!$B12)-1</f>
        <v>-0.0581497797356829</v>
      </c>
    </row>
    <row r="13" customFormat="false" ht="13.8" hidden="false" customHeight="false" outlineLevel="0" collapsed="false">
      <c r="A13" s="0" t="n">
        <v>1981</v>
      </c>
      <c r="B13" s="0" t="n">
        <f aca="false">(1+specific_returns!B13)/(1+inflation_rates!$B13)-1</f>
        <v>-0.123300090661831</v>
      </c>
      <c r="C13" s="0" t="n">
        <f aca="false">(1+specific_returns!C13)/(1+inflation_rates!$B13)-1</f>
        <v>-0.388939256572983</v>
      </c>
      <c r="D13" s="0" t="n">
        <f aca="false">(1+specific_returns!D13)/(1+inflation_rates!$B13)-1</f>
        <v>-0.275611967361741</v>
      </c>
    </row>
    <row r="14" customFormat="false" ht="13.8" hidden="false" customHeight="false" outlineLevel="0" collapsed="false">
      <c r="A14" s="0" t="n">
        <v>1982</v>
      </c>
      <c r="B14" s="0" t="n">
        <f aca="false">(1+specific_returns!B14)/(1+inflation_rates!$B14)-1</f>
        <v>0.150801131008483</v>
      </c>
      <c r="C14" s="0" t="n">
        <f aca="false">(1+specific_returns!C14)/(1+inflation_rates!$B14)-1</f>
        <v>0.0914231856738925</v>
      </c>
      <c r="D14" s="0" t="n">
        <f aca="false">(1+specific_returns!D14)/(1+inflation_rates!$B14)-1</f>
        <v>-0.355325164938737</v>
      </c>
    </row>
    <row r="15" customFormat="false" ht="13.8" hidden="false" customHeight="false" outlineLevel="0" collapsed="false">
      <c r="A15" s="0" t="n">
        <v>1983</v>
      </c>
      <c r="B15" s="0" t="n">
        <f aca="false">(1+specific_returns!B15)/(1+inflation_rates!$B15)-1</f>
        <v>0.191860465116279</v>
      </c>
      <c r="C15" s="0" t="n">
        <f aca="false">(1+specific_returns!C15)/(1+inflation_rates!$B15)-1</f>
        <v>-0.195736434108527</v>
      </c>
      <c r="D15" s="0" t="n">
        <f aca="false">(1+specific_returns!D15)/(1+inflation_rates!$B15)-1</f>
        <v>0.107558139534884</v>
      </c>
    </row>
    <row r="16" customFormat="false" ht="13.8" hidden="false" customHeight="false" outlineLevel="0" collapsed="false">
      <c r="A16" s="0" t="n">
        <v>1984</v>
      </c>
      <c r="B16" s="0" t="n">
        <f aca="false">(1+specific_returns!B16)/(1+inflation_rates!$B16)-1</f>
        <v>0.00287631831255997</v>
      </c>
      <c r="C16" s="0" t="n">
        <f aca="false">(1+specific_returns!C16)/(1+inflation_rates!$B16)-1</f>
        <v>-0.227229146692234</v>
      </c>
      <c r="D16" s="0" t="n">
        <f aca="false">(1+specific_returns!D16)/(1+inflation_rates!$B16)-1</f>
        <v>0.12176414189837</v>
      </c>
    </row>
    <row r="17" customFormat="false" ht="13.8" hidden="false" customHeight="false" outlineLevel="0" collapsed="false">
      <c r="A17" s="0" t="n">
        <v>1985</v>
      </c>
      <c r="B17" s="0" t="n">
        <f aca="false">(1+specific_returns!B17)/(1+inflation_rates!$B17)-1</f>
        <v>0.280193236714976</v>
      </c>
      <c r="C17" s="0" t="n">
        <f aca="false">(1+specific_returns!C17)/(1+inflation_rates!$B17)-1</f>
        <v>0.0241545893719808</v>
      </c>
      <c r="D17" s="0" t="n">
        <f aca="false">(1+specific_returns!D17)/(1+inflation_rates!$B17)-1</f>
        <v>0.234782608695652</v>
      </c>
    </row>
    <row r="18" customFormat="false" ht="13.8" hidden="false" customHeight="false" outlineLevel="0" collapsed="false">
      <c r="A18" s="0" t="n">
        <v>1986</v>
      </c>
      <c r="B18" s="0" t="n">
        <f aca="false">(1+specific_returns!B18)/(1+inflation_rates!$B18)-1</f>
        <v>0.146221786064769</v>
      </c>
      <c r="C18" s="0" t="n">
        <f aca="false">(1+specific_returns!C18)/(1+inflation_rates!$B18)-1</f>
        <v>0.167811579980373</v>
      </c>
      <c r="D18" s="0" t="n">
        <f aca="false">(1+specific_returns!D18)/(1+inflation_rates!$B18)-1</f>
        <v>0.096172718351325</v>
      </c>
    </row>
    <row r="19" customFormat="false" ht="13.8" hidden="false" customHeight="false" outlineLevel="0" collapsed="false">
      <c r="A19" s="0" t="n">
        <v>1987</v>
      </c>
      <c r="B19" s="0" t="n">
        <f aca="false">(1+specific_returns!B19)/(1+inflation_rates!$B19)-1</f>
        <v>-0.0144648023143683</v>
      </c>
      <c r="C19" s="0" t="n">
        <f aca="false">(1+specific_returns!C19)/(1+inflation_rates!$B19)-1</f>
        <v>0.200578592092575</v>
      </c>
      <c r="D19" s="0" t="n">
        <f aca="false">(1+specific_returns!D19)/(1+inflation_rates!$B19)-1</f>
        <v>0.10221793635487</v>
      </c>
    </row>
    <row r="20" customFormat="false" ht="13.8" hidden="false" customHeight="false" outlineLevel="0" collapsed="false">
      <c r="A20" s="0" t="n">
        <v>1988</v>
      </c>
      <c r="B20" s="0" t="n">
        <f aca="false">(1+specific_returns!B20)/(1+inflation_rates!$B20)-1</f>
        <v>0.132564841498559</v>
      </c>
      <c r="C20" s="0" t="n">
        <f aca="false">(1+specific_returns!C20)/(1+inflation_rates!$B20)-1</f>
        <v>-0.185398655139289</v>
      </c>
      <c r="D20" s="0" t="n">
        <f aca="false">(1+specific_returns!D20)/(1+inflation_rates!$B20)-1</f>
        <v>0.344860710854947</v>
      </c>
    </row>
    <row r="21" customFormat="false" ht="13.8" hidden="false" customHeight="false" outlineLevel="0" collapsed="false">
      <c r="A21" s="0" t="n">
        <v>1989</v>
      </c>
      <c r="B21" s="0" t="n">
        <f aca="false">(1+specific_returns!B21)/(1+inflation_rates!$B21)-1</f>
        <v>0.234732824427481</v>
      </c>
      <c r="C21" s="0" t="n">
        <f aca="false">(1+specific_returns!C21)/(1+inflation_rates!$B21)-1</f>
        <v>-0.0734732824427482</v>
      </c>
      <c r="D21" s="0" t="n">
        <f aca="false">(1+specific_returns!D21)/(1+inflation_rates!$B21)-1</f>
        <v>0.569656488549618</v>
      </c>
    </row>
    <row r="22" customFormat="false" ht="13.8" hidden="false" customHeight="false" outlineLevel="0" collapsed="false">
      <c r="A22" s="0" t="n">
        <v>1990</v>
      </c>
      <c r="B22" s="0" t="n">
        <f aca="false">(1+specific_returns!B22)/(1+inflation_rates!$B22)-1</f>
        <v>-0.104364326375712</v>
      </c>
      <c r="C22" s="0" t="n">
        <f aca="false">(1+specific_returns!C22)/(1+inflation_rates!$B22)-1</f>
        <v>-0.0806451612903226</v>
      </c>
      <c r="D22" s="0" t="n">
        <f aca="false">(1+specific_returns!D22)/(1+inflation_rates!$B22)-1</f>
        <v>-0.153700189753321</v>
      </c>
    </row>
    <row r="23" customFormat="false" ht="13.8" hidden="false" customHeight="false" outlineLevel="0" collapsed="false">
      <c r="A23" s="0" t="n">
        <v>1991</v>
      </c>
      <c r="B23" s="0" t="n">
        <f aca="false">(1+specific_returns!B23)/(1+inflation_rates!$B23)-1</f>
        <v>0.290786948176583</v>
      </c>
      <c r="C23" s="0" t="n">
        <f aca="false">(1+specific_returns!C23)/(1+inflation_rates!$B23)-1</f>
        <v>-0.122840690978887</v>
      </c>
      <c r="D23" s="0" t="n">
        <f aca="false">(1+specific_returns!D23)/(1+inflation_rates!$B23)-1</f>
        <v>0.529750479846449</v>
      </c>
    </row>
    <row r="24" customFormat="false" ht="13.8" hidden="false" customHeight="false" outlineLevel="0" collapsed="false">
      <c r="A24" s="0" t="n">
        <v>1992</v>
      </c>
      <c r="B24" s="0" t="n">
        <f aca="false">(1+specific_returns!B24)/(1+inflation_rates!$B24)-1</f>
        <v>0.0640776699029126</v>
      </c>
      <c r="C24" s="0" t="n">
        <f aca="false">(1+specific_returns!C24)/(1+inflation_rates!$B24)-1</f>
        <v>-0.0844660194174758</v>
      </c>
      <c r="D24" s="0" t="n">
        <f aca="false">(1+specific_returns!D24)/(1+inflation_rates!$B24)-1</f>
        <v>0.0786407766990291</v>
      </c>
    </row>
    <row r="25" customFormat="false" ht="13.8" hidden="false" customHeight="false" outlineLevel="0" collapsed="false">
      <c r="A25" s="0" t="n">
        <v>1993</v>
      </c>
      <c r="B25" s="0" t="n">
        <f aca="false">(1+specific_returns!B25)/(1+inflation_rates!$B25)-1</f>
        <v>0.0728155339805825</v>
      </c>
      <c r="C25" s="0" t="n">
        <f aca="false">(1+specific_returns!C25)/(1+inflation_rates!$B25)-1</f>
        <v>0.142718446601942</v>
      </c>
      <c r="D25" s="0" t="n">
        <f aca="false">(1+specific_returns!D25)/(1+inflation_rates!$B25)-1</f>
        <v>0.692233009708738</v>
      </c>
    </row>
    <row r="26" customFormat="false" ht="13.8" hidden="false" customHeight="false" outlineLevel="0" collapsed="false">
      <c r="A26" s="0" t="n">
        <v>1994</v>
      </c>
      <c r="B26" s="0" t="n">
        <f aca="false">(1+specific_returns!B26)/(1+inflation_rates!$B26)-1</f>
        <v>-0.0214424951267057</v>
      </c>
      <c r="C26" s="0" t="n">
        <f aca="false">(1+specific_returns!C26)/(1+inflation_rates!$B26)-1</f>
        <v>-0.0467836257309942</v>
      </c>
      <c r="D26" s="0" t="n">
        <f aca="false">(1+specific_returns!D26)/(1+inflation_rates!$B26)-1</f>
        <v>-0.0964912280701754</v>
      </c>
    </row>
    <row r="27" customFormat="false" ht="13.8" hidden="false" customHeight="false" outlineLevel="0" collapsed="false">
      <c r="A27" s="0" t="n">
        <v>1995</v>
      </c>
      <c r="B27" s="0" t="n">
        <f aca="false">(1+specific_returns!B27)/(1+inflation_rates!$B27)-1</f>
        <v>0.332684824902724</v>
      </c>
      <c r="C27" s="0" t="n">
        <f aca="false">(1+specific_returns!C27)/(1+inflation_rates!$B27)-1</f>
        <v>-0.0175097276264592</v>
      </c>
      <c r="D27" s="0" t="n">
        <f aca="false">(1+specific_returns!D27)/(1+inflation_rates!$B27)-1</f>
        <v>-0.0184824902723737</v>
      </c>
    </row>
    <row r="28" customFormat="false" ht="13.8" hidden="false" customHeight="false" outlineLevel="0" collapsed="false">
      <c r="A28" s="0" t="n">
        <v>1996</v>
      </c>
      <c r="B28" s="0" t="n">
        <f aca="false">(1+specific_returns!B28)/(1+inflation_rates!$B28)-1</f>
        <v>0.183673469387755</v>
      </c>
      <c r="C28" s="0" t="n">
        <f aca="false">(1+specific_returns!C28)/(1+inflation_rates!$B28)-1</f>
        <v>-0.0719144800777454</v>
      </c>
      <c r="D28" s="0" t="n">
        <f aca="false">(1+specific_returns!D28)/(1+inflation_rates!$B28)-1</f>
        <v>0.129251700680272</v>
      </c>
    </row>
    <row r="29" customFormat="false" ht="13.8" hidden="false" customHeight="false" outlineLevel="0" collapsed="false">
      <c r="A29" s="0" t="n">
        <v>1997</v>
      </c>
      <c r="B29" s="0" t="n">
        <f aca="false">(1+specific_returns!B29)/(1+inflation_rates!$B29)-1</f>
        <v>0.286412512218964</v>
      </c>
      <c r="C29" s="0" t="n">
        <f aca="false">(1+specific_returns!C29)/(1+inflation_rates!$B29)-1</f>
        <v>-0.231671554252199</v>
      </c>
      <c r="D29" s="0" t="n">
        <f aca="false">(1+specific_returns!D29)/(1+inflation_rates!$B29)-1</f>
        <v>-0.183773216031281</v>
      </c>
    </row>
    <row r="30" customFormat="false" ht="13.8" hidden="false" customHeight="false" outlineLevel="0" collapsed="false">
      <c r="A30" s="0" t="n">
        <v>1998</v>
      </c>
      <c r="B30" s="0" t="n">
        <f aca="false">(1+specific_returns!B30)/(1+inflation_rates!$B30)-1</f>
        <v>0.232283464566929</v>
      </c>
      <c r="C30" s="0" t="n">
        <f aca="false">(1+specific_returns!C30)/(1+inflation_rates!$B30)-1</f>
        <v>-0.0236220472440946</v>
      </c>
      <c r="D30" s="0" t="n">
        <f aca="false">(1+specific_returns!D30)/(1+inflation_rates!$B30)-1</f>
        <v>-0.191929133858268</v>
      </c>
    </row>
    <row r="31" customFormat="false" ht="13.8" hidden="false" customHeight="false" outlineLevel="0" collapsed="false">
      <c r="A31" s="0" t="n">
        <v>1999</v>
      </c>
      <c r="B31" s="0" t="n">
        <f aca="false">(1+specific_returns!B31)/(1+inflation_rates!$B31)-1</f>
        <v>0.193737769080235</v>
      </c>
      <c r="C31" s="0" t="n">
        <f aca="false">(1+specific_returns!C31)/(1+inflation_rates!$B31)-1</f>
        <v>-0.0127201565557731</v>
      </c>
      <c r="D31" s="0" t="n">
        <f aca="false">(1+specific_returns!D31)/(1+inflation_rates!$B31)-1</f>
        <v>0.586105675146771</v>
      </c>
    </row>
    <row r="32" customFormat="false" ht="13.8" hidden="false" customHeight="false" outlineLevel="0" collapsed="false">
      <c r="A32" s="0" t="n">
        <v>2000</v>
      </c>
      <c r="B32" s="0" t="n">
        <f aca="false">(1+specific_returns!B32)/(1+inflation_rates!$B32)-1</f>
        <v>-0.113152804642166</v>
      </c>
      <c r="C32" s="0" t="n">
        <f aca="false">(1+specific_returns!C32)/(1+inflation_rates!$B32)-1</f>
        <v>-0.0851063829787235</v>
      </c>
      <c r="D32" s="0" t="n">
        <f aca="false">(1+specific_returns!D32)/(1+inflation_rates!$B32)-1</f>
        <v>-0.296905222437137</v>
      </c>
    </row>
    <row r="33" customFormat="false" ht="13.8" hidden="false" customHeight="false" outlineLevel="0" collapsed="false">
      <c r="A33" s="0" t="n">
        <v>2001</v>
      </c>
      <c r="B33" s="0" t="n">
        <f aca="false">(1+specific_returns!B33)/(1+inflation_rates!$B33)-1</f>
        <v>-0.132295719844358</v>
      </c>
      <c r="C33" s="0" t="n">
        <f aca="false">(1+specific_returns!C33)/(1+inflation_rates!$B33)-1</f>
        <v>-0.0204280155642025</v>
      </c>
      <c r="D33" s="0" t="n">
        <f aca="false">(1+specific_returns!D33)/(1+inflation_rates!$B33)-1</f>
        <v>-0.0525291828793775</v>
      </c>
    </row>
    <row r="34" customFormat="false" ht="13.8" hidden="false" customHeight="false" outlineLevel="0" collapsed="false">
      <c r="A34" s="0" t="n">
        <v>2002</v>
      </c>
      <c r="B34" s="0" t="n">
        <f aca="false">(1+specific_returns!B34)/(1+inflation_rates!$B34)-1</f>
        <v>-0.224409448818898</v>
      </c>
      <c r="C34" s="0" t="n">
        <f aca="false">(1+specific_returns!C34)/(1+inflation_rates!$B34)-1</f>
        <v>0.236220472440945</v>
      </c>
      <c r="D34" s="0" t="n">
        <f aca="false">(1+specific_returns!D34)/(1+inflation_rates!$B34)-1</f>
        <v>-0.0856299212598425</v>
      </c>
    </row>
    <row r="35" customFormat="false" ht="13.8" hidden="false" customHeight="false" outlineLevel="0" collapsed="false">
      <c r="A35" s="0" t="n">
        <v>2003</v>
      </c>
      <c r="B35" s="0" t="n">
        <f aca="false">(1+specific_returns!B35)/(1+inflation_rates!$B35)-1</f>
        <v>0.279569892473118</v>
      </c>
      <c r="C35" s="0" t="n">
        <f aca="false">(1+specific_returns!C35)/(1+inflation_rates!$B35)-1</f>
        <v>0.172043010752688</v>
      </c>
      <c r="D35" s="0" t="n">
        <f aca="false">(1+specific_returns!D35)/(1+inflation_rates!$B35)-1</f>
        <v>0.546432062561095</v>
      </c>
    </row>
    <row r="36" customFormat="false" ht="13.8" hidden="false" customHeight="false" outlineLevel="0" collapsed="false">
      <c r="A36" s="0" t="n">
        <v>2004</v>
      </c>
      <c r="B36" s="0" t="n">
        <f aca="false">(1+specific_returns!B36)/(1+inflation_rates!$B36)-1</f>
        <v>0.0876338851022396</v>
      </c>
      <c r="C36" s="0" t="n">
        <f aca="false">(1+specific_returns!C36)/(1+inflation_rates!$B36)-1</f>
        <v>0.0185004868549175</v>
      </c>
      <c r="D36" s="0" t="n">
        <f aca="false">(1+specific_returns!D36)/(1+inflation_rates!$B36)-1</f>
        <v>0.2317429406037</v>
      </c>
    </row>
    <row r="37" customFormat="false" ht="13.8" hidden="false" customHeight="false" outlineLevel="0" collapsed="false">
      <c r="A37" s="0" t="n">
        <v>2005</v>
      </c>
      <c r="B37" s="0" t="n">
        <f aca="false">(1+specific_returns!B37)/(1+inflation_rates!$B37)-1</f>
        <v>0.0251450676982592</v>
      </c>
      <c r="C37" s="0" t="n">
        <f aca="false">(1+specific_returns!C37)/(1+inflation_rates!$B37)-1</f>
        <v>0.13926499032882</v>
      </c>
      <c r="D37" s="0" t="n">
        <f aca="false">(1+specific_returns!D37)/(1+inflation_rates!$B37)-1</f>
        <v>0.281431334622824</v>
      </c>
    </row>
    <row r="38" customFormat="false" ht="13.8" hidden="false" customHeight="false" outlineLevel="0" collapsed="false">
      <c r="A38" s="0" t="n">
        <v>2006</v>
      </c>
      <c r="B38" s="0" t="n">
        <f aca="false">(1+specific_returns!B38)/(1+inflation_rates!$B38)-1</f>
        <v>0.119186046511628</v>
      </c>
      <c r="C38" s="0" t="n">
        <f aca="false">(1+specific_returns!C38)/(1+inflation_rates!$B38)-1</f>
        <v>0.193798449612403</v>
      </c>
      <c r="D38" s="0" t="n">
        <f aca="false">(1+specific_returns!D38)/(1+inflation_rates!$B38)-1</f>
        <v>0.257751937984496</v>
      </c>
    </row>
    <row r="39" customFormat="false" ht="13.8" hidden="false" customHeight="false" outlineLevel="0" collapsed="false">
      <c r="A39" s="0" t="n">
        <v>2007</v>
      </c>
      <c r="B39" s="0" t="n">
        <f aca="false">(1+specific_returns!B39)/(1+inflation_rates!$B39)-1</f>
        <v>0.0281827016520895</v>
      </c>
      <c r="C39" s="0" t="n">
        <f aca="false">(1+specific_returns!C39)/(1+inflation_rates!$B39)-1</f>
        <v>0.281827016520894</v>
      </c>
      <c r="D39" s="0" t="n">
        <f aca="false">(1+specific_returns!D39)/(1+inflation_rates!$B39)-1</f>
        <v>0.354713313896988</v>
      </c>
    </row>
    <row r="40" customFormat="false" ht="13.8" hidden="false" customHeight="false" outlineLevel="0" collapsed="false">
      <c r="A40" s="0" t="n">
        <v>2008</v>
      </c>
      <c r="B40" s="0" t="n">
        <f aca="false">(1+specific_returns!B40)/(1+inflation_rates!$B40)-1</f>
        <v>-0.388246628131021</v>
      </c>
      <c r="C40" s="0" t="n">
        <f aca="false">(1+specific_returns!C40)/(1+inflation_rates!$B40)-1</f>
        <v>0.00481695568400764</v>
      </c>
      <c r="D40" s="0" t="n">
        <f aca="false">(1+specific_returns!D40)/(1+inflation_rates!$B40)-1</f>
        <v>-0.544315992292871</v>
      </c>
    </row>
    <row r="41" customFormat="false" ht="13.8" hidden="false" customHeight="false" outlineLevel="0" collapsed="false">
      <c r="A41" s="0" t="n">
        <v>2009</v>
      </c>
      <c r="B41" s="0" t="n">
        <f aca="false">(1+specific_returns!B41)/(1+inflation_rates!$B41)-1</f>
        <v>0.286144578313253</v>
      </c>
      <c r="C41" s="0" t="n">
        <f aca="false">(1+specific_returns!C41)/(1+inflation_rates!$B41)-1</f>
        <v>0.255020080321285</v>
      </c>
      <c r="D41" s="0" t="n">
        <f aca="false">(1+specific_returns!D41)/(1+inflation_rates!$B41)-1</f>
        <v>0.773092369477912</v>
      </c>
    </row>
    <row r="42" customFormat="false" ht="13.8" hidden="false" customHeight="false" outlineLevel="0" collapsed="false">
      <c r="A42" s="0" t="n">
        <v>2010</v>
      </c>
      <c r="B42" s="0" t="n">
        <f aca="false">(1+specific_returns!B42)/(1+inflation_rates!$B42)-1</f>
        <v>0.150590551181102</v>
      </c>
      <c r="C42" s="0" t="n">
        <f aca="false">(1+specific_returns!C42)/(1+inflation_rates!$B42)-1</f>
        <v>0.271653543307087</v>
      </c>
      <c r="D42" s="0" t="n">
        <f aca="false">(1+specific_returns!D42)/(1+inflation_rates!$B42)-1</f>
        <v>0.174212598425197</v>
      </c>
    </row>
    <row r="43" customFormat="false" ht="13.8" hidden="false" customHeight="false" outlineLevel="0" collapsed="false">
      <c r="A43" s="0" t="n">
        <v>2011</v>
      </c>
      <c r="B43" s="0" t="n">
        <f aca="false">(1+specific_returns!B43)/(1+inflation_rates!$B43)-1</f>
        <v>-0.0213178294573644</v>
      </c>
      <c r="C43" s="0" t="n">
        <f aca="false">(1+specific_returns!C43)/(1+inflation_rates!$B43)-1</f>
        <v>0.0552325581395348</v>
      </c>
      <c r="D43" s="0" t="n">
        <f aca="false">(1+specific_returns!D43)/(1+inflation_rates!$B43)-1</f>
        <v>-0.210271317829457</v>
      </c>
    </row>
    <row r="44" customFormat="false" ht="13.8" hidden="false" customHeight="false" outlineLevel="0" collapsed="false">
      <c r="A44" s="0" t="n">
        <v>2012</v>
      </c>
      <c r="B44" s="0" t="n">
        <f aca="false">(1+specific_returns!B44)/(1+inflation_rates!$B44)-1</f>
        <v>0.138099902056807</v>
      </c>
      <c r="C44" s="0" t="n">
        <f aca="false">(1+specific_returns!C44)/(1+inflation_rates!$B44)-1</f>
        <v>0.0607247796278159</v>
      </c>
      <c r="D44" s="0" t="n">
        <f aca="false">(1+specific_returns!D44)/(1+inflation_rates!$B44)-1</f>
        <v>0.165523996082272</v>
      </c>
    </row>
    <row r="45" customFormat="false" ht="13.8" hidden="false" customHeight="false" outlineLevel="0" collapsed="false">
      <c r="A45" s="0" t="n">
        <v>2013</v>
      </c>
      <c r="B45" s="0" t="n">
        <f aca="false">(1+specific_returns!B45)/(1+inflation_rates!$B45)-1</f>
        <v>0.327093596059113</v>
      </c>
      <c r="C45" s="0" t="n">
        <f aca="false">(1+specific_returns!C45)/(1+inflation_rates!$B45)-1</f>
        <v>-0.283743842364532</v>
      </c>
      <c r="D45" s="0" t="n">
        <f aca="false">(1+specific_returns!D45)/(1+inflation_rates!$B45)-1</f>
        <v>-0.0630541871921182</v>
      </c>
    </row>
    <row r="46" customFormat="false" ht="13.8" hidden="false" customHeight="false" outlineLevel="0" collapsed="false">
      <c r="A46" s="0" t="n">
        <v>2014</v>
      </c>
      <c r="B46" s="0" t="n">
        <f aca="false">(1+specific_returns!B46)/(1+inflation_rates!$B46)-1</f>
        <v>0.100393700787402</v>
      </c>
      <c r="C46" s="0" t="n">
        <f aca="false">(1+specific_returns!C46)/(1+inflation_rates!$B46)-1</f>
        <v>-0.0147637795275591</v>
      </c>
      <c r="D46" s="0" t="n">
        <f aca="false">(1+specific_returns!D46)/(1+inflation_rates!$B46)-1</f>
        <v>-0.00787401574803148</v>
      </c>
    </row>
    <row r="47" customFormat="false" ht="13.8" hidden="false" customHeight="false" outlineLevel="0" collapsed="false">
      <c r="A47" s="0" t="n">
        <v>2015</v>
      </c>
      <c r="B47" s="0" t="n">
        <f aca="false">(1+specific_returns!B47)/(1+inflation_rates!$B47)-1</f>
        <v>0.000999000999001076</v>
      </c>
      <c r="C47" s="0" t="n">
        <f aca="false">(1+specific_returns!C47)/(1+inflation_rates!$B47)-1</f>
        <v>-0.121878121878122</v>
      </c>
      <c r="D47" s="0" t="n">
        <f aca="false">(1+specific_returns!D47)/(1+inflation_rates!$B47)-1</f>
        <v>-0.152847152847153</v>
      </c>
    </row>
    <row r="48" customFormat="false" ht="13.8" hidden="false" customHeight="false" outlineLevel="0" collapsed="false">
      <c r="A48" s="0" t="n">
        <v>2016</v>
      </c>
      <c r="B48" s="0" t="n">
        <f aca="false">(1+specific_returns!B48)/(1+inflation_rates!$B48)-1</f>
        <v>0.118460019743337</v>
      </c>
      <c r="C48" s="0" t="n">
        <f aca="false">(1+specific_returns!C48)/(1+inflation_rates!$B48)-1</f>
        <v>0.0671273445212242</v>
      </c>
      <c r="D48" s="0" t="n">
        <f aca="false">(1+specific_returns!D48)/(1+inflation_rates!$B48)-1</f>
        <v>0.104639684106614</v>
      </c>
    </row>
    <row r="49" customFormat="false" ht="13.8" hidden="false" customHeight="false" outlineLevel="0" collapsed="false">
      <c r="A49" s="0" t="n">
        <v>2017</v>
      </c>
      <c r="B49" s="0" t="n">
        <f aca="false">(1+specific_returns!B49)/(1+inflation_rates!$B49)-1</f>
        <v>0.199804113614104</v>
      </c>
      <c r="C49" s="0" t="n">
        <f aca="false">(1+specific_returns!C49)/(1+inflation_rates!$B49)-1</f>
        <v>0.103819784524976</v>
      </c>
      <c r="D49" s="0" t="n">
        <f aca="false">(1+specific_returns!D49)/(1+inflation_rates!$B49)-1</f>
        <v>0.288932419196866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n">
        <v>0</v>
      </c>
      <c r="B1" s="0" t="n">
        <v>1</v>
      </c>
      <c r="C1" s="0" t="n">
        <v>0</v>
      </c>
    </row>
    <row r="2" customFormat="false" ht="15" hidden="false" customHeight="false" outlineLevel="0" collapsed="false">
      <c r="A2" s="1" t="n">
        <v>0</v>
      </c>
      <c r="B2" s="1" t="n">
        <v>0.75</v>
      </c>
      <c r="C2" s="1" t="n">
        <v>0.25</v>
      </c>
    </row>
    <row r="3" customFormat="false" ht="15" hidden="false" customHeight="false" outlineLevel="0" collapsed="false">
      <c r="A3" s="0" t="n">
        <v>0</v>
      </c>
      <c r="B3" s="0" t="n">
        <v>0.5</v>
      </c>
      <c r="C3" s="0" t="n">
        <v>0.5</v>
      </c>
    </row>
    <row r="4" customFormat="false" ht="15" hidden="false" customHeight="false" outlineLevel="0" collapsed="false">
      <c r="A4" s="0" t="n">
        <v>0</v>
      </c>
      <c r="B4" s="0" t="n">
        <v>0.25</v>
      </c>
      <c r="C4" s="0" t="n">
        <v>0.75</v>
      </c>
    </row>
    <row r="5" customFormat="false" ht="15" hidden="false" customHeight="false" outlineLevel="0" collapsed="false">
      <c r="A5" s="0" t="n">
        <v>0</v>
      </c>
      <c r="B5" s="0" t="n">
        <v>0</v>
      </c>
      <c r="C5" s="0" t="n">
        <v>1</v>
      </c>
    </row>
    <row r="6" customFormat="false" ht="15" hidden="false" customHeight="false" outlineLevel="0" collapsed="false">
      <c r="A6" s="0" t="n">
        <v>0.25</v>
      </c>
      <c r="B6" s="0" t="n">
        <v>0.75</v>
      </c>
      <c r="C6" s="0" t="n">
        <v>0</v>
      </c>
    </row>
    <row r="7" customFormat="false" ht="15" hidden="false" customHeight="false" outlineLevel="0" collapsed="false">
      <c r="A7" s="0" t="n">
        <v>0.25</v>
      </c>
      <c r="B7" s="0" t="n">
        <v>0.5</v>
      </c>
      <c r="C7" s="0" t="n">
        <v>0.25</v>
      </c>
    </row>
    <row r="8" customFormat="false" ht="15" hidden="false" customHeight="false" outlineLevel="0" collapsed="false">
      <c r="A8" s="0" t="n">
        <v>0.25</v>
      </c>
      <c r="B8" s="0" t="n">
        <v>0.25</v>
      </c>
      <c r="C8" s="0" t="n">
        <v>0.5</v>
      </c>
    </row>
    <row r="9" customFormat="false" ht="15" hidden="false" customHeight="false" outlineLevel="0" collapsed="false">
      <c r="A9" s="0" t="n">
        <v>0.25</v>
      </c>
      <c r="B9" s="0" t="n">
        <v>0</v>
      </c>
      <c r="C9" s="0" t="n">
        <v>0.75</v>
      </c>
    </row>
    <row r="10" customFormat="false" ht="15" hidden="false" customHeight="false" outlineLevel="0" collapsed="false">
      <c r="A10" s="0" t="n">
        <v>0.5</v>
      </c>
      <c r="B10" s="0" t="n">
        <v>0.5</v>
      </c>
      <c r="C10" s="0" t="n">
        <v>0</v>
      </c>
    </row>
    <row r="11" customFormat="false" ht="15" hidden="false" customHeight="false" outlineLevel="0" collapsed="false">
      <c r="A11" s="0" t="n">
        <v>0.5</v>
      </c>
      <c r="B11" s="0" t="n">
        <v>0.25</v>
      </c>
      <c r="C11" s="0" t="n">
        <v>0.25</v>
      </c>
    </row>
    <row r="12" customFormat="false" ht="15" hidden="false" customHeight="false" outlineLevel="0" collapsed="false">
      <c r="A12" s="0" t="n">
        <v>0.5</v>
      </c>
      <c r="B12" s="0" t="n">
        <v>0</v>
      </c>
      <c r="C12" s="0" t="n">
        <v>0.5</v>
      </c>
    </row>
    <row r="13" customFormat="false" ht="15" hidden="false" customHeight="false" outlineLevel="0" collapsed="false">
      <c r="A13" s="0" t="n">
        <v>0.75</v>
      </c>
      <c r="B13" s="0" t="n">
        <v>0.25</v>
      </c>
      <c r="C13" s="0" t="n">
        <v>0</v>
      </c>
    </row>
    <row r="14" customFormat="false" ht="15" hidden="false" customHeight="false" outlineLevel="0" collapsed="false">
      <c r="A14" s="0" t="n">
        <v>0.75</v>
      </c>
      <c r="B14" s="0" t="n">
        <v>0</v>
      </c>
      <c r="C14" s="0" t="n">
        <v>0.25</v>
      </c>
    </row>
    <row r="15" customFormat="false" ht="15" hidden="false" customHeight="false" outlineLevel="0" collapsed="false">
      <c r="A15" s="0" t="n">
        <v>1</v>
      </c>
      <c r="B15" s="0" t="n">
        <v>0</v>
      </c>
      <c r="C15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7</v>
      </c>
    </row>
    <row r="2" customFormat="false" ht="15" hidden="false" customHeight="false" outlineLevel="0" collapsed="false">
      <c r="A2" s="0" t="n">
        <v>1970</v>
      </c>
      <c r="B2" s="0" t="n">
        <f aca="false">SUMPRODUCT(all_returns!B2:D2,portfolio_allocation!A$2:C$2)</f>
        <v>0.013</v>
      </c>
    </row>
    <row r="3" customFormat="false" ht="15" hidden="false" customHeight="false" outlineLevel="0" collapsed="false">
      <c r="A3" s="0" t="n">
        <v>1971</v>
      </c>
      <c r="B3" s="0" t="n">
        <f aca="false">SUMPRODUCT(all_returns!B3:D3,portfolio_allocation!A$2:C$2)</f>
        <v>0.2085</v>
      </c>
    </row>
    <row r="4" customFormat="false" ht="15" hidden="false" customHeight="false" outlineLevel="0" collapsed="false">
      <c r="A4" s="0" t="n">
        <v>1972</v>
      </c>
      <c r="B4" s="0" t="n">
        <f aca="false">SUMPRODUCT(all_returns!B4:D4,portfolio_allocation!A$2:C$2)</f>
        <v>0.467</v>
      </c>
    </row>
    <row r="5" customFormat="false" ht="15" hidden="false" customHeight="false" outlineLevel="0" collapsed="false">
      <c r="A5" s="0" t="n">
        <v>1973</v>
      </c>
      <c r="B5" s="0" t="n">
        <f aca="false">SUMPRODUCT(all_returns!B5:D5,portfolio_allocation!A$2:C$2)</f>
        <v>0.52075</v>
      </c>
    </row>
    <row r="6" customFormat="false" ht="15" hidden="false" customHeight="false" outlineLevel="0" collapsed="false">
      <c r="A6" s="0" t="n">
        <v>1974</v>
      </c>
      <c r="B6" s="0" t="n">
        <f aca="false">SUMPRODUCT(all_returns!B6:D6,portfolio_allocation!A$2:C$2)</f>
        <v>0.4495</v>
      </c>
    </row>
    <row r="7" customFormat="false" ht="15" hidden="false" customHeight="false" outlineLevel="0" collapsed="false">
      <c r="A7" s="0" t="n">
        <v>1975</v>
      </c>
      <c r="B7" s="0" t="n">
        <f aca="false">SUMPRODUCT(all_returns!B7:D7,portfolio_allocation!A$2:C$2)</f>
        <v>-0.09375</v>
      </c>
    </row>
    <row r="8" customFormat="false" ht="15" hidden="false" customHeight="false" outlineLevel="0" collapsed="false">
      <c r="A8" s="0" t="n">
        <v>1976</v>
      </c>
      <c r="B8" s="0" t="n">
        <f aca="false">SUMPRODUCT(all_returns!B8:D8,portfolio_allocation!A$2:C$2)</f>
        <v>-0.0135</v>
      </c>
    </row>
    <row r="9" customFormat="false" ht="15" hidden="false" customHeight="false" outlineLevel="0" collapsed="false">
      <c r="A9" s="0" t="n">
        <v>1977</v>
      </c>
      <c r="B9" s="0" t="n">
        <f aca="false">SUMPRODUCT(all_returns!B9:D9,portfolio_allocation!A$2:C$2)</f>
        <v>0.18675</v>
      </c>
    </row>
    <row r="10" customFormat="false" ht="15" hidden="false" customHeight="false" outlineLevel="0" collapsed="false">
      <c r="A10" s="0" t="n">
        <v>1978</v>
      </c>
      <c r="B10" s="0" t="n">
        <f aca="false">SUMPRODUCT(all_returns!B10:D10,portfolio_allocation!A$2:C$2)</f>
        <v>0.31325</v>
      </c>
    </row>
    <row r="11" customFormat="false" ht="15" hidden="false" customHeight="false" outlineLevel="0" collapsed="false">
      <c r="A11" s="0" t="n">
        <v>1979</v>
      </c>
      <c r="B11" s="0" t="n">
        <f aca="false">SUMPRODUCT(all_returns!B11:D11,portfolio_allocation!A$2:C$2)</f>
        <v>1.038</v>
      </c>
    </row>
    <row r="12" customFormat="false" ht="15" hidden="false" customHeight="false" outlineLevel="0" collapsed="false">
      <c r="A12" s="0" t="n">
        <v>1980</v>
      </c>
      <c r="B12" s="0" t="n">
        <f aca="false">SUMPRODUCT(all_returns!B12:D12,portfolio_allocation!A$2:C$2)</f>
        <v>0.11175</v>
      </c>
    </row>
    <row r="13" customFormat="false" ht="15" hidden="false" customHeight="false" outlineLevel="0" collapsed="false">
      <c r="A13" s="0" t="n">
        <v>1981</v>
      </c>
      <c r="B13" s="0" t="n">
        <f aca="false">SUMPRODUCT(all_returns!B13:D13,portfolio_allocation!A$2:C$2)</f>
        <v>-0.29475</v>
      </c>
    </row>
    <row r="14" customFormat="false" ht="15" hidden="false" customHeight="false" outlineLevel="0" collapsed="false">
      <c r="A14" s="0" t="n">
        <v>1982</v>
      </c>
      <c r="B14" s="0" t="n">
        <f aca="false">SUMPRODUCT(all_returns!B14:D14,portfolio_allocation!A$2:C$2)</f>
        <v>0.0395</v>
      </c>
    </row>
    <row r="15" customFormat="false" ht="15" hidden="false" customHeight="false" outlineLevel="0" collapsed="false">
      <c r="A15" s="0" t="n">
        <v>1983</v>
      </c>
      <c r="B15" s="0" t="n">
        <f aca="false">SUMPRODUCT(all_returns!B15:D15,portfolio_allocation!A$2:C$2)</f>
        <v>-0.09175</v>
      </c>
    </row>
    <row r="16" customFormat="false" ht="15" hidden="false" customHeight="false" outlineLevel="0" collapsed="false">
      <c r="A16" s="0" t="n">
        <v>1984</v>
      </c>
      <c r="B16" s="0" t="n">
        <f aca="false">SUMPRODUCT(all_returns!B16:D16,portfolio_allocation!A$2:C$2)</f>
        <v>-0.103</v>
      </c>
    </row>
    <row r="17" customFormat="false" ht="15" hidden="false" customHeight="false" outlineLevel="0" collapsed="false">
      <c r="A17" s="0" t="n">
        <v>1985</v>
      </c>
      <c r="B17" s="0" t="n">
        <f aca="false">SUMPRODUCT(all_returns!B17:D17,portfolio_allocation!A$2:C$2)</f>
        <v>0.1145</v>
      </c>
    </row>
    <row r="18" customFormat="false" ht="15" hidden="false" customHeight="false" outlineLevel="0" collapsed="false">
      <c r="A18" s="0" t="n">
        <v>1986</v>
      </c>
      <c r="B18" s="0" t="n">
        <f aca="false">SUMPRODUCT(all_returns!B18:D18,portfolio_allocation!A$2:C$2)</f>
        <v>0.17175</v>
      </c>
    </row>
    <row r="19" customFormat="false" ht="15" hidden="false" customHeight="false" outlineLevel="0" collapsed="false">
      <c r="A19" s="0" t="n">
        <v>1987</v>
      </c>
      <c r="B19" s="0" t="n">
        <f aca="false">SUMPRODUCT(all_returns!B19:D19,portfolio_allocation!A$2:C$2)</f>
        <v>0.2195</v>
      </c>
    </row>
    <row r="20" customFormat="false" ht="15" hidden="false" customHeight="false" outlineLevel="0" collapsed="false">
      <c r="A20" s="0" t="n">
        <v>1988</v>
      </c>
      <c r="B20" s="0" t="n">
        <f aca="false">SUMPRODUCT(all_returns!B20:D20,portfolio_allocation!A$2:C$2)</f>
        <v>-0.014</v>
      </c>
    </row>
    <row r="21" customFormat="false" ht="15" hidden="false" customHeight="false" outlineLevel="0" collapsed="false">
      <c r="A21" s="0" t="n">
        <v>1989</v>
      </c>
      <c r="B21" s="0" t="n">
        <f aca="false">SUMPRODUCT(all_returns!B21:D21,portfolio_allocation!A$2:C$2)</f>
        <v>0.1395</v>
      </c>
    </row>
    <row r="22" customFormat="false" ht="15" hidden="false" customHeight="false" outlineLevel="0" collapsed="false">
      <c r="A22" s="0" t="n">
        <v>1990</v>
      </c>
      <c r="B22" s="0" t="n">
        <f aca="false">SUMPRODUCT(all_returns!B22:D22,portfolio_allocation!A$2:C$2)</f>
        <v>-0.05025</v>
      </c>
    </row>
    <row r="23" customFormat="false" ht="15" hidden="false" customHeight="false" outlineLevel="0" collapsed="false">
      <c r="A23" s="0" t="n">
        <v>1991</v>
      </c>
      <c r="B23" s="0" t="n">
        <f aca="false">SUMPRODUCT(all_returns!B23:D23,portfolio_allocation!A$2:C$2)</f>
        <v>0.084</v>
      </c>
    </row>
    <row r="24" customFormat="false" ht="15" hidden="false" customHeight="false" outlineLevel="0" collapsed="false">
      <c r="A24" s="0" t="n">
        <v>1992</v>
      </c>
      <c r="B24" s="0" t="n">
        <f aca="false">SUMPRODUCT(all_returns!B24:D24,portfolio_allocation!A$2:C$2)</f>
        <v>-0.015</v>
      </c>
    </row>
    <row r="25" customFormat="false" ht="15" hidden="false" customHeight="false" outlineLevel="0" collapsed="false">
      <c r="A25" s="0" t="n">
        <v>1993</v>
      </c>
      <c r="B25" s="0" t="n">
        <f aca="false">SUMPRODUCT(all_returns!B25:D25,portfolio_allocation!A$2:C$2)</f>
        <v>0.3185</v>
      </c>
    </row>
    <row r="26" customFormat="false" ht="15" hidden="false" customHeight="false" outlineLevel="0" collapsed="false">
      <c r="A26" s="0" t="n">
        <v>1994</v>
      </c>
      <c r="B26" s="0" t="n">
        <f aca="false">SUMPRODUCT(all_returns!B26:D26,portfolio_allocation!A$2:C$2)</f>
        <v>-0.03475</v>
      </c>
    </row>
    <row r="27" customFormat="false" ht="15" hidden="false" customHeight="false" outlineLevel="0" collapsed="false">
      <c r="A27" s="0" t="n">
        <v>1995</v>
      </c>
      <c r="B27" s="0" t="n">
        <f aca="false">SUMPRODUCT(all_returns!B27:D27,portfolio_allocation!A$2:C$2)</f>
        <v>0.00975</v>
      </c>
    </row>
    <row r="28" customFormat="false" ht="15" hidden="false" customHeight="false" outlineLevel="0" collapsed="false">
      <c r="A28" s="0" t="n">
        <v>1996</v>
      </c>
      <c r="B28" s="0" t="n">
        <f aca="false">SUMPRODUCT(all_returns!B28:D28,portfolio_allocation!A$2:C$2)</f>
        <v>0.00675</v>
      </c>
    </row>
    <row r="29" customFormat="false" ht="15" hidden="false" customHeight="false" outlineLevel="0" collapsed="false">
      <c r="A29" s="0" t="n">
        <v>1997</v>
      </c>
      <c r="B29" s="0" t="n">
        <f aca="false">SUMPRODUCT(all_returns!B29:D29,portfolio_allocation!A$2:C$2)</f>
        <v>-0.20175</v>
      </c>
    </row>
    <row r="30" customFormat="false" ht="15" hidden="false" customHeight="false" outlineLevel="0" collapsed="false">
      <c r="A30" s="0" t="n">
        <v>1998</v>
      </c>
      <c r="B30" s="0" t="n">
        <f aca="false">SUMPRODUCT(all_returns!B30:D30,portfolio_allocation!A$2:C$2)</f>
        <v>-0.05075</v>
      </c>
    </row>
    <row r="31" customFormat="false" ht="15" hidden="false" customHeight="false" outlineLevel="0" collapsed="false">
      <c r="A31" s="0" t="n">
        <v>1999</v>
      </c>
      <c r="B31" s="0" t="n">
        <f aca="false">SUMPRODUCT(all_returns!B31:D31,portfolio_allocation!A$2:C$2)</f>
        <v>0.162</v>
      </c>
    </row>
    <row r="32" customFormat="false" ht="15" hidden="false" customHeight="false" outlineLevel="0" collapsed="false">
      <c r="A32" s="0" t="n">
        <v>2000</v>
      </c>
      <c r="B32" s="0" t="n">
        <f aca="false">SUMPRODUCT(all_returns!B32:D32,portfolio_allocation!A$2:C$2)</f>
        <v>-0.10875</v>
      </c>
    </row>
    <row r="33" customFormat="false" ht="15" hidden="false" customHeight="false" outlineLevel="0" collapsed="false">
      <c r="A33" s="0" t="n">
        <v>2001</v>
      </c>
      <c r="B33" s="0" t="n">
        <f aca="false">SUMPRODUCT(all_returns!B33:D33,portfolio_allocation!A$2:C$2)</f>
        <v>-0.00125</v>
      </c>
    </row>
    <row r="34" customFormat="false" ht="15" hidden="false" customHeight="false" outlineLevel="0" collapsed="false">
      <c r="A34" s="0" t="n">
        <v>2002</v>
      </c>
      <c r="B34" s="0" t="n">
        <f aca="false">SUMPRODUCT(all_returns!B34:D34,portfolio_allocation!A$2:C$2)</f>
        <v>0.17425</v>
      </c>
    </row>
    <row r="35" customFormat="false" ht="15" hidden="false" customHeight="false" outlineLevel="0" collapsed="false">
      <c r="A35" s="0" t="n">
        <v>2003</v>
      </c>
      <c r="B35" s="0" t="n">
        <f aca="false">SUMPRODUCT(all_returns!B35:D35,portfolio_allocation!A$2:C$2)</f>
        <v>0.29475</v>
      </c>
    </row>
    <row r="36" customFormat="false" ht="15" hidden="false" customHeight="false" outlineLevel="0" collapsed="false">
      <c r="A36" s="0" t="n">
        <v>2004</v>
      </c>
      <c r="B36" s="0" t="n">
        <f aca="false">SUMPRODUCT(all_returns!B36:D36,portfolio_allocation!A$2:C$2)</f>
        <v>0.10075</v>
      </c>
    </row>
    <row r="37" customFormat="false" ht="15" hidden="false" customHeight="false" outlineLevel="0" collapsed="false">
      <c r="A37" s="0" t="n">
        <v>2005</v>
      </c>
      <c r="B37" s="0" t="n">
        <f aca="false">SUMPRODUCT(all_returns!B37:D37,portfolio_allocation!A$2:C$2)</f>
        <v>0.21475</v>
      </c>
    </row>
    <row r="38" customFormat="false" ht="15" hidden="false" customHeight="false" outlineLevel="0" collapsed="false">
      <c r="A38" s="0" t="n">
        <v>2006</v>
      </c>
      <c r="B38" s="0" t="n">
        <f aca="false">SUMPRODUCT(all_returns!B38:D38,portfolio_allocation!A$2:C$2)</f>
        <v>0.2485</v>
      </c>
    </row>
    <row r="39" customFormat="false" ht="15" hidden="false" customHeight="false" outlineLevel="0" collapsed="false">
      <c r="A39" s="0" t="n">
        <v>2007</v>
      </c>
      <c r="B39" s="0" t="n">
        <f aca="false">SUMPRODUCT(all_returns!B39:D39,portfolio_allocation!A$2:C$2)</f>
        <v>0.33775</v>
      </c>
    </row>
    <row r="40" customFormat="false" ht="15" hidden="false" customHeight="false" outlineLevel="0" collapsed="false">
      <c r="A40" s="0" t="n">
        <v>2008</v>
      </c>
      <c r="B40" s="0" t="n">
        <f aca="false">SUMPRODUCT(all_returns!B40:D40,portfolio_allocation!A$2:C$2)</f>
        <v>-0.0995</v>
      </c>
    </row>
    <row r="41" customFormat="false" ht="15" hidden="false" customHeight="false" outlineLevel="0" collapsed="false">
      <c r="A41" s="0" t="n">
        <v>2009</v>
      </c>
      <c r="B41" s="0" t="n">
        <f aca="false">SUMPRODUCT(all_returns!B41:D41,portfolio_allocation!A$2:C$2)</f>
        <v>0.379</v>
      </c>
    </row>
    <row r="42" customFormat="false" ht="15" hidden="false" customHeight="false" outlineLevel="0" collapsed="false">
      <c r="A42" s="0" t="n">
        <v>2010</v>
      </c>
      <c r="B42" s="0" t="n">
        <f aca="false">SUMPRODUCT(all_returns!B42:D42,portfolio_allocation!A$2:C$2)</f>
        <v>0.26725</v>
      </c>
    </row>
    <row r="43" customFormat="false" ht="15" hidden="false" customHeight="false" outlineLevel="0" collapsed="false">
      <c r="A43" s="0" t="n">
        <v>2011</v>
      </c>
      <c r="B43" s="0" t="n">
        <f aca="false">SUMPRODUCT(all_returns!B43:D43,portfolio_allocation!A$2:C$2)</f>
        <v>0.0205</v>
      </c>
    </row>
    <row r="44" customFormat="false" ht="15" hidden="false" customHeight="false" outlineLevel="0" collapsed="false">
      <c r="A44" s="0" t="n">
        <v>2012</v>
      </c>
      <c r="B44" s="0" t="n">
        <f aca="false">SUMPRODUCT(all_returns!B44:D44,portfolio_allocation!A$2:C$2)</f>
        <v>0.10975</v>
      </c>
    </row>
    <row r="45" customFormat="false" ht="15" hidden="false" customHeight="false" outlineLevel="0" collapsed="false">
      <c r="A45" s="0" t="n">
        <v>2013</v>
      </c>
      <c r="B45" s="0" t="n">
        <f aca="false">SUMPRODUCT(all_returns!B45:D45,portfolio_allocation!A$2:C$2)</f>
        <v>-0.217</v>
      </c>
    </row>
    <row r="46" customFormat="false" ht="15" hidden="false" customHeight="false" outlineLevel="0" collapsed="false">
      <c r="A46" s="0" t="n">
        <v>2014</v>
      </c>
      <c r="B46" s="0" t="n">
        <f aca="false">SUMPRODUCT(all_returns!B46:D46,portfolio_allocation!A$2:C$2)</f>
        <v>0.00275</v>
      </c>
    </row>
    <row r="47" customFormat="false" ht="15" hidden="false" customHeight="false" outlineLevel="0" collapsed="false">
      <c r="A47" s="0" t="n">
        <v>2015</v>
      </c>
      <c r="B47" s="0" t="n">
        <f aca="false">SUMPRODUCT(all_returns!B47:D47,portfolio_allocation!A$2:C$2)</f>
        <v>-0.12875</v>
      </c>
    </row>
    <row r="48" customFormat="false" ht="15" hidden="false" customHeight="false" outlineLevel="0" collapsed="false">
      <c r="A48" s="0" t="n">
        <v>2016</v>
      </c>
      <c r="B48" s="0" t="n">
        <f aca="false">SUMPRODUCT(all_returns!B48:D48,portfolio_allocation!A$2:C$2)</f>
        <v>0.0905</v>
      </c>
    </row>
    <row r="49" customFormat="false" ht="15" hidden="false" customHeight="false" outlineLevel="0" collapsed="false">
      <c r="A49" s="0" t="n">
        <v>2017</v>
      </c>
      <c r="B49" s="0" t="n">
        <f aca="false">SUMPRODUCT(all_returns!B49:D49,portfolio_allocation!A$2:C$2)</f>
        <v>0.17425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5" activeCellId="0" sqref="F25"/>
    </sheetView>
  </sheetViews>
  <sheetFormatPr defaultRowHeight="15" zeroHeight="false" outlineLevelRow="0" outlineLevelCol="0"/>
  <cols>
    <col collapsed="false" customWidth="true" hidden="false" outlineLevel="0" max="5" min="1" style="0" width="8.53"/>
    <col collapsed="false" customWidth="true" hidden="false" outlineLevel="0" max="7" min="6" style="0" width="17.47"/>
    <col collapsed="false" customWidth="true" hidden="false" outlineLevel="0" max="1025" min="8" style="0" width="8.53"/>
  </cols>
  <sheetData>
    <row r="1" customFormat="false" ht="15" hidden="false" customHeight="false" outlineLevel="0" collapsed="false">
      <c r="A1" s="0" t="s">
        <v>0</v>
      </c>
      <c r="B1" s="0" t="s">
        <v>7</v>
      </c>
    </row>
    <row r="2" customFormat="false" ht="13.8" hidden="false" customHeight="false" outlineLevel="0" collapsed="false">
      <c r="A2" s="0" t="n">
        <v>1970</v>
      </c>
      <c r="B2" s="0" t="n">
        <f aca="false">(1+portfolio_returns!B2)/(1+inflation_rates!$B2)-1</f>
        <v>-0.0425330812854444</v>
      </c>
      <c r="D2" s="2"/>
      <c r="E2" s="2"/>
      <c r="H2" s="3"/>
    </row>
    <row r="3" customFormat="false" ht="13.8" hidden="false" customHeight="false" outlineLevel="0" collapsed="false">
      <c r="A3" s="0" t="n">
        <v>1971</v>
      </c>
      <c r="B3" s="0" t="n">
        <f aca="false">(1+portfolio_returns!B3)/(1+inflation_rates!$B3)-1</f>
        <v>0.158676893576222</v>
      </c>
    </row>
    <row r="4" customFormat="false" ht="13.8" hidden="false" customHeight="false" outlineLevel="0" collapsed="false">
      <c r="A4" s="0" t="n">
        <v>1972</v>
      </c>
      <c r="B4" s="0" t="n">
        <f aca="false">(1+portfolio_returns!B4)/(1+inflation_rates!$B4)-1</f>
        <v>0.420135527589545</v>
      </c>
    </row>
    <row r="5" customFormat="false" ht="13.8" hidden="false" customHeight="false" outlineLevel="0" collapsed="false">
      <c r="A5" s="0" t="n">
        <v>1973</v>
      </c>
      <c r="B5" s="0" t="n">
        <f aca="false">(1+portfolio_returns!B5)/(1+inflation_rates!$B5)-1</f>
        <v>0.431967984934087</v>
      </c>
    </row>
    <row r="6" customFormat="false" ht="13.8" hidden="false" customHeight="false" outlineLevel="0" collapsed="false">
      <c r="A6" s="0" t="n">
        <v>1974</v>
      </c>
      <c r="B6" s="0" t="n">
        <f aca="false">(1+portfolio_returns!B6)/(1+inflation_rates!$B6)-1</f>
        <v>0.304680468046805</v>
      </c>
    </row>
    <row r="7" customFormat="false" ht="13.8" hidden="false" customHeight="false" outlineLevel="0" collapsed="false">
      <c r="A7" s="0" t="n">
        <v>1975</v>
      </c>
      <c r="B7" s="0" t="n">
        <f aca="false">(1+portfolio_returns!B7)/(1+inflation_rates!$B7)-1</f>
        <v>-0.169340054995417</v>
      </c>
    </row>
    <row r="8" customFormat="false" ht="13.8" hidden="false" customHeight="false" outlineLevel="0" collapsed="false">
      <c r="A8" s="0" t="n">
        <v>1976</v>
      </c>
      <c r="B8" s="0" t="n">
        <f aca="false">(1+portfolio_returns!B8)/(1+inflation_rates!$B8)-1</f>
        <v>-0.0666982024597917</v>
      </c>
    </row>
    <row r="9" customFormat="false" ht="13.8" hidden="false" customHeight="false" outlineLevel="0" collapsed="false">
      <c r="A9" s="0" t="n">
        <v>1977</v>
      </c>
      <c r="B9" s="0" t="n">
        <f aca="false">(1+portfolio_returns!B9)/(1+inflation_rates!$B9)-1</f>
        <v>0.114319248826291</v>
      </c>
    </row>
    <row r="10" customFormat="false" ht="13.8" hidden="false" customHeight="false" outlineLevel="0" collapsed="false">
      <c r="A10" s="0" t="n">
        <v>1978</v>
      </c>
      <c r="B10" s="0" t="n">
        <f aca="false">(1+portfolio_returns!B10)/(1+inflation_rates!$B10)-1</f>
        <v>0.220492565055762</v>
      </c>
    </row>
    <row r="11" customFormat="false" ht="13.8" hidden="false" customHeight="false" outlineLevel="0" collapsed="false">
      <c r="A11" s="0" t="n">
        <v>1979</v>
      </c>
      <c r="B11" s="0" t="n">
        <f aca="false">(1+portfolio_returns!B11)/(1+inflation_rates!$B11)-1</f>
        <v>0.831087151841869</v>
      </c>
    </row>
    <row r="12" customFormat="false" ht="13.8" hidden="false" customHeight="false" outlineLevel="0" collapsed="false">
      <c r="A12" s="0" t="n">
        <v>1980</v>
      </c>
      <c r="B12" s="0" t="n">
        <f aca="false">(1+portfolio_returns!B12)/(1+inflation_rates!$B12)-1</f>
        <v>-0.0204845814977973</v>
      </c>
    </row>
    <row r="13" customFormat="false" ht="13.8" hidden="false" customHeight="false" outlineLevel="0" collapsed="false">
      <c r="A13" s="0" t="n">
        <v>1981</v>
      </c>
      <c r="B13" s="0" t="n">
        <f aca="false">(1+portfolio_returns!B13)/(1+inflation_rates!$B13)-1</f>
        <v>-0.360607434270172</v>
      </c>
    </row>
    <row r="14" customFormat="false" ht="13.8" hidden="false" customHeight="false" outlineLevel="0" collapsed="false">
      <c r="A14" s="0" t="n">
        <v>1982</v>
      </c>
      <c r="B14" s="0" t="n">
        <f aca="false">(1+portfolio_returns!B14)/(1+inflation_rates!$B14)-1</f>
        <v>-0.0202639019792648</v>
      </c>
    </row>
    <row r="15" customFormat="false" ht="13.8" hidden="false" customHeight="false" outlineLevel="0" collapsed="false">
      <c r="A15" s="0" t="n">
        <v>1983</v>
      </c>
      <c r="B15" s="0" t="n">
        <f aca="false">(1+portfolio_returns!B15)/(1+inflation_rates!$B15)-1</f>
        <v>-0.119912790697674</v>
      </c>
    </row>
    <row r="16" customFormat="false" ht="13.8" hidden="false" customHeight="false" outlineLevel="0" collapsed="false">
      <c r="A16" s="0" t="n">
        <v>1984</v>
      </c>
      <c r="B16" s="0" t="n">
        <f aca="false">(1+portfolio_returns!B16)/(1+inflation_rates!$B16)-1</f>
        <v>-0.139980824544583</v>
      </c>
    </row>
    <row r="17" customFormat="false" ht="13.8" hidden="false" customHeight="false" outlineLevel="0" collapsed="false">
      <c r="A17" s="0" t="n">
        <v>1985</v>
      </c>
      <c r="B17" s="0" t="n">
        <f aca="false">(1+portfolio_returns!B17)/(1+inflation_rates!$B17)-1</f>
        <v>0.0768115942028986</v>
      </c>
    </row>
    <row r="18" customFormat="false" ht="13.8" hidden="false" customHeight="false" outlineLevel="0" collapsed="false">
      <c r="A18" s="0" t="n">
        <v>1986</v>
      </c>
      <c r="B18" s="0" t="n">
        <f aca="false">(1+portfolio_returns!B18)/(1+inflation_rates!$B18)-1</f>
        <v>0.149901864573111</v>
      </c>
    </row>
    <row r="19" customFormat="false" ht="13.8" hidden="false" customHeight="false" outlineLevel="0" collapsed="false">
      <c r="A19" s="0" t="n">
        <v>1987</v>
      </c>
      <c r="B19" s="0" t="n">
        <f aca="false">(1+portfolio_returns!B19)/(1+inflation_rates!$B19)-1</f>
        <v>0.175988428158149</v>
      </c>
    </row>
    <row r="20" customFormat="false" ht="13.8" hidden="false" customHeight="false" outlineLevel="0" collapsed="false">
      <c r="A20" s="0" t="n">
        <v>1988</v>
      </c>
      <c r="B20" s="0" t="n">
        <f aca="false">(1+portfolio_returns!B20)/(1+inflation_rates!$B20)-1</f>
        <v>-0.05283381364073</v>
      </c>
    </row>
    <row r="21" customFormat="false" ht="13.8" hidden="false" customHeight="false" outlineLevel="0" collapsed="false">
      <c r="A21" s="0" t="n">
        <v>1989</v>
      </c>
      <c r="B21" s="0" t="n">
        <f aca="false">(1+portfolio_returns!B21)/(1+inflation_rates!$B21)-1</f>
        <v>0.0873091603053435</v>
      </c>
    </row>
    <row r="22" customFormat="false" ht="13.8" hidden="false" customHeight="false" outlineLevel="0" collapsed="false">
      <c r="A22" s="0" t="n">
        <v>1990</v>
      </c>
      <c r="B22" s="0" t="n">
        <f aca="false">(1+portfolio_returns!B22)/(1+inflation_rates!$B22)-1</f>
        <v>-0.0989089184060722</v>
      </c>
    </row>
    <row r="23" customFormat="false" ht="13.8" hidden="false" customHeight="false" outlineLevel="0" collapsed="false">
      <c r="A23" s="0" t="n">
        <v>1991</v>
      </c>
      <c r="B23" s="0" t="n">
        <f aca="false">(1+portfolio_returns!B23)/(1+inflation_rates!$B23)-1</f>
        <v>0.0403071017274472</v>
      </c>
    </row>
    <row r="24" customFormat="false" ht="13.8" hidden="false" customHeight="false" outlineLevel="0" collapsed="false">
      <c r="A24" s="0" t="n">
        <v>1992</v>
      </c>
      <c r="B24" s="0" t="n">
        <f aca="false">(1+portfolio_returns!B24)/(1+inflation_rates!$B24)-1</f>
        <v>-0.0436893203883496</v>
      </c>
    </row>
    <row r="25" customFormat="false" ht="13.8" hidden="false" customHeight="false" outlineLevel="0" collapsed="false">
      <c r="A25" s="0" t="n">
        <v>1993</v>
      </c>
      <c r="B25" s="0" t="n">
        <f aca="false">(1+portfolio_returns!B25)/(1+inflation_rates!$B25)-1</f>
        <v>0.280097087378641</v>
      </c>
    </row>
    <row r="26" customFormat="false" ht="13.8" hidden="false" customHeight="false" outlineLevel="0" collapsed="false">
      <c r="A26" s="0" t="n">
        <v>1994</v>
      </c>
      <c r="B26" s="0" t="n">
        <f aca="false">(1+portfolio_returns!B26)/(1+inflation_rates!$B26)-1</f>
        <v>-0.0592105263157896</v>
      </c>
    </row>
    <row r="27" customFormat="false" ht="13.8" hidden="false" customHeight="false" outlineLevel="0" collapsed="false">
      <c r="A27" s="0" t="n">
        <v>1995</v>
      </c>
      <c r="B27" s="0" t="n">
        <f aca="false">(1+portfolio_returns!B27)/(1+inflation_rates!$B27)-1</f>
        <v>-0.0177529182879378</v>
      </c>
    </row>
    <row r="28" customFormat="false" ht="13.8" hidden="false" customHeight="false" outlineLevel="0" collapsed="false">
      <c r="A28" s="0" t="n">
        <v>1996</v>
      </c>
      <c r="B28" s="0" t="n">
        <f aca="false">(1+portfolio_returns!B28)/(1+inflation_rates!$B28)-1</f>
        <v>-0.0216229348882409</v>
      </c>
    </row>
    <row r="29" customFormat="false" ht="13.8" hidden="false" customHeight="false" outlineLevel="0" collapsed="false">
      <c r="A29" s="0" t="n">
        <v>1997</v>
      </c>
      <c r="B29" s="0" t="n">
        <f aca="false">(1+portfolio_returns!B29)/(1+inflation_rates!$B29)-1</f>
        <v>-0.21969696969697</v>
      </c>
    </row>
    <row r="30" customFormat="false" ht="13.8" hidden="false" customHeight="false" outlineLevel="0" collapsed="false">
      <c r="A30" s="0" t="n">
        <v>1998</v>
      </c>
      <c r="B30" s="0" t="n">
        <f aca="false">(1+portfolio_returns!B30)/(1+inflation_rates!$B30)-1</f>
        <v>-0.0656988188976377</v>
      </c>
    </row>
    <row r="31" customFormat="false" ht="13.8" hidden="false" customHeight="false" outlineLevel="0" collapsed="false">
      <c r="A31" s="0" t="n">
        <v>1999</v>
      </c>
      <c r="B31" s="0" t="n">
        <f aca="false">(1+portfolio_returns!B31)/(1+inflation_rates!$B31)-1</f>
        <v>0.136986301369863</v>
      </c>
    </row>
    <row r="32" customFormat="false" ht="13.8" hidden="false" customHeight="false" outlineLevel="0" collapsed="false">
      <c r="A32" s="0" t="n">
        <v>2000</v>
      </c>
      <c r="B32" s="0" t="n">
        <f aca="false">(1+portfolio_returns!B32)/(1+inflation_rates!$B32)-1</f>
        <v>-0.138056092843327</v>
      </c>
    </row>
    <row r="33" customFormat="false" ht="13.8" hidden="false" customHeight="false" outlineLevel="0" collapsed="false">
      <c r="A33" s="0" t="n">
        <v>2001</v>
      </c>
      <c r="B33" s="0" t="n">
        <f aca="false">(1+portfolio_returns!B33)/(1+inflation_rates!$B33)-1</f>
        <v>-0.0284533073929961</v>
      </c>
    </row>
    <row r="34" customFormat="false" ht="13.8" hidden="false" customHeight="false" outlineLevel="0" collapsed="false">
      <c r="A34" s="0" t="n">
        <v>2002</v>
      </c>
      <c r="B34" s="0" t="n">
        <f aca="false">(1+portfolio_returns!B34)/(1+inflation_rates!$B34)-1</f>
        <v>0.155757874015748</v>
      </c>
    </row>
    <row r="35" customFormat="false" ht="13.8" hidden="false" customHeight="false" outlineLevel="0" collapsed="false">
      <c r="A35" s="0" t="n">
        <v>2003</v>
      </c>
      <c r="B35" s="0" t="n">
        <f aca="false">(1+portfolio_returns!B35)/(1+inflation_rates!$B35)-1</f>
        <v>0.26564027370479</v>
      </c>
    </row>
    <row r="36" customFormat="false" ht="13.8" hidden="false" customHeight="false" outlineLevel="0" collapsed="false">
      <c r="A36" s="0" t="n">
        <v>2004</v>
      </c>
      <c r="B36" s="0" t="n">
        <f aca="false">(1+portfolio_returns!B36)/(1+inflation_rates!$B36)-1</f>
        <v>0.0718111002921131</v>
      </c>
    </row>
    <row r="37" customFormat="false" ht="13.8" hidden="false" customHeight="false" outlineLevel="0" collapsed="false">
      <c r="A37" s="0" t="n">
        <v>2005</v>
      </c>
      <c r="B37" s="0" t="n">
        <f aca="false">(1+portfolio_returns!B37)/(1+inflation_rates!$B37)-1</f>
        <v>0.174806576402321</v>
      </c>
    </row>
    <row r="38" customFormat="false" ht="13.8" hidden="false" customHeight="false" outlineLevel="0" collapsed="false">
      <c r="A38" s="0" t="n">
        <v>2006</v>
      </c>
      <c r="B38" s="0" t="n">
        <f aca="false">(1+portfolio_returns!B38)/(1+inflation_rates!$B38)-1</f>
        <v>0.209786821705426</v>
      </c>
    </row>
    <row r="39" customFormat="false" ht="13.8" hidden="false" customHeight="false" outlineLevel="0" collapsed="false">
      <c r="A39" s="0" t="n">
        <v>2007</v>
      </c>
      <c r="B39" s="0" t="n">
        <f aca="false">(1+portfolio_returns!B39)/(1+inflation_rates!$B39)-1</f>
        <v>0.300048590864918</v>
      </c>
    </row>
    <row r="40" customFormat="false" ht="13.8" hidden="false" customHeight="false" outlineLevel="0" collapsed="false">
      <c r="A40" s="0" t="n">
        <v>2008</v>
      </c>
      <c r="B40" s="0" t="n">
        <f aca="false">(1+portfolio_returns!B40)/(1+inflation_rates!$B40)-1</f>
        <v>-0.132466281310212</v>
      </c>
    </row>
    <row r="41" customFormat="false" ht="13.8" hidden="false" customHeight="false" outlineLevel="0" collapsed="false">
      <c r="A41" s="0" t="n">
        <v>2009</v>
      </c>
      <c r="B41" s="0" t="n">
        <f aca="false">(1+portfolio_returns!B41)/(1+inflation_rates!$B41)-1</f>
        <v>0.384538152610442</v>
      </c>
    </row>
    <row r="42" customFormat="false" ht="13.8" hidden="false" customHeight="false" outlineLevel="0" collapsed="false">
      <c r="A42" s="0" t="n">
        <v>2010</v>
      </c>
      <c r="B42" s="0" t="n">
        <f aca="false">(1+portfolio_returns!B42)/(1+inflation_rates!$B42)-1</f>
        <v>0.247293307086614</v>
      </c>
    </row>
    <row r="43" customFormat="false" ht="13.8" hidden="false" customHeight="false" outlineLevel="0" collapsed="false">
      <c r="A43" s="0" t="n">
        <v>2011</v>
      </c>
      <c r="B43" s="0" t="n">
        <f aca="false">(1+portfolio_returns!B43)/(1+inflation_rates!$B43)-1</f>
        <v>-0.0111434108527132</v>
      </c>
    </row>
    <row r="44" customFormat="false" ht="13.8" hidden="false" customHeight="false" outlineLevel="0" collapsed="false">
      <c r="A44" s="0" t="n">
        <v>2012</v>
      </c>
      <c r="B44" s="0" t="n">
        <f aca="false">(1+portfolio_returns!B44)/(1+inflation_rates!$B44)-1</f>
        <v>0.0869245837414301</v>
      </c>
    </row>
    <row r="45" customFormat="false" ht="13.8" hidden="false" customHeight="false" outlineLevel="0" collapsed="false">
      <c r="A45" s="0" t="n">
        <v>2013</v>
      </c>
      <c r="B45" s="0" t="n">
        <f aca="false">(1+portfolio_returns!B45)/(1+inflation_rates!$B45)-1</f>
        <v>-0.228571428571429</v>
      </c>
    </row>
    <row r="46" customFormat="false" ht="13.8" hidden="false" customHeight="false" outlineLevel="0" collapsed="false">
      <c r="A46" s="0" t="n">
        <v>2014</v>
      </c>
      <c r="B46" s="0" t="n">
        <f aca="false">(1+portfolio_returns!B46)/(1+inflation_rates!$B46)-1</f>
        <v>-0.0130413385826772</v>
      </c>
    </row>
    <row r="47" customFormat="false" ht="13.8" hidden="false" customHeight="false" outlineLevel="0" collapsed="false">
      <c r="A47" s="0" t="n">
        <v>2015</v>
      </c>
      <c r="B47" s="0" t="n">
        <f aca="false">(1+portfolio_returns!B47)/(1+inflation_rates!$B47)-1</f>
        <v>-0.12962037962038</v>
      </c>
    </row>
    <row r="48" customFormat="false" ht="13.8" hidden="false" customHeight="false" outlineLevel="0" collapsed="false">
      <c r="A48" s="0" t="n">
        <v>2016</v>
      </c>
      <c r="B48" s="0" t="n">
        <f aca="false">(1+portfolio_returns!B48)/(1+inflation_rates!$B48)-1</f>
        <v>0.0765054294175718</v>
      </c>
    </row>
    <row r="49" customFormat="false" ht="13.8" hidden="false" customHeight="false" outlineLevel="0" collapsed="false">
      <c r="A49" s="0" t="n">
        <v>2017</v>
      </c>
      <c r="B49" s="0" t="n">
        <f aca="false">(1+portfolio_returns!B49)/(1+inflation_rates!$B49)-1</f>
        <v>0.150097943192948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4" activeCellId="0" sqref="F3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2.8" hidden="false" customHeight="false" outlineLevel="0" collapsed="false">
      <c r="A1" s="0" t="s">
        <v>0</v>
      </c>
    </row>
    <row r="2" customFormat="false" ht="13.8" hidden="false" customHeight="false" outlineLevel="0" collapsed="false">
      <c r="A2" s="0" t="n">
        <v>0</v>
      </c>
      <c r="B2" s="0" t="n">
        <v>1</v>
      </c>
    </row>
    <row r="3" customFormat="false" ht="13.8" hidden="false" customHeight="false" outlineLevel="0" collapsed="false">
      <c r="A3" s="0" t="n">
        <v>1</v>
      </c>
      <c r="B3" s="0" t="n">
        <v>0</v>
      </c>
    </row>
    <row r="4" customFormat="false" ht="13.8" hidden="false" customHeight="false" outlineLevel="0" collapsed="false">
      <c r="A4" s="0" t="n">
        <v>2</v>
      </c>
      <c r="B4" s="0" t="n">
        <v>0</v>
      </c>
    </row>
    <row r="5" customFormat="false" ht="13.8" hidden="false" customHeight="false" outlineLevel="0" collapsed="false">
      <c r="A5" s="0" t="n">
        <v>3</v>
      </c>
      <c r="B5" s="0" t="n">
        <v>0</v>
      </c>
    </row>
    <row r="6" customFormat="false" ht="13.8" hidden="false" customHeight="false" outlineLevel="0" collapsed="false">
      <c r="A6" s="0" t="n">
        <v>4</v>
      </c>
      <c r="B6" s="0" t="n">
        <v>0</v>
      </c>
    </row>
    <row r="7" customFormat="false" ht="13.8" hidden="false" customHeight="false" outlineLevel="0" collapsed="false">
      <c r="A7" s="0" t="n">
        <v>5</v>
      </c>
      <c r="B7" s="0" t="n">
        <v>0</v>
      </c>
    </row>
    <row r="8" customFormat="false" ht="13.8" hidden="false" customHeight="false" outlineLevel="0" collapsed="false">
      <c r="A8" s="0" t="n">
        <v>6</v>
      </c>
      <c r="B8" s="0" t="n">
        <v>0</v>
      </c>
    </row>
    <row r="9" customFormat="false" ht="13.8" hidden="false" customHeight="false" outlineLevel="0" collapsed="false">
      <c r="A9" s="0" t="n">
        <v>7</v>
      </c>
      <c r="B9" s="0" t="n">
        <v>0</v>
      </c>
    </row>
    <row r="10" customFormat="false" ht="13.8" hidden="false" customHeight="false" outlineLevel="0" collapsed="false">
      <c r="A10" s="0" t="n">
        <v>8</v>
      </c>
      <c r="B10" s="0" t="n">
        <v>0</v>
      </c>
    </row>
    <row r="11" customFormat="false" ht="13.8" hidden="false" customHeight="false" outlineLevel="0" collapsed="false">
      <c r="A11" s="0" t="n">
        <v>9</v>
      </c>
      <c r="B11" s="0" t="n">
        <v>0</v>
      </c>
    </row>
    <row r="12" customFormat="false" ht="13.8" hidden="false" customHeight="false" outlineLevel="0" collapsed="false">
      <c r="A12" s="0" t="n">
        <v>10</v>
      </c>
      <c r="B12" s="0" t="n">
        <v>0</v>
      </c>
    </row>
    <row r="13" customFormat="false" ht="13.8" hidden="false" customHeight="false" outlineLevel="0" collapsed="false">
      <c r="A13" s="0" t="n">
        <v>11</v>
      </c>
      <c r="B13" s="0" t="n">
        <v>0</v>
      </c>
    </row>
    <row r="14" customFormat="false" ht="13.8" hidden="false" customHeight="false" outlineLevel="0" collapsed="false">
      <c r="A14" s="0" t="n">
        <v>12</v>
      </c>
      <c r="B14" s="0" t="n">
        <v>0</v>
      </c>
    </row>
    <row r="15" customFormat="false" ht="13.8" hidden="false" customHeight="false" outlineLevel="0" collapsed="false">
      <c r="A15" s="0" t="n">
        <v>13</v>
      </c>
      <c r="B15" s="0" t="n">
        <v>0</v>
      </c>
    </row>
    <row r="16" customFormat="false" ht="13.8" hidden="false" customHeight="false" outlineLevel="0" collapsed="false">
      <c r="A16" s="0" t="n">
        <v>14</v>
      </c>
      <c r="B16" s="0" t="n">
        <v>0</v>
      </c>
    </row>
    <row r="17" customFormat="false" ht="13.8" hidden="false" customHeight="false" outlineLevel="0" collapsed="false">
      <c r="A17" s="0" t="n">
        <v>15</v>
      </c>
      <c r="B17" s="0" t="n">
        <v>0</v>
      </c>
    </row>
    <row r="18" customFormat="false" ht="13.8" hidden="false" customHeight="false" outlineLevel="0" collapsed="false">
      <c r="A18" s="0" t="n">
        <v>16</v>
      </c>
      <c r="B18" s="0" t="n">
        <v>0</v>
      </c>
    </row>
    <row r="19" customFormat="false" ht="13.8" hidden="false" customHeight="false" outlineLevel="0" collapsed="false">
      <c r="A19" s="0" t="n">
        <v>17</v>
      </c>
      <c r="B19" s="0" t="n">
        <v>0</v>
      </c>
    </row>
    <row r="20" customFormat="false" ht="13.8" hidden="false" customHeight="false" outlineLevel="0" collapsed="false">
      <c r="A20" s="0" t="n">
        <v>18</v>
      </c>
      <c r="B20" s="0" t="n">
        <v>0</v>
      </c>
    </row>
    <row r="21" customFormat="false" ht="13.8" hidden="false" customHeight="false" outlineLevel="0" collapsed="false">
      <c r="A21" s="0" t="n">
        <v>19</v>
      </c>
      <c r="B21" s="0" t="n">
        <v>0</v>
      </c>
    </row>
    <row r="22" customFormat="false" ht="13.8" hidden="false" customHeight="false" outlineLevel="0" collapsed="false">
      <c r="A22" s="0" t="n">
        <v>20</v>
      </c>
      <c r="B22" s="0" t="n">
        <v>0</v>
      </c>
    </row>
    <row r="23" customFormat="false" ht="13.8" hidden="false" customHeight="false" outlineLevel="0" collapsed="false">
      <c r="A23" s="0" t="n">
        <v>21</v>
      </c>
      <c r="B23" s="0" t="n">
        <v>0</v>
      </c>
    </row>
    <row r="24" customFormat="false" ht="13.8" hidden="false" customHeight="false" outlineLevel="0" collapsed="false">
      <c r="A24" s="0" t="n">
        <v>22</v>
      </c>
      <c r="B24" s="0" t="n">
        <v>0</v>
      </c>
    </row>
    <row r="25" customFormat="false" ht="13.8" hidden="false" customHeight="false" outlineLevel="0" collapsed="false">
      <c r="A25" s="0" t="n">
        <v>23</v>
      </c>
      <c r="B25" s="0" t="n">
        <v>0</v>
      </c>
    </row>
    <row r="26" customFormat="false" ht="13.8" hidden="false" customHeight="false" outlineLevel="0" collapsed="false">
      <c r="A26" s="0" t="n">
        <v>24</v>
      </c>
      <c r="B26" s="0" t="n">
        <v>0</v>
      </c>
    </row>
    <row r="27" customFormat="false" ht="13.8" hidden="false" customHeight="false" outlineLevel="0" collapsed="false">
      <c r="A27" s="0" t="n">
        <v>25</v>
      </c>
      <c r="B27" s="0" t="n">
        <v>0</v>
      </c>
    </row>
    <row r="28" customFormat="false" ht="13.8" hidden="false" customHeight="false" outlineLevel="0" collapsed="false">
      <c r="A28" s="0" t="n">
        <v>26</v>
      </c>
      <c r="B28" s="0" t="n">
        <v>0</v>
      </c>
    </row>
    <row r="29" customFormat="false" ht="13.8" hidden="false" customHeight="false" outlineLevel="0" collapsed="false">
      <c r="A29" s="0" t="n">
        <v>27</v>
      </c>
      <c r="B29" s="0" t="n">
        <v>0</v>
      </c>
    </row>
    <row r="30" customFormat="false" ht="13.8" hidden="false" customHeight="false" outlineLevel="0" collapsed="false">
      <c r="A30" s="0" t="n">
        <v>28</v>
      </c>
      <c r="B30" s="0" t="n">
        <v>0</v>
      </c>
    </row>
    <row r="31" customFormat="false" ht="13.8" hidden="false" customHeight="false" outlineLevel="0" collapsed="false">
      <c r="A31" s="0" t="n">
        <v>29</v>
      </c>
      <c r="B31" s="0" t="n">
        <v>0</v>
      </c>
    </row>
    <row r="32" customFormat="false" ht="13.8" hidden="false" customHeight="false" outlineLevel="0" collapsed="false">
      <c r="A32" s="0" t="n">
        <v>30</v>
      </c>
      <c r="B32" s="0" t="n">
        <v>0</v>
      </c>
    </row>
    <row r="33" customFormat="false" ht="13.8" hidden="false" customHeight="false" outlineLevel="0" collapsed="false">
      <c r="A33" s="0" t="n">
        <v>31</v>
      </c>
      <c r="B33" s="0" t="n">
        <v>0</v>
      </c>
    </row>
    <row r="34" customFormat="false" ht="13.8" hidden="false" customHeight="false" outlineLevel="0" collapsed="false">
      <c r="A34" s="0" t="n">
        <v>32</v>
      </c>
      <c r="B34" s="0" t="n">
        <v>0</v>
      </c>
    </row>
    <row r="35" customFormat="false" ht="13.8" hidden="false" customHeight="false" outlineLevel="0" collapsed="false">
      <c r="A35" s="0" t="n">
        <v>33</v>
      </c>
      <c r="B35" s="0" t="n">
        <v>0</v>
      </c>
    </row>
    <row r="36" customFormat="false" ht="13.8" hidden="false" customHeight="false" outlineLevel="0" collapsed="false">
      <c r="A36" s="0" t="n">
        <v>34</v>
      </c>
      <c r="B36" s="0" t="n">
        <v>0</v>
      </c>
    </row>
    <row r="37" customFormat="false" ht="13.8" hidden="false" customHeight="false" outlineLevel="0" collapsed="false">
      <c r="A37" s="0" t="n">
        <v>35</v>
      </c>
      <c r="B37" s="0" t="n">
        <v>0</v>
      </c>
    </row>
    <row r="38" customFormat="false" ht="13.8" hidden="false" customHeight="false" outlineLevel="0" collapsed="false">
      <c r="A38" s="0" t="n">
        <v>36</v>
      </c>
      <c r="B38" s="0" t="n">
        <v>0</v>
      </c>
    </row>
    <row r="39" customFormat="false" ht="13.8" hidden="false" customHeight="false" outlineLevel="0" collapsed="false">
      <c r="A39" s="0" t="n">
        <v>37</v>
      </c>
      <c r="B39" s="0" t="n">
        <v>0</v>
      </c>
    </row>
    <row r="40" customFormat="false" ht="13.8" hidden="false" customHeight="false" outlineLevel="0" collapsed="false">
      <c r="A40" s="0" t="n">
        <v>38</v>
      </c>
      <c r="B40" s="0" t="n">
        <v>0</v>
      </c>
    </row>
    <row r="41" customFormat="false" ht="13.8" hidden="false" customHeight="false" outlineLevel="0" collapsed="false">
      <c r="A41" s="0" t="n">
        <v>39</v>
      </c>
      <c r="B41" s="0" t="n">
        <v>0</v>
      </c>
    </row>
    <row r="42" customFormat="false" ht="13.8" hidden="false" customHeight="false" outlineLevel="0" collapsed="false">
      <c r="A42" s="0" t="n">
        <v>40</v>
      </c>
      <c r="B42" s="0" t="n">
        <v>0</v>
      </c>
    </row>
    <row r="43" customFormat="false" ht="13.8" hidden="false" customHeight="false" outlineLevel="0" collapsed="false">
      <c r="A43" s="0" t="n">
        <v>41</v>
      </c>
      <c r="B43" s="0" t="n">
        <v>0</v>
      </c>
    </row>
    <row r="44" customFormat="false" ht="13.8" hidden="false" customHeight="false" outlineLevel="0" collapsed="false">
      <c r="A44" s="0" t="n">
        <v>42</v>
      </c>
      <c r="B44" s="0" t="n">
        <v>0</v>
      </c>
    </row>
    <row r="45" customFormat="false" ht="13.8" hidden="false" customHeight="false" outlineLevel="0" collapsed="false">
      <c r="A45" s="0" t="n">
        <v>43</v>
      </c>
      <c r="B45" s="0" t="n">
        <v>0</v>
      </c>
    </row>
    <row r="46" customFormat="false" ht="13.8" hidden="false" customHeight="false" outlineLevel="0" collapsed="false">
      <c r="A46" s="0" t="n">
        <v>44</v>
      </c>
      <c r="B46" s="0" t="n">
        <v>0</v>
      </c>
    </row>
    <row r="47" customFormat="false" ht="13.8" hidden="false" customHeight="false" outlineLevel="0" collapsed="false">
      <c r="A47" s="0" t="n">
        <v>45</v>
      </c>
      <c r="B47" s="0" t="n">
        <v>0</v>
      </c>
    </row>
    <row r="48" customFormat="false" ht="13.8" hidden="false" customHeight="false" outlineLevel="0" collapsed="false">
      <c r="A48" s="0" t="n">
        <v>46</v>
      </c>
      <c r="B48" s="0" t="n">
        <v>0</v>
      </c>
    </row>
    <row r="49" customFormat="false" ht="13.8" hidden="false" customHeight="false" outlineLevel="0" collapsed="false">
      <c r="A49" s="0" t="n">
        <v>47</v>
      </c>
      <c r="B49" s="0" t="n">
        <v>0</v>
      </c>
    </row>
    <row r="50" customFormat="false" ht="13.8" hidden="false" customHeight="false" outlineLevel="0" collapsed="false">
      <c r="A50" s="0" t="n">
        <v>48</v>
      </c>
      <c r="B50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3" activeCellId="0" sqref="B43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7.3"/>
    <col collapsed="false" customWidth="true" hidden="false" outlineLevel="0" max="10" min="3" style="0" width="6.21"/>
    <col collapsed="false" customWidth="true" hidden="false" outlineLevel="0" max="12" min="11" style="0" width="7.3"/>
    <col collapsed="false" customWidth="true" hidden="false" outlineLevel="0" max="1025" min="13" style="0" width="9.14"/>
  </cols>
  <sheetData>
    <row r="1" customFormat="false" ht="13.8" hidden="false" customHeight="false" outlineLevel="0" collapsed="false">
      <c r="A1" s="0" t="s">
        <v>0</v>
      </c>
      <c r="B1" s="0" t="s">
        <v>8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</row>
    <row r="2" customFormat="false" ht="13.8" hidden="false" customHeight="false" outlineLevel="0" collapsed="false">
      <c r="A2" s="0" t="n">
        <v>1970</v>
      </c>
      <c r="B2" s="4" t="n">
        <f aca="false">L2</f>
        <v>11.2413429510149</v>
      </c>
      <c r="C2" s="4" t="n">
        <f aca="false">VLOOKUP(C$1-1,DEFAULT_CONTRIBUTION!$A$2:$B$11,2,1)*(1+VLOOKUP($A2+C$1-1,portfolio_returns!$A$2:$B$49,2,1))</f>
        <v>1.013</v>
      </c>
      <c r="D2" s="4" t="n">
        <f aca="false">(C2+VLOOKUP(D$1-1,DEFAULT_CONTRIBUTION!$A$2:$B$11,2,1))*(1+VLOOKUP($A2+D$1-1,portfolio_returns!$A$2:$B$49,2,1))</f>
        <v>1.2242105</v>
      </c>
      <c r="E2" s="4" t="n">
        <f aca="false">(D2+VLOOKUP(E$1-1,DEFAULT_CONTRIBUTION!$A$2:$B$11,2,1))*(1+VLOOKUP($A2+E$1-1,portfolio_returns!$A$2:$B$49,2,1))</f>
        <v>1.7959168035</v>
      </c>
      <c r="F2" s="4" t="n">
        <f aca="false">(E2+VLOOKUP(F$1-1,DEFAULT_CONTRIBUTION!$A$2:$B$11,2,1))*(1+VLOOKUP($A2+F$1-1,portfolio_returns!$A$2:$B$49,2,1))</f>
        <v>2.73114047892262</v>
      </c>
      <c r="G2" s="4" t="n">
        <f aca="false">(F2+VLOOKUP(G$1-1,DEFAULT_CONTRIBUTION!$A$2:$B$11,2,1))*(1+VLOOKUP($A2+G$1-1,portfolio_returns!$A$2:$B$49,2,1))</f>
        <v>3.95878812419834</v>
      </c>
      <c r="H2" s="4" t="n">
        <f aca="false">(G2+VLOOKUP(H$1-1,DEFAULT_CONTRIBUTION!$A$2:$B$11,2,1))*(1+VLOOKUP($A2+H$1-1,portfolio_returns!$A$2:$B$49,2,1))</f>
        <v>3.58765173755475</v>
      </c>
      <c r="I2" s="4" t="n">
        <f aca="false">(H2+VLOOKUP(I$1-1,DEFAULT_CONTRIBUTION!$A$2:$B$11,2,1))*(1+VLOOKUP($A2+I$1-1,portfolio_returns!$A$2:$B$49,2,1))</f>
        <v>3.53921843909776</v>
      </c>
      <c r="J2" s="4" t="n">
        <f aca="false">(I2+VLOOKUP(J$1-1,DEFAULT_CONTRIBUTION!$A$2:$B$11,2,1))*(1+VLOOKUP($A2+J$1-1,portfolio_returns!$A$2:$B$49,2,1))</f>
        <v>4.20016748259927</v>
      </c>
      <c r="K2" s="4" t="n">
        <f aca="false">(J2+VLOOKUP(K$1-1,DEFAULT_CONTRIBUTION!$A$2:$B$11,2,1))*(1+VLOOKUP($A2+K$1-1,portfolio_returns!$A$2:$B$49,2,1))</f>
        <v>5.51586994652349</v>
      </c>
      <c r="L2" s="4" t="n">
        <f aca="false">(K2+VLOOKUP(L$1-1,DEFAULT_CONTRIBUTION!$A$2:$B$11,2,1))*(1+VLOOKUP($A2+L$1-1,portfolio_returns!$A$2:$B$49,2,1))</f>
        <v>11.2413429510149</v>
      </c>
    </row>
    <row r="3" customFormat="false" ht="13.8" hidden="false" customHeight="false" outlineLevel="0" collapsed="false">
      <c r="A3" s="0" t="n">
        <v>1971</v>
      </c>
      <c r="B3" s="4" t="n">
        <f aca="false">L3</f>
        <v>12.3371796898231</v>
      </c>
      <c r="C3" s="4" t="n">
        <f aca="false">VLOOKUP(C$1-1,DEFAULT_CONTRIBUTION!$A$2:$B$11,2,1)*(1+VLOOKUP($A3+C$1-1,portfolio_returns!$A$2:$B$49,2,1))</f>
        <v>1.2085</v>
      </c>
      <c r="D3" s="4" t="n">
        <f aca="false">(C3+VLOOKUP(D$1-1,DEFAULT_CONTRIBUTION!$A$2:$B$11,2,1))*(1+VLOOKUP($A3+D$1-1,portfolio_returns!$A$2:$B$49,2,1))</f>
        <v>1.7728695</v>
      </c>
      <c r="E3" s="4" t="n">
        <f aca="false">(D3+VLOOKUP(E$1-1,DEFAULT_CONTRIBUTION!$A$2:$B$11,2,1))*(1+VLOOKUP($A3+E$1-1,portfolio_returns!$A$2:$B$49,2,1))</f>
        <v>2.696091292125</v>
      </c>
      <c r="F3" s="4" t="n">
        <f aca="false">(E3+VLOOKUP(F$1-1,DEFAULT_CONTRIBUTION!$A$2:$B$11,2,1))*(1+VLOOKUP($A3+F$1-1,portfolio_returns!$A$2:$B$49,2,1))</f>
        <v>3.90798432793519</v>
      </c>
      <c r="G3" s="4" t="n">
        <f aca="false">(F3+VLOOKUP(G$1-1,DEFAULT_CONTRIBUTION!$A$2:$B$11,2,1))*(1+VLOOKUP($A3+G$1-1,portfolio_returns!$A$2:$B$49,2,1))</f>
        <v>3.54161079719126</v>
      </c>
      <c r="H3" s="4" t="n">
        <f aca="false">(G3+VLOOKUP(H$1-1,DEFAULT_CONTRIBUTION!$A$2:$B$11,2,1))*(1+VLOOKUP($A3+H$1-1,portfolio_returns!$A$2:$B$49,2,1))</f>
        <v>3.49379905142918</v>
      </c>
      <c r="I3" s="4" t="n">
        <f aca="false">(H3+VLOOKUP(I$1-1,DEFAULT_CONTRIBUTION!$A$2:$B$11,2,1))*(1+VLOOKUP($A3+I$1-1,portfolio_returns!$A$2:$B$49,2,1))</f>
        <v>4.14626602428358</v>
      </c>
      <c r="J3" s="4" t="n">
        <f aca="false">(I3+VLOOKUP(J$1-1,DEFAULT_CONTRIBUTION!$A$2:$B$11,2,1))*(1+VLOOKUP($A3+J$1-1,portfolio_returns!$A$2:$B$49,2,1))</f>
        <v>5.44508385639041</v>
      </c>
      <c r="K3" s="4" t="n">
        <f aca="false">(J3+VLOOKUP(K$1-1,DEFAULT_CONTRIBUTION!$A$2:$B$11,2,1))*(1+VLOOKUP($A3+K$1-1,portfolio_returns!$A$2:$B$49,2,1))</f>
        <v>11.0970808993237</v>
      </c>
      <c r="L3" s="4" t="n">
        <f aca="false">(K3+VLOOKUP(L$1-1,DEFAULT_CONTRIBUTION!$A$2:$B$11,2,1))*(1+VLOOKUP($A3+L$1-1,portfolio_returns!$A$2:$B$49,2,1))</f>
        <v>12.3371796898231</v>
      </c>
    </row>
    <row r="4" customFormat="false" ht="13.8" hidden="false" customHeight="false" outlineLevel="0" collapsed="false">
      <c r="A4" s="0" t="n">
        <v>1972</v>
      </c>
      <c r="B4" s="4" t="n">
        <f aca="false">L4</f>
        <v>7.19966568162824</v>
      </c>
      <c r="C4" s="4" t="n">
        <f aca="false">VLOOKUP(C$1-1,DEFAULT_CONTRIBUTION!$A$2:$B$11,2,1)*(1+VLOOKUP($A4+C$1-1,portfolio_returns!$A$2:$B$49,2,1))</f>
        <v>1.467</v>
      </c>
      <c r="D4" s="4" t="n">
        <f aca="false">(C4+VLOOKUP(D$1-1,DEFAULT_CONTRIBUTION!$A$2:$B$11,2,1))*(1+VLOOKUP($A4+D$1-1,portfolio_returns!$A$2:$B$49,2,1))</f>
        <v>2.23094025</v>
      </c>
      <c r="E4" s="4" t="n">
        <f aca="false">(D4+VLOOKUP(E$1-1,DEFAULT_CONTRIBUTION!$A$2:$B$11,2,1))*(1+VLOOKUP($A4+E$1-1,portfolio_returns!$A$2:$B$49,2,1))</f>
        <v>3.233747892375</v>
      </c>
      <c r="F4" s="4" t="n">
        <f aca="false">(E4+VLOOKUP(F$1-1,DEFAULT_CONTRIBUTION!$A$2:$B$11,2,1))*(1+VLOOKUP($A4+F$1-1,portfolio_returns!$A$2:$B$49,2,1))</f>
        <v>2.93058402746484</v>
      </c>
      <c r="G4" s="4" t="n">
        <f aca="false">(F4+VLOOKUP(G$1-1,DEFAULT_CONTRIBUTION!$A$2:$B$11,2,1))*(1+VLOOKUP($A4+G$1-1,portfolio_returns!$A$2:$B$49,2,1))</f>
        <v>2.89102114309407</v>
      </c>
      <c r="H4" s="4" t="n">
        <f aca="false">(G4+VLOOKUP(H$1-1,DEFAULT_CONTRIBUTION!$A$2:$B$11,2,1))*(1+VLOOKUP($A4+H$1-1,portfolio_returns!$A$2:$B$49,2,1))</f>
        <v>3.43091934156689</v>
      </c>
      <c r="I4" s="4" t="n">
        <f aca="false">(H4+VLOOKUP(I$1-1,DEFAULT_CONTRIBUTION!$A$2:$B$11,2,1))*(1+VLOOKUP($A4+I$1-1,portfolio_returns!$A$2:$B$49,2,1))</f>
        <v>4.50565482531271</v>
      </c>
      <c r="J4" s="4" t="n">
        <f aca="false">(I4+VLOOKUP(J$1-1,DEFAULT_CONTRIBUTION!$A$2:$B$11,2,1))*(1+VLOOKUP($A4+J$1-1,portfolio_returns!$A$2:$B$49,2,1))</f>
        <v>9.18252453398731</v>
      </c>
      <c r="K4" s="4" t="n">
        <f aca="false">(J4+VLOOKUP(K$1-1,DEFAULT_CONTRIBUTION!$A$2:$B$11,2,1))*(1+VLOOKUP($A4+K$1-1,portfolio_returns!$A$2:$B$49,2,1))</f>
        <v>10.2086716506604</v>
      </c>
      <c r="L4" s="4" t="n">
        <f aca="false">(K4+VLOOKUP(L$1-1,DEFAULT_CONTRIBUTION!$A$2:$B$11,2,1))*(1+VLOOKUP($A4+L$1-1,portfolio_returns!$A$2:$B$49,2,1))</f>
        <v>7.19966568162824</v>
      </c>
    </row>
    <row r="5" customFormat="false" ht="13.8" hidden="false" customHeight="false" outlineLevel="0" collapsed="false">
      <c r="A5" s="0" t="n">
        <v>1973</v>
      </c>
      <c r="B5" s="4" t="n">
        <f aca="false">L5</f>
        <v>5.10160359649118</v>
      </c>
      <c r="C5" s="4" t="n">
        <f aca="false">VLOOKUP(C$1-1,DEFAULT_CONTRIBUTION!$A$2:$B$11,2,1)*(1+VLOOKUP($A5+C$1-1,portfolio_returns!$A$2:$B$49,2,1))</f>
        <v>1.52075</v>
      </c>
      <c r="D5" s="4" t="n">
        <f aca="false">(C5+VLOOKUP(D$1-1,DEFAULT_CONTRIBUTION!$A$2:$B$11,2,1))*(1+VLOOKUP($A5+D$1-1,portfolio_returns!$A$2:$B$49,2,1))</f>
        <v>2.204327125</v>
      </c>
      <c r="E5" s="4" t="n">
        <f aca="false">(D5+VLOOKUP(E$1-1,DEFAULT_CONTRIBUTION!$A$2:$B$11,2,1))*(1+VLOOKUP($A5+E$1-1,portfolio_returns!$A$2:$B$49,2,1))</f>
        <v>1.99767145703125</v>
      </c>
      <c r="F5" s="4" t="n">
        <f aca="false">(E5+VLOOKUP(F$1-1,DEFAULT_CONTRIBUTION!$A$2:$B$11,2,1))*(1+VLOOKUP($A5+F$1-1,portfolio_returns!$A$2:$B$49,2,1))</f>
        <v>1.97070289236133</v>
      </c>
      <c r="G5" s="4" t="n">
        <f aca="false">(F5+VLOOKUP(G$1-1,DEFAULT_CONTRIBUTION!$A$2:$B$11,2,1))*(1+VLOOKUP($A5+G$1-1,portfolio_returns!$A$2:$B$49,2,1))</f>
        <v>2.33873165750981</v>
      </c>
      <c r="H5" s="4" t="n">
        <f aca="false">(G5+VLOOKUP(H$1-1,DEFAULT_CONTRIBUTION!$A$2:$B$11,2,1))*(1+VLOOKUP($A5+H$1-1,portfolio_returns!$A$2:$B$49,2,1))</f>
        <v>3.07133934922475</v>
      </c>
      <c r="I5" s="4" t="n">
        <f aca="false">(H5+VLOOKUP(I$1-1,DEFAULT_CONTRIBUTION!$A$2:$B$11,2,1))*(1+VLOOKUP($A5+I$1-1,portfolio_returns!$A$2:$B$49,2,1))</f>
        <v>6.25938959372005</v>
      </c>
      <c r="J5" s="4" t="n">
        <f aca="false">(I5+VLOOKUP(J$1-1,DEFAULT_CONTRIBUTION!$A$2:$B$11,2,1))*(1+VLOOKUP($A5+J$1-1,portfolio_returns!$A$2:$B$49,2,1))</f>
        <v>6.95887638081826</v>
      </c>
      <c r="K5" s="4" t="n">
        <f aca="false">(J5+VLOOKUP(K$1-1,DEFAULT_CONTRIBUTION!$A$2:$B$11,2,1))*(1+VLOOKUP($A5+K$1-1,portfolio_returns!$A$2:$B$49,2,1))</f>
        <v>4.90774756757208</v>
      </c>
      <c r="L5" s="4" t="n">
        <f aca="false">(K5+VLOOKUP(L$1-1,DEFAULT_CONTRIBUTION!$A$2:$B$11,2,1))*(1+VLOOKUP($A5+L$1-1,portfolio_returns!$A$2:$B$49,2,1))</f>
        <v>5.10160359649118</v>
      </c>
    </row>
    <row r="6" customFormat="false" ht="13.8" hidden="false" customHeight="false" outlineLevel="0" collapsed="false">
      <c r="A6" s="0" t="n">
        <v>1974</v>
      </c>
      <c r="B6" s="4" t="n">
        <f aca="false">L6</f>
        <v>3.04687257373869</v>
      </c>
      <c r="C6" s="4" t="n">
        <f aca="false">VLOOKUP(C$1-1,DEFAULT_CONTRIBUTION!$A$2:$B$11,2,1)*(1+VLOOKUP($A6+C$1-1,portfolio_returns!$A$2:$B$49,2,1))</f>
        <v>1.4495</v>
      </c>
      <c r="D6" s="4" t="n">
        <f aca="false">(C6+VLOOKUP(D$1-1,DEFAULT_CONTRIBUTION!$A$2:$B$11,2,1))*(1+VLOOKUP($A6+D$1-1,portfolio_returns!$A$2:$B$49,2,1))</f>
        <v>1.313609375</v>
      </c>
      <c r="E6" s="4" t="n">
        <f aca="false">(D6+VLOOKUP(E$1-1,DEFAULT_CONTRIBUTION!$A$2:$B$11,2,1))*(1+VLOOKUP($A6+E$1-1,portfolio_returns!$A$2:$B$49,2,1))</f>
        <v>1.2958756484375</v>
      </c>
      <c r="F6" s="4" t="n">
        <f aca="false">(E6+VLOOKUP(F$1-1,DEFAULT_CONTRIBUTION!$A$2:$B$11,2,1))*(1+VLOOKUP($A6+F$1-1,portfolio_returns!$A$2:$B$49,2,1))</f>
        <v>1.5378804257832</v>
      </c>
      <c r="G6" s="4" t="n">
        <f aca="false">(F6+VLOOKUP(G$1-1,DEFAULT_CONTRIBUTION!$A$2:$B$11,2,1))*(1+VLOOKUP($A6+G$1-1,portfolio_returns!$A$2:$B$49,2,1))</f>
        <v>2.01962146915979</v>
      </c>
      <c r="H6" s="4" t="n">
        <f aca="false">(G6+VLOOKUP(H$1-1,DEFAULT_CONTRIBUTION!$A$2:$B$11,2,1))*(1+VLOOKUP($A6+H$1-1,portfolio_returns!$A$2:$B$49,2,1))</f>
        <v>4.11598855414766</v>
      </c>
      <c r="I6" s="4" t="n">
        <f aca="false">(H6+VLOOKUP(I$1-1,DEFAULT_CONTRIBUTION!$A$2:$B$11,2,1))*(1+VLOOKUP($A6+I$1-1,portfolio_returns!$A$2:$B$49,2,1))</f>
        <v>4.57595027507366</v>
      </c>
      <c r="J6" s="4" t="n">
        <f aca="false">(I6+VLOOKUP(J$1-1,DEFAULT_CONTRIBUTION!$A$2:$B$11,2,1))*(1+VLOOKUP($A6+J$1-1,portfolio_returns!$A$2:$B$49,2,1))</f>
        <v>3.2271889314957</v>
      </c>
      <c r="K6" s="4" t="n">
        <f aca="false">(J6+VLOOKUP(K$1-1,DEFAULT_CONTRIBUTION!$A$2:$B$11,2,1))*(1+VLOOKUP($A6+K$1-1,portfolio_returns!$A$2:$B$49,2,1))</f>
        <v>3.35466289428978</v>
      </c>
      <c r="L6" s="4" t="n">
        <f aca="false">(K6+VLOOKUP(L$1-1,DEFAULT_CONTRIBUTION!$A$2:$B$11,2,1))*(1+VLOOKUP($A6+L$1-1,portfolio_returns!$A$2:$B$49,2,1))</f>
        <v>3.04687257373869</v>
      </c>
    </row>
    <row r="7" customFormat="false" ht="13.8" hidden="false" customHeight="false" outlineLevel="0" collapsed="false">
      <c r="A7" s="0" t="n">
        <v>1975</v>
      </c>
      <c r="B7" s="4" t="n">
        <f aca="false">L7</f>
        <v>1.88550858823291</v>
      </c>
      <c r="C7" s="4" t="n">
        <f aca="false">VLOOKUP(C$1-1,DEFAULT_CONTRIBUTION!$A$2:$B$11,2,1)*(1+VLOOKUP($A7+C$1-1,portfolio_returns!$A$2:$B$49,2,1))</f>
        <v>0.90625</v>
      </c>
      <c r="D7" s="4" t="n">
        <f aca="false">(C7+VLOOKUP(D$1-1,DEFAULT_CONTRIBUTION!$A$2:$B$11,2,1))*(1+VLOOKUP($A7+D$1-1,portfolio_returns!$A$2:$B$49,2,1))</f>
        <v>0.894015625</v>
      </c>
      <c r="E7" s="4" t="n">
        <f aca="false">(D7+VLOOKUP(E$1-1,DEFAULT_CONTRIBUTION!$A$2:$B$11,2,1))*(1+VLOOKUP($A7+E$1-1,portfolio_returns!$A$2:$B$49,2,1))</f>
        <v>1.06097304296875</v>
      </c>
      <c r="F7" s="4" t="n">
        <f aca="false">(E7+VLOOKUP(F$1-1,DEFAULT_CONTRIBUTION!$A$2:$B$11,2,1))*(1+VLOOKUP($A7+F$1-1,portfolio_returns!$A$2:$B$49,2,1))</f>
        <v>1.39332284867871</v>
      </c>
      <c r="G7" s="4" t="n">
        <f aca="false">(F7+VLOOKUP(G$1-1,DEFAULT_CONTRIBUTION!$A$2:$B$11,2,1))*(1+VLOOKUP($A7+G$1-1,portfolio_returns!$A$2:$B$49,2,1))</f>
        <v>2.83959196560721</v>
      </c>
      <c r="H7" s="4" t="n">
        <f aca="false">(G7+VLOOKUP(H$1-1,DEFAULT_CONTRIBUTION!$A$2:$B$11,2,1))*(1+VLOOKUP($A7+H$1-1,portfolio_returns!$A$2:$B$49,2,1))</f>
        <v>3.15691636776382</v>
      </c>
      <c r="I7" s="4" t="n">
        <f aca="false">(H7+VLOOKUP(I$1-1,DEFAULT_CONTRIBUTION!$A$2:$B$11,2,1))*(1+VLOOKUP($A7+I$1-1,portfolio_returns!$A$2:$B$49,2,1))</f>
        <v>2.22641526836543</v>
      </c>
      <c r="J7" s="4" t="n">
        <f aca="false">(I7+VLOOKUP(J$1-1,DEFAULT_CONTRIBUTION!$A$2:$B$11,2,1))*(1+VLOOKUP($A7+J$1-1,portfolio_returns!$A$2:$B$49,2,1))</f>
        <v>2.31435867146587</v>
      </c>
      <c r="K7" s="4" t="n">
        <f aca="false">(J7+VLOOKUP(K$1-1,DEFAULT_CONTRIBUTION!$A$2:$B$11,2,1))*(1+VLOOKUP($A7+K$1-1,portfolio_returns!$A$2:$B$49,2,1))</f>
        <v>2.10201626335887</v>
      </c>
      <c r="L7" s="4" t="n">
        <f aca="false">(K7+VLOOKUP(L$1-1,DEFAULT_CONTRIBUTION!$A$2:$B$11,2,1))*(1+VLOOKUP($A7+L$1-1,portfolio_returns!$A$2:$B$49,2,1))</f>
        <v>1.88550858823291</v>
      </c>
    </row>
    <row r="8" customFormat="false" ht="13.8" hidden="false" customHeight="false" outlineLevel="0" collapsed="false">
      <c r="A8" s="0" t="n">
        <v>1976</v>
      </c>
      <c r="B8" s="4" t="n">
        <f aca="false">L8</f>
        <v>2.31878545830133</v>
      </c>
      <c r="C8" s="4" t="n">
        <f aca="false">VLOOKUP(C$1-1,DEFAULT_CONTRIBUTION!$A$2:$B$11,2,1)*(1+VLOOKUP($A8+C$1-1,portfolio_returns!$A$2:$B$49,2,1))</f>
        <v>0.9865</v>
      </c>
      <c r="D8" s="4" t="n">
        <f aca="false">(C8+VLOOKUP(D$1-1,DEFAULT_CONTRIBUTION!$A$2:$B$11,2,1))*(1+VLOOKUP($A8+D$1-1,portfolio_returns!$A$2:$B$49,2,1))</f>
        <v>1.170728875</v>
      </c>
      <c r="E8" s="4" t="n">
        <f aca="false">(D8+VLOOKUP(E$1-1,DEFAULT_CONTRIBUTION!$A$2:$B$11,2,1))*(1+VLOOKUP($A8+E$1-1,portfolio_returns!$A$2:$B$49,2,1))</f>
        <v>1.53745969509375</v>
      </c>
      <c r="F8" s="4" t="n">
        <f aca="false">(E8+VLOOKUP(F$1-1,DEFAULT_CONTRIBUTION!$A$2:$B$11,2,1))*(1+VLOOKUP($A8+F$1-1,portfolio_returns!$A$2:$B$49,2,1))</f>
        <v>3.13334285860106</v>
      </c>
      <c r="G8" s="4" t="n">
        <f aca="false">(F8+VLOOKUP(G$1-1,DEFAULT_CONTRIBUTION!$A$2:$B$11,2,1))*(1+VLOOKUP($A8+G$1-1,portfolio_returns!$A$2:$B$49,2,1))</f>
        <v>3.48349392304973</v>
      </c>
      <c r="H8" s="4" t="n">
        <f aca="false">(G8+VLOOKUP(H$1-1,DEFAULT_CONTRIBUTION!$A$2:$B$11,2,1))*(1+VLOOKUP($A8+H$1-1,portfolio_returns!$A$2:$B$49,2,1))</f>
        <v>2.45673408923082</v>
      </c>
      <c r="I8" s="4" t="n">
        <f aca="false">(H8+VLOOKUP(I$1-1,DEFAULT_CONTRIBUTION!$A$2:$B$11,2,1))*(1+VLOOKUP($A8+I$1-1,portfolio_returns!$A$2:$B$49,2,1))</f>
        <v>2.55377508575544</v>
      </c>
      <c r="J8" s="4" t="n">
        <f aca="false">(I8+VLOOKUP(J$1-1,DEFAULT_CONTRIBUTION!$A$2:$B$11,2,1))*(1+VLOOKUP($A8+J$1-1,portfolio_returns!$A$2:$B$49,2,1))</f>
        <v>2.31946622163738</v>
      </c>
      <c r="K8" s="4" t="n">
        <f aca="false">(J8+VLOOKUP(K$1-1,DEFAULT_CONTRIBUTION!$A$2:$B$11,2,1))*(1+VLOOKUP($A8+K$1-1,portfolio_returns!$A$2:$B$49,2,1))</f>
        <v>2.08056120080873</v>
      </c>
      <c r="L8" s="4" t="n">
        <f aca="false">(K8+VLOOKUP(L$1-1,DEFAULT_CONTRIBUTION!$A$2:$B$11,2,1))*(1+VLOOKUP($A8+L$1-1,portfolio_returns!$A$2:$B$49,2,1))</f>
        <v>2.31878545830133</v>
      </c>
    </row>
    <row r="9" customFormat="false" ht="13.8" hidden="false" customHeight="false" outlineLevel="0" collapsed="false">
      <c r="A9" s="0" t="n">
        <v>1977</v>
      </c>
      <c r="B9" s="4" t="n">
        <f aca="false">L9</f>
        <v>2.75421881476389</v>
      </c>
      <c r="C9" s="4" t="n">
        <f aca="false">VLOOKUP(C$1-1,DEFAULT_CONTRIBUTION!$A$2:$B$11,2,1)*(1+VLOOKUP($A9+C$1-1,portfolio_returns!$A$2:$B$49,2,1))</f>
        <v>1.18675</v>
      </c>
      <c r="D9" s="4" t="n">
        <f aca="false">(C9+VLOOKUP(D$1-1,DEFAULT_CONTRIBUTION!$A$2:$B$11,2,1))*(1+VLOOKUP($A9+D$1-1,portfolio_returns!$A$2:$B$49,2,1))</f>
        <v>1.5584994375</v>
      </c>
      <c r="E9" s="4" t="n">
        <f aca="false">(D9+VLOOKUP(E$1-1,DEFAULT_CONTRIBUTION!$A$2:$B$11,2,1))*(1+VLOOKUP($A9+E$1-1,portfolio_returns!$A$2:$B$49,2,1))</f>
        <v>3.176221853625</v>
      </c>
      <c r="F9" s="4" t="n">
        <f aca="false">(E9+VLOOKUP(F$1-1,DEFAULT_CONTRIBUTION!$A$2:$B$11,2,1))*(1+VLOOKUP($A9+F$1-1,portfolio_returns!$A$2:$B$49,2,1))</f>
        <v>3.53116464576759</v>
      </c>
      <c r="G9" s="4" t="n">
        <f aca="false">(F9+VLOOKUP(G$1-1,DEFAULT_CONTRIBUTION!$A$2:$B$11,2,1))*(1+VLOOKUP($A9+G$1-1,portfolio_returns!$A$2:$B$49,2,1))</f>
        <v>2.4903538664276</v>
      </c>
      <c r="H9" s="4" t="n">
        <f aca="false">(G9+VLOOKUP(H$1-1,DEFAULT_CONTRIBUTION!$A$2:$B$11,2,1))*(1+VLOOKUP($A9+H$1-1,portfolio_returns!$A$2:$B$49,2,1))</f>
        <v>2.58872284415149</v>
      </c>
      <c r="I9" s="4" t="n">
        <f aca="false">(H9+VLOOKUP(I$1-1,DEFAULT_CONTRIBUTION!$A$2:$B$11,2,1))*(1+VLOOKUP($A9+I$1-1,portfolio_returns!$A$2:$B$49,2,1))</f>
        <v>2.35120752320059</v>
      </c>
      <c r="J9" s="4" t="n">
        <f aca="false">(I9+VLOOKUP(J$1-1,DEFAULT_CONTRIBUTION!$A$2:$B$11,2,1))*(1+VLOOKUP($A9+J$1-1,portfolio_returns!$A$2:$B$49,2,1))</f>
        <v>2.10903314831093</v>
      </c>
      <c r="K9" s="4" t="n">
        <f aca="false">(J9+VLOOKUP(K$1-1,DEFAULT_CONTRIBUTION!$A$2:$B$11,2,1))*(1+VLOOKUP($A9+K$1-1,portfolio_returns!$A$2:$B$49,2,1))</f>
        <v>2.35051744379253</v>
      </c>
      <c r="L9" s="4" t="n">
        <f aca="false">(K9+VLOOKUP(L$1-1,DEFAULT_CONTRIBUTION!$A$2:$B$11,2,1))*(1+VLOOKUP($A9+L$1-1,portfolio_returns!$A$2:$B$49,2,1))</f>
        <v>2.75421881476389</v>
      </c>
    </row>
    <row r="10" customFormat="false" ht="13.8" hidden="false" customHeight="false" outlineLevel="0" collapsed="false">
      <c r="A10" s="0" t="n">
        <v>1978</v>
      </c>
      <c r="B10" s="4" t="n">
        <f aca="false">L10</f>
        <v>2.83022527457727</v>
      </c>
      <c r="C10" s="4" t="n">
        <f aca="false">VLOOKUP(C$1-1,DEFAULT_CONTRIBUTION!$A$2:$B$11,2,1)*(1+VLOOKUP($A10+C$1-1,portfolio_returns!$A$2:$B$49,2,1))</f>
        <v>1.31325</v>
      </c>
      <c r="D10" s="4" t="n">
        <f aca="false">(C10+VLOOKUP(D$1-1,DEFAULT_CONTRIBUTION!$A$2:$B$11,2,1))*(1+VLOOKUP($A10+D$1-1,portfolio_returns!$A$2:$B$49,2,1))</f>
        <v>2.6764035</v>
      </c>
      <c r="E10" s="4" t="n">
        <f aca="false">(D10+VLOOKUP(E$1-1,DEFAULT_CONTRIBUTION!$A$2:$B$11,2,1))*(1+VLOOKUP($A10+E$1-1,portfolio_returns!$A$2:$B$49,2,1))</f>
        <v>2.975491591125</v>
      </c>
      <c r="F10" s="4" t="n">
        <f aca="false">(E10+VLOOKUP(F$1-1,DEFAULT_CONTRIBUTION!$A$2:$B$11,2,1))*(1+VLOOKUP($A10+F$1-1,portfolio_returns!$A$2:$B$49,2,1))</f>
        <v>2.09846544464091</v>
      </c>
      <c r="G10" s="4" t="n">
        <f aca="false">(F10+VLOOKUP(G$1-1,DEFAULT_CONTRIBUTION!$A$2:$B$11,2,1))*(1+VLOOKUP($A10+G$1-1,portfolio_returns!$A$2:$B$49,2,1))</f>
        <v>2.18135482970422</v>
      </c>
      <c r="H10" s="4" t="n">
        <f aca="false">(G10+VLOOKUP(H$1-1,DEFAULT_CONTRIBUTION!$A$2:$B$11,2,1))*(1+VLOOKUP($A10+H$1-1,portfolio_returns!$A$2:$B$49,2,1))</f>
        <v>1.98121552407886</v>
      </c>
      <c r="I10" s="4" t="n">
        <f aca="false">(H10+VLOOKUP(I$1-1,DEFAULT_CONTRIBUTION!$A$2:$B$11,2,1))*(1+VLOOKUP($A10+I$1-1,portfolio_returns!$A$2:$B$49,2,1))</f>
        <v>1.77715032509874</v>
      </c>
      <c r="J10" s="4" t="n">
        <f aca="false">(I10+VLOOKUP(J$1-1,DEFAULT_CONTRIBUTION!$A$2:$B$11,2,1))*(1+VLOOKUP($A10+J$1-1,portfolio_returns!$A$2:$B$49,2,1))</f>
        <v>1.98063403732254</v>
      </c>
      <c r="K10" s="4" t="n">
        <f aca="false">(J10+VLOOKUP(K$1-1,DEFAULT_CONTRIBUTION!$A$2:$B$11,2,1))*(1+VLOOKUP($A10+K$1-1,portfolio_returns!$A$2:$B$49,2,1))</f>
        <v>2.32080793323269</v>
      </c>
      <c r="L10" s="4" t="n">
        <f aca="false">(K10+VLOOKUP(L$1-1,DEFAULT_CONTRIBUTION!$A$2:$B$11,2,1))*(1+VLOOKUP($A10+L$1-1,portfolio_returns!$A$2:$B$49,2,1))</f>
        <v>2.83022527457727</v>
      </c>
    </row>
    <row r="11" customFormat="false" ht="13.8" hidden="false" customHeight="false" outlineLevel="0" collapsed="false">
      <c r="A11" s="0" t="n">
        <v>1979</v>
      </c>
      <c r="B11" s="4" t="n">
        <f aca="false">L11</f>
        <v>2.12495878220688</v>
      </c>
      <c r="C11" s="4" t="n">
        <f aca="false">VLOOKUP(C$1-1,DEFAULT_CONTRIBUTION!$A$2:$B$11,2,1)*(1+VLOOKUP($A11+C$1-1,portfolio_returns!$A$2:$B$49,2,1))</f>
        <v>2.038</v>
      </c>
      <c r="D11" s="4" t="n">
        <f aca="false">(C11+VLOOKUP(D$1-1,DEFAULT_CONTRIBUTION!$A$2:$B$11,2,1))*(1+VLOOKUP($A11+D$1-1,portfolio_returns!$A$2:$B$49,2,1))</f>
        <v>2.2657465</v>
      </c>
      <c r="E11" s="4" t="n">
        <f aca="false">(D11+VLOOKUP(E$1-1,DEFAULT_CONTRIBUTION!$A$2:$B$11,2,1))*(1+VLOOKUP($A11+E$1-1,portfolio_returns!$A$2:$B$49,2,1))</f>
        <v>1.597917719125</v>
      </c>
      <c r="F11" s="4" t="n">
        <f aca="false">(E11+VLOOKUP(F$1-1,DEFAULT_CONTRIBUTION!$A$2:$B$11,2,1))*(1+VLOOKUP($A11+F$1-1,portfolio_returns!$A$2:$B$49,2,1))</f>
        <v>1.66103546903044</v>
      </c>
      <c r="G11" s="4" t="n">
        <f aca="false">(F11+VLOOKUP(G$1-1,DEFAULT_CONTRIBUTION!$A$2:$B$11,2,1))*(1+VLOOKUP($A11+G$1-1,portfolio_returns!$A$2:$B$49,2,1))</f>
        <v>1.5086354647469</v>
      </c>
      <c r="H11" s="4" t="n">
        <f aca="false">(G11+VLOOKUP(H$1-1,DEFAULT_CONTRIBUTION!$A$2:$B$11,2,1))*(1+VLOOKUP($A11+H$1-1,portfolio_returns!$A$2:$B$49,2,1))</f>
        <v>1.35324601187796</v>
      </c>
      <c r="I11" s="4" t="n">
        <f aca="false">(H11+VLOOKUP(I$1-1,DEFAULT_CONTRIBUTION!$A$2:$B$11,2,1))*(1+VLOOKUP($A11+I$1-1,portfolio_returns!$A$2:$B$49,2,1))</f>
        <v>1.50819268023799</v>
      </c>
      <c r="J11" s="4" t="n">
        <f aca="false">(I11+VLOOKUP(J$1-1,DEFAULT_CONTRIBUTION!$A$2:$B$11,2,1))*(1+VLOOKUP($A11+J$1-1,portfolio_returns!$A$2:$B$49,2,1))</f>
        <v>1.76722477306887</v>
      </c>
      <c r="K11" s="4" t="n">
        <f aca="false">(J11+VLOOKUP(K$1-1,DEFAULT_CONTRIBUTION!$A$2:$B$11,2,1))*(1+VLOOKUP($A11+K$1-1,portfolio_returns!$A$2:$B$49,2,1))</f>
        <v>2.15513061075748</v>
      </c>
      <c r="L11" s="4" t="n">
        <f aca="false">(K11+VLOOKUP(L$1-1,DEFAULT_CONTRIBUTION!$A$2:$B$11,2,1))*(1+VLOOKUP($A11+L$1-1,portfolio_returns!$A$2:$B$49,2,1))</f>
        <v>2.12495878220688</v>
      </c>
    </row>
    <row r="12" customFormat="false" ht="13.8" hidden="false" customHeight="false" outlineLevel="0" collapsed="false">
      <c r="A12" s="0" t="n">
        <v>1980</v>
      </c>
      <c r="B12" s="4" t="n">
        <f aca="false">L12</f>
        <v>1.18812096777465</v>
      </c>
      <c r="C12" s="4" t="n">
        <f aca="false">VLOOKUP(C$1-1,DEFAULT_CONTRIBUTION!$A$2:$B$11,2,1)*(1+VLOOKUP($A12+C$1-1,portfolio_returns!$A$2:$B$49,2,1))</f>
        <v>1.11175</v>
      </c>
      <c r="D12" s="4" t="n">
        <f aca="false">(C12+VLOOKUP(D$1-1,DEFAULT_CONTRIBUTION!$A$2:$B$11,2,1))*(1+VLOOKUP($A12+D$1-1,portfolio_returns!$A$2:$B$49,2,1))</f>
        <v>0.7840616875</v>
      </c>
      <c r="E12" s="4" t="n">
        <f aca="false">(D12+VLOOKUP(E$1-1,DEFAULT_CONTRIBUTION!$A$2:$B$11,2,1))*(1+VLOOKUP($A12+E$1-1,portfolio_returns!$A$2:$B$49,2,1))</f>
        <v>0.81503212415625</v>
      </c>
      <c r="F12" s="4" t="n">
        <f aca="false">(E12+VLOOKUP(F$1-1,DEFAULT_CONTRIBUTION!$A$2:$B$11,2,1))*(1+VLOOKUP($A12+F$1-1,portfolio_returns!$A$2:$B$49,2,1))</f>
        <v>0.740252926764914</v>
      </c>
      <c r="G12" s="4" t="n">
        <f aca="false">(F12+VLOOKUP(G$1-1,DEFAULT_CONTRIBUTION!$A$2:$B$11,2,1))*(1+VLOOKUP($A12+G$1-1,portfolio_returns!$A$2:$B$49,2,1))</f>
        <v>0.664006875308128</v>
      </c>
      <c r="H12" s="4" t="n">
        <f aca="false">(G12+VLOOKUP(H$1-1,DEFAULT_CONTRIBUTION!$A$2:$B$11,2,1))*(1+VLOOKUP($A12+H$1-1,portfolio_returns!$A$2:$B$49,2,1))</f>
        <v>0.740035662530909</v>
      </c>
      <c r="I12" s="4" t="n">
        <f aca="false">(H12+VLOOKUP(I$1-1,DEFAULT_CONTRIBUTION!$A$2:$B$11,2,1))*(1+VLOOKUP($A12+I$1-1,portfolio_returns!$A$2:$B$49,2,1))</f>
        <v>0.867136787570592</v>
      </c>
      <c r="J12" s="4" t="n">
        <f aca="false">(I12+VLOOKUP(J$1-1,DEFAULT_CONTRIBUTION!$A$2:$B$11,2,1))*(1+VLOOKUP($A12+J$1-1,portfolio_returns!$A$2:$B$49,2,1))</f>
        <v>1.05747331244234</v>
      </c>
      <c r="K12" s="4" t="n">
        <f aca="false">(J12+VLOOKUP(K$1-1,DEFAULT_CONTRIBUTION!$A$2:$B$11,2,1))*(1+VLOOKUP($A12+K$1-1,portfolio_returns!$A$2:$B$49,2,1))</f>
        <v>1.04266868606814</v>
      </c>
      <c r="L12" s="4" t="n">
        <f aca="false">(K12+VLOOKUP(L$1-1,DEFAULT_CONTRIBUTION!$A$2:$B$11,2,1))*(1+VLOOKUP($A12+L$1-1,portfolio_returns!$A$2:$B$49,2,1))</f>
        <v>1.18812096777465</v>
      </c>
    </row>
    <row r="13" customFormat="false" ht="13.8" hidden="false" customHeight="false" outlineLevel="0" collapsed="false">
      <c r="A13" s="0" t="n">
        <v>1981</v>
      </c>
      <c r="B13" s="4" t="n">
        <f aca="false">L13</f>
        <v>1.01499247955383</v>
      </c>
      <c r="C13" s="4" t="n">
        <f aca="false">VLOOKUP(C$1-1,DEFAULT_CONTRIBUTION!$A$2:$B$11,2,1)*(1+VLOOKUP($A13+C$1-1,portfolio_returns!$A$2:$B$49,2,1))</f>
        <v>0.70525</v>
      </c>
      <c r="D13" s="4" t="n">
        <f aca="false">(C13+VLOOKUP(D$1-1,DEFAULT_CONTRIBUTION!$A$2:$B$11,2,1))*(1+VLOOKUP($A13+D$1-1,portfolio_returns!$A$2:$B$49,2,1))</f>
        <v>0.733107375</v>
      </c>
      <c r="E13" s="4" t="n">
        <f aca="false">(D13+VLOOKUP(E$1-1,DEFAULT_CONTRIBUTION!$A$2:$B$11,2,1))*(1+VLOOKUP($A13+E$1-1,portfolio_returns!$A$2:$B$49,2,1))</f>
        <v>0.66584477334375</v>
      </c>
      <c r="F13" s="4" t="n">
        <f aca="false">(E13+VLOOKUP(F$1-1,DEFAULT_CONTRIBUTION!$A$2:$B$11,2,1))*(1+VLOOKUP($A13+F$1-1,portfolio_returns!$A$2:$B$49,2,1))</f>
        <v>0.597262761689344</v>
      </c>
      <c r="G13" s="4" t="n">
        <f aca="false">(F13+VLOOKUP(G$1-1,DEFAULT_CONTRIBUTION!$A$2:$B$11,2,1))*(1+VLOOKUP($A13+G$1-1,portfolio_returns!$A$2:$B$49,2,1))</f>
        <v>0.665649347902774</v>
      </c>
      <c r="H13" s="4" t="n">
        <f aca="false">(G13+VLOOKUP(H$1-1,DEFAULT_CONTRIBUTION!$A$2:$B$11,2,1))*(1+VLOOKUP($A13+H$1-1,portfolio_returns!$A$2:$B$49,2,1))</f>
        <v>0.779974623405075</v>
      </c>
      <c r="I13" s="4" t="n">
        <f aca="false">(H13+VLOOKUP(I$1-1,DEFAULT_CONTRIBUTION!$A$2:$B$11,2,1))*(1+VLOOKUP($A13+I$1-1,portfolio_returns!$A$2:$B$49,2,1))</f>
        <v>0.951179053242489</v>
      </c>
      <c r="J13" s="4" t="n">
        <f aca="false">(I13+VLOOKUP(J$1-1,DEFAULT_CONTRIBUTION!$A$2:$B$11,2,1))*(1+VLOOKUP($A13+J$1-1,portfolio_returns!$A$2:$B$49,2,1))</f>
        <v>0.937862546497094</v>
      </c>
      <c r="K13" s="4" t="n">
        <f aca="false">(J13+VLOOKUP(K$1-1,DEFAULT_CONTRIBUTION!$A$2:$B$11,2,1))*(1+VLOOKUP($A13+K$1-1,portfolio_returns!$A$2:$B$49,2,1))</f>
        <v>1.06869437173344</v>
      </c>
      <c r="L13" s="4" t="n">
        <f aca="false">(K13+VLOOKUP(L$1-1,DEFAULT_CONTRIBUTION!$A$2:$B$11,2,1))*(1+VLOOKUP($A13+L$1-1,portfolio_returns!$A$2:$B$49,2,1))</f>
        <v>1.01499247955383</v>
      </c>
    </row>
    <row r="14" customFormat="false" ht="13.8" hidden="false" customHeight="false" outlineLevel="0" collapsed="false">
      <c r="A14" s="0" t="n">
        <v>1982</v>
      </c>
      <c r="B14" s="4" t="n">
        <f aca="false">L14</f>
        <v>1.56008769632947</v>
      </c>
      <c r="C14" s="4" t="n">
        <f aca="false">VLOOKUP(C$1-1,DEFAULT_CONTRIBUTION!$A$2:$B$11,2,1)*(1+VLOOKUP($A14+C$1-1,portfolio_returns!$A$2:$B$49,2,1))</f>
        <v>1.0395</v>
      </c>
      <c r="D14" s="4" t="n">
        <f aca="false">(C14+VLOOKUP(D$1-1,DEFAULT_CONTRIBUTION!$A$2:$B$11,2,1))*(1+VLOOKUP($A14+D$1-1,portfolio_returns!$A$2:$B$49,2,1))</f>
        <v>0.944125875</v>
      </c>
      <c r="E14" s="4" t="n">
        <f aca="false">(D14+VLOOKUP(E$1-1,DEFAULT_CONTRIBUTION!$A$2:$B$11,2,1))*(1+VLOOKUP($A14+E$1-1,portfolio_returns!$A$2:$B$49,2,1))</f>
        <v>0.846880909875</v>
      </c>
      <c r="F14" s="4" t="n">
        <f aca="false">(E14+VLOOKUP(F$1-1,DEFAULT_CONTRIBUTION!$A$2:$B$11,2,1))*(1+VLOOKUP($A14+F$1-1,portfolio_returns!$A$2:$B$49,2,1))</f>
        <v>0.943848774055688</v>
      </c>
      <c r="G14" s="4" t="n">
        <f aca="false">(F14+VLOOKUP(G$1-1,DEFAULT_CONTRIBUTION!$A$2:$B$11,2,1))*(1+VLOOKUP($A14+G$1-1,portfolio_returns!$A$2:$B$49,2,1))</f>
        <v>1.10595480099975</v>
      </c>
      <c r="H14" s="4" t="n">
        <f aca="false">(G14+VLOOKUP(H$1-1,DEFAULT_CONTRIBUTION!$A$2:$B$11,2,1))*(1+VLOOKUP($A14+H$1-1,portfolio_returns!$A$2:$B$49,2,1))</f>
        <v>1.3487118798192</v>
      </c>
      <c r="I14" s="4" t="n">
        <f aca="false">(H14+VLOOKUP(I$1-1,DEFAULT_CONTRIBUTION!$A$2:$B$11,2,1))*(1+VLOOKUP($A14+I$1-1,portfolio_returns!$A$2:$B$49,2,1))</f>
        <v>1.32982991350173</v>
      </c>
      <c r="J14" s="4" t="n">
        <f aca="false">(I14+VLOOKUP(J$1-1,DEFAULT_CONTRIBUTION!$A$2:$B$11,2,1))*(1+VLOOKUP($A14+J$1-1,portfolio_returns!$A$2:$B$49,2,1))</f>
        <v>1.51534118643522</v>
      </c>
      <c r="K14" s="4" t="n">
        <f aca="false">(J14+VLOOKUP(K$1-1,DEFAULT_CONTRIBUTION!$A$2:$B$11,2,1))*(1+VLOOKUP($A14+K$1-1,portfolio_returns!$A$2:$B$49,2,1))</f>
        <v>1.43919529181685</v>
      </c>
      <c r="L14" s="4" t="n">
        <f aca="false">(K14+VLOOKUP(L$1-1,DEFAULT_CONTRIBUTION!$A$2:$B$11,2,1))*(1+VLOOKUP($A14+L$1-1,portfolio_returns!$A$2:$B$49,2,1))</f>
        <v>1.56008769632947</v>
      </c>
    </row>
    <row r="15" customFormat="false" ht="13.8" hidden="false" customHeight="false" outlineLevel="0" collapsed="false">
      <c r="A15" s="0" t="n">
        <v>1983</v>
      </c>
      <c r="B15" s="4" t="n">
        <f aca="false">L15</f>
        <v>1.47829377670469</v>
      </c>
      <c r="C15" s="4" t="n">
        <f aca="false">VLOOKUP(C$1-1,DEFAULT_CONTRIBUTION!$A$2:$B$11,2,1)*(1+VLOOKUP($A15+C$1-1,portfolio_returns!$A$2:$B$49,2,1))</f>
        <v>0.90825</v>
      </c>
      <c r="D15" s="4" t="n">
        <f aca="false">(C15+VLOOKUP(D$1-1,DEFAULT_CONTRIBUTION!$A$2:$B$11,2,1))*(1+VLOOKUP($A15+D$1-1,portfolio_returns!$A$2:$B$49,2,1))</f>
        <v>0.81470025</v>
      </c>
      <c r="E15" s="4" t="n">
        <f aca="false">(D15+VLOOKUP(E$1-1,DEFAULT_CONTRIBUTION!$A$2:$B$11,2,1))*(1+VLOOKUP($A15+E$1-1,portfolio_returns!$A$2:$B$49,2,1))</f>
        <v>0.907983428625</v>
      </c>
      <c r="F15" s="4" t="n">
        <f aca="false">(E15+VLOOKUP(F$1-1,DEFAULT_CONTRIBUTION!$A$2:$B$11,2,1))*(1+VLOOKUP($A15+F$1-1,portfolio_returns!$A$2:$B$49,2,1))</f>
        <v>1.06392958249134</v>
      </c>
      <c r="G15" s="4" t="n">
        <f aca="false">(F15+VLOOKUP(G$1-1,DEFAULT_CONTRIBUTION!$A$2:$B$11,2,1))*(1+VLOOKUP($A15+G$1-1,portfolio_returns!$A$2:$B$49,2,1))</f>
        <v>1.29746212584819</v>
      </c>
      <c r="H15" s="4" t="n">
        <f aca="false">(G15+VLOOKUP(H$1-1,DEFAULT_CONTRIBUTION!$A$2:$B$11,2,1))*(1+VLOOKUP($A15+H$1-1,portfolio_returns!$A$2:$B$49,2,1))</f>
        <v>1.27929765608632</v>
      </c>
      <c r="I15" s="4" t="n">
        <f aca="false">(H15+VLOOKUP(I$1-1,DEFAULT_CONTRIBUTION!$A$2:$B$11,2,1))*(1+VLOOKUP($A15+I$1-1,portfolio_returns!$A$2:$B$49,2,1))</f>
        <v>1.45775967911036</v>
      </c>
      <c r="J15" s="4" t="n">
        <f aca="false">(I15+VLOOKUP(J$1-1,DEFAULT_CONTRIBUTION!$A$2:$B$11,2,1))*(1+VLOOKUP($A15+J$1-1,portfolio_returns!$A$2:$B$49,2,1))</f>
        <v>1.38450725523507</v>
      </c>
      <c r="K15" s="4" t="n">
        <f aca="false">(J15+VLOOKUP(K$1-1,DEFAULT_CONTRIBUTION!$A$2:$B$11,2,1))*(1+VLOOKUP($A15+K$1-1,portfolio_returns!$A$2:$B$49,2,1))</f>
        <v>1.50080586467481</v>
      </c>
      <c r="L15" s="4" t="n">
        <f aca="false">(K15+VLOOKUP(L$1-1,DEFAULT_CONTRIBUTION!$A$2:$B$11,2,1))*(1+VLOOKUP($A15+L$1-1,portfolio_returns!$A$2:$B$49,2,1))</f>
        <v>1.47829377670469</v>
      </c>
    </row>
    <row r="16" customFormat="false" ht="13.8" hidden="false" customHeight="false" outlineLevel="0" collapsed="false">
      <c r="A16" s="0" t="n">
        <v>1984</v>
      </c>
      <c r="B16" s="4" t="n">
        <f aca="false">L16</f>
        <v>2.14602845536486</v>
      </c>
      <c r="C16" s="4" t="n">
        <f aca="false">VLOOKUP(C$1-1,DEFAULT_CONTRIBUTION!$A$2:$B$11,2,1)*(1+VLOOKUP($A16+C$1-1,portfolio_returns!$A$2:$B$49,2,1))</f>
        <v>0.897</v>
      </c>
      <c r="D16" s="4" t="n">
        <f aca="false">(C16+VLOOKUP(D$1-1,DEFAULT_CONTRIBUTION!$A$2:$B$11,2,1))*(1+VLOOKUP($A16+D$1-1,portfolio_returns!$A$2:$B$49,2,1))</f>
        <v>0.9997065</v>
      </c>
      <c r="E16" s="4" t="n">
        <f aca="false">(D16+VLOOKUP(E$1-1,DEFAULT_CONTRIBUTION!$A$2:$B$11,2,1))*(1+VLOOKUP($A16+E$1-1,portfolio_returns!$A$2:$B$49,2,1))</f>
        <v>1.171406091375</v>
      </c>
      <c r="F16" s="4" t="n">
        <f aca="false">(E16+VLOOKUP(F$1-1,DEFAULT_CONTRIBUTION!$A$2:$B$11,2,1))*(1+VLOOKUP($A16+F$1-1,portfolio_returns!$A$2:$B$49,2,1))</f>
        <v>1.42852972843181</v>
      </c>
      <c r="G16" s="4" t="n">
        <f aca="false">(F16+VLOOKUP(G$1-1,DEFAULT_CONTRIBUTION!$A$2:$B$11,2,1))*(1+VLOOKUP($A16+G$1-1,portfolio_returns!$A$2:$B$49,2,1))</f>
        <v>1.40853031223377</v>
      </c>
      <c r="H16" s="4" t="n">
        <f aca="false">(G16+VLOOKUP(H$1-1,DEFAULT_CONTRIBUTION!$A$2:$B$11,2,1))*(1+VLOOKUP($A16+H$1-1,portfolio_returns!$A$2:$B$49,2,1))</f>
        <v>1.60502029079038</v>
      </c>
      <c r="I16" s="4" t="n">
        <f aca="false">(H16+VLOOKUP(I$1-1,DEFAULT_CONTRIBUTION!$A$2:$B$11,2,1))*(1+VLOOKUP($A16+I$1-1,portfolio_returns!$A$2:$B$49,2,1))</f>
        <v>1.52436802117816</v>
      </c>
      <c r="J16" s="4" t="n">
        <f aca="false">(I16+VLOOKUP(J$1-1,DEFAULT_CONTRIBUTION!$A$2:$B$11,2,1))*(1+VLOOKUP($A16+J$1-1,portfolio_returns!$A$2:$B$49,2,1))</f>
        <v>1.65241493495713</v>
      </c>
      <c r="K16" s="4" t="n">
        <f aca="false">(J16+VLOOKUP(K$1-1,DEFAULT_CONTRIBUTION!$A$2:$B$11,2,1))*(1+VLOOKUP($A16+K$1-1,portfolio_returns!$A$2:$B$49,2,1))</f>
        <v>1.62762871093277</v>
      </c>
      <c r="L16" s="4" t="n">
        <f aca="false">(K16+VLOOKUP(L$1-1,DEFAULT_CONTRIBUTION!$A$2:$B$11,2,1))*(1+VLOOKUP($A16+L$1-1,portfolio_returns!$A$2:$B$49,2,1))</f>
        <v>2.14602845536486</v>
      </c>
    </row>
    <row r="17" customFormat="false" ht="13.8" hidden="false" customHeight="false" outlineLevel="0" collapsed="false">
      <c r="A17" s="0" t="n">
        <v>1985</v>
      </c>
      <c r="B17" s="4" t="n">
        <f aca="false">L17</f>
        <v>2.30931322914262</v>
      </c>
      <c r="C17" s="4" t="n">
        <f aca="false">VLOOKUP(C$1-1,DEFAULT_CONTRIBUTION!$A$2:$B$11,2,1)*(1+VLOOKUP($A17+C$1-1,portfolio_returns!$A$2:$B$49,2,1))</f>
        <v>1.1145</v>
      </c>
      <c r="D17" s="4" t="n">
        <f aca="false">(C17+VLOOKUP(D$1-1,DEFAULT_CONTRIBUTION!$A$2:$B$11,2,1))*(1+VLOOKUP($A17+D$1-1,portfolio_returns!$A$2:$B$49,2,1))</f>
        <v>1.305915375</v>
      </c>
      <c r="E17" s="4" t="n">
        <f aca="false">(D17+VLOOKUP(E$1-1,DEFAULT_CONTRIBUTION!$A$2:$B$11,2,1))*(1+VLOOKUP($A17+E$1-1,portfolio_returns!$A$2:$B$49,2,1))</f>
        <v>1.5925637998125</v>
      </c>
      <c r="F17" s="4" t="n">
        <f aca="false">(E17+VLOOKUP(F$1-1,DEFAULT_CONTRIBUTION!$A$2:$B$11,2,1))*(1+VLOOKUP($A17+F$1-1,portfolio_returns!$A$2:$B$49,2,1))</f>
        <v>1.57026790661513</v>
      </c>
      <c r="G17" s="4" t="n">
        <f aca="false">(F17+VLOOKUP(G$1-1,DEFAULT_CONTRIBUTION!$A$2:$B$11,2,1))*(1+VLOOKUP($A17+G$1-1,portfolio_returns!$A$2:$B$49,2,1))</f>
        <v>1.78932027958793</v>
      </c>
      <c r="H17" s="4" t="n">
        <f aca="false">(G17+VLOOKUP(H$1-1,DEFAULT_CONTRIBUTION!$A$2:$B$11,2,1))*(1+VLOOKUP($A17+H$1-1,portfolio_returns!$A$2:$B$49,2,1))</f>
        <v>1.69940693553864</v>
      </c>
      <c r="I17" s="4" t="n">
        <f aca="false">(H17+VLOOKUP(I$1-1,DEFAULT_CONTRIBUTION!$A$2:$B$11,2,1))*(1+VLOOKUP($A17+I$1-1,portfolio_returns!$A$2:$B$49,2,1))</f>
        <v>1.84215711812389</v>
      </c>
      <c r="J17" s="4" t="n">
        <f aca="false">(I17+VLOOKUP(J$1-1,DEFAULT_CONTRIBUTION!$A$2:$B$11,2,1))*(1+VLOOKUP($A17+J$1-1,portfolio_returns!$A$2:$B$49,2,1))</f>
        <v>1.81452476135203</v>
      </c>
      <c r="K17" s="4" t="n">
        <f aca="false">(J17+VLOOKUP(K$1-1,DEFAULT_CONTRIBUTION!$A$2:$B$11,2,1))*(1+VLOOKUP($A17+K$1-1,portfolio_returns!$A$2:$B$49,2,1))</f>
        <v>2.39245089784265</v>
      </c>
      <c r="L17" s="4" t="n">
        <f aca="false">(K17+VLOOKUP(L$1-1,DEFAULT_CONTRIBUTION!$A$2:$B$11,2,1))*(1+VLOOKUP($A17+L$1-1,portfolio_returns!$A$2:$B$49,2,1))</f>
        <v>2.30931322914262</v>
      </c>
    </row>
    <row r="18" customFormat="false" ht="13.8" hidden="false" customHeight="false" outlineLevel="0" collapsed="false">
      <c r="A18" s="0" t="n">
        <v>1986</v>
      </c>
      <c r="B18" s="4" t="n">
        <f aca="false">L18</f>
        <v>2.09226472241073</v>
      </c>
      <c r="C18" s="4" t="n">
        <f aca="false">VLOOKUP(C$1-1,DEFAULT_CONTRIBUTION!$A$2:$B$11,2,1)*(1+VLOOKUP($A18+C$1-1,portfolio_returns!$A$2:$B$49,2,1))</f>
        <v>1.17175</v>
      </c>
      <c r="D18" s="4" t="n">
        <f aca="false">(C18+VLOOKUP(D$1-1,DEFAULT_CONTRIBUTION!$A$2:$B$11,2,1))*(1+VLOOKUP($A18+D$1-1,portfolio_returns!$A$2:$B$49,2,1))</f>
        <v>1.428949125</v>
      </c>
      <c r="E18" s="4" t="n">
        <f aca="false">(D18+VLOOKUP(E$1-1,DEFAULT_CONTRIBUTION!$A$2:$B$11,2,1))*(1+VLOOKUP($A18+E$1-1,portfolio_returns!$A$2:$B$49,2,1))</f>
        <v>1.40894383725</v>
      </c>
      <c r="F18" s="4" t="n">
        <f aca="false">(E18+VLOOKUP(F$1-1,DEFAULT_CONTRIBUTION!$A$2:$B$11,2,1))*(1+VLOOKUP($A18+F$1-1,portfolio_returns!$A$2:$B$49,2,1))</f>
        <v>1.60549150254638</v>
      </c>
      <c r="G18" s="4" t="n">
        <f aca="false">(F18+VLOOKUP(G$1-1,DEFAULT_CONTRIBUTION!$A$2:$B$11,2,1))*(1+VLOOKUP($A18+G$1-1,portfolio_returns!$A$2:$B$49,2,1))</f>
        <v>1.52481555454342</v>
      </c>
      <c r="H18" s="4" t="n">
        <f aca="false">(G18+VLOOKUP(H$1-1,DEFAULT_CONTRIBUTION!$A$2:$B$11,2,1))*(1+VLOOKUP($A18+H$1-1,portfolio_returns!$A$2:$B$49,2,1))</f>
        <v>1.65290006112507</v>
      </c>
      <c r="I18" s="4" t="n">
        <f aca="false">(H18+VLOOKUP(I$1-1,DEFAULT_CONTRIBUTION!$A$2:$B$11,2,1))*(1+VLOOKUP($A18+I$1-1,portfolio_returns!$A$2:$B$49,2,1))</f>
        <v>1.62810656020819</v>
      </c>
      <c r="J18" s="4" t="n">
        <f aca="false">(I18+VLOOKUP(J$1-1,DEFAULT_CONTRIBUTION!$A$2:$B$11,2,1))*(1+VLOOKUP($A18+J$1-1,portfolio_returns!$A$2:$B$49,2,1))</f>
        <v>2.1466584996345</v>
      </c>
      <c r="K18" s="4" t="n">
        <f aca="false">(J18+VLOOKUP(K$1-1,DEFAULT_CONTRIBUTION!$A$2:$B$11,2,1))*(1+VLOOKUP($A18+K$1-1,portfolio_returns!$A$2:$B$49,2,1))</f>
        <v>2.0720621167722</v>
      </c>
      <c r="L18" s="4" t="n">
        <f aca="false">(K18+VLOOKUP(L$1-1,DEFAULT_CONTRIBUTION!$A$2:$B$11,2,1))*(1+VLOOKUP($A18+L$1-1,portfolio_returns!$A$2:$B$49,2,1))</f>
        <v>2.09226472241073</v>
      </c>
    </row>
    <row r="19" customFormat="false" ht="13.8" hidden="false" customHeight="false" outlineLevel="0" collapsed="false">
      <c r="A19" s="0" t="n">
        <v>1987</v>
      </c>
      <c r="B19" s="4" t="n">
        <f aca="false">L19</f>
        <v>1.79764242311671</v>
      </c>
      <c r="C19" s="4" t="n">
        <f aca="false">VLOOKUP(C$1-1,DEFAULT_CONTRIBUTION!$A$2:$B$11,2,1)*(1+VLOOKUP($A19+C$1-1,portfolio_returns!$A$2:$B$49,2,1))</f>
        <v>1.2195</v>
      </c>
      <c r="D19" s="4" t="n">
        <f aca="false">(C19+VLOOKUP(D$1-1,DEFAULT_CONTRIBUTION!$A$2:$B$11,2,1))*(1+VLOOKUP($A19+D$1-1,portfolio_returns!$A$2:$B$49,2,1))</f>
        <v>1.202427</v>
      </c>
      <c r="E19" s="4" t="n">
        <f aca="false">(D19+VLOOKUP(E$1-1,DEFAULT_CONTRIBUTION!$A$2:$B$11,2,1))*(1+VLOOKUP($A19+E$1-1,portfolio_returns!$A$2:$B$49,2,1))</f>
        <v>1.3701655665</v>
      </c>
      <c r="F19" s="4" t="n">
        <f aca="false">(E19+VLOOKUP(F$1-1,DEFAULT_CONTRIBUTION!$A$2:$B$11,2,1))*(1+VLOOKUP($A19+F$1-1,portfolio_returns!$A$2:$B$49,2,1))</f>
        <v>1.30131474678337</v>
      </c>
      <c r="G19" s="4" t="n">
        <f aca="false">(F19+VLOOKUP(G$1-1,DEFAULT_CONTRIBUTION!$A$2:$B$11,2,1))*(1+VLOOKUP($A19+G$1-1,portfolio_returns!$A$2:$B$49,2,1))</f>
        <v>1.41062518551318</v>
      </c>
      <c r="H19" s="4" t="n">
        <f aca="false">(G19+VLOOKUP(H$1-1,DEFAULT_CONTRIBUTION!$A$2:$B$11,2,1))*(1+VLOOKUP($A19+H$1-1,portfolio_returns!$A$2:$B$49,2,1))</f>
        <v>1.38946580773048</v>
      </c>
      <c r="I19" s="4" t="n">
        <f aca="false">(H19+VLOOKUP(I$1-1,DEFAULT_CONTRIBUTION!$A$2:$B$11,2,1))*(1+VLOOKUP($A19+I$1-1,portfolio_returns!$A$2:$B$49,2,1))</f>
        <v>1.83201066749264</v>
      </c>
      <c r="J19" s="4" t="n">
        <f aca="false">(I19+VLOOKUP(J$1-1,DEFAULT_CONTRIBUTION!$A$2:$B$11,2,1))*(1+VLOOKUP($A19+J$1-1,portfolio_returns!$A$2:$B$49,2,1))</f>
        <v>1.76834829679727</v>
      </c>
      <c r="K19" s="4" t="n">
        <f aca="false">(J19+VLOOKUP(K$1-1,DEFAULT_CONTRIBUTION!$A$2:$B$11,2,1))*(1+VLOOKUP($A19+K$1-1,portfolio_returns!$A$2:$B$49,2,1))</f>
        <v>1.78558969269104</v>
      </c>
      <c r="L19" s="4" t="n">
        <f aca="false">(K19+VLOOKUP(L$1-1,DEFAULT_CONTRIBUTION!$A$2:$B$11,2,1))*(1+VLOOKUP($A19+L$1-1,portfolio_returns!$A$2:$B$49,2,1))</f>
        <v>1.79764242311671</v>
      </c>
    </row>
    <row r="20" customFormat="false" ht="13.8" hidden="false" customHeight="false" outlineLevel="0" collapsed="false">
      <c r="A20" s="0" t="n">
        <v>1988</v>
      </c>
      <c r="B20" s="4" t="n">
        <f aca="false">L20</f>
        <v>1.17668557954318</v>
      </c>
      <c r="C20" s="4" t="n">
        <f aca="false">VLOOKUP(C$1-1,DEFAULT_CONTRIBUTION!$A$2:$B$11,2,1)*(1+VLOOKUP($A20+C$1-1,portfolio_returns!$A$2:$B$49,2,1))</f>
        <v>0.986</v>
      </c>
      <c r="D20" s="4" t="n">
        <f aca="false">(C20+VLOOKUP(D$1-1,DEFAULT_CONTRIBUTION!$A$2:$B$11,2,1))*(1+VLOOKUP($A20+D$1-1,portfolio_returns!$A$2:$B$49,2,1))</f>
        <v>1.123547</v>
      </c>
      <c r="E20" s="4" t="n">
        <f aca="false">(D20+VLOOKUP(E$1-1,DEFAULT_CONTRIBUTION!$A$2:$B$11,2,1))*(1+VLOOKUP($A20+E$1-1,portfolio_returns!$A$2:$B$49,2,1))</f>
        <v>1.06708876325</v>
      </c>
      <c r="F20" s="4" t="n">
        <f aca="false">(E20+VLOOKUP(F$1-1,DEFAULT_CONTRIBUTION!$A$2:$B$11,2,1))*(1+VLOOKUP($A20+F$1-1,portfolio_returns!$A$2:$B$49,2,1))</f>
        <v>1.156724219363</v>
      </c>
      <c r="G20" s="4" t="n">
        <f aca="false">(F20+VLOOKUP(G$1-1,DEFAULT_CONTRIBUTION!$A$2:$B$11,2,1))*(1+VLOOKUP($A20+G$1-1,portfolio_returns!$A$2:$B$49,2,1))</f>
        <v>1.13937335607256</v>
      </c>
      <c r="H20" s="4" t="n">
        <f aca="false">(G20+VLOOKUP(H$1-1,DEFAULT_CONTRIBUTION!$A$2:$B$11,2,1))*(1+VLOOKUP($A20+H$1-1,portfolio_returns!$A$2:$B$49,2,1))</f>
        <v>1.50226376998166</v>
      </c>
      <c r="I20" s="4" t="n">
        <f aca="false">(H20+VLOOKUP(I$1-1,DEFAULT_CONTRIBUTION!$A$2:$B$11,2,1))*(1+VLOOKUP($A20+I$1-1,portfolio_returns!$A$2:$B$49,2,1))</f>
        <v>1.4500601039748</v>
      </c>
      <c r="J20" s="4" t="n">
        <f aca="false">(I20+VLOOKUP(J$1-1,DEFAULT_CONTRIBUTION!$A$2:$B$11,2,1))*(1+VLOOKUP($A20+J$1-1,portfolio_returns!$A$2:$B$49,2,1))</f>
        <v>1.46419818998855</v>
      </c>
      <c r="K20" s="4" t="n">
        <f aca="false">(J20+VLOOKUP(K$1-1,DEFAULT_CONTRIBUTION!$A$2:$B$11,2,1))*(1+VLOOKUP($A20+K$1-1,portfolio_returns!$A$2:$B$49,2,1))</f>
        <v>1.47408152777098</v>
      </c>
      <c r="L20" s="4" t="n">
        <f aca="false">(K20+VLOOKUP(L$1-1,DEFAULT_CONTRIBUTION!$A$2:$B$11,2,1))*(1+VLOOKUP($A20+L$1-1,portfolio_returns!$A$2:$B$49,2,1))</f>
        <v>1.17668557954318</v>
      </c>
    </row>
    <row r="21" customFormat="false" ht="13.8" hidden="false" customHeight="false" outlineLevel="0" collapsed="false">
      <c r="A21" s="0" t="n">
        <v>1989</v>
      </c>
      <c r="B21" s="4" t="n">
        <f aca="false">L21</f>
        <v>1.13282838375392</v>
      </c>
      <c r="C21" s="4" t="n">
        <f aca="false">VLOOKUP(C$1-1,DEFAULT_CONTRIBUTION!$A$2:$B$11,2,1)*(1+VLOOKUP($A21+C$1-1,portfolio_returns!$A$2:$B$49,2,1))</f>
        <v>1.1395</v>
      </c>
      <c r="D21" s="4" t="n">
        <f aca="false">(C21+VLOOKUP(D$1-1,DEFAULT_CONTRIBUTION!$A$2:$B$11,2,1))*(1+VLOOKUP($A21+D$1-1,portfolio_returns!$A$2:$B$49,2,1))</f>
        <v>1.082240125</v>
      </c>
      <c r="E21" s="4" t="n">
        <f aca="false">(D21+VLOOKUP(E$1-1,DEFAULT_CONTRIBUTION!$A$2:$B$11,2,1))*(1+VLOOKUP($A21+E$1-1,portfolio_returns!$A$2:$B$49,2,1))</f>
        <v>1.1731482955</v>
      </c>
      <c r="F21" s="4" t="n">
        <f aca="false">(E21+VLOOKUP(F$1-1,DEFAULT_CONTRIBUTION!$A$2:$B$11,2,1))*(1+VLOOKUP($A21+F$1-1,portfolio_returns!$A$2:$B$49,2,1))</f>
        <v>1.1555510710675</v>
      </c>
      <c r="G21" s="4" t="n">
        <f aca="false">(F21+VLOOKUP(G$1-1,DEFAULT_CONTRIBUTION!$A$2:$B$11,2,1))*(1+VLOOKUP($A21+G$1-1,portfolio_returns!$A$2:$B$49,2,1))</f>
        <v>1.5235940872025</v>
      </c>
      <c r="H21" s="4" t="n">
        <f aca="false">(G21+VLOOKUP(H$1-1,DEFAULT_CONTRIBUTION!$A$2:$B$11,2,1))*(1+VLOOKUP($A21+H$1-1,portfolio_returns!$A$2:$B$49,2,1))</f>
        <v>1.47064919267221</v>
      </c>
      <c r="I21" s="4" t="n">
        <f aca="false">(H21+VLOOKUP(I$1-1,DEFAULT_CONTRIBUTION!$A$2:$B$11,2,1))*(1+VLOOKUP($A21+I$1-1,portfolio_returns!$A$2:$B$49,2,1))</f>
        <v>1.48498802230077</v>
      </c>
      <c r="J21" s="4" t="n">
        <f aca="false">(I21+VLOOKUP(J$1-1,DEFAULT_CONTRIBUTION!$A$2:$B$11,2,1))*(1+VLOOKUP($A21+J$1-1,portfolio_returns!$A$2:$B$49,2,1))</f>
        <v>1.4950116914513</v>
      </c>
      <c r="K21" s="4" t="n">
        <f aca="false">(J21+VLOOKUP(K$1-1,DEFAULT_CONTRIBUTION!$A$2:$B$11,2,1))*(1+VLOOKUP($A21+K$1-1,portfolio_returns!$A$2:$B$49,2,1))</f>
        <v>1.193393082701</v>
      </c>
      <c r="L21" s="4" t="n">
        <f aca="false">(K21+VLOOKUP(L$1-1,DEFAULT_CONTRIBUTION!$A$2:$B$11,2,1))*(1+VLOOKUP($A21+L$1-1,portfolio_returns!$A$2:$B$49,2,1))</f>
        <v>1.13282838375392</v>
      </c>
    </row>
    <row r="22" customFormat="false" ht="13.8" hidden="false" customHeight="false" outlineLevel="0" collapsed="false">
      <c r="A22" s="0" t="n">
        <v>1990</v>
      </c>
      <c r="B22" s="4" t="n">
        <f aca="false">L22</f>
        <v>1.15519664933923</v>
      </c>
      <c r="C22" s="4" t="n">
        <f aca="false">VLOOKUP(C$1-1,DEFAULT_CONTRIBUTION!$A$2:$B$11,2,1)*(1+VLOOKUP($A22+C$1-1,portfolio_returns!$A$2:$B$49,2,1))</f>
        <v>0.94975</v>
      </c>
      <c r="D22" s="4" t="n">
        <f aca="false">(C22+VLOOKUP(D$1-1,DEFAULT_CONTRIBUTION!$A$2:$B$11,2,1))*(1+VLOOKUP($A22+D$1-1,portfolio_returns!$A$2:$B$49,2,1))</f>
        <v>1.029529</v>
      </c>
      <c r="E22" s="4" t="n">
        <f aca="false">(D22+VLOOKUP(E$1-1,DEFAULT_CONTRIBUTION!$A$2:$B$11,2,1))*(1+VLOOKUP($A22+E$1-1,portfolio_returns!$A$2:$B$49,2,1))</f>
        <v>1.014086065</v>
      </c>
      <c r="F22" s="4" t="n">
        <f aca="false">(E22+VLOOKUP(F$1-1,DEFAULT_CONTRIBUTION!$A$2:$B$11,2,1))*(1+VLOOKUP($A22+F$1-1,portfolio_returns!$A$2:$B$49,2,1))</f>
        <v>1.3370724767025</v>
      </c>
      <c r="G22" s="4" t="n">
        <f aca="false">(F22+VLOOKUP(G$1-1,DEFAULT_CONTRIBUTION!$A$2:$B$11,2,1))*(1+VLOOKUP($A22+G$1-1,portfolio_returns!$A$2:$B$49,2,1))</f>
        <v>1.29060920813709</v>
      </c>
      <c r="H22" s="4" t="n">
        <f aca="false">(G22+VLOOKUP(H$1-1,DEFAULT_CONTRIBUTION!$A$2:$B$11,2,1))*(1+VLOOKUP($A22+H$1-1,portfolio_returns!$A$2:$B$49,2,1))</f>
        <v>1.30319264791642</v>
      </c>
      <c r="I22" s="4" t="n">
        <f aca="false">(H22+VLOOKUP(I$1-1,DEFAULT_CONTRIBUTION!$A$2:$B$11,2,1))*(1+VLOOKUP($A22+I$1-1,portfolio_returns!$A$2:$B$49,2,1))</f>
        <v>1.31198919828986</v>
      </c>
      <c r="J22" s="4" t="n">
        <f aca="false">(I22+VLOOKUP(J$1-1,DEFAULT_CONTRIBUTION!$A$2:$B$11,2,1))*(1+VLOOKUP($A22+J$1-1,portfolio_returns!$A$2:$B$49,2,1))</f>
        <v>1.04729537753488</v>
      </c>
      <c r="K22" s="4" t="n">
        <f aca="false">(J22+VLOOKUP(K$1-1,DEFAULT_CONTRIBUTION!$A$2:$B$11,2,1))*(1+VLOOKUP($A22+K$1-1,portfolio_returns!$A$2:$B$49,2,1))</f>
        <v>0.994145137124986</v>
      </c>
      <c r="L22" s="4" t="n">
        <f aca="false">(K22+VLOOKUP(L$1-1,DEFAULT_CONTRIBUTION!$A$2:$B$11,2,1))*(1+VLOOKUP($A22+L$1-1,portfolio_returns!$A$2:$B$49,2,1))</f>
        <v>1.15519664933923</v>
      </c>
    </row>
    <row r="23" customFormat="false" ht="13.8" hidden="false" customHeight="false" outlineLevel="0" collapsed="false">
      <c r="A23" s="0" t="n">
        <v>1991</v>
      </c>
      <c r="B23" s="4" t="n">
        <f aca="false">L23</f>
        <v>1.0840421307961</v>
      </c>
      <c r="C23" s="4" t="n">
        <f aca="false">VLOOKUP(C$1-1,DEFAULT_CONTRIBUTION!$A$2:$B$11,2,1)*(1+VLOOKUP($A23+C$1-1,portfolio_returns!$A$2:$B$49,2,1))</f>
        <v>1.084</v>
      </c>
      <c r="D23" s="4" t="n">
        <f aca="false">(C23+VLOOKUP(D$1-1,DEFAULT_CONTRIBUTION!$A$2:$B$11,2,1))*(1+VLOOKUP($A23+D$1-1,portfolio_returns!$A$2:$B$49,2,1))</f>
        <v>1.06774</v>
      </c>
      <c r="E23" s="4" t="n">
        <f aca="false">(D23+VLOOKUP(E$1-1,DEFAULT_CONTRIBUTION!$A$2:$B$11,2,1))*(1+VLOOKUP($A23+E$1-1,portfolio_returns!$A$2:$B$49,2,1))</f>
        <v>1.40781519</v>
      </c>
      <c r="F23" s="4" t="n">
        <f aca="false">(E23+VLOOKUP(F$1-1,DEFAULT_CONTRIBUTION!$A$2:$B$11,2,1))*(1+VLOOKUP($A23+F$1-1,portfolio_returns!$A$2:$B$49,2,1))</f>
        <v>1.3588936121475</v>
      </c>
      <c r="G23" s="4" t="n">
        <f aca="false">(F23+VLOOKUP(G$1-1,DEFAULT_CONTRIBUTION!$A$2:$B$11,2,1))*(1+VLOOKUP($A23+G$1-1,portfolio_returns!$A$2:$B$49,2,1))</f>
        <v>1.37214282486594</v>
      </c>
      <c r="H23" s="4" t="n">
        <f aca="false">(G23+VLOOKUP(H$1-1,DEFAULT_CONTRIBUTION!$A$2:$B$11,2,1))*(1+VLOOKUP($A23+H$1-1,portfolio_returns!$A$2:$B$49,2,1))</f>
        <v>1.38140478893378</v>
      </c>
      <c r="I23" s="4" t="n">
        <f aca="false">(H23+VLOOKUP(I$1-1,DEFAULT_CONTRIBUTION!$A$2:$B$11,2,1))*(1+VLOOKUP($A23+I$1-1,portfolio_returns!$A$2:$B$49,2,1))</f>
        <v>1.10270637276639</v>
      </c>
      <c r="J23" s="4" t="n">
        <f aca="false">(I23+VLOOKUP(J$1-1,DEFAULT_CONTRIBUTION!$A$2:$B$11,2,1))*(1+VLOOKUP($A23+J$1-1,portfolio_returns!$A$2:$B$49,2,1))</f>
        <v>1.0467440243485</v>
      </c>
      <c r="K23" s="4" t="n">
        <f aca="false">(J23+VLOOKUP(K$1-1,DEFAULT_CONTRIBUTION!$A$2:$B$11,2,1))*(1+VLOOKUP($A23+K$1-1,portfolio_returns!$A$2:$B$49,2,1))</f>
        <v>1.21631655629295</v>
      </c>
      <c r="L23" s="4" t="n">
        <f aca="false">(K23+VLOOKUP(L$1-1,DEFAULT_CONTRIBUTION!$A$2:$B$11,2,1))*(1+VLOOKUP($A23+L$1-1,portfolio_returns!$A$2:$B$49,2,1))</f>
        <v>1.0840421307961</v>
      </c>
    </row>
    <row r="24" customFormat="false" ht="13.8" hidden="false" customHeight="false" outlineLevel="0" collapsed="false">
      <c r="A24" s="0" t="n">
        <v>1992</v>
      </c>
      <c r="B24" s="4" t="n">
        <f aca="false">L24</f>
        <v>0.998788817465499</v>
      </c>
      <c r="C24" s="4" t="n">
        <f aca="false">VLOOKUP(C$1-1,DEFAULT_CONTRIBUTION!$A$2:$B$11,2,1)*(1+VLOOKUP($A24+C$1-1,portfolio_returns!$A$2:$B$49,2,1))</f>
        <v>0.985</v>
      </c>
      <c r="D24" s="4" t="n">
        <f aca="false">(C24+VLOOKUP(D$1-1,DEFAULT_CONTRIBUTION!$A$2:$B$11,2,1))*(1+VLOOKUP($A24+D$1-1,portfolio_returns!$A$2:$B$49,2,1))</f>
        <v>1.2987225</v>
      </c>
      <c r="E24" s="4" t="n">
        <f aca="false">(D24+VLOOKUP(E$1-1,DEFAULT_CONTRIBUTION!$A$2:$B$11,2,1))*(1+VLOOKUP($A24+E$1-1,portfolio_returns!$A$2:$B$49,2,1))</f>
        <v>1.253591893125</v>
      </c>
      <c r="F24" s="4" t="n">
        <f aca="false">(E24+VLOOKUP(F$1-1,DEFAULT_CONTRIBUTION!$A$2:$B$11,2,1))*(1+VLOOKUP($A24+F$1-1,portfolio_returns!$A$2:$B$49,2,1))</f>
        <v>1.26581441408297</v>
      </c>
      <c r="G24" s="4" t="n">
        <f aca="false">(F24+VLOOKUP(G$1-1,DEFAULT_CONTRIBUTION!$A$2:$B$11,2,1))*(1+VLOOKUP($A24+G$1-1,portfolio_returns!$A$2:$B$49,2,1))</f>
        <v>1.27435866137803</v>
      </c>
      <c r="H24" s="4" t="n">
        <f aca="false">(G24+VLOOKUP(H$1-1,DEFAULT_CONTRIBUTION!$A$2:$B$11,2,1))*(1+VLOOKUP($A24+H$1-1,portfolio_returns!$A$2:$B$49,2,1))</f>
        <v>1.01725680144501</v>
      </c>
      <c r="I24" s="4" t="n">
        <f aca="false">(H24+VLOOKUP(I$1-1,DEFAULT_CONTRIBUTION!$A$2:$B$11,2,1))*(1+VLOOKUP($A24+I$1-1,portfolio_returns!$A$2:$B$49,2,1))</f>
        <v>0.965631018771677</v>
      </c>
      <c r="J24" s="4" t="n">
        <f aca="false">(I24+VLOOKUP(J$1-1,DEFAULT_CONTRIBUTION!$A$2:$B$11,2,1))*(1+VLOOKUP($A24+J$1-1,portfolio_returns!$A$2:$B$49,2,1))</f>
        <v>1.12206324381269</v>
      </c>
      <c r="K24" s="4" t="n">
        <f aca="false">(J24+VLOOKUP(K$1-1,DEFAULT_CONTRIBUTION!$A$2:$B$11,2,1))*(1+VLOOKUP($A24+K$1-1,portfolio_returns!$A$2:$B$49,2,1))</f>
        <v>1.00003886604806</v>
      </c>
      <c r="L24" s="4" t="n">
        <f aca="false">(K24+VLOOKUP(L$1-1,DEFAULT_CONTRIBUTION!$A$2:$B$11,2,1))*(1+VLOOKUP($A24+L$1-1,portfolio_returns!$A$2:$B$49,2,1))</f>
        <v>0.998788817465499</v>
      </c>
    </row>
    <row r="25" customFormat="false" ht="13.8" hidden="false" customHeight="false" outlineLevel="0" collapsed="false">
      <c r="A25" s="0" t="n">
        <v>1993</v>
      </c>
      <c r="B25" s="4" t="n">
        <f aca="false">L25</f>
        <v>1.1906880902628</v>
      </c>
      <c r="C25" s="4" t="n">
        <f aca="false">VLOOKUP(C$1-1,DEFAULT_CONTRIBUTION!$A$2:$B$11,2,1)*(1+VLOOKUP($A25+C$1-1,portfolio_returns!$A$2:$B$49,2,1))</f>
        <v>1.3185</v>
      </c>
      <c r="D25" s="4" t="n">
        <f aca="false">(C25+VLOOKUP(D$1-1,DEFAULT_CONTRIBUTION!$A$2:$B$11,2,1))*(1+VLOOKUP($A25+D$1-1,portfolio_returns!$A$2:$B$49,2,1))</f>
        <v>1.272682125</v>
      </c>
      <c r="E25" s="4" t="n">
        <f aca="false">(D25+VLOOKUP(E$1-1,DEFAULT_CONTRIBUTION!$A$2:$B$11,2,1))*(1+VLOOKUP($A25+E$1-1,portfolio_returns!$A$2:$B$49,2,1))</f>
        <v>1.28509077571875</v>
      </c>
      <c r="F25" s="4" t="n">
        <f aca="false">(E25+VLOOKUP(F$1-1,DEFAULT_CONTRIBUTION!$A$2:$B$11,2,1))*(1+VLOOKUP($A25+F$1-1,portfolio_returns!$A$2:$B$49,2,1))</f>
        <v>1.29376513845485</v>
      </c>
      <c r="G25" s="4" t="n">
        <f aca="false">(F25+VLOOKUP(G$1-1,DEFAULT_CONTRIBUTION!$A$2:$B$11,2,1))*(1+VLOOKUP($A25+G$1-1,portfolio_returns!$A$2:$B$49,2,1))</f>
        <v>1.03274802177159</v>
      </c>
      <c r="H25" s="4" t="n">
        <f aca="false">(G25+VLOOKUP(H$1-1,DEFAULT_CONTRIBUTION!$A$2:$B$11,2,1))*(1+VLOOKUP($A25+H$1-1,portfolio_returns!$A$2:$B$49,2,1))</f>
        <v>0.980336059666677</v>
      </c>
      <c r="I25" s="4" t="n">
        <f aca="false">(H25+VLOOKUP(I$1-1,DEFAULT_CONTRIBUTION!$A$2:$B$11,2,1))*(1+VLOOKUP($A25+I$1-1,portfolio_returns!$A$2:$B$49,2,1))</f>
        <v>1.13915050133268</v>
      </c>
      <c r="J25" s="4" t="n">
        <f aca="false">(I25+VLOOKUP(J$1-1,DEFAULT_CONTRIBUTION!$A$2:$B$11,2,1))*(1+VLOOKUP($A25+J$1-1,portfolio_returns!$A$2:$B$49,2,1))</f>
        <v>1.01526788431275</v>
      </c>
      <c r="K25" s="4" t="n">
        <f aca="false">(J25+VLOOKUP(K$1-1,DEFAULT_CONTRIBUTION!$A$2:$B$11,2,1))*(1+VLOOKUP($A25+K$1-1,portfolio_returns!$A$2:$B$49,2,1))</f>
        <v>1.01399879945736</v>
      </c>
      <c r="L25" s="4" t="n">
        <f aca="false">(K25+VLOOKUP(L$1-1,DEFAULT_CONTRIBUTION!$A$2:$B$11,2,1))*(1+VLOOKUP($A25+L$1-1,portfolio_returns!$A$2:$B$49,2,1))</f>
        <v>1.1906880902628</v>
      </c>
    </row>
    <row r="26" customFormat="false" ht="13.8" hidden="false" customHeight="false" outlineLevel="0" collapsed="false">
      <c r="A26" s="0" t="n">
        <v>1994</v>
      </c>
      <c r="B26" s="4" t="n">
        <f aca="false">L26</f>
        <v>1.1692403525732</v>
      </c>
      <c r="C26" s="4" t="n">
        <f aca="false">VLOOKUP(C$1-1,DEFAULT_CONTRIBUTION!$A$2:$B$11,2,1)*(1+VLOOKUP($A26+C$1-1,portfolio_returns!$A$2:$B$49,2,1))</f>
        <v>0.96525</v>
      </c>
      <c r="D26" s="4" t="n">
        <f aca="false">(C26+VLOOKUP(D$1-1,DEFAULT_CONTRIBUTION!$A$2:$B$11,2,1))*(1+VLOOKUP($A26+D$1-1,portfolio_returns!$A$2:$B$49,2,1))</f>
        <v>0.9746611875</v>
      </c>
      <c r="E26" s="4" t="n">
        <f aca="false">(D26+VLOOKUP(E$1-1,DEFAULT_CONTRIBUTION!$A$2:$B$11,2,1))*(1+VLOOKUP($A26+E$1-1,portfolio_returns!$A$2:$B$49,2,1))</f>
        <v>0.981240150515625</v>
      </c>
      <c r="F26" s="4" t="n">
        <f aca="false">(E26+VLOOKUP(F$1-1,DEFAULT_CONTRIBUTION!$A$2:$B$11,2,1))*(1+VLOOKUP($A26+F$1-1,portfolio_returns!$A$2:$B$49,2,1))</f>
        <v>0.783274950149098</v>
      </c>
      <c r="G26" s="4" t="n">
        <f aca="false">(F26+VLOOKUP(G$1-1,DEFAULT_CONTRIBUTION!$A$2:$B$11,2,1))*(1+VLOOKUP($A26+G$1-1,portfolio_returns!$A$2:$B$49,2,1))</f>
        <v>0.743523746429031</v>
      </c>
      <c r="H26" s="4" t="n">
        <f aca="false">(G26+VLOOKUP(H$1-1,DEFAULT_CONTRIBUTION!$A$2:$B$11,2,1))*(1+VLOOKUP($A26+H$1-1,portfolio_returns!$A$2:$B$49,2,1))</f>
        <v>0.863974593350534</v>
      </c>
      <c r="I26" s="4" t="n">
        <f aca="false">(H26+VLOOKUP(I$1-1,DEFAULT_CONTRIBUTION!$A$2:$B$11,2,1))*(1+VLOOKUP($A26+I$1-1,portfolio_returns!$A$2:$B$49,2,1))</f>
        <v>0.770017356323663</v>
      </c>
      <c r="J26" s="4" t="n">
        <f aca="false">(I26+VLOOKUP(J$1-1,DEFAULT_CONTRIBUTION!$A$2:$B$11,2,1))*(1+VLOOKUP($A26+J$1-1,portfolio_returns!$A$2:$B$49,2,1))</f>
        <v>0.769054834628259</v>
      </c>
      <c r="K26" s="4" t="n">
        <f aca="false">(J26+VLOOKUP(K$1-1,DEFAULT_CONTRIBUTION!$A$2:$B$11,2,1))*(1+VLOOKUP($A26+K$1-1,portfolio_returns!$A$2:$B$49,2,1))</f>
        <v>0.903062639562233</v>
      </c>
      <c r="L26" s="4" t="n">
        <f aca="false">(K26+VLOOKUP(L$1-1,DEFAULT_CONTRIBUTION!$A$2:$B$11,2,1))*(1+VLOOKUP($A26+L$1-1,portfolio_returns!$A$2:$B$49,2,1))</f>
        <v>1.1692403525732</v>
      </c>
    </row>
    <row r="27" customFormat="false" ht="13.8" hidden="false" customHeight="false" outlineLevel="0" collapsed="false">
      <c r="A27" s="0" t="n">
        <v>1995</v>
      </c>
      <c r="B27" s="4" t="n">
        <f aca="false">L27</f>
        <v>1.33337613892251</v>
      </c>
      <c r="C27" s="4" t="n">
        <f aca="false">VLOOKUP(C$1-1,DEFAULT_CONTRIBUTION!$A$2:$B$11,2,1)*(1+VLOOKUP($A27+C$1-1,portfolio_returns!$A$2:$B$49,2,1))</f>
        <v>1.00975</v>
      </c>
      <c r="D27" s="4" t="n">
        <f aca="false">(C27+VLOOKUP(D$1-1,DEFAULT_CONTRIBUTION!$A$2:$B$11,2,1))*(1+VLOOKUP($A27+D$1-1,portfolio_returns!$A$2:$B$49,2,1))</f>
        <v>1.0165658125</v>
      </c>
      <c r="E27" s="4" t="n">
        <f aca="false">(D27+VLOOKUP(E$1-1,DEFAULT_CONTRIBUTION!$A$2:$B$11,2,1))*(1+VLOOKUP($A27+E$1-1,portfolio_returns!$A$2:$B$49,2,1))</f>
        <v>0.811473659828125</v>
      </c>
      <c r="F27" s="4" t="n">
        <f aca="false">(E27+VLOOKUP(F$1-1,DEFAULT_CONTRIBUTION!$A$2:$B$11,2,1))*(1+VLOOKUP($A27+F$1-1,portfolio_returns!$A$2:$B$49,2,1))</f>
        <v>0.770291371591848</v>
      </c>
      <c r="G27" s="4" t="n">
        <f aca="false">(F27+VLOOKUP(G$1-1,DEFAULT_CONTRIBUTION!$A$2:$B$11,2,1))*(1+VLOOKUP($A27+G$1-1,portfolio_returns!$A$2:$B$49,2,1))</f>
        <v>0.895078573789727</v>
      </c>
      <c r="H27" s="4" t="n">
        <f aca="false">(G27+VLOOKUP(H$1-1,DEFAULT_CONTRIBUTION!$A$2:$B$11,2,1))*(1+VLOOKUP($A27+H$1-1,portfolio_returns!$A$2:$B$49,2,1))</f>
        <v>0.797738778890094</v>
      </c>
      <c r="I27" s="4" t="n">
        <f aca="false">(H27+VLOOKUP(I$1-1,DEFAULT_CONTRIBUTION!$A$2:$B$11,2,1))*(1+VLOOKUP($A27+I$1-1,portfolio_returns!$A$2:$B$49,2,1))</f>
        <v>0.796741605416481</v>
      </c>
      <c r="J27" s="4" t="n">
        <f aca="false">(I27+VLOOKUP(J$1-1,DEFAULT_CONTRIBUTION!$A$2:$B$11,2,1))*(1+VLOOKUP($A27+J$1-1,portfolio_returns!$A$2:$B$49,2,1))</f>
        <v>0.935573830160303</v>
      </c>
      <c r="K27" s="4" t="n">
        <f aca="false">(J27+VLOOKUP(K$1-1,DEFAULT_CONTRIBUTION!$A$2:$B$11,2,1))*(1+VLOOKUP($A27+K$1-1,portfolio_returns!$A$2:$B$49,2,1))</f>
        <v>1.21133421660005</v>
      </c>
      <c r="L27" s="4" t="n">
        <f aca="false">(K27+VLOOKUP(L$1-1,DEFAULT_CONTRIBUTION!$A$2:$B$11,2,1))*(1+VLOOKUP($A27+L$1-1,portfolio_returns!$A$2:$B$49,2,1))</f>
        <v>1.33337613892251</v>
      </c>
    </row>
    <row r="28" customFormat="false" ht="13.8" hidden="false" customHeight="false" outlineLevel="0" collapsed="false">
      <c r="A28" s="0" t="n">
        <v>1996</v>
      </c>
      <c r="B28" s="4" t="n">
        <f aca="false">L28</f>
        <v>1.60407889552475</v>
      </c>
      <c r="C28" s="4" t="n">
        <f aca="false">VLOOKUP(C$1-1,DEFAULT_CONTRIBUTION!$A$2:$B$11,2,1)*(1+VLOOKUP($A28+C$1-1,portfolio_returns!$A$2:$B$49,2,1))</f>
        <v>1.00675</v>
      </c>
      <c r="D28" s="4" t="n">
        <f aca="false">(C28+VLOOKUP(D$1-1,DEFAULT_CONTRIBUTION!$A$2:$B$11,2,1))*(1+VLOOKUP($A28+D$1-1,portfolio_returns!$A$2:$B$49,2,1))</f>
        <v>0.8036381875</v>
      </c>
      <c r="E28" s="4" t="n">
        <f aca="false">(D28+VLOOKUP(E$1-1,DEFAULT_CONTRIBUTION!$A$2:$B$11,2,1))*(1+VLOOKUP($A28+E$1-1,portfolio_returns!$A$2:$B$49,2,1))</f>
        <v>0.762853549484375</v>
      </c>
      <c r="F28" s="4" t="n">
        <f aca="false">(E28+VLOOKUP(F$1-1,DEFAULT_CONTRIBUTION!$A$2:$B$11,2,1))*(1+VLOOKUP($A28+F$1-1,portfolio_returns!$A$2:$B$49,2,1))</f>
        <v>0.886435824500844</v>
      </c>
      <c r="G28" s="4" t="n">
        <f aca="false">(F28+VLOOKUP(G$1-1,DEFAULT_CONTRIBUTION!$A$2:$B$11,2,1))*(1+VLOOKUP($A28+G$1-1,portfolio_returns!$A$2:$B$49,2,1))</f>
        <v>0.790035928586377</v>
      </c>
      <c r="H28" s="4" t="n">
        <f aca="false">(G28+VLOOKUP(H$1-1,DEFAULT_CONTRIBUTION!$A$2:$B$11,2,1))*(1+VLOOKUP($A28+H$1-1,portfolio_returns!$A$2:$B$49,2,1))</f>
        <v>0.789048383675644</v>
      </c>
      <c r="I28" s="4" t="n">
        <f aca="false">(H28+VLOOKUP(I$1-1,DEFAULT_CONTRIBUTION!$A$2:$B$11,2,1))*(1+VLOOKUP($A28+I$1-1,portfolio_returns!$A$2:$B$49,2,1))</f>
        <v>0.926540064531125</v>
      </c>
      <c r="J28" s="4" t="n">
        <f aca="false">(I28+VLOOKUP(J$1-1,DEFAULT_CONTRIBUTION!$A$2:$B$11,2,1))*(1+VLOOKUP($A28+J$1-1,portfolio_returns!$A$2:$B$49,2,1))</f>
        <v>1.19963774855167</v>
      </c>
      <c r="K28" s="4" t="n">
        <f aca="false">(J28+VLOOKUP(K$1-1,DEFAULT_CONTRIBUTION!$A$2:$B$11,2,1))*(1+VLOOKUP($A28+K$1-1,portfolio_returns!$A$2:$B$49,2,1))</f>
        <v>1.32050125171826</v>
      </c>
      <c r="L28" s="4" t="n">
        <f aca="false">(K28+VLOOKUP(L$1-1,DEFAULT_CONTRIBUTION!$A$2:$B$11,2,1))*(1+VLOOKUP($A28+L$1-1,portfolio_returns!$A$2:$B$49,2,1))</f>
        <v>1.60407889552475</v>
      </c>
    </row>
    <row r="29" customFormat="false" ht="13.8" hidden="false" customHeight="false" outlineLevel="0" collapsed="false">
      <c r="A29" s="0" t="n">
        <v>1997</v>
      </c>
      <c r="B29" s="4" t="n">
        <f aca="false">L29</f>
        <v>1.98926496256534</v>
      </c>
      <c r="C29" s="4" t="n">
        <f aca="false">VLOOKUP(C$1-1,DEFAULT_CONTRIBUTION!$A$2:$B$11,2,1)*(1+VLOOKUP($A29+C$1-1,portfolio_returns!$A$2:$B$49,2,1))</f>
        <v>0.79825</v>
      </c>
      <c r="D29" s="4" t="n">
        <f aca="false">(C29+VLOOKUP(D$1-1,DEFAULT_CONTRIBUTION!$A$2:$B$11,2,1))*(1+VLOOKUP($A29+D$1-1,portfolio_returns!$A$2:$B$49,2,1))</f>
        <v>0.7577388125</v>
      </c>
      <c r="E29" s="4" t="n">
        <f aca="false">(D29+VLOOKUP(E$1-1,DEFAULT_CONTRIBUTION!$A$2:$B$11,2,1))*(1+VLOOKUP($A29+E$1-1,portfolio_returns!$A$2:$B$49,2,1))</f>
        <v>0.880492500125</v>
      </c>
      <c r="F29" s="4" t="n">
        <f aca="false">(E29+VLOOKUP(F$1-1,DEFAULT_CONTRIBUTION!$A$2:$B$11,2,1))*(1+VLOOKUP($A29+F$1-1,portfolio_returns!$A$2:$B$49,2,1))</f>
        <v>0.784738940736406</v>
      </c>
      <c r="G29" s="4" t="n">
        <f aca="false">(F29+VLOOKUP(G$1-1,DEFAULT_CONTRIBUTION!$A$2:$B$11,2,1))*(1+VLOOKUP($A29+G$1-1,portfolio_returns!$A$2:$B$49,2,1))</f>
        <v>0.783758017060486</v>
      </c>
      <c r="H29" s="4" t="n">
        <f aca="false">(G29+VLOOKUP(H$1-1,DEFAULT_CONTRIBUTION!$A$2:$B$11,2,1))*(1+VLOOKUP($A29+H$1-1,portfolio_returns!$A$2:$B$49,2,1))</f>
        <v>0.920327851533275</v>
      </c>
      <c r="I29" s="4" t="n">
        <f aca="false">(H29+VLOOKUP(I$1-1,DEFAULT_CONTRIBUTION!$A$2:$B$11,2,1))*(1+VLOOKUP($A29+I$1-1,portfolio_returns!$A$2:$B$49,2,1))</f>
        <v>1.19159448577271</v>
      </c>
      <c r="J29" s="4" t="n">
        <f aca="false">(I29+VLOOKUP(J$1-1,DEFAULT_CONTRIBUTION!$A$2:$B$11,2,1))*(1+VLOOKUP($A29+J$1-1,portfolio_returns!$A$2:$B$49,2,1))</f>
        <v>1.31164763021431</v>
      </c>
      <c r="K29" s="4" t="n">
        <f aca="false">(J29+VLOOKUP(K$1-1,DEFAULT_CONTRIBUTION!$A$2:$B$11,2,1))*(1+VLOOKUP($A29+K$1-1,portfolio_returns!$A$2:$B$49,2,1))</f>
        <v>1.59332395880283</v>
      </c>
      <c r="L29" s="4" t="n">
        <f aca="false">(K29+VLOOKUP(L$1-1,DEFAULT_CONTRIBUTION!$A$2:$B$11,2,1))*(1+VLOOKUP($A29+L$1-1,portfolio_returns!$A$2:$B$49,2,1))</f>
        <v>1.98926496256534</v>
      </c>
    </row>
    <row r="30" customFormat="false" ht="13.8" hidden="false" customHeight="false" outlineLevel="0" collapsed="false">
      <c r="A30" s="0" t="n">
        <v>1998</v>
      </c>
      <c r="B30" s="4" t="n">
        <f aca="false">L30</f>
        <v>3.33371650945415</v>
      </c>
      <c r="C30" s="4" t="n">
        <f aca="false">VLOOKUP(C$1-1,DEFAULT_CONTRIBUTION!$A$2:$B$11,2,1)*(1+VLOOKUP($A30+C$1-1,portfolio_returns!$A$2:$B$49,2,1))</f>
        <v>0.94925</v>
      </c>
      <c r="D30" s="4" t="n">
        <f aca="false">(C30+VLOOKUP(D$1-1,DEFAULT_CONTRIBUTION!$A$2:$B$11,2,1))*(1+VLOOKUP($A30+D$1-1,portfolio_returns!$A$2:$B$49,2,1))</f>
        <v>1.1030285</v>
      </c>
      <c r="E30" s="4" t="n">
        <f aca="false">(D30+VLOOKUP(E$1-1,DEFAULT_CONTRIBUTION!$A$2:$B$11,2,1))*(1+VLOOKUP($A30+E$1-1,portfolio_returns!$A$2:$B$49,2,1))</f>
        <v>0.983074150625</v>
      </c>
      <c r="F30" s="4" t="n">
        <f aca="false">(E30+VLOOKUP(F$1-1,DEFAULT_CONTRIBUTION!$A$2:$B$11,2,1))*(1+VLOOKUP($A30+F$1-1,portfolio_returns!$A$2:$B$49,2,1))</f>
        <v>0.981845307936719</v>
      </c>
      <c r="G30" s="4" t="n">
        <f aca="false">(F30+VLOOKUP(G$1-1,DEFAULT_CONTRIBUTION!$A$2:$B$11,2,1))*(1+VLOOKUP($A30+G$1-1,portfolio_returns!$A$2:$B$49,2,1))</f>
        <v>1.15293185284469</v>
      </c>
      <c r="H30" s="4" t="n">
        <f aca="false">(G30+VLOOKUP(H$1-1,DEFAULT_CONTRIBUTION!$A$2:$B$11,2,1))*(1+VLOOKUP($A30+H$1-1,portfolio_returns!$A$2:$B$49,2,1))</f>
        <v>1.49275851647067</v>
      </c>
      <c r="I30" s="4" t="n">
        <f aca="false">(H30+VLOOKUP(I$1-1,DEFAULT_CONTRIBUTION!$A$2:$B$11,2,1))*(1+VLOOKUP($A30+I$1-1,portfolio_returns!$A$2:$B$49,2,1))</f>
        <v>1.64315393700508</v>
      </c>
      <c r="J30" s="4" t="n">
        <f aca="false">(I30+VLOOKUP(J$1-1,DEFAULT_CONTRIBUTION!$A$2:$B$11,2,1))*(1+VLOOKUP($A30+J$1-1,portfolio_returns!$A$2:$B$49,2,1))</f>
        <v>1.99602124497693</v>
      </c>
      <c r="K30" s="4" t="n">
        <f aca="false">(J30+VLOOKUP(K$1-1,DEFAULT_CONTRIBUTION!$A$2:$B$11,2,1))*(1+VLOOKUP($A30+K$1-1,portfolio_returns!$A$2:$B$49,2,1))</f>
        <v>2.49203252435369</v>
      </c>
      <c r="L30" s="4" t="n">
        <f aca="false">(K30+VLOOKUP(L$1-1,DEFAULT_CONTRIBUTION!$A$2:$B$11,2,1))*(1+VLOOKUP($A30+L$1-1,portfolio_returns!$A$2:$B$49,2,1))</f>
        <v>3.33371650945415</v>
      </c>
    </row>
    <row r="31" customFormat="false" ht="13.8" hidden="false" customHeight="false" outlineLevel="0" collapsed="false">
      <c r="A31" s="0" t="n">
        <v>1999</v>
      </c>
      <c r="B31" s="4" t="n">
        <f aca="false">L31</f>
        <v>3.16250905110715</v>
      </c>
      <c r="C31" s="4" t="n">
        <f aca="false">VLOOKUP(C$1-1,DEFAULT_CONTRIBUTION!$A$2:$B$11,2,1)*(1+VLOOKUP($A31+C$1-1,portfolio_returns!$A$2:$B$49,2,1))</f>
        <v>1.162</v>
      </c>
      <c r="D31" s="4" t="n">
        <f aca="false">(C31+VLOOKUP(D$1-1,DEFAULT_CONTRIBUTION!$A$2:$B$11,2,1))*(1+VLOOKUP($A31+D$1-1,portfolio_returns!$A$2:$B$49,2,1))</f>
        <v>1.0356325</v>
      </c>
      <c r="E31" s="4" t="n">
        <f aca="false">(D31+VLOOKUP(E$1-1,DEFAULT_CONTRIBUTION!$A$2:$B$11,2,1))*(1+VLOOKUP($A31+E$1-1,portfolio_returns!$A$2:$B$49,2,1))</f>
        <v>1.034337959375</v>
      </c>
      <c r="F31" s="4" t="n">
        <f aca="false">(E31+VLOOKUP(F$1-1,DEFAULT_CONTRIBUTION!$A$2:$B$11,2,1))*(1+VLOOKUP($A31+F$1-1,portfolio_returns!$A$2:$B$49,2,1))</f>
        <v>1.21457134879609</v>
      </c>
      <c r="G31" s="4" t="n">
        <f aca="false">(F31+VLOOKUP(G$1-1,DEFAULT_CONTRIBUTION!$A$2:$B$11,2,1))*(1+VLOOKUP($A31+G$1-1,portfolio_returns!$A$2:$B$49,2,1))</f>
        <v>1.57256625385374</v>
      </c>
      <c r="H31" s="4" t="n">
        <f aca="false">(G31+VLOOKUP(H$1-1,DEFAULT_CONTRIBUTION!$A$2:$B$11,2,1))*(1+VLOOKUP($A31+H$1-1,portfolio_returns!$A$2:$B$49,2,1))</f>
        <v>1.73100230392951</v>
      </c>
      <c r="I31" s="4" t="n">
        <f aca="false">(H31+VLOOKUP(I$1-1,DEFAULT_CONTRIBUTION!$A$2:$B$11,2,1))*(1+VLOOKUP($A31+I$1-1,portfolio_returns!$A$2:$B$49,2,1))</f>
        <v>2.10273504869837</v>
      </c>
      <c r="J31" s="4" t="n">
        <f aca="false">(I31+VLOOKUP(J$1-1,DEFAULT_CONTRIBUTION!$A$2:$B$11,2,1))*(1+VLOOKUP($A31+J$1-1,portfolio_returns!$A$2:$B$49,2,1))</f>
        <v>2.62526470829991</v>
      </c>
      <c r="K31" s="4" t="n">
        <f aca="false">(J31+VLOOKUP(K$1-1,DEFAULT_CONTRIBUTION!$A$2:$B$11,2,1))*(1+VLOOKUP($A31+K$1-1,portfolio_returns!$A$2:$B$49,2,1))</f>
        <v>3.51194786352821</v>
      </c>
      <c r="L31" s="4" t="n">
        <f aca="false">(K31+VLOOKUP(L$1-1,DEFAULT_CONTRIBUTION!$A$2:$B$11,2,1))*(1+VLOOKUP($A31+L$1-1,portfolio_returns!$A$2:$B$49,2,1))</f>
        <v>3.16250905110715</v>
      </c>
    </row>
    <row r="32" customFormat="false" ht="13.8" hidden="false" customHeight="false" outlineLevel="0" collapsed="false">
      <c r="A32" s="0" t="n">
        <v>2000</v>
      </c>
      <c r="B32" s="4" t="n">
        <f aca="false">L32</f>
        <v>3.75309809077174</v>
      </c>
      <c r="C32" s="4" t="n">
        <f aca="false">VLOOKUP(C$1-1,DEFAULT_CONTRIBUTION!$A$2:$B$11,2,1)*(1+VLOOKUP($A32+C$1-1,portfolio_returns!$A$2:$B$49,2,1))</f>
        <v>0.89125</v>
      </c>
      <c r="D32" s="4" t="n">
        <f aca="false">(C32+VLOOKUP(D$1-1,DEFAULT_CONTRIBUTION!$A$2:$B$11,2,1))*(1+VLOOKUP($A32+D$1-1,portfolio_returns!$A$2:$B$49,2,1))</f>
        <v>0.8901359375</v>
      </c>
      <c r="E32" s="4" t="n">
        <f aca="false">(D32+VLOOKUP(E$1-1,DEFAULT_CONTRIBUTION!$A$2:$B$11,2,1))*(1+VLOOKUP($A32+E$1-1,portfolio_returns!$A$2:$B$49,2,1))</f>
        <v>1.04524212460938</v>
      </c>
      <c r="F32" s="4" t="n">
        <f aca="false">(E32+VLOOKUP(F$1-1,DEFAULT_CONTRIBUTION!$A$2:$B$11,2,1))*(1+VLOOKUP($A32+F$1-1,portfolio_returns!$A$2:$B$49,2,1))</f>
        <v>1.35332724083799</v>
      </c>
      <c r="G32" s="4" t="n">
        <f aca="false">(F32+VLOOKUP(G$1-1,DEFAULT_CONTRIBUTION!$A$2:$B$11,2,1))*(1+VLOOKUP($A32+G$1-1,portfolio_returns!$A$2:$B$49,2,1))</f>
        <v>1.48967496035242</v>
      </c>
      <c r="H32" s="4" t="n">
        <f aca="false">(G32+VLOOKUP(H$1-1,DEFAULT_CONTRIBUTION!$A$2:$B$11,2,1))*(1+VLOOKUP($A32+H$1-1,portfolio_returns!$A$2:$B$49,2,1))</f>
        <v>1.8095826580881</v>
      </c>
      <c r="I32" s="4" t="n">
        <f aca="false">(H32+VLOOKUP(I$1-1,DEFAULT_CONTRIBUTION!$A$2:$B$11,2,1))*(1+VLOOKUP($A32+I$1-1,portfolio_returns!$A$2:$B$49,2,1))</f>
        <v>2.25926394862299</v>
      </c>
      <c r="J32" s="4" t="n">
        <f aca="false">(I32+VLOOKUP(J$1-1,DEFAULT_CONTRIBUTION!$A$2:$B$11,2,1))*(1+VLOOKUP($A32+J$1-1,portfolio_returns!$A$2:$B$49,2,1))</f>
        <v>3.0223303472704</v>
      </c>
      <c r="K32" s="4" t="n">
        <f aca="false">(J32+VLOOKUP(K$1-1,DEFAULT_CONTRIBUTION!$A$2:$B$11,2,1))*(1+VLOOKUP($A32+K$1-1,portfolio_returns!$A$2:$B$49,2,1))</f>
        <v>2.721608477717</v>
      </c>
      <c r="L32" s="4" t="n">
        <f aca="false">(K32+VLOOKUP(L$1-1,DEFAULT_CONTRIBUTION!$A$2:$B$11,2,1))*(1+VLOOKUP($A32+L$1-1,portfolio_returns!$A$2:$B$49,2,1))</f>
        <v>3.75309809077174</v>
      </c>
    </row>
    <row r="33" customFormat="false" ht="13.8" hidden="false" customHeight="false" outlineLevel="0" collapsed="false">
      <c r="A33" s="0" t="n">
        <v>2001</v>
      </c>
      <c r="B33" s="4" t="n">
        <f aca="false">L33</f>
        <v>5.33645279722916</v>
      </c>
      <c r="C33" s="4" t="n">
        <f aca="false">VLOOKUP(C$1-1,DEFAULT_CONTRIBUTION!$A$2:$B$11,2,1)*(1+VLOOKUP($A33+C$1-1,portfolio_returns!$A$2:$B$49,2,1))</f>
        <v>0.99875</v>
      </c>
      <c r="D33" s="4" t="n">
        <f aca="false">(C33+VLOOKUP(D$1-1,DEFAULT_CONTRIBUTION!$A$2:$B$11,2,1))*(1+VLOOKUP($A33+D$1-1,portfolio_returns!$A$2:$B$49,2,1))</f>
        <v>1.1727821875</v>
      </c>
      <c r="E33" s="4" t="n">
        <f aca="false">(D33+VLOOKUP(E$1-1,DEFAULT_CONTRIBUTION!$A$2:$B$11,2,1))*(1+VLOOKUP($A33+E$1-1,portfolio_returns!$A$2:$B$49,2,1))</f>
        <v>1.51845973726563</v>
      </c>
      <c r="F33" s="4" t="n">
        <f aca="false">(E33+VLOOKUP(F$1-1,DEFAULT_CONTRIBUTION!$A$2:$B$11,2,1))*(1+VLOOKUP($A33+F$1-1,portfolio_returns!$A$2:$B$49,2,1))</f>
        <v>1.67144455579514</v>
      </c>
      <c r="G33" s="4" t="n">
        <f aca="false">(F33+VLOOKUP(G$1-1,DEFAULT_CONTRIBUTION!$A$2:$B$11,2,1))*(1+VLOOKUP($A33+G$1-1,portfolio_returns!$A$2:$B$49,2,1))</f>
        <v>2.03038727415214</v>
      </c>
      <c r="H33" s="4" t="n">
        <f aca="false">(G33+VLOOKUP(H$1-1,DEFAULT_CONTRIBUTION!$A$2:$B$11,2,1))*(1+VLOOKUP($A33+H$1-1,portfolio_returns!$A$2:$B$49,2,1))</f>
        <v>2.53493851177895</v>
      </c>
      <c r="I33" s="4" t="n">
        <f aca="false">(H33+VLOOKUP(I$1-1,DEFAULT_CONTRIBUTION!$A$2:$B$11,2,1))*(1+VLOOKUP($A33+I$1-1,portfolio_returns!$A$2:$B$49,2,1))</f>
        <v>3.39111399413229</v>
      </c>
      <c r="J33" s="4" t="n">
        <f aca="false">(I33+VLOOKUP(J$1-1,DEFAULT_CONTRIBUTION!$A$2:$B$11,2,1))*(1+VLOOKUP($A33+J$1-1,portfolio_returns!$A$2:$B$49,2,1))</f>
        <v>3.05369815171613</v>
      </c>
      <c r="K33" s="4" t="n">
        <f aca="false">(J33+VLOOKUP(K$1-1,DEFAULT_CONTRIBUTION!$A$2:$B$11,2,1))*(1+VLOOKUP($A33+K$1-1,portfolio_returns!$A$2:$B$49,2,1))</f>
        <v>4.21104975121654</v>
      </c>
      <c r="L33" s="4" t="n">
        <f aca="false">(K33+VLOOKUP(L$1-1,DEFAULT_CONTRIBUTION!$A$2:$B$11,2,1))*(1+VLOOKUP($A33+L$1-1,portfolio_returns!$A$2:$B$49,2,1))</f>
        <v>5.33645279722916</v>
      </c>
    </row>
    <row r="34" customFormat="false" ht="13.8" hidden="false" customHeight="false" outlineLevel="0" collapsed="false">
      <c r="A34" s="0" t="n">
        <v>2002</v>
      </c>
      <c r="B34" s="4" t="n">
        <f aca="false">L34</f>
        <v>5.45266591196231</v>
      </c>
      <c r="C34" s="4" t="n">
        <f aca="false">VLOOKUP(C$1-1,DEFAULT_CONTRIBUTION!$A$2:$B$11,2,1)*(1+VLOOKUP($A34+C$1-1,portfolio_returns!$A$2:$B$49,2,1))</f>
        <v>1.17425</v>
      </c>
      <c r="D34" s="4" t="n">
        <f aca="false">(C34+VLOOKUP(D$1-1,DEFAULT_CONTRIBUTION!$A$2:$B$11,2,1))*(1+VLOOKUP($A34+D$1-1,portfolio_returns!$A$2:$B$49,2,1))</f>
        <v>1.5203601875</v>
      </c>
      <c r="E34" s="4" t="n">
        <f aca="false">(D34+VLOOKUP(E$1-1,DEFAULT_CONTRIBUTION!$A$2:$B$11,2,1))*(1+VLOOKUP($A34+E$1-1,portfolio_returns!$A$2:$B$49,2,1))</f>
        <v>1.67353647639063</v>
      </c>
      <c r="F34" s="4" t="n">
        <f aca="false">(E34+VLOOKUP(F$1-1,DEFAULT_CONTRIBUTION!$A$2:$B$11,2,1))*(1+VLOOKUP($A34+F$1-1,portfolio_returns!$A$2:$B$49,2,1))</f>
        <v>2.03292843469551</v>
      </c>
      <c r="G34" s="4" t="n">
        <f aca="false">(F34+VLOOKUP(G$1-1,DEFAULT_CONTRIBUTION!$A$2:$B$11,2,1))*(1+VLOOKUP($A34+G$1-1,portfolio_returns!$A$2:$B$49,2,1))</f>
        <v>2.53811115071735</v>
      </c>
      <c r="H34" s="4" t="n">
        <f aca="false">(G34+VLOOKUP(H$1-1,DEFAULT_CONTRIBUTION!$A$2:$B$11,2,1))*(1+VLOOKUP($A34+H$1-1,portfolio_returns!$A$2:$B$49,2,1))</f>
        <v>3.39535819187213</v>
      </c>
      <c r="I34" s="4" t="n">
        <f aca="false">(H34+VLOOKUP(I$1-1,DEFAULT_CONTRIBUTION!$A$2:$B$11,2,1))*(1+VLOOKUP($A34+I$1-1,portfolio_returns!$A$2:$B$49,2,1))</f>
        <v>3.05752005178085</v>
      </c>
      <c r="J34" s="4" t="n">
        <f aca="false">(I34+VLOOKUP(J$1-1,DEFAULT_CONTRIBUTION!$A$2:$B$11,2,1))*(1+VLOOKUP($A34+J$1-1,portfolio_returns!$A$2:$B$49,2,1))</f>
        <v>4.2163201514058</v>
      </c>
      <c r="K34" s="4" t="n">
        <f aca="false">(J34+VLOOKUP(K$1-1,DEFAULT_CONTRIBUTION!$A$2:$B$11,2,1))*(1+VLOOKUP($A34+K$1-1,portfolio_returns!$A$2:$B$49,2,1))</f>
        <v>5.343131711869</v>
      </c>
      <c r="L34" s="4" t="n">
        <f aca="false">(K34+VLOOKUP(L$1-1,DEFAULT_CONTRIBUTION!$A$2:$B$11,2,1))*(1+VLOOKUP($A34+L$1-1,portfolio_returns!$A$2:$B$49,2,1))</f>
        <v>5.45266591196231</v>
      </c>
    </row>
    <row r="35" customFormat="false" ht="13.8" hidden="false" customHeight="false" outlineLevel="0" collapsed="false">
      <c r="A35" s="0" t="n">
        <v>2003</v>
      </c>
      <c r="B35" s="4" t="n">
        <f aca="false">L35</f>
        <v>5.15315818249962</v>
      </c>
      <c r="C35" s="4" t="n">
        <f aca="false">VLOOKUP(C$1-1,DEFAULT_CONTRIBUTION!$A$2:$B$11,2,1)*(1+VLOOKUP($A35+C$1-1,portfolio_returns!$A$2:$B$49,2,1))</f>
        <v>1.29475</v>
      </c>
      <c r="D35" s="4" t="n">
        <f aca="false">(C35+VLOOKUP(D$1-1,DEFAULT_CONTRIBUTION!$A$2:$B$11,2,1))*(1+VLOOKUP($A35+D$1-1,portfolio_returns!$A$2:$B$49,2,1))</f>
        <v>1.4251960625</v>
      </c>
      <c r="E35" s="4" t="n">
        <f aca="false">(D35+VLOOKUP(E$1-1,DEFAULT_CONTRIBUTION!$A$2:$B$11,2,1))*(1+VLOOKUP($A35+E$1-1,portfolio_returns!$A$2:$B$49,2,1))</f>
        <v>1.73125691692188</v>
      </c>
      <c r="F35" s="4" t="n">
        <f aca="false">(E35+VLOOKUP(F$1-1,DEFAULT_CONTRIBUTION!$A$2:$B$11,2,1))*(1+VLOOKUP($A35+F$1-1,portfolio_returns!$A$2:$B$49,2,1))</f>
        <v>2.16147426077696</v>
      </c>
      <c r="G35" s="4" t="n">
        <f aca="false">(F35+VLOOKUP(G$1-1,DEFAULT_CONTRIBUTION!$A$2:$B$11,2,1))*(1+VLOOKUP($A35+G$1-1,portfolio_returns!$A$2:$B$49,2,1))</f>
        <v>2.89151219235438</v>
      </c>
      <c r="H35" s="4" t="n">
        <f aca="false">(G35+VLOOKUP(H$1-1,DEFAULT_CONTRIBUTION!$A$2:$B$11,2,1))*(1+VLOOKUP($A35+H$1-1,portfolio_returns!$A$2:$B$49,2,1))</f>
        <v>2.60380672921512</v>
      </c>
      <c r="I35" s="4" t="n">
        <f aca="false">(H35+VLOOKUP(I$1-1,DEFAULT_CONTRIBUTION!$A$2:$B$11,2,1))*(1+VLOOKUP($A35+I$1-1,portfolio_returns!$A$2:$B$49,2,1))</f>
        <v>3.59064947958765</v>
      </c>
      <c r="J35" s="4" t="n">
        <f aca="false">(I35+VLOOKUP(J$1-1,DEFAULT_CONTRIBUTION!$A$2:$B$11,2,1))*(1+VLOOKUP($A35+J$1-1,portfolio_returns!$A$2:$B$49,2,1))</f>
        <v>4.55025055300745</v>
      </c>
      <c r="K35" s="4" t="n">
        <f aca="false">(J35+VLOOKUP(K$1-1,DEFAULT_CONTRIBUTION!$A$2:$B$11,2,1))*(1+VLOOKUP($A35+K$1-1,portfolio_returns!$A$2:$B$49,2,1))</f>
        <v>4.6435306893441</v>
      </c>
      <c r="L35" s="4" t="n">
        <f aca="false">(K35+VLOOKUP(L$1-1,DEFAULT_CONTRIBUTION!$A$2:$B$11,2,1))*(1+VLOOKUP($A35+L$1-1,portfolio_returns!$A$2:$B$49,2,1))</f>
        <v>5.15315818249962</v>
      </c>
    </row>
    <row r="36" customFormat="false" ht="13.8" hidden="false" customHeight="false" outlineLevel="0" collapsed="false">
      <c r="A36" s="0" t="n">
        <v>2004</v>
      </c>
      <c r="B36" s="4" t="n">
        <f aca="false">L36</f>
        <v>3.11637216211408</v>
      </c>
      <c r="C36" s="4" t="n">
        <f aca="false">VLOOKUP(C$1-1,DEFAULT_CONTRIBUTION!$A$2:$B$11,2,1)*(1+VLOOKUP($A36+C$1-1,portfolio_returns!$A$2:$B$49,2,1))</f>
        <v>1.10075</v>
      </c>
      <c r="D36" s="4" t="n">
        <f aca="false">(C36+VLOOKUP(D$1-1,DEFAULT_CONTRIBUTION!$A$2:$B$11,2,1))*(1+VLOOKUP($A36+D$1-1,portfolio_returns!$A$2:$B$49,2,1))</f>
        <v>1.3371360625</v>
      </c>
      <c r="E36" s="4" t="n">
        <f aca="false">(D36+VLOOKUP(E$1-1,DEFAULT_CONTRIBUTION!$A$2:$B$11,2,1))*(1+VLOOKUP($A36+E$1-1,portfolio_returns!$A$2:$B$49,2,1))</f>
        <v>1.66941437403125</v>
      </c>
      <c r="F36" s="4" t="n">
        <f aca="false">(E36+VLOOKUP(F$1-1,DEFAULT_CONTRIBUTION!$A$2:$B$11,2,1))*(1+VLOOKUP($A36+F$1-1,portfolio_returns!$A$2:$B$49,2,1))</f>
        <v>2.2332590788603</v>
      </c>
      <c r="G36" s="4" t="n">
        <f aca="false">(F36+VLOOKUP(G$1-1,DEFAULT_CONTRIBUTION!$A$2:$B$11,2,1))*(1+VLOOKUP($A36+G$1-1,portfolio_returns!$A$2:$B$49,2,1))</f>
        <v>2.0110498005137</v>
      </c>
      <c r="H36" s="4" t="n">
        <f aca="false">(G36+VLOOKUP(H$1-1,DEFAULT_CONTRIBUTION!$A$2:$B$11,2,1))*(1+VLOOKUP($A36+H$1-1,portfolio_returns!$A$2:$B$49,2,1))</f>
        <v>2.7732376749084</v>
      </c>
      <c r="I36" s="4" t="n">
        <f aca="false">(H36+VLOOKUP(I$1-1,DEFAULT_CONTRIBUTION!$A$2:$B$11,2,1))*(1+VLOOKUP($A36+I$1-1,portfolio_returns!$A$2:$B$49,2,1))</f>
        <v>3.51438544352767</v>
      </c>
      <c r="J36" s="4" t="n">
        <f aca="false">(I36+VLOOKUP(J$1-1,DEFAULT_CONTRIBUTION!$A$2:$B$11,2,1))*(1+VLOOKUP($A36+J$1-1,portfolio_returns!$A$2:$B$49,2,1))</f>
        <v>3.58643034511998</v>
      </c>
      <c r="K36" s="4" t="n">
        <f aca="false">(J36+VLOOKUP(K$1-1,DEFAULT_CONTRIBUTION!$A$2:$B$11,2,1))*(1+VLOOKUP($A36+K$1-1,portfolio_returns!$A$2:$B$49,2,1))</f>
        <v>3.9800410754969</v>
      </c>
      <c r="L36" s="4" t="n">
        <f aca="false">(K36+VLOOKUP(L$1-1,DEFAULT_CONTRIBUTION!$A$2:$B$11,2,1))*(1+VLOOKUP($A36+L$1-1,portfolio_returns!$A$2:$B$49,2,1))</f>
        <v>3.11637216211408</v>
      </c>
    </row>
    <row r="37" customFormat="false" ht="13.8" hidden="false" customHeight="false" outlineLevel="0" collapsed="false">
      <c r="A37" s="0" t="n">
        <v>2005</v>
      </c>
      <c r="B37" s="4" t="n">
        <f aca="false">L37</f>
        <v>2.83892090443778</v>
      </c>
      <c r="C37" s="4" t="n">
        <f aca="false">VLOOKUP(C$1-1,DEFAULT_CONTRIBUTION!$A$2:$B$11,2,1)*(1+VLOOKUP($A37+C$1-1,portfolio_returns!$A$2:$B$49,2,1))</f>
        <v>1.21475</v>
      </c>
      <c r="D37" s="4" t="n">
        <f aca="false">(C37+VLOOKUP(D$1-1,DEFAULT_CONTRIBUTION!$A$2:$B$11,2,1))*(1+VLOOKUP($A37+D$1-1,portfolio_returns!$A$2:$B$49,2,1))</f>
        <v>1.516615375</v>
      </c>
      <c r="E37" s="4" t="n">
        <f aca="false">(D37+VLOOKUP(E$1-1,DEFAULT_CONTRIBUTION!$A$2:$B$11,2,1))*(1+VLOOKUP($A37+E$1-1,portfolio_returns!$A$2:$B$49,2,1))</f>
        <v>2.02885221790625</v>
      </c>
      <c r="F37" s="4" t="n">
        <f aca="false">(E37+VLOOKUP(F$1-1,DEFAULT_CONTRIBUTION!$A$2:$B$11,2,1))*(1+VLOOKUP($A37+F$1-1,portfolio_returns!$A$2:$B$49,2,1))</f>
        <v>1.82698142222458</v>
      </c>
      <c r="G37" s="4" t="n">
        <f aca="false">(F37+VLOOKUP(G$1-1,DEFAULT_CONTRIBUTION!$A$2:$B$11,2,1))*(1+VLOOKUP($A37+G$1-1,portfolio_returns!$A$2:$B$49,2,1))</f>
        <v>2.51940738124769</v>
      </c>
      <c r="H37" s="4" t="n">
        <f aca="false">(G37+VLOOKUP(H$1-1,DEFAULT_CONTRIBUTION!$A$2:$B$11,2,1))*(1+VLOOKUP($A37+H$1-1,portfolio_returns!$A$2:$B$49,2,1))</f>
        <v>3.19271900388614</v>
      </c>
      <c r="I37" s="4" t="n">
        <f aca="false">(H37+VLOOKUP(I$1-1,DEFAULT_CONTRIBUTION!$A$2:$B$11,2,1))*(1+VLOOKUP($A37+I$1-1,portfolio_returns!$A$2:$B$49,2,1))</f>
        <v>3.2581697434658</v>
      </c>
      <c r="J37" s="4" t="n">
        <f aca="false">(I37+VLOOKUP(J$1-1,DEFAULT_CONTRIBUTION!$A$2:$B$11,2,1))*(1+VLOOKUP($A37+J$1-1,portfolio_returns!$A$2:$B$49,2,1))</f>
        <v>3.61575387281118</v>
      </c>
      <c r="K37" s="4" t="n">
        <f aca="false">(J37+VLOOKUP(K$1-1,DEFAULT_CONTRIBUTION!$A$2:$B$11,2,1))*(1+VLOOKUP($A37+K$1-1,portfolio_returns!$A$2:$B$49,2,1))</f>
        <v>2.83113528241115</v>
      </c>
      <c r="L37" s="4" t="n">
        <f aca="false">(K37+VLOOKUP(L$1-1,DEFAULT_CONTRIBUTION!$A$2:$B$11,2,1))*(1+VLOOKUP($A37+L$1-1,portfolio_returns!$A$2:$B$49,2,1))</f>
        <v>2.83892090443778</v>
      </c>
    </row>
    <row r="38" customFormat="false" ht="13.8" hidden="false" customHeight="false" outlineLevel="0" collapsed="false">
      <c r="A38" s="0" t="n">
        <v>2006</v>
      </c>
      <c r="B38" s="4" t="n">
        <f aca="false">L38</f>
        <v>2.03614722205509</v>
      </c>
      <c r="C38" s="4" t="n">
        <f aca="false">VLOOKUP(C$1-1,DEFAULT_CONTRIBUTION!$A$2:$B$11,2,1)*(1+VLOOKUP($A38+C$1-1,portfolio_returns!$A$2:$B$49,2,1))</f>
        <v>1.2485</v>
      </c>
      <c r="D38" s="4" t="n">
        <f aca="false">(C38+VLOOKUP(D$1-1,DEFAULT_CONTRIBUTION!$A$2:$B$11,2,1))*(1+VLOOKUP($A38+D$1-1,portfolio_returns!$A$2:$B$49,2,1))</f>
        <v>1.670180875</v>
      </c>
      <c r="E38" s="4" t="n">
        <f aca="false">(D38+VLOOKUP(E$1-1,DEFAULT_CONTRIBUTION!$A$2:$B$11,2,1))*(1+VLOOKUP($A38+E$1-1,portfolio_returns!$A$2:$B$49,2,1))</f>
        <v>1.5039978779375</v>
      </c>
      <c r="F38" s="4" t="n">
        <f aca="false">(E38+VLOOKUP(F$1-1,DEFAULT_CONTRIBUTION!$A$2:$B$11,2,1))*(1+VLOOKUP($A38+F$1-1,portfolio_returns!$A$2:$B$49,2,1))</f>
        <v>2.07401307367581</v>
      </c>
      <c r="G38" s="4" t="n">
        <f aca="false">(F38+VLOOKUP(G$1-1,DEFAULT_CONTRIBUTION!$A$2:$B$11,2,1))*(1+VLOOKUP($A38+G$1-1,portfolio_returns!$A$2:$B$49,2,1))</f>
        <v>2.62829306761567</v>
      </c>
      <c r="H38" s="4" t="n">
        <f aca="false">(G38+VLOOKUP(H$1-1,DEFAULT_CONTRIBUTION!$A$2:$B$11,2,1))*(1+VLOOKUP($A38+H$1-1,portfolio_returns!$A$2:$B$49,2,1))</f>
        <v>2.68217307550179</v>
      </c>
      <c r="I38" s="4" t="n">
        <f aca="false">(H38+VLOOKUP(I$1-1,DEFAULT_CONTRIBUTION!$A$2:$B$11,2,1))*(1+VLOOKUP($A38+I$1-1,portfolio_returns!$A$2:$B$49,2,1))</f>
        <v>2.97654157053812</v>
      </c>
      <c r="J38" s="4" t="n">
        <f aca="false">(I38+VLOOKUP(J$1-1,DEFAULT_CONTRIBUTION!$A$2:$B$11,2,1))*(1+VLOOKUP($A38+J$1-1,portfolio_returns!$A$2:$B$49,2,1))</f>
        <v>2.33063204973134</v>
      </c>
      <c r="K38" s="4" t="n">
        <f aca="false">(J38+VLOOKUP(K$1-1,DEFAULT_CONTRIBUTION!$A$2:$B$11,2,1))*(1+VLOOKUP($A38+K$1-1,portfolio_returns!$A$2:$B$49,2,1))</f>
        <v>2.33704128786811</v>
      </c>
      <c r="L38" s="4" t="n">
        <f aca="false">(K38+VLOOKUP(L$1-1,DEFAULT_CONTRIBUTION!$A$2:$B$11,2,1))*(1+VLOOKUP($A38+L$1-1,portfolio_returns!$A$2:$B$49,2,1))</f>
        <v>2.03614722205509</v>
      </c>
    </row>
    <row r="39" customFormat="false" ht="13.8" hidden="false" customHeight="false" outlineLevel="0" collapsed="false">
      <c r="A39" s="0" t="n">
        <v>2007</v>
      </c>
      <c r="B39" s="4" t="n">
        <f aca="false">L39</f>
        <v>1.77846899932004</v>
      </c>
      <c r="C39" s="4" t="n">
        <f aca="false">VLOOKUP(C$1-1,DEFAULT_CONTRIBUTION!$A$2:$B$11,2,1)*(1+VLOOKUP($A39+C$1-1,portfolio_returns!$A$2:$B$49,2,1))</f>
        <v>1.33775</v>
      </c>
      <c r="D39" s="4" t="n">
        <f aca="false">(C39+VLOOKUP(D$1-1,DEFAULT_CONTRIBUTION!$A$2:$B$11,2,1))*(1+VLOOKUP($A39+D$1-1,portfolio_returns!$A$2:$B$49,2,1))</f>
        <v>1.204643875</v>
      </c>
      <c r="E39" s="4" t="n">
        <f aca="false">(D39+VLOOKUP(E$1-1,DEFAULT_CONTRIBUTION!$A$2:$B$11,2,1))*(1+VLOOKUP($A39+E$1-1,portfolio_returns!$A$2:$B$49,2,1))</f>
        <v>1.661203903625</v>
      </c>
      <c r="F39" s="4" t="n">
        <f aca="false">(E39+VLOOKUP(F$1-1,DEFAULT_CONTRIBUTION!$A$2:$B$11,2,1))*(1+VLOOKUP($A39+F$1-1,portfolio_returns!$A$2:$B$49,2,1))</f>
        <v>2.10516064686878</v>
      </c>
      <c r="G39" s="4" t="n">
        <f aca="false">(F39+VLOOKUP(G$1-1,DEFAULT_CONTRIBUTION!$A$2:$B$11,2,1))*(1+VLOOKUP($A39+G$1-1,portfolio_returns!$A$2:$B$49,2,1))</f>
        <v>2.14831644012959</v>
      </c>
      <c r="H39" s="4" t="n">
        <f aca="false">(G39+VLOOKUP(H$1-1,DEFAULT_CONTRIBUTION!$A$2:$B$11,2,1))*(1+VLOOKUP($A39+H$1-1,portfolio_returns!$A$2:$B$49,2,1))</f>
        <v>2.38409416943381</v>
      </c>
      <c r="I39" s="4" t="n">
        <f aca="false">(H39+VLOOKUP(I$1-1,DEFAULT_CONTRIBUTION!$A$2:$B$11,2,1))*(1+VLOOKUP($A39+I$1-1,portfolio_returns!$A$2:$B$49,2,1))</f>
        <v>1.86674573466668</v>
      </c>
      <c r="J39" s="4" t="n">
        <f aca="false">(I39+VLOOKUP(J$1-1,DEFAULT_CONTRIBUTION!$A$2:$B$11,2,1))*(1+VLOOKUP($A39+J$1-1,portfolio_returns!$A$2:$B$49,2,1))</f>
        <v>1.87187928543701</v>
      </c>
      <c r="K39" s="4" t="n">
        <f aca="false">(J39+VLOOKUP(K$1-1,DEFAULT_CONTRIBUTION!$A$2:$B$11,2,1))*(1+VLOOKUP($A39+K$1-1,portfolio_returns!$A$2:$B$49,2,1))</f>
        <v>1.63087482743699</v>
      </c>
      <c r="L39" s="4" t="n">
        <f aca="false">(K39+VLOOKUP(L$1-1,DEFAULT_CONTRIBUTION!$A$2:$B$11,2,1))*(1+VLOOKUP($A39+L$1-1,portfolio_returns!$A$2:$B$49,2,1))</f>
        <v>1.77846899932004</v>
      </c>
    </row>
    <row r="40" customFormat="false" ht="13.8" hidden="false" customHeight="false" outlineLevel="0" collapsed="false">
      <c r="A40" s="0" t="n">
        <v>2008</v>
      </c>
      <c r="B40" s="4" t="n">
        <f aca="false">L40</f>
        <v>1.5611042589808</v>
      </c>
      <c r="C40" s="4" t="n">
        <f aca="false">VLOOKUP(C$1-1,DEFAULT_CONTRIBUTION!$A$2:$B$11,2,1)*(1+VLOOKUP($A40+C$1-1,portfolio_returns!$A$2:$B$49,2,1))</f>
        <v>0.9005</v>
      </c>
      <c r="D40" s="4" t="n">
        <f aca="false">(C40+VLOOKUP(D$1-1,DEFAULT_CONTRIBUTION!$A$2:$B$11,2,1))*(1+VLOOKUP($A40+D$1-1,portfolio_returns!$A$2:$B$49,2,1))</f>
        <v>1.2417895</v>
      </c>
      <c r="E40" s="4" t="n">
        <f aca="false">(D40+VLOOKUP(E$1-1,DEFAULT_CONTRIBUTION!$A$2:$B$11,2,1))*(1+VLOOKUP($A40+E$1-1,portfolio_returns!$A$2:$B$49,2,1))</f>
        <v>1.573657743875</v>
      </c>
      <c r="F40" s="4" t="n">
        <f aca="false">(E40+VLOOKUP(F$1-1,DEFAULT_CONTRIBUTION!$A$2:$B$11,2,1))*(1+VLOOKUP($A40+F$1-1,portfolio_returns!$A$2:$B$49,2,1))</f>
        <v>1.60591772762444</v>
      </c>
      <c r="G40" s="4" t="n">
        <f aca="false">(F40+VLOOKUP(G$1-1,DEFAULT_CONTRIBUTION!$A$2:$B$11,2,1))*(1+VLOOKUP($A40+G$1-1,portfolio_returns!$A$2:$B$49,2,1))</f>
        <v>1.78216719823122</v>
      </c>
      <c r="H40" s="4" t="n">
        <f aca="false">(G40+VLOOKUP(H$1-1,DEFAULT_CONTRIBUTION!$A$2:$B$11,2,1))*(1+VLOOKUP($A40+H$1-1,portfolio_returns!$A$2:$B$49,2,1))</f>
        <v>1.39543691621504</v>
      </c>
      <c r="I40" s="4" t="n">
        <f aca="false">(H40+VLOOKUP(I$1-1,DEFAULT_CONTRIBUTION!$A$2:$B$11,2,1))*(1+VLOOKUP($A40+I$1-1,portfolio_returns!$A$2:$B$49,2,1))</f>
        <v>1.39927436773464</v>
      </c>
      <c r="J40" s="4" t="n">
        <f aca="false">(I40+VLOOKUP(J$1-1,DEFAULT_CONTRIBUTION!$A$2:$B$11,2,1))*(1+VLOOKUP($A40+J$1-1,portfolio_returns!$A$2:$B$49,2,1))</f>
        <v>1.2191177928888</v>
      </c>
      <c r="K40" s="4" t="n">
        <f aca="false">(J40+VLOOKUP(K$1-1,DEFAULT_CONTRIBUTION!$A$2:$B$11,2,1))*(1+VLOOKUP($A40+K$1-1,portfolio_returns!$A$2:$B$49,2,1))</f>
        <v>1.32944795314524</v>
      </c>
      <c r="L40" s="4" t="n">
        <f aca="false">(K40+VLOOKUP(L$1-1,DEFAULT_CONTRIBUTION!$A$2:$B$11,2,1))*(1+VLOOKUP($A40+L$1-1,portfolio_returns!$A$2:$B$49,2,1))</f>
        <v>1.5611042589808</v>
      </c>
    </row>
    <row r="201" customFormat="false" ht="13.8" hidden="false" customHeight="false" outlineLevel="0" collapsed="false">
      <c r="I201" s="0" t="s">
        <v>9</v>
      </c>
    </row>
  </sheetData>
  <conditionalFormatting sqref="C2:L40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2:B40">
    <cfRule type="dataBar" priority="3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{85CC1116-C0B2-4E99-87BE-96D2BD2F305A}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CC1116-C0B2-4E99-87BE-96D2BD2F305A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B2:B40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4872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2019-02-03T03:51:02Z</dcterms:created>
  <dc:creator/>
  <dc:description/>
  <dc:language>en-US</dc:language>
  <cp:lastModifiedBy/>
  <dcterms:modified xsi:type="dcterms:W3CDTF">2019-02-16T11:57:28Z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