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_returns" sheetId="1" state="visible" r:id="rId2"/>
    <sheet name="specific_returns" sheetId="2" state="visible" r:id="rId3"/>
    <sheet name="inflation_adjusted_specific_returns" sheetId="3" state="visible" r:id="rId4"/>
    <sheet name="portfolio_allocation" sheetId="4" state="visible" r:id="rId5"/>
    <sheet name="portfolio_returns" sheetId="5" state="visible" r:id="rId6"/>
    <sheet name="inflation_adjusted_portfolio_returns" sheetId="6" state="visible" r:id="rId7"/>
    <sheet name="DEFAULT_CONTRIBUTION" sheetId="7" state="visible" r:id="rId8"/>
    <sheet name="portfolio_value_by_startyear" sheetId="8" state="visible" r:id="rId9"/>
    <sheet name="portfolio_timeframe_by_startyear" sheetId="9" state="visible" r:id="rId10"/>
    <sheet name="Scheduled_Contributions" sheetId="10" state="visible" r:id="rId11"/>
    <sheet name="portfolio_value_by_startyear_with_contributions" sheetId="11" state="visible" r:id="rId12"/>
    <sheet name="portfolio_timeframe_by_startyear_with_contributions" sheetId="12" state="visible" r:id="rId13"/>
    <sheet name="default_statistics_for_value" sheetId="13" state="visible" r:id="rId14"/>
    <sheet name="custom_statistics_for_value" sheetId="14" state="visible" r:id="rId15"/>
    <sheet name="default_statistics_for_timeframe" sheetId="15" state="visible" r:id="rId16"/>
    <sheet name="custom_statistics_for_timeframe" sheetId="16" state="visible" r:id="rId17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<sst xmlns="http://schemas.openxmlformats.org/spreadsheetml/2006/main" count="77" uniqueCount="27">
  <si>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</si>
  <si>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</si>
  <si>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</si>
  <si>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</si>
  <si>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</si>
  <si>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</si>
  <si>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</si>
  <si>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</si>
  <si>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</si>
  <si>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</si>
  <si>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</si>
  <si>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</si>
  <si>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</si>
  <si>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</si>
  <si>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</si>
  <si>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</si>
  <si>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</si>
  <si>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</si>
  <si>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</si>
  <si>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</si>
  <si>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</si>
  <si>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</si>
  <si>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</si>
  <si>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</si>
  <si>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</si>
  <si>
    <t xml:space="preserve">std</t>
  </si>
  <si>
    <t xml:space="preserve">sharpe_ratio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</si>
</sst>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{7248D62F-E0BE-4C26-8B69-4E1CC815CD18}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8D62F-E0BE-4C26-8B69-4E1CC815CD1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23</v>
      </c>
      <c r="B13" s="3" t="n">
        <f aca="false">AVERAGE(portfolio_value_by_startyear!B$2:B$40)</f>
        <v>2.94317716030396</v>
      </c>
      <c r="C13" s="2"/>
      <c r="D13" s="2"/>
      <c r="E13" s="2"/>
      <c r="F13" s="2"/>
    </row>
    <row r="14" customFormat="false" ht="13.8" hidden="false" customHeight="false" outlineLevel="0" collapsed="false">
      <c r="A14" s="0" t="s">
        <v>24</v>
      </c>
      <c r="B14" s="3" t="n">
        <f aca="false">GEOMEAN(portfolio_value_by_startyear!B$2:B$40)</f>
        <v>2.31703709721517</v>
      </c>
    </row>
    <row r="15" customFormat="false" ht="13.8" hidden="false" customHeight="false" outlineLevel="0" collapsed="false">
      <c r="A15" s="0" t="s">
        <v>25</v>
      </c>
      <c r="B15" s="3" t="n">
        <f aca="false">STDEV(portfolio_value_by_startyear!B$2:B$40)</f>
        <v>2.54585116917036</v>
      </c>
      <c r="C15" s="2"/>
      <c r="D15" s="2"/>
      <c r="E15" s="2"/>
      <c r="F15" s="2"/>
    </row>
    <row r="16" customFormat="false" ht="13.8" hidden="false" customHeight="false" outlineLevel="0" collapsed="false">
      <c r="A16" s="0" t="s">
        <v>26</v>
      </c>
      <c r="B16" s="0" t="n">
        <f aca="false">B13/B15</f>
        <v>1.15606803569082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7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7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7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7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7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7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7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7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7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7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7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23</v>
      </c>
      <c r="B13" s="7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24</v>
      </c>
      <c r="B14" s="7" t="n">
        <f aca="false">GEOMEAN(portfolio_timeframe_by_startyear!B$2:B$35)</f>
        <v>15.0951640918392</v>
      </c>
    </row>
    <row r="15" customFormat="false" ht="13.8" hidden="false" customHeight="false" outlineLevel="0" collapsed="false">
      <c r="A15" s="0" t="s">
        <v>25</v>
      </c>
      <c r="B15" s="7" t="n">
        <f aca="false">STDEV(portfolio_timeframe_by_startyear!B$2:B$35)</f>
        <v>6.6929073587385</v>
      </c>
    </row>
    <row r="16" customFormat="false" ht="13.8" hidden="false" customHeight="false" outlineLevel="0" collapsed="false">
      <c r="A16" s="0" t="s">
        <v>26</v>
      </c>
      <c r="B16" s="0" t="n">
        <f aca="false">B13/B15</f>
        <v>2.47847974056588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6</v>
      </c>
    </row>
    <row r="2" customFormat="false" ht="13.8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</row>
    <row r="3" customFormat="false" ht="13.8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</row>
    <row r="4" customFormat="false" ht="13.8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</row>
    <row r="5" customFormat="false" ht="13.8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</row>
    <row r="6" customFormat="false" ht="13.8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</row>
    <row r="7" customFormat="false" ht="13.8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</row>
    <row r="8" customFormat="false" ht="13.8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</row>
    <row r="9" customFormat="false" ht="13.8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(1+specific_returns!B2)/(1+specific_returns!$E2)-1</f>
        <v>-0.0463137996219283</v>
      </c>
      <c r="C2" s="0" t="n">
        <f aca="false">(1+specific_returns!C2)/(1+specific_returns!$E2)-1</f>
        <v>0.00378071833648397</v>
      </c>
      <c r="D2" s="0" t="n">
        <f aca="false">(1+specific_returns!D2)/(1+specific_returns!$E2)-1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(1+specific_returns!B3)/(1+specific_returns!$E3)-1</f>
        <v>0.11601150527325</v>
      </c>
      <c r="C3" s="0" t="n">
        <f aca="false">(1+specific_returns!C3)/(1+specific_returns!$E3)-1</f>
        <v>0.11888782358581</v>
      </c>
      <c r="D3" s="0" t="n">
        <f aca="false">(1+specific_returns!D3)/(1+specific_returns!$E3)-1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(1+specific_returns!B4)/(1+specific_returns!$E4)-1</f>
        <v>0.132623426911907</v>
      </c>
      <c r="C4" s="0" t="n">
        <f aca="false">(1+specific_returns!C4)/(1+specific_returns!$E4)-1</f>
        <v>0.440464666021297</v>
      </c>
      <c r="D4" s="0" t="n">
        <f aca="false">(1+specific_returns!D4)/(1+specific_returns!$E4)-1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(1+specific_returns!B5)/(1+specific_returns!$E5)-1</f>
        <v>-0.225047080979284</v>
      </c>
      <c r="C5" s="0" t="n">
        <f aca="false">(1+specific_returns!C5)/(1+specific_returns!$E5)-1</f>
        <v>0.629001883239171</v>
      </c>
      <c r="D5" s="0" t="n">
        <f aca="false">(1+specific_returns!D5)/(1+specific_returns!$E5)-1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(1+specific_returns!B6)/(1+specific_returns!$E6)-1</f>
        <v>-0.344734473447345</v>
      </c>
      <c r="C6" s="0" t="n">
        <f aca="false">(1+specific_returns!C6)/(1+specific_returns!$E6)-1</f>
        <v>0.495049504950495</v>
      </c>
      <c r="D6" s="0" t="n">
        <f aca="false">(1+specific_returns!D6)/(1+specific_returns!$E6)-1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(1+specific_returns!B7)/(1+specific_returns!$E7)-1</f>
        <v>0.270394133822182</v>
      </c>
      <c r="C7" s="0" t="n">
        <f aca="false">(1+specific_returns!C7)/(1+specific_returns!$E7)-1</f>
        <v>-0.310724106324473</v>
      </c>
      <c r="D7" s="0" t="n">
        <f aca="false">(1+specific_returns!D7)/(1+specific_returns!$E7)-1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(1+specific_returns!B8)/(1+specific_returns!$E8)-1</f>
        <v>0.200567644276254</v>
      </c>
      <c r="C8" s="0" t="n">
        <f aca="false">(1+specific_returns!C8)/(1+specific_returns!$E8)-1</f>
        <v>-0.0927152317880795</v>
      </c>
      <c r="D8" s="0" t="n">
        <f aca="false">(1+specific_returns!D8)/(1+specific_returns!$E8)-1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(1+specific_returns!B9)/(1+specific_returns!$E9)-1</f>
        <v>-0.0938967136150235</v>
      </c>
      <c r="C9" s="0" t="n">
        <f aca="false">(1+specific_returns!C9)/(1+specific_returns!$E9)-1</f>
        <v>0.151173708920188</v>
      </c>
      <c r="D9" s="0" t="n">
        <f aca="false">(1+specific_returns!D9)/(1+specific_returns!$E9)-1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(1+specific_returns!B10)/(1+specific_returns!$E10)-1</f>
        <v>0.00464684014869876</v>
      </c>
      <c r="C10" s="0" t="n">
        <f aca="false">(1+specific_returns!C10)/(1+specific_returns!$E10)-1</f>
        <v>0.273234200743494</v>
      </c>
      <c r="D10" s="0" t="n">
        <f aca="false">(1+specific_returns!D10)/(1+specific_returns!$E10)-1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(1+specific_returns!B11)/(1+specific_returns!$E11)-1</f>
        <v>0.102425876010782</v>
      </c>
      <c r="C11" s="0" t="n">
        <f aca="false">(1+specific_returns!C11)/(1+specific_returns!$E11)-1</f>
        <v>1.08355795148248</v>
      </c>
      <c r="D11" s="0" t="n">
        <f aca="false">(1+specific_returns!D11)/(1+specific_returns!$E11)-1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(1+specific_returns!B12)/(1+specific_returns!$E12)-1</f>
        <v>0.174449339207049</v>
      </c>
      <c r="C12" s="0" t="n">
        <f aca="false">(1+specific_returns!C12)/(1+specific_returns!$E12)-1</f>
        <v>-0.00792951541850229</v>
      </c>
      <c r="D12" s="0" t="n">
        <f aca="false">(1+specific_returns!D12)/(1+specific_returns!$E12)-1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(1+specific_returns!B13)/(1+specific_returns!$E13)-1</f>
        <v>-0.123300090661831</v>
      </c>
      <c r="C13" s="0" t="n">
        <f aca="false">(1+specific_returns!C13)/(1+specific_returns!$E13)-1</f>
        <v>-0.388939256572983</v>
      </c>
      <c r="D13" s="0" t="n">
        <f aca="false">(1+specific_returns!D13)/(1+specific_returns!$E13)-1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(1+specific_returns!B14)/(1+specific_returns!$E14)-1</f>
        <v>0.150801131008483</v>
      </c>
      <c r="C14" s="0" t="n">
        <f aca="false">(1+specific_returns!C14)/(1+specific_returns!$E14)-1</f>
        <v>0.0914231856738925</v>
      </c>
      <c r="D14" s="0" t="n">
        <f aca="false">(1+specific_returns!D14)/(1+specific_returns!$E14)-1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(1+specific_returns!B15)/(1+specific_returns!$E15)-1</f>
        <v>0.191860465116279</v>
      </c>
      <c r="C15" s="0" t="n">
        <f aca="false">(1+specific_returns!C15)/(1+specific_returns!$E15)-1</f>
        <v>-0.195736434108527</v>
      </c>
      <c r="D15" s="0" t="n">
        <f aca="false">(1+specific_returns!D15)/(1+specific_returns!$E15)-1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(1+specific_returns!B16)/(1+specific_returns!$E16)-1</f>
        <v>0.00287631831255997</v>
      </c>
      <c r="C16" s="0" t="n">
        <f aca="false">(1+specific_returns!C16)/(1+specific_returns!$E16)-1</f>
        <v>-0.227229146692234</v>
      </c>
      <c r="D16" s="0" t="n">
        <f aca="false">(1+specific_returns!D16)/(1+specific_returns!$E16)-1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(1+specific_returns!B17)/(1+specific_returns!$E17)-1</f>
        <v>0.280193236714976</v>
      </c>
      <c r="C17" s="0" t="n">
        <f aca="false">(1+specific_returns!C17)/(1+specific_returns!$E17)-1</f>
        <v>0.0241545893719808</v>
      </c>
      <c r="D17" s="0" t="n">
        <f aca="false">(1+specific_returns!D17)/(1+specific_returns!$E17)-1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(1+specific_returns!B18)/(1+specific_returns!$E18)-1</f>
        <v>0.146221786064769</v>
      </c>
      <c r="C18" s="0" t="n">
        <f aca="false">(1+specific_returns!C18)/(1+specific_returns!$E18)-1</f>
        <v>0.167811579980373</v>
      </c>
      <c r="D18" s="0" t="n">
        <f aca="false">(1+specific_returns!D18)/(1+specific_returns!$E18)-1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(1+specific_returns!B19)/(1+specific_returns!$E19)-1</f>
        <v>-0.0144648023143683</v>
      </c>
      <c r="C19" s="0" t="n">
        <f aca="false">(1+specific_returns!C19)/(1+specific_returns!$E19)-1</f>
        <v>0.200578592092575</v>
      </c>
      <c r="D19" s="0" t="n">
        <f aca="false">(1+specific_returns!D19)/(1+specific_returns!$E19)-1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(1+specific_returns!B20)/(1+specific_returns!$E20)-1</f>
        <v>0.132564841498559</v>
      </c>
      <c r="C20" s="0" t="n">
        <f aca="false">(1+specific_returns!C20)/(1+specific_returns!$E20)-1</f>
        <v>-0.185398655139289</v>
      </c>
      <c r="D20" s="0" t="n">
        <f aca="false">(1+specific_returns!D20)/(1+specific_returns!$E20)-1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(1+specific_returns!B21)/(1+specific_returns!$E21)-1</f>
        <v>0.234732824427481</v>
      </c>
      <c r="C21" s="0" t="n">
        <f aca="false">(1+specific_returns!C21)/(1+specific_returns!$E21)-1</f>
        <v>-0.0734732824427482</v>
      </c>
      <c r="D21" s="0" t="n">
        <f aca="false">(1+specific_returns!D21)/(1+specific_returns!$E21)-1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(1+specific_returns!B22)/(1+specific_returns!$E22)-1</f>
        <v>-0.104364326375712</v>
      </c>
      <c r="C22" s="0" t="n">
        <f aca="false">(1+specific_returns!C22)/(1+specific_returns!$E22)-1</f>
        <v>-0.0806451612903226</v>
      </c>
      <c r="D22" s="0" t="n">
        <f aca="false">(1+specific_returns!D22)/(1+specific_returns!$E22)-1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(1+specific_returns!B23)/(1+specific_returns!$E23)-1</f>
        <v>0.290786948176583</v>
      </c>
      <c r="C23" s="0" t="n">
        <f aca="false">(1+specific_returns!C23)/(1+specific_returns!$E23)-1</f>
        <v>-0.122840690978887</v>
      </c>
      <c r="D23" s="0" t="n">
        <f aca="false">(1+specific_returns!D23)/(1+specific_returns!$E23)-1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(1+specific_returns!B24)/(1+specific_returns!$E24)-1</f>
        <v>0.0640776699029126</v>
      </c>
      <c r="C24" s="0" t="n">
        <f aca="false">(1+specific_returns!C24)/(1+specific_returns!$E24)-1</f>
        <v>-0.0844660194174758</v>
      </c>
      <c r="D24" s="0" t="n">
        <f aca="false">(1+specific_returns!D24)/(1+specific_returns!$E24)-1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(1+specific_returns!B25)/(1+specific_returns!$E25)-1</f>
        <v>0.0728155339805825</v>
      </c>
      <c r="C25" s="0" t="n">
        <f aca="false">(1+specific_returns!C25)/(1+specific_returns!$E25)-1</f>
        <v>0.142718446601942</v>
      </c>
      <c r="D25" s="0" t="n">
        <f aca="false">(1+specific_returns!D25)/(1+specific_returns!$E25)-1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(1+specific_returns!B26)/(1+specific_returns!$E26)-1</f>
        <v>-0.0214424951267057</v>
      </c>
      <c r="C26" s="0" t="n">
        <f aca="false">(1+specific_returns!C26)/(1+specific_returns!$E26)-1</f>
        <v>-0.0467836257309942</v>
      </c>
      <c r="D26" s="0" t="n">
        <f aca="false">(1+specific_returns!D26)/(1+specific_returns!$E26)-1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(1+specific_returns!B27)/(1+specific_returns!$E27)-1</f>
        <v>0.332684824902724</v>
      </c>
      <c r="C27" s="0" t="n">
        <f aca="false">(1+specific_returns!C27)/(1+specific_returns!$E27)-1</f>
        <v>-0.0175097276264592</v>
      </c>
      <c r="D27" s="0" t="n">
        <f aca="false">(1+specific_returns!D27)/(1+specific_returns!$E27)-1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(1+specific_returns!B28)/(1+specific_returns!$E28)-1</f>
        <v>0.183673469387755</v>
      </c>
      <c r="C28" s="0" t="n">
        <f aca="false">(1+specific_returns!C28)/(1+specific_returns!$E28)-1</f>
        <v>-0.0719144800777454</v>
      </c>
      <c r="D28" s="0" t="n">
        <f aca="false">(1+specific_returns!D28)/(1+specific_returns!$E28)-1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(1+specific_returns!B29)/(1+specific_returns!$E29)-1</f>
        <v>0.286412512218964</v>
      </c>
      <c r="C29" s="0" t="n">
        <f aca="false">(1+specific_returns!C29)/(1+specific_returns!$E29)-1</f>
        <v>-0.231671554252199</v>
      </c>
      <c r="D29" s="0" t="n">
        <f aca="false">(1+specific_returns!D29)/(1+specific_returns!$E29)-1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(1+specific_returns!B30)/(1+specific_returns!$E30)-1</f>
        <v>0.232283464566929</v>
      </c>
      <c r="C30" s="0" t="n">
        <f aca="false">(1+specific_returns!C30)/(1+specific_returns!$E30)-1</f>
        <v>-0.0236220472440946</v>
      </c>
      <c r="D30" s="0" t="n">
        <f aca="false">(1+specific_returns!D30)/(1+specific_returns!$E30)-1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(1+specific_returns!B31)/(1+specific_returns!$E31)-1</f>
        <v>0.193737769080235</v>
      </c>
      <c r="C31" s="0" t="n">
        <f aca="false">(1+specific_returns!C31)/(1+specific_returns!$E31)-1</f>
        <v>-0.0127201565557731</v>
      </c>
      <c r="D31" s="0" t="n">
        <f aca="false">(1+specific_returns!D31)/(1+specific_returns!$E31)-1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(1+specific_returns!B32)/(1+specific_returns!$E32)-1</f>
        <v>-0.113152804642166</v>
      </c>
      <c r="C32" s="0" t="n">
        <f aca="false">(1+specific_returns!C32)/(1+specific_returns!$E32)-1</f>
        <v>-0.0851063829787235</v>
      </c>
      <c r="D32" s="0" t="n">
        <f aca="false">(1+specific_returns!D32)/(1+specific_returns!$E32)-1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(1+specific_returns!B33)/(1+specific_returns!$E33)-1</f>
        <v>-0.132295719844358</v>
      </c>
      <c r="C33" s="0" t="n">
        <f aca="false">(1+specific_returns!C33)/(1+specific_returns!$E33)-1</f>
        <v>-0.0204280155642025</v>
      </c>
      <c r="D33" s="0" t="n">
        <f aca="false">(1+specific_returns!D33)/(1+specific_returns!$E33)-1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(1+specific_returns!B34)/(1+specific_returns!$E34)-1</f>
        <v>-0.224409448818898</v>
      </c>
      <c r="C34" s="0" t="n">
        <f aca="false">(1+specific_returns!C34)/(1+specific_returns!$E34)-1</f>
        <v>0.236220472440945</v>
      </c>
      <c r="D34" s="0" t="n">
        <f aca="false">(1+specific_returns!D34)/(1+specific_returns!$E34)-1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(1+specific_returns!B35)/(1+specific_returns!$E35)-1</f>
        <v>0.279569892473118</v>
      </c>
      <c r="C35" s="0" t="n">
        <f aca="false">(1+specific_returns!C35)/(1+specific_returns!$E35)-1</f>
        <v>0.172043010752688</v>
      </c>
      <c r="D35" s="0" t="n">
        <f aca="false">(1+specific_returns!D35)/(1+specific_returns!$E35)-1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(1+specific_returns!B36)/(1+specific_returns!$E36)-1</f>
        <v>0.0876338851022396</v>
      </c>
      <c r="C36" s="0" t="n">
        <f aca="false">(1+specific_returns!C36)/(1+specific_returns!$E36)-1</f>
        <v>0.0185004868549175</v>
      </c>
      <c r="D36" s="0" t="n">
        <f aca="false">(1+specific_returns!D36)/(1+specific_returns!$E36)-1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(1+specific_returns!B37)/(1+specific_returns!$E37)-1</f>
        <v>0.0251450676982592</v>
      </c>
      <c r="C37" s="0" t="n">
        <f aca="false">(1+specific_returns!C37)/(1+specific_returns!$E37)-1</f>
        <v>0.13926499032882</v>
      </c>
      <c r="D37" s="0" t="n">
        <f aca="false">(1+specific_returns!D37)/(1+specific_returns!$E37)-1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(1+specific_returns!B38)/(1+specific_returns!$E38)-1</f>
        <v>0.119186046511628</v>
      </c>
      <c r="C38" s="0" t="n">
        <f aca="false">(1+specific_returns!C38)/(1+specific_returns!$E38)-1</f>
        <v>0.193798449612403</v>
      </c>
      <c r="D38" s="0" t="n">
        <f aca="false">(1+specific_returns!D38)/(1+specific_returns!$E38)-1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(1+specific_returns!B39)/(1+specific_returns!$E39)-1</f>
        <v>0.0281827016520895</v>
      </c>
      <c r="C39" s="0" t="n">
        <f aca="false">(1+specific_returns!C39)/(1+specific_returns!$E39)-1</f>
        <v>0.281827016520894</v>
      </c>
      <c r="D39" s="0" t="n">
        <f aca="false">(1+specific_returns!D39)/(1+specific_returns!$E39)-1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(1+specific_returns!B40)/(1+specific_returns!$E40)-1</f>
        <v>-0.388246628131021</v>
      </c>
      <c r="C40" s="0" t="n">
        <f aca="false">(1+specific_returns!C40)/(1+specific_returns!$E40)-1</f>
        <v>0.00481695568400764</v>
      </c>
      <c r="D40" s="0" t="n">
        <f aca="false">(1+specific_returns!D40)/(1+specific_returns!$E40)-1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(1+specific_returns!B41)/(1+specific_returns!$E41)-1</f>
        <v>0.286144578313253</v>
      </c>
      <c r="C41" s="0" t="n">
        <f aca="false">(1+specific_returns!C41)/(1+specific_returns!$E41)-1</f>
        <v>0.255020080321285</v>
      </c>
      <c r="D41" s="0" t="n">
        <f aca="false">(1+specific_returns!D41)/(1+specific_returns!$E41)-1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(1+specific_returns!B42)/(1+specific_returns!$E42)-1</f>
        <v>0.150590551181102</v>
      </c>
      <c r="C42" s="0" t="n">
        <f aca="false">(1+specific_returns!C42)/(1+specific_returns!$E42)-1</f>
        <v>0.271653543307087</v>
      </c>
      <c r="D42" s="0" t="n">
        <f aca="false">(1+specific_returns!D42)/(1+specific_returns!$E42)-1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(1+specific_returns!B43)/(1+specific_returns!$E43)-1</f>
        <v>-0.0213178294573644</v>
      </c>
      <c r="C43" s="0" t="n">
        <f aca="false">(1+specific_returns!C43)/(1+specific_returns!$E43)-1</f>
        <v>0.0552325581395348</v>
      </c>
      <c r="D43" s="0" t="n">
        <f aca="false">(1+specific_returns!D43)/(1+specific_returns!$E43)-1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(1+specific_returns!B44)/(1+specific_returns!$E44)-1</f>
        <v>0.138099902056807</v>
      </c>
      <c r="C44" s="0" t="n">
        <f aca="false">(1+specific_returns!C44)/(1+specific_returns!$E44)-1</f>
        <v>0.0607247796278159</v>
      </c>
      <c r="D44" s="0" t="n">
        <f aca="false">(1+specific_returns!D44)/(1+specific_returns!$E44)-1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(1+specific_returns!B45)/(1+specific_returns!$E45)-1</f>
        <v>0.327093596059113</v>
      </c>
      <c r="C45" s="0" t="n">
        <f aca="false">(1+specific_returns!C45)/(1+specific_returns!$E45)-1</f>
        <v>-0.283743842364532</v>
      </c>
      <c r="D45" s="0" t="n">
        <f aca="false">(1+specific_returns!D45)/(1+specific_returns!$E45)-1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(1+specific_returns!B46)/(1+specific_returns!$E46)-1</f>
        <v>0.100393700787402</v>
      </c>
      <c r="C46" s="0" t="n">
        <f aca="false">(1+specific_returns!C46)/(1+specific_returns!$E46)-1</f>
        <v>-0.0147637795275591</v>
      </c>
      <c r="D46" s="0" t="n">
        <f aca="false">(1+specific_returns!D46)/(1+specific_returns!$E46)-1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(1+specific_returns!B47)/(1+specific_returns!$E47)-1</f>
        <v>0.000999000999001076</v>
      </c>
      <c r="C47" s="0" t="n">
        <f aca="false">(1+specific_returns!C47)/(1+specific_returns!$E47)-1</f>
        <v>-0.121878121878122</v>
      </c>
      <c r="D47" s="0" t="n">
        <f aca="false">(1+specific_returns!D47)/(1+specific_returns!$E47)-1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(1+specific_returns!B48)/(1+specific_returns!$E48)-1</f>
        <v>0.118460019743337</v>
      </c>
      <c r="C48" s="0" t="n">
        <f aca="false">(1+specific_returns!C48)/(1+specific_returns!$E48)-1</f>
        <v>0.0671273445212242</v>
      </c>
      <c r="D48" s="0" t="n">
        <f aca="false">(1+specific_returns!D48)/(1+specific_returns!$E48)-1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(1+specific_returns!B49)/(1+specific_returns!$E49)-1</f>
        <v>0.199804113614104</v>
      </c>
      <c r="C49" s="0" t="n">
        <f aca="false">(1+specific_returns!C49)/(1+specific_returns!$E49)-1</f>
        <v>0.103819784524976</v>
      </c>
      <c r="D49" s="0" t="n">
        <f aca="false">(1+specific_returns!D49)/(1+specific_returns!$E49)-1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1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1</v>
      </c>
    </row>
    <row r="3" customFormat="false" ht="13.8" hidden="false" customHeight="false" outlineLevel="0" collapsed="false">
      <c r="A3" s="0" t="n">
        <v>0</v>
      </c>
      <c r="B3" s="0" t="n">
        <v>0.25</v>
      </c>
      <c r="C3" s="0" t="n">
        <v>0.75</v>
      </c>
    </row>
    <row r="4" customFormat="false" ht="13.8" hidden="false" customHeight="false" outlineLevel="0" collapsed="false">
      <c r="A4" s="0" t="n">
        <v>0</v>
      </c>
      <c r="B4" s="0" t="n">
        <v>0.5</v>
      </c>
      <c r="C4" s="0" t="n">
        <v>0.5</v>
      </c>
    </row>
    <row r="5" customFormat="false" ht="13.8" hidden="false" customHeight="false" outlineLevel="0" collapsed="false">
      <c r="A5" s="1" t="n">
        <v>0</v>
      </c>
      <c r="B5" s="1" t="n">
        <v>0.75</v>
      </c>
      <c r="C5" s="1" t="n">
        <v>0.25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0</v>
      </c>
    </row>
    <row r="7" customFormat="false" ht="13.8" hidden="false" customHeight="false" outlineLevel="0" collapsed="false">
      <c r="A7" s="0" t="n">
        <v>0.25</v>
      </c>
      <c r="B7" s="0" t="n">
        <v>0</v>
      </c>
      <c r="C7" s="0" t="n">
        <v>0.75</v>
      </c>
    </row>
    <row r="8" customFormat="false" ht="13.8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3.8" hidden="false" customHeight="false" outlineLevel="0" collapsed="false">
      <c r="A9" s="0" t="n">
        <v>0.25</v>
      </c>
      <c r="B9" s="0" t="n">
        <v>0.5</v>
      </c>
      <c r="C9" s="0" t="n">
        <v>0.25</v>
      </c>
    </row>
    <row r="10" customFormat="false" ht="13.8" hidden="false" customHeight="false" outlineLevel="0" collapsed="false">
      <c r="A10" s="0" t="n">
        <v>0.25</v>
      </c>
      <c r="B10" s="0" t="n">
        <v>0.75</v>
      </c>
      <c r="C10" s="0" t="n">
        <v>0</v>
      </c>
    </row>
    <row r="11" customFormat="false" ht="13.8" hidden="false" customHeight="false" outlineLevel="0" collapsed="false">
      <c r="A11" s="0" t="n">
        <v>0.5</v>
      </c>
      <c r="B11" s="0" t="n">
        <v>0</v>
      </c>
      <c r="C11" s="0" t="n">
        <v>0.5</v>
      </c>
    </row>
    <row r="12" customFormat="false" ht="13.8" hidden="false" customHeight="false" outlineLevel="0" collapsed="false">
      <c r="A12" s="0" t="n">
        <v>0.5</v>
      </c>
      <c r="B12" s="0" t="n">
        <v>0.25</v>
      </c>
      <c r="C12" s="0" t="n">
        <v>0.25</v>
      </c>
    </row>
    <row r="13" customFormat="false" ht="13.8" hidden="false" customHeight="false" outlineLevel="0" collapsed="false">
      <c r="A13" s="0" t="n">
        <v>0.5</v>
      </c>
      <c r="B13" s="0" t="n">
        <v>0.5</v>
      </c>
      <c r="C13" s="0" t="n">
        <v>0</v>
      </c>
    </row>
    <row r="14" customFormat="false" ht="13.8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3.8" hidden="false" customHeight="false" outlineLevel="0" collapsed="false">
      <c r="A15" s="0" t="n">
        <v>0.75</v>
      </c>
      <c r="B15" s="0" t="n">
        <v>0.25</v>
      </c>
      <c r="C15" s="0" t="n">
        <v>0</v>
      </c>
    </row>
    <row r="16" customFormat="false" ht="13.8" hidden="false" customHeight="false" outlineLevel="0" collapsed="false">
      <c r="A16" s="0" t="n">
        <v>1</v>
      </c>
      <c r="B16" s="0" t="n">
        <v>0</v>
      </c>
      <c r="C16" s="0" t="n">
        <v>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SUMPRODUCT(all_returns!B2:D2,portfolio_allocation!A$5:C$5)</f>
        <v>0.013</v>
      </c>
    </row>
    <row r="3" customFormat="false" ht="13.8" hidden="false" customHeight="false" outlineLevel="0" collapsed="false">
      <c r="A3" s="0" t="n">
        <v>1971</v>
      </c>
      <c r="B3" s="0" t="n">
        <f aca="false">SUMPRODUCT(all_returns!B3:D3,portfolio_allocation!A$5:C$5)</f>
        <v>0.2085</v>
      </c>
    </row>
    <row r="4" customFormat="false" ht="13.8" hidden="false" customHeight="false" outlineLevel="0" collapsed="false">
      <c r="A4" s="0" t="n">
        <v>1972</v>
      </c>
      <c r="B4" s="0" t="n">
        <f aca="false">SUMPRODUCT(all_returns!B4:D4,portfolio_allocation!A$5:C$5)</f>
        <v>0.467</v>
      </c>
    </row>
    <row r="5" customFormat="false" ht="13.8" hidden="false" customHeight="false" outlineLevel="0" collapsed="false">
      <c r="A5" s="0" t="n">
        <v>1973</v>
      </c>
      <c r="B5" s="0" t="n">
        <f aca="false">SUMPRODUCT(all_returns!B5:D5,portfolio_allocation!A$5:C$5)</f>
        <v>0.52075</v>
      </c>
    </row>
    <row r="6" customFormat="false" ht="13.8" hidden="false" customHeight="false" outlineLevel="0" collapsed="false">
      <c r="A6" s="0" t="n">
        <v>1974</v>
      </c>
      <c r="B6" s="0" t="n">
        <f aca="false">SUMPRODUCT(all_returns!B6:D6,portfolio_allocation!A$5:C$5)</f>
        <v>0.4495</v>
      </c>
    </row>
    <row r="7" customFormat="false" ht="13.8" hidden="false" customHeight="false" outlineLevel="0" collapsed="false">
      <c r="A7" s="0" t="n">
        <v>1975</v>
      </c>
      <c r="B7" s="0" t="n">
        <f aca="false">SUMPRODUCT(all_returns!B7:D7,portfolio_allocation!A$5:C$5)</f>
        <v>-0.09375</v>
      </c>
    </row>
    <row r="8" customFormat="false" ht="13.8" hidden="false" customHeight="false" outlineLevel="0" collapsed="false">
      <c r="A8" s="0" t="n">
        <v>1976</v>
      </c>
      <c r="B8" s="0" t="n">
        <f aca="false">SUMPRODUCT(all_returns!B8:D8,portfolio_allocation!A$5:C$5)</f>
        <v>-0.0135</v>
      </c>
    </row>
    <row r="9" customFormat="false" ht="13.8" hidden="false" customHeight="false" outlineLevel="0" collapsed="false">
      <c r="A9" s="0" t="n">
        <v>1977</v>
      </c>
      <c r="B9" s="0" t="n">
        <f aca="false">SUMPRODUCT(all_returns!B9:D9,portfolio_allocation!A$5:C$5)</f>
        <v>0.18675</v>
      </c>
    </row>
    <row r="10" customFormat="false" ht="13.8" hidden="false" customHeight="false" outlineLevel="0" collapsed="false">
      <c r="A10" s="0" t="n">
        <v>1978</v>
      </c>
      <c r="B10" s="0" t="n">
        <f aca="false">SUMPRODUCT(all_returns!B10:D10,portfolio_allocation!A$5:C$5)</f>
        <v>0.31325</v>
      </c>
    </row>
    <row r="11" customFormat="false" ht="13.8" hidden="false" customHeight="false" outlineLevel="0" collapsed="false">
      <c r="A11" s="0" t="n">
        <v>1979</v>
      </c>
      <c r="B11" s="0" t="n">
        <f aca="false">SUMPRODUCT(all_returns!B11:D11,portfolio_allocation!A$5:C$5)</f>
        <v>1.038</v>
      </c>
    </row>
    <row r="12" customFormat="false" ht="13.8" hidden="false" customHeight="false" outlineLevel="0" collapsed="false">
      <c r="A12" s="0" t="n">
        <v>1980</v>
      </c>
      <c r="B12" s="0" t="n">
        <f aca="false">SUMPRODUCT(all_returns!B12:D12,portfolio_allocation!A$5:C$5)</f>
        <v>0.11175</v>
      </c>
    </row>
    <row r="13" customFormat="false" ht="13.8" hidden="false" customHeight="false" outlineLevel="0" collapsed="false">
      <c r="A13" s="0" t="n">
        <v>1981</v>
      </c>
      <c r="B13" s="0" t="n">
        <f aca="false">SUMPRODUCT(all_returns!B13:D13,portfolio_allocation!A$5:C$5)</f>
        <v>-0.29475</v>
      </c>
    </row>
    <row r="14" customFormat="false" ht="13.8" hidden="false" customHeight="false" outlineLevel="0" collapsed="false">
      <c r="A14" s="0" t="n">
        <v>1982</v>
      </c>
      <c r="B14" s="0" t="n">
        <f aca="false">SUMPRODUCT(all_returns!B14:D14,portfolio_allocation!A$5:C$5)</f>
        <v>0.0395</v>
      </c>
    </row>
    <row r="15" customFormat="false" ht="13.8" hidden="false" customHeight="false" outlineLevel="0" collapsed="false">
      <c r="A15" s="0" t="n">
        <v>1983</v>
      </c>
      <c r="B15" s="0" t="n">
        <f aca="false">SUMPRODUCT(all_returns!B15:D15,portfolio_allocation!A$5:C$5)</f>
        <v>-0.09175</v>
      </c>
    </row>
    <row r="16" customFormat="false" ht="13.8" hidden="false" customHeight="false" outlineLevel="0" collapsed="false">
      <c r="A16" s="0" t="n">
        <v>1984</v>
      </c>
      <c r="B16" s="0" t="n">
        <f aca="false">SUMPRODUCT(all_returns!B16:D16,portfolio_allocation!A$5:C$5)</f>
        <v>-0.103</v>
      </c>
    </row>
    <row r="17" customFormat="false" ht="13.8" hidden="false" customHeight="false" outlineLevel="0" collapsed="false">
      <c r="A17" s="0" t="n">
        <v>1985</v>
      </c>
      <c r="B17" s="0" t="n">
        <f aca="false">SUMPRODUCT(all_returns!B17:D17,portfolio_allocation!A$5:C$5)</f>
        <v>0.1145</v>
      </c>
    </row>
    <row r="18" customFormat="false" ht="13.8" hidden="false" customHeight="false" outlineLevel="0" collapsed="false">
      <c r="A18" s="0" t="n">
        <v>1986</v>
      </c>
      <c r="B18" s="0" t="n">
        <f aca="false">SUMPRODUCT(all_returns!B18:D18,portfolio_allocation!A$5:C$5)</f>
        <v>0.17175</v>
      </c>
    </row>
    <row r="19" customFormat="false" ht="13.8" hidden="false" customHeight="false" outlineLevel="0" collapsed="false">
      <c r="A19" s="0" t="n">
        <v>1987</v>
      </c>
      <c r="B19" s="0" t="n">
        <f aca="false">SUMPRODUCT(all_returns!B19:D19,portfolio_allocation!A$5:C$5)</f>
        <v>0.2195</v>
      </c>
    </row>
    <row r="20" customFormat="false" ht="13.8" hidden="false" customHeight="false" outlineLevel="0" collapsed="false">
      <c r="A20" s="0" t="n">
        <v>1988</v>
      </c>
      <c r="B20" s="0" t="n">
        <f aca="false">SUMPRODUCT(all_returns!B20:D20,portfolio_allocation!A$5:C$5)</f>
        <v>-0.014</v>
      </c>
    </row>
    <row r="21" customFormat="false" ht="13.8" hidden="false" customHeight="false" outlineLevel="0" collapsed="false">
      <c r="A21" s="0" t="n">
        <v>1989</v>
      </c>
      <c r="B21" s="0" t="n">
        <f aca="false">SUMPRODUCT(all_returns!B21:D21,portfolio_allocation!A$5:C$5)</f>
        <v>0.1395</v>
      </c>
    </row>
    <row r="22" customFormat="false" ht="13.8" hidden="false" customHeight="false" outlineLevel="0" collapsed="false">
      <c r="A22" s="0" t="n">
        <v>1990</v>
      </c>
      <c r="B22" s="0" t="n">
        <f aca="false">SUMPRODUCT(all_returns!B22:D22,portfolio_allocation!A$5:C$5)</f>
        <v>-0.05025</v>
      </c>
    </row>
    <row r="23" customFormat="false" ht="13.8" hidden="false" customHeight="false" outlineLevel="0" collapsed="false">
      <c r="A23" s="0" t="n">
        <v>1991</v>
      </c>
      <c r="B23" s="0" t="n">
        <f aca="false">SUMPRODUCT(all_returns!B23:D23,portfolio_allocation!A$5:C$5)</f>
        <v>0.084</v>
      </c>
    </row>
    <row r="24" customFormat="false" ht="13.8" hidden="false" customHeight="false" outlineLevel="0" collapsed="false">
      <c r="A24" s="0" t="n">
        <v>1992</v>
      </c>
      <c r="B24" s="0" t="n">
        <f aca="false">SUMPRODUCT(all_returns!B24:D24,portfolio_allocation!A$5:C$5)</f>
        <v>-0.015</v>
      </c>
    </row>
    <row r="25" customFormat="false" ht="13.8" hidden="false" customHeight="false" outlineLevel="0" collapsed="false">
      <c r="A25" s="0" t="n">
        <v>1993</v>
      </c>
      <c r="B25" s="0" t="n">
        <f aca="false">SUMPRODUCT(all_returns!B25:D25,portfolio_allocation!A$5:C$5)</f>
        <v>0.3185</v>
      </c>
    </row>
    <row r="26" customFormat="false" ht="13.8" hidden="false" customHeight="false" outlineLevel="0" collapsed="false">
      <c r="A26" s="0" t="n">
        <v>1994</v>
      </c>
      <c r="B26" s="0" t="n">
        <f aca="false">SUMPRODUCT(all_returns!B26:D26,portfolio_allocation!A$5:C$5)</f>
        <v>-0.03475</v>
      </c>
    </row>
    <row r="27" customFormat="false" ht="13.8" hidden="false" customHeight="false" outlineLevel="0" collapsed="false">
      <c r="A27" s="0" t="n">
        <v>1995</v>
      </c>
      <c r="B27" s="0" t="n">
        <f aca="false">SUMPRODUCT(all_returns!B27:D27,portfolio_allocation!A$5:C$5)</f>
        <v>0.00975</v>
      </c>
    </row>
    <row r="28" customFormat="false" ht="13.8" hidden="false" customHeight="false" outlineLevel="0" collapsed="false">
      <c r="A28" s="0" t="n">
        <v>1996</v>
      </c>
      <c r="B28" s="0" t="n">
        <f aca="false">SUMPRODUCT(all_returns!B28:D28,portfolio_allocation!A$5:C$5)</f>
        <v>0.00675</v>
      </c>
    </row>
    <row r="29" customFormat="false" ht="13.8" hidden="false" customHeight="false" outlineLevel="0" collapsed="false">
      <c r="A29" s="0" t="n">
        <v>1997</v>
      </c>
      <c r="B29" s="0" t="n">
        <f aca="false">SUMPRODUCT(all_returns!B29:D29,portfolio_allocation!A$5:C$5)</f>
        <v>-0.20175</v>
      </c>
    </row>
    <row r="30" customFormat="false" ht="13.8" hidden="false" customHeight="false" outlineLevel="0" collapsed="false">
      <c r="A30" s="0" t="n">
        <v>1998</v>
      </c>
      <c r="B30" s="0" t="n">
        <f aca="false">SUMPRODUCT(all_returns!B30:D30,portfolio_allocation!A$5:C$5)</f>
        <v>-0.05075</v>
      </c>
    </row>
    <row r="31" customFormat="false" ht="13.8" hidden="false" customHeight="false" outlineLevel="0" collapsed="false">
      <c r="A31" s="0" t="n">
        <v>1999</v>
      </c>
      <c r="B31" s="0" t="n">
        <f aca="false">SUMPRODUCT(all_returns!B31:D31,portfolio_allocation!A$5:C$5)</f>
        <v>0.162</v>
      </c>
    </row>
    <row r="32" customFormat="false" ht="13.8" hidden="false" customHeight="false" outlineLevel="0" collapsed="false">
      <c r="A32" s="0" t="n">
        <v>2000</v>
      </c>
      <c r="B32" s="0" t="n">
        <f aca="false">SUMPRODUCT(all_returns!B32:D32,portfolio_allocation!A$5:C$5)</f>
        <v>-0.10875</v>
      </c>
    </row>
    <row r="33" customFormat="false" ht="13.8" hidden="false" customHeight="false" outlineLevel="0" collapsed="false">
      <c r="A33" s="0" t="n">
        <v>2001</v>
      </c>
      <c r="B33" s="0" t="n">
        <f aca="false">SUMPRODUCT(all_returns!B33:D33,portfolio_allocation!A$5:C$5)</f>
        <v>-0.00125</v>
      </c>
    </row>
    <row r="34" customFormat="false" ht="13.8" hidden="false" customHeight="false" outlineLevel="0" collapsed="false">
      <c r="A34" s="0" t="n">
        <v>2002</v>
      </c>
      <c r="B34" s="0" t="n">
        <f aca="false">SUMPRODUCT(all_returns!B34:D34,portfolio_allocation!A$5:C$5)</f>
        <v>0.17425</v>
      </c>
    </row>
    <row r="35" customFormat="false" ht="13.8" hidden="false" customHeight="false" outlineLevel="0" collapsed="false">
      <c r="A35" s="0" t="n">
        <v>2003</v>
      </c>
      <c r="B35" s="0" t="n">
        <f aca="false">SUMPRODUCT(all_returns!B35:D35,portfolio_allocation!A$5:C$5)</f>
        <v>0.29475</v>
      </c>
    </row>
    <row r="36" customFormat="false" ht="13.8" hidden="false" customHeight="false" outlineLevel="0" collapsed="false">
      <c r="A36" s="0" t="n">
        <v>2004</v>
      </c>
      <c r="B36" s="0" t="n">
        <f aca="false">SUMPRODUCT(all_returns!B36:D36,portfolio_allocation!A$5:C$5)</f>
        <v>0.10075</v>
      </c>
    </row>
    <row r="37" customFormat="false" ht="13.8" hidden="false" customHeight="false" outlineLevel="0" collapsed="false">
      <c r="A37" s="0" t="n">
        <v>2005</v>
      </c>
      <c r="B37" s="0" t="n">
        <f aca="false">SUMPRODUCT(all_returns!B37:D37,portfolio_allocation!A$5:C$5)</f>
        <v>0.21475</v>
      </c>
    </row>
    <row r="38" customFormat="false" ht="13.8" hidden="false" customHeight="false" outlineLevel="0" collapsed="false">
      <c r="A38" s="0" t="n">
        <v>2006</v>
      </c>
      <c r="B38" s="0" t="n">
        <f aca="false">SUMPRODUCT(all_returns!B38:D38,portfolio_allocation!A$5:C$5)</f>
        <v>0.2485</v>
      </c>
    </row>
    <row r="39" customFormat="false" ht="13.8" hidden="false" customHeight="false" outlineLevel="0" collapsed="false">
      <c r="A39" s="0" t="n">
        <v>2007</v>
      </c>
      <c r="B39" s="0" t="n">
        <f aca="false">SUMPRODUCT(all_returns!B39:D39,portfolio_allocation!A$5:C$5)</f>
        <v>0.33775</v>
      </c>
    </row>
    <row r="40" customFormat="false" ht="13.8" hidden="false" customHeight="false" outlineLevel="0" collapsed="false">
      <c r="A40" s="0" t="n">
        <v>2008</v>
      </c>
      <c r="B40" s="0" t="n">
        <f aca="false">SUMPRODUCT(all_returns!B40:D40,portfolio_allocation!A$5:C$5)</f>
        <v>-0.0995</v>
      </c>
    </row>
    <row r="41" customFormat="false" ht="13.8" hidden="false" customHeight="false" outlineLevel="0" collapsed="false">
      <c r="A41" s="0" t="n">
        <v>2009</v>
      </c>
      <c r="B41" s="0" t="n">
        <f aca="false">SUMPRODUCT(all_returns!B41:D41,portfolio_allocation!A$5:C$5)</f>
        <v>0.379</v>
      </c>
    </row>
    <row r="42" customFormat="false" ht="13.8" hidden="false" customHeight="false" outlineLevel="0" collapsed="false">
      <c r="A42" s="0" t="n">
        <v>2010</v>
      </c>
      <c r="B42" s="0" t="n">
        <f aca="false">SUMPRODUCT(all_returns!B42:D42,portfolio_allocation!A$5:C$5)</f>
        <v>0.26725</v>
      </c>
    </row>
    <row r="43" customFormat="false" ht="13.8" hidden="false" customHeight="false" outlineLevel="0" collapsed="false">
      <c r="A43" s="0" t="n">
        <v>2011</v>
      </c>
      <c r="B43" s="0" t="n">
        <f aca="false">SUMPRODUCT(all_returns!B43:D43,portfolio_allocation!A$5:C$5)</f>
        <v>0.0205</v>
      </c>
    </row>
    <row r="44" customFormat="false" ht="13.8" hidden="false" customHeight="false" outlineLevel="0" collapsed="false">
      <c r="A44" s="0" t="n">
        <v>2012</v>
      </c>
      <c r="B44" s="0" t="n">
        <f aca="false">SUMPRODUCT(all_returns!B44:D44,portfolio_allocation!A$5:C$5)</f>
        <v>0.10975</v>
      </c>
    </row>
    <row r="45" customFormat="false" ht="13.8" hidden="false" customHeight="false" outlineLevel="0" collapsed="false">
      <c r="A45" s="0" t="n">
        <v>2013</v>
      </c>
      <c r="B45" s="0" t="n">
        <f aca="false">SUMPRODUCT(all_returns!B45:D45,portfolio_allocation!A$5:C$5)</f>
        <v>-0.217</v>
      </c>
    </row>
    <row r="46" customFormat="false" ht="13.8" hidden="false" customHeight="false" outlineLevel="0" collapsed="false">
      <c r="A46" s="0" t="n">
        <v>2014</v>
      </c>
      <c r="B46" s="0" t="n">
        <f aca="false">SUMPRODUCT(all_returns!B46:D46,portfolio_allocation!A$5:C$5)</f>
        <v>0.00275</v>
      </c>
    </row>
    <row r="47" customFormat="false" ht="13.8" hidden="false" customHeight="false" outlineLevel="0" collapsed="false">
      <c r="A47" s="0" t="n">
        <v>2015</v>
      </c>
      <c r="B47" s="0" t="n">
        <f aca="false">SUMPRODUCT(all_returns!B47:D47,portfolio_allocation!A$5:C$5)</f>
        <v>-0.12875</v>
      </c>
    </row>
    <row r="48" customFormat="false" ht="13.8" hidden="false" customHeight="false" outlineLevel="0" collapsed="false">
      <c r="A48" s="0" t="n">
        <v>2016</v>
      </c>
      <c r="B48" s="0" t="n">
        <f aca="false">SUMPRODUCT(all_returns!B48:D48,portfolio_allocation!A$5:C$5)</f>
        <v>0.0905</v>
      </c>
    </row>
    <row r="49" customFormat="false" ht="13.8" hidden="false" customHeight="false" outlineLevel="0" collapsed="false">
      <c r="A49" s="0" t="n">
        <v>2017</v>
      </c>
      <c r="B49" s="0" t="n">
        <f aca="false">SUMPRODUCT(all_returns!B49:D49,portfolio_allocation!A$5:C$5)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e">
        <f aca="false">(1+portfolio_returns!B2)/(1+#REF!)-1</f>
        <v>#VALUE!</v>
      </c>
      <c r="D2" s="2"/>
      <c r="E2" s="2"/>
    </row>
    <row r="3" customFormat="false" ht="13.8" hidden="false" customHeight="false" outlineLevel="0" collapsed="false">
      <c r="A3" s="0" t="n">
        <v>1971</v>
      </c>
      <c r="B3" s="0" t="e">
        <f aca="false">(1+portfolio_returns!B3)/(1+#REF!)-1</f>
        <v>#VALUE!</v>
      </c>
    </row>
    <row r="4" customFormat="false" ht="13.8" hidden="false" customHeight="false" outlineLevel="0" collapsed="false">
      <c r="A4" s="0" t="n">
        <v>1972</v>
      </c>
      <c r="B4" s="0" t="e">
        <f aca="false">(1+portfolio_returns!B4)/(1+#REF!)-1</f>
        <v>#VALUE!</v>
      </c>
    </row>
    <row r="5" customFormat="false" ht="13.8" hidden="false" customHeight="false" outlineLevel="0" collapsed="false">
      <c r="A5" s="0" t="n">
        <v>1973</v>
      </c>
      <c r="B5" s="0" t="e">
        <f aca="false">(1+portfolio_returns!B5)/(1+#REF!)-1</f>
        <v>#VALUE!</v>
      </c>
    </row>
    <row r="6" customFormat="false" ht="13.8" hidden="false" customHeight="false" outlineLevel="0" collapsed="false">
      <c r="A6" s="0" t="n">
        <v>1974</v>
      </c>
      <c r="B6" s="0" t="e">
        <f aca="false">(1+portfolio_returns!B6)/(1+#REF!)-1</f>
        <v>#VALUE!</v>
      </c>
    </row>
    <row r="7" customFormat="false" ht="13.8" hidden="false" customHeight="false" outlineLevel="0" collapsed="false">
      <c r="A7" s="0" t="n">
        <v>1975</v>
      </c>
      <c r="B7" s="0" t="e">
        <f aca="false">(1+portfolio_returns!B7)/(1+#REF!)-1</f>
        <v>#VALUE!</v>
      </c>
    </row>
    <row r="8" customFormat="false" ht="13.8" hidden="false" customHeight="false" outlineLevel="0" collapsed="false">
      <c r="A8" s="0" t="n">
        <v>1976</v>
      </c>
      <c r="B8" s="0" t="e">
        <f aca="false">(1+portfolio_returns!B8)/(1+#REF!)-1</f>
        <v>#VALUE!</v>
      </c>
    </row>
    <row r="9" customFormat="false" ht="13.8" hidden="false" customHeight="false" outlineLevel="0" collapsed="false">
      <c r="A9" s="0" t="n">
        <v>1977</v>
      </c>
      <c r="B9" s="0" t="e">
        <f aca="false">(1+portfolio_returns!B9)/(1+#REF!)-1</f>
        <v>#VALUE!</v>
      </c>
    </row>
    <row r="10" customFormat="false" ht="13.8" hidden="false" customHeight="false" outlineLevel="0" collapsed="false">
      <c r="A10" s="0" t="n">
        <v>1978</v>
      </c>
      <c r="B10" s="0" t="e">
        <f aca="false">(1+portfolio_returns!B10)/(1+#REF!)-1</f>
        <v>#VALUE!</v>
      </c>
    </row>
    <row r="11" customFormat="false" ht="13.8" hidden="false" customHeight="false" outlineLevel="0" collapsed="false">
      <c r="A11" s="0" t="n">
        <v>1979</v>
      </c>
      <c r="B11" s="0" t="e">
        <f aca="false">(1+portfolio_returns!B11)/(1+#REF!)-1</f>
        <v>#VALUE!</v>
      </c>
    </row>
    <row r="12" customFormat="false" ht="13.8" hidden="false" customHeight="false" outlineLevel="0" collapsed="false">
      <c r="A12" s="0" t="n">
        <v>1980</v>
      </c>
      <c r="B12" s="0" t="e">
        <f aca="false">(1+portfolio_returns!B12)/(1+#REF!)-1</f>
        <v>#VALUE!</v>
      </c>
    </row>
    <row r="13" customFormat="false" ht="13.8" hidden="false" customHeight="false" outlineLevel="0" collapsed="false">
      <c r="A13" s="0" t="n">
        <v>1981</v>
      </c>
      <c r="B13" s="0" t="e">
        <f aca="false">(1+portfolio_returns!B13)/(1+#REF!)-1</f>
        <v>#VALUE!</v>
      </c>
    </row>
    <row r="14" customFormat="false" ht="13.8" hidden="false" customHeight="false" outlineLevel="0" collapsed="false">
      <c r="A14" s="0" t="n">
        <v>1982</v>
      </c>
      <c r="B14" s="0" t="e">
        <f aca="false">(1+portfolio_returns!B14)/(1+#REF!)-1</f>
        <v>#VALUE!</v>
      </c>
    </row>
    <row r="15" customFormat="false" ht="13.8" hidden="false" customHeight="false" outlineLevel="0" collapsed="false">
      <c r="A15" s="0" t="n">
        <v>1983</v>
      </c>
      <c r="B15" s="0" t="e">
        <f aca="false">(1+portfolio_returns!B15)/(1+#REF!)-1</f>
        <v>#VALUE!</v>
      </c>
    </row>
    <row r="16" customFormat="false" ht="13.8" hidden="false" customHeight="false" outlineLevel="0" collapsed="false">
      <c r="A16" s="0" t="n">
        <v>1984</v>
      </c>
      <c r="B16" s="0" t="e">
        <f aca="false">(1+portfolio_returns!B16)/(1+#REF!)-1</f>
        <v>#VALUE!</v>
      </c>
    </row>
    <row r="17" customFormat="false" ht="13.8" hidden="false" customHeight="false" outlineLevel="0" collapsed="false">
      <c r="A17" s="0" t="n">
        <v>1985</v>
      </c>
      <c r="B17" s="0" t="e">
        <f aca="false">(1+portfolio_returns!B17)/(1+#REF!)-1</f>
        <v>#VALUE!</v>
      </c>
    </row>
    <row r="18" customFormat="false" ht="13.8" hidden="false" customHeight="false" outlineLevel="0" collapsed="false">
      <c r="A18" s="0" t="n">
        <v>1986</v>
      </c>
      <c r="B18" s="0" t="e">
        <f aca="false">(1+portfolio_returns!B18)/(1+#REF!)-1</f>
        <v>#VALUE!</v>
      </c>
    </row>
    <row r="19" customFormat="false" ht="13.8" hidden="false" customHeight="false" outlineLevel="0" collapsed="false">
      <c r="A19" s="0" t="n">
        <v>1987</v>
      </c>
      <c r="B19" s="0" t="e">
        <f aca="false">(1+portfolio_returns!B19)/(1+#REF!)-1</f>
        <v>#VALUE!</v>
      </c>
    </row>
    <row r="20" customFormat="false" ht="13.8" hidden="false" customHeight="false" outlineLevel="0" collapsed="false">
      <c r="A20" s="0" t="n">
        <v>1988</v>
      </c>
      <c r="B20" s="0" t="e">
        <f aca="false">(1+portfolio_returns!B20)/(1+#REF!)-1</f>
        <v>#VALUE!</v>
      </c>
    </row>
    <row r="21" customFormat="false" ht="13.8" hidden="false" customHeight="false" outlineLevel="0" collapsed="false">
      <c r="A21" s="0" t="n">
        <v>1989</v>
      </c>
      <c r="B21" s="0" t="e">
        <f aca="false">(1+portfolio_returns!B21)/(1+#REF!)-1</f>
        <v>#VALUE!</v>
      </c>
    </row>
    <row r="22" customFormat="false" ht="13.8" hidden="false" customHeight="false" outlineLevel="0" collapsed="false">
      <c r="A22" s="0" t="n">
        <v>1990</v>
      </c>
      <c r="B22" s="0" t="e">
        <f aca="false">(1+portfolio_returns!B22)/(1+#REF!)-1</f>
        <v>#VALUE!</v>
      </c>
    </row>
    <row r="23" customFormat="false" ht="13.8" hidden="false" customHeight="false" outlineLevel="0" collapsed="false">
      <c r="A23" s="0" t="n">
        <v>1991</v>
      </c>
      <c r="B23" s="0" t="e">
        <f aca="false">(1+portfolio_returns!B23)/(1+#REF!)-1</f>
        <v>#VALUE!</v>
      </c>
    </row>
    <row r="24" customFormat="false" ht="13.8" hidden="false" customHeight="false" outlineLevel="0" collapsed="false">
      <c r="A24" s="0" t="n">
        <v>1992</v>
      </c>
      <c r="B24" s="0" t="e">
        <f aca="false">(1+portfolio_returns!B24)/(1+#REF!)-1</f>
        <v>#VALUE!</v>
      </c>
    </row>
    <row r="25" customFormat="false" ht="13.8" hidden="false" customHeight="false" outlineLevel="0" collapsed="false">
      <c r="A25" s="0" t="n">
        <v>1993</v>
      </c>
      <c r="B25" s="0" t="e">
        <f aca="false">(1+portfolio_returns!B25)/(1+#REF!)-1</f>
        <v>#VALUE!</v>
      </c>
    </row>
    <row r="26" customFormat="false" ht="13.8" hidden="false" customHeight="false" outlineLevel="0" collapsed="false">
      <c r="A26" s="0" t="n">
        <v>1994</v>
      </c>
      <c r="B26" s="0" t="e">
        <f aca="false">(1+portfolio_returns!B26)/(1+#REF!)-1</f>
        <v>#VALUE!</v>
      </c>
    </row>
    <row r="27" customFormat="false" ht="13.8" hidden="false" customHeight="false" outlineLevel="0" collapsed="false">
      <c r="A27" s="0" t="n">
        <v>1995</v>
      </c>
      <c r="B27" s="0" t="e">
        <f aca="false">(1+portfolio_returns!B27)/(1+#REF!)-1</f>
        <v>#VALUE!</v>
      </c>
    </row>
    <row r="28" customFormat="false" ht="13.8" hidden="false" customHeight="false" outlineLevel="0" collapsed="false">
      <c r="A28" s="0" t="n">
        <v>1996</v>
      </c>
      <c r="B28" s="0" t="e">
        <f aca="false">(1+portfolio_returns!B28)/(1+#REF!)-1</f>
        <v>#VALUE!</v>
      </c>
    </row>
    <row r="29" customFormat="false" ht="13.8" hidden="false" customHeight="false" outlineLevel="0" collapsed="false">
      <c r="A29" s="0" t="n">
        <v>1997</v>
      </c>
      <c r="B29" s="0" t="e">
        <f aca="false">(1+portfolio_returns!B29)/(1+#REF!)-1</f>
        <v>#VALUE!</v>
      </c>
    </row>
    <row r="30" customFormat="false" ht="13.8" hidden="false" customHeight="false" outlineLevel="0" collapsed="false">
      <c r="A30" s="0" t="n">
        <v>1998</v>
      </c>
      <c r="B30" s="0" t="e">
        <f aca="false">(1+portfolio_returns!B30)/(1+#REF!)-1</f>
        <v>#VALUE!</v>
      </c>
    </row>
    <row r="31" customFormat="false" ht="13.8" hidden="false" customHeight="false" outlineLevel="0" collapsed="false">
      <c r="A31" s="0" t="n">
        <v>1999</v>
      </c>
      <c r="B31" s="0" t="e">
        <f aca="false">(1+portfolio_returns!B31)/(1+#REF!)-1</f>
        <v>#VALUE!</v>
      </c>
    </row>
    <row r="32" customFormat="false" ht="13.8" hidden="false" customHeight="false" outlineLevel="0" collapsed="false">
      <c r="A32" s="0" t="n">
        <v>2000</v>
      </c>
      <c r="B32" s="0" t="e">
        <f aca="false">(1+portfolio_returns!B32)/(1+#REF!)-1</f>
        <v>#VALUE!</v>
      </c>
    </row>
    <row r="33" customFormat="false" ht="13.8" hidden="false" customHeight="false" outlineLevel="0" collapsed="false">
      <c r="A33" s="0" t="n">
        <v>2001</v>
      </c>
      <c r="B33" s="0" t="e">
        <f aca="false">(1+portfolio_returns!B33)/(1+#REF!)-1</f>
        <v>#VALUE!</v>
      </c>
    </row>
    <row r="34" customFormat="false" ht="13.8" hidden="false" customHeight="false" outlineLevel="0" collapsed="false">
      <c r="A34" s="0" t="n">
        <v>2002</v>
      </c>
      <c r="B34" s="0" t="e">
        <f aca="false">(1+portfolio_returns!B34)/(1+#REF!)-1</f>
        <v>#VALUE!</v>
      </c>
    </row>
    <row r="35" customFormat="false" ht="13.8" hidden="false" customHeight="false" outlineLevel="0" collapsed="false">
      <c r="A35" s="0" t="n">
        <v>2003</v>
      </c>
      <c r="B35" s="0" t="e">
        <f aca="false">(1+portfolio_returns!B35)/(1+#REF!)-1</f>
        <v>#VALUE!</v>
      </c>
    </row>
    <row r="36" customFormat="false" ht="13.8" hidden="false" customHeight="false" outlineLevel="0" collapsed="false">
      <c r="A36" s="0" t="n">
        <v>2004</v>
      </c>
      <c r="B36" s="0" t="e">
        <f aca="false">(1+portfolio_returns!B36)/(1+#REF!)-1</f>
        <v>#VALUE!</v>
      </c>
    </row>
    <row r="37" customFormat="false" ht="13.8" hidden="false" customHeight="false" outlineLevel="0" collapsed="false">
      <c r="A37" s="0" t="n">
        <v>2005</v>
      </c>
      <c r="B37" s="0" t="e">
        <f aca="false">(1+portfolio_returns!B37)/(1+#REF!)-1</f>
        <v>#VALUE!</v>
      </c>
    </row>
    <row r="38" customFormat="false" ht="13.8" hidden="false" customHeight="false" outlineLevel="0" collapsed="false">
      <c r="A38" s="0" t="n">
        <v>2006</v>
      </c>
      <c r="B38" s="0" t="e">
        <f aca="false">(1+portfolio_returns!B38)/(1+#REF!)-1</f>
        <v>#VALUE!</v>
      </c>
    </row>
    <row r="39" customFormat="false" ht="13.8" hidden="false" customHeight="false" outlineLevel="0" collapsed="false">
      <c r="A39" s="0" t="n">
        <v>2007</v>
      </c>
      <c r="B39" s="0" t="e">
        <f aca="false">(1+portfolio_returns!B39)/(1+#REF!)-1</f>
        <v>#VALUE!</v>
      </c>
    </row>
    <row r="40" customFormat="false" ht="13.8" hidden="false" customHeight="false" outlineLevel="0" collapsed="false">
      <c r="A40" s="0" t="n">
        <v>2008</v>
      </c>
      <c r="B40" s="0" t="e">
        <f aca="false">(1+portfolio_returns!B40)/(1+#REF!)-1</f>
        <v>#VALUE!</v>
      </c>
    </row>
    <row r="41" customFormat="false" ht="13.8" hidden="false" customHeight="false" outlineLevel="0" collapsed="false">
      <c r="A41" s="0" t="n">
        <v>2009</v>
      </c>
      <c r="B41" s="0" t="e">
        <f aca="false">(1+portfolio_returns!B41)/(1+#REF!)-1</f>
        <v>#VALUE!</v>
      </c>
    </row>
    <row r="42" customFormat="false" ht="13.8" hidden="false" customHeight="false" outlineLevel="0" collapsed="false">
      <c r="A42" s="0" t="n">
        <v>2010</v>
      </c>
      <c r="B42" s="0" t="e">
        <f aca="false">(1+portfolio_returns!B42)/(1+#REF!)-1</f>
        <v>#VALUE!</v>
      </c>
    </row>
    <row r="43" customFormat="false" ht="13.8" hidden="false" customHeight="false" outlineLevel="0" collapsed="false">
      <c r="A43" s="0" t="n">
        <v>2011</v>
      </c>
      <c r="B43" s="0" t="e">
        <f aca="false">(1+portfolio_returns!B43)/(1+#REF!)-1</f>
        <v>#VALUE!</v>
      </c>
    </row>
    <row r="44" customFormat="false" ht="13.8" hidden="false" customHeight="false" outlineLevel="0" collapsed="false">
      <c r="A44" s="0" t="n">
        <v>2012</v>
      </c>
      <c r="B44" s="0" t="e">
        <f aca="false">(1+portfolio_returns!B44)/(1+#REF!)-1</f>
        <v>#VALUE!</v>
      </c>
    </row>
    <row r="45" customFormat="false" ht="13.8" hidden="false" customHeight="false" outlineLevel="0" collapsed="false">
      <c r="A45" s="0" t="n">
        <v>2013</v>
      </c>
      <c r="B45" s="0" t="e">
        <f aca="false">(1+portfolio_returns!B45)/(1+#REF!)-1</f>
        <v>#VALUE!</v>
      </c>
    </row>
    <row r="46" customFormat="false" ht="13.8" hidden="false" customHeight="false" outlineLevel="0" collapsed="false">
      <c r="A46" s="0" t="n">
        <v>2014</v>
      </c>
      <c r="B46" s="0" t="e">
        <f aca="false">(1+portfolio_returns!B46)/(1+#REF!)-1</f>
        <v>#VALUE!</v>
      </c>
    </row>
    <row r="47" customFormat="false" ht="13.8" hidden="false" customHeight="false" outlineLevel="0" collapsed="false">
      <c r="A47" s="0" t="n">
        <v>2015</v>
      </c>
      <c r="B47" s="0" t="e">
        <f aca="false">(1+portfolio_returns!B47)/(1+#REF!)-1</f>
        <v>#VALUE!</v>
      </c>
    </row>
    <row r="48" customFormat="false" ht="13.8" hidden="false" customHeight="false" outlineLevel="0" collapsed="false">
      <c r="A48" s="0" t="n">
        <v>2016</v>
      </c>
      <c r="B48" s="0" t="e">
        <f aca="false">(1+portfolio_returns!B48)/(1+#REF!)-1</f>
        <v>#VALUE!</v>
      </c>
    </row>
    <row r="49" customFormat="false" ht="13.8" hidden="false" customHeight="false" outlineLevel="0" collapsed="false">
      <c r="A49" s="0" t="n">
        <v>2017</v>
      </c>
      <c r="B49" s="0" t="e">
        <f aca="false">(1+portfolio_returns!B49)/(1+#REF!)-1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4.9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  <c r="N2" s="2"/>
      <c r="O2" s="2"/>
      <c r="P2" s="2"/>
      <c r="Q2" s="2"/>
    </row>
    <row r="3" customFormat="false" ht="14.9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  <c r="N3" s="2"/>
      <c r="O3" s="2"/>
      <c r="P3" s="2"/>
      <c r="Q3" s="2"/>
    </row>
    <row r="4" customFormat="false" ht="14.9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  <c r="N4" s="2"/>
      <c r="O4" s="2"/>
      <c r="P4" s="2"/>
      <c r="Q4" s="2"/>
    </row>
    <row r="5" customFormat="false" ht="14.9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  <c r="N5" s="2"/>
      <c r="O5" s="2"/>
      <c r="P5" s="2"/>
      <c r="Q5" s="2"/>
    </row>
    <row r="6" customFormat="false" ht="14.9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  <c r="N6" s="2"/>
      <c r="O6" s="2"/>
      <c r="P6" s="2"/>
      <c r="Q6" s="2"/>
    </row>
    <row r="7" customFormat="false" ht="14.9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  <c r="N7" s="2"/>
      <c r="O7" s="2"/>
      <c r="P7" s="2"/>
      <c r="Q7" s="2"/>
    </row>
    <row r="8" customFormat="false" ht="14.9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  <c r="N8" s="2"/>
      <c r="O8" s="2"/>
      <c r="P8" s="2"/>
      <c r="Q8" s="2"/>
    </row>
    <row r="9" customFormat="false" ht="14.9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  <c r="N9" s="2"/>
      <c r="O9" s="2"/>
      <c r="P9" s="2"/>
      <c r="Q9" s="2"/>
    </row>
    <row r="10" customFormat="false" ht="14.9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  <c r="N10" s="2"/>
      <c r="O10" s="2"/>
      <c r="P10" s="2"/>
      <c r="Q10" s="2"/>
    </row>
    <row r="11" customFormat="false" ht="14.9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  <c r="N11" s="2"/>
      <c r="O11" s="2"/>
      <c r="P11" s="2"/>
      <c r="Q11" s="2"/>
    </row>
    <row r="12" customFormat="false" ht="14.9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  <c r="N12" s="2"/>
      <c r="O12" s="2"/>
      <c r="P12" s="2"/>
      <c r="Q12" s="2"/>
    </row>
    <row r="13" customFormat="false" ht="14.9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  <c r="N13" s="2"/>
      <c r="O13" s="2"/>
      <c r="P13" s="2"/>
      <c r="Q13" s="2"/>
    </row>
    <row r="14" customFormat="false" ht="14.9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  <c r="N14" s="2"/>
      <c r="O14" s="2"/>
      <c r="P14" s="2"/>
      <c r="Q14" s="2"/>
    </row>
    <row r="15" customFormat="false" ht="14.9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  <c r="N15" s="2"/>
      <c r="O15" s="2"/>
      <c r="P15" s="2"/>
      <c r="Q15" s="2"/>
    </row>
    <row r="16" customFormat="false" ht="14.9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  <c r="N16" s="2"/>
      <c r="O16" s="2"/>
      <c r="P16" s="2"/>
      <c r="Q16" s="2"/>
    </row>
    <row r="17" customFormat="false" ht="14.9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  <c r="N17" s="2"/>
      <c r="O17" s="2"/>
      <c r="P17" s="2"/>
      <c r="Q17" s="2"/>
    </row>
    <row r="18" customFormat="false" ht="14.9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  <c r="N18" s="2"/>
      <c r="O18" s="2"/>
      <c r="P18" s="2"/>
      <c r="Q18" s="2"/>
    </row>
    <row r="19" customFormat="false" ht="14.9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  <c r="N19" s="2"/>
      <c r="O19" s="2"/>
      <c r="P19" s="2"/>
      <c r="Q19" s="2"/>
    </row>
    <row r="20" customFormat="false" ht="14.9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  <c r="N20" s="2"/>
      <c r="O20" s="2"/>
      <c r="P20" s="2"/>
      <c r="Q20" s="2"/>
    </row>
    <row r="21" customFormat="false" ht="14.9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  <c r="N21" s="2"/>
      <c r="O21" s="2"/>
      <c r="P21" s="2"/>
      <c r="Q21" s="2"/>
    </row>
    <row r="22" customFormat="false" ht="14.9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  <c r="N22" s="2"/>
      <c r="O22" s="2"/>
      <c r="P22" s="2"/>
      <c r="Q22" s="2"/>
    </row>
    <row r="23" customFormat="false" ht="14.9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  <c r="N23" s="2"/>
      <c r="O23" s="2"/>
      <c r="P23" s="2"/>
      <c r="Q23" s="2"/>
    </row>
    <row r="24" customFormat="false" ht="14.9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  <c r="N24" s="2"/>
      <c r="O24" s="2"/>
      <c r="P24" s="2"/>
      <c r="Q24" s="2"/>
    </row>
    <row r="25" customFormat="false" ht="14.9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  <c r="N25" s="2"/>
      <c r="O25" s="2"/>
      <c r="P25" s="2"/>
      <c r="Q25" s="2"/>
    </row>
    <row r="26" customFormat="false" ht="14.9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  <c r="N26" s="2"/>
      <c r="O26" s="2"/>
      <c r="P26" s="2"/>
      <c r="Q26" s="2"/>
    </row>
    <row r="27" customFormat="false" ht="14.9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  <c r="N27" s="2"/>
      <c r="O27" s="2"/>
      <c r="P27" s="2"/>
      <c r="Q27" s="2"/>
    </row>
    <row r="28" customFormat="false" ht="14.9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  <c r="N28" s="2"/>
      <c r="O28" s="2"/>
      <c r="P28" s="2"/>
      <c r="Q28" s="2"/>
    </row>
    <row r="29" customFormat="false" ht="14.9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  <c r="N29" s="2"/>
      <c r="O29" s="2"/>
      <c r="P29" s="2"/>
      <c r="Q29" s="2"/>
    </row>
    <row r="30" customFormat="false" ht="14.9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  <c r="N30" s="2"/>
      <c r="O30" s="2"/>
      <c r="P30" s="2"/>
      <c r="Q30" s="2"/>
    </row>
    <row r="31" customFormat="false" ht="14.9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  <c r="N31" s="2"/>
      <c r="O31" s="2"/>
      <c r="P31" s="2"/>
      <c r="Q31" s="2"/>
    </row>
    <row r="32" customFormat="false" ht="14.9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  <c r="N32" s="2"/>
      <c r="O32" s="2"/>
      <c r="P32" s="2"/>
      <c r="Q32" s="2"/>
    </row>
    <row r="33" customFormat="false" ht="14.9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  <c r="N33" s="2"/>
      <c r="O33" s="2"/>
      <c r="P33" s="2"/>
      <c r="Q33" s="2"/>
    </row>
    <row r="34" customFormat="false" ht="14.9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  <c r="N34" s="2"/>
      <c r="O34" s="2"/>
      <c r="P34" s="2"/>
      <c r="Q34" s="2"/>
    </row>
    <row r="35" customFormat="false" ht="14.9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  <c r="N35" s="2"/>
      <c r="O35" s="2"/>
      <c r="P35" s="2"/>
      <c r="Q35" s="2"/>
    </row>
    <row r="36" customFormat="false" ht="14.9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  <c r="N36" s="2"/>
      <c r="O36" s="2"/>
      <c r="P36" s="2"/>
      <c r="Q36" s="2"/>
    </row>
    <row r="37" customFormat="false" ht="14.9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  <c r="N37" s="2"/>
      <c r="O37" s="2"/>
      <c r="P37" s="2"/>
      <c r="Q37" s="2"/>
    </row>
    <row r="38" customFormat="false" ht="14.9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  <c r="N38" s="2"/>
      <c r="O38" s="2"/>
      <c r="P38" s="2"/>
      <c r="Q38" s="2"/>
    </row>
    <row r="39" customFormat="false" ht="14.9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  <c r="N39" s="2"/>
      <c r="O39" s="2"/>
      <c r="P39" s="2"/>
      <c r="Q39" s="2"/>
    </row>
    <row r="40" customFormat="false" ht="14.9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  <c r="N40" s="2"/>
      <c r="O40" s="2"/>
      <c r="P40" s="2"/>
      <c r="Q40" s="2"/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{7B982BA3-F060-46FD-ACD8-405819E198C0}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82BA3-F060-46FD-ACD8-405819E198C0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0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0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0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0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0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0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0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0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0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0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0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0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0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0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0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0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0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0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0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0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0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0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0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0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0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0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0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0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0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0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0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0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0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0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2020-06-18T00:22:59Z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